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4 - Modelos de simulacion Estaticos\"/>
    </mc:Choice>
  </mc:AlternateContent>
  <xr:revisionPtr revIDLastSave="0" documentId="13_ncr:1_{0E1B0ECA-D7D8-4130-9FB3-26F339245503}" xr6:coauthVersionLast="45" xr6:coauthVersionMax="45" xr10:uidLastSave="{00000000-0000-0000-0000-000000000000}"/>
  <bookViews>
    <workbookView xWindow="-120" yWindow="-120" windowWidth="20730" windowHeight="11760" tabRatio="670" xr2:uid="{00000000-000D-0000-FFFF-FFFF00000000}"/>
  </bookViews>
  <sheets>
    <sheet name="Ejercicio N° 3 a" sheetId="4" r:id="rId1"/>
    <sheet name="Ejercicio N° 3 c" sheetId="5" r:id="rId2"/>
  </sheets>
  <externalReferences>
    <externalReference r:id="rId3"/>
  </externalReferences>
  <definedNames>
    <definedName name="a_a">'[1]Ejercicio N° 2'!$B$2</definedName>
    <definedName name="b_b">'[1]Ejercicio N° 2'!$B$3</definedName>
    <definedName name="Cost_Falt_Lab">'[1]Ejercicio Lab'!$P$5</definedName>
    <definedName name="Cost_Mant_Lab">'[1]Ejercicio Lab'!$P$4</definedName>
    <definedName name="Costo_Faltante">'[1]Ej 8 (Rand Fijos)'!$B$4</definedName>
    <definedName name="Costo_Mant">'[1]Ej 8 (Rand Fijos)'!$B$3</definedName>
    <definedName name="Costo_Ped">'[1]Ej 8 (Rand Fijos)'!$B$2</definedName>
    <definedName name="Costo_Ped_Lab">'[1]Ejercicio Lab'!$Q$9:$Q$11</definedName>
    <definedName name="Costo_Ped_Rand_Lab">'[1]Ejercicio Lab'!$O$9:$O$11</definedName>
    <definedName name="Dem_Lab">'[1]Ejercicio Lab'!$A$5:$A$10</definedName>
    <definedName name="Dem_Nub">'Ejercicio N° 3 a'!$A$22:$A$26</definedName>
    <definedName name="Dem_Rnd_Lab">'[1]Ejercicio Lab'!$D$5:$D$10</definedName>
    <definedName name="Dem_Sol">'Ejercicio N° 3 a'!$A$15:$A$18</definedName>
    <definedName name="Demanda">'[1]Ej 8 (Rand Fijos)'!$E$3:$E$7</definedName>
    <definedName name="Demanda_Rnd">'[1]Ej 8 (Rand Fijos)'!$H$3:$H$7</definedName>
    <definedName name="Demora">'[1]Ej 8 (Rand Fijos)'!$K$3:$K$5</definedName>
    <definedName name="Demora_Lab">'[1]Ejercicio Lab'!$J$5:$J$11</definedName>
    <definedName name="Demora_Rnd">'[1]Ej 8 (Rand Fijos)'!$N$3:$N$5</definedName>
    <definedName name="Demora_Rnd_Lab">'[1]Ejercicio Lab'!$L$5:$L$11</definedName>
    <definedName name="Nro_Dado">'[1]Ejercicio 0'!$A$5:$A$10</definedName>
    <definedName name="pre_comp">'Ejercicio N° 3 a'!$B$3</definedName>
    <definedName name="pre_rev">'Ejercicio N° 3 a'!$B$4</definedName>
    <definedName name="pre_ven">'Ejercicio N° 3 a'!$B$2</definedName>
    <definedName name="Rand_Dado">'[1]Ejercicio 0'!$D$5:$D$10</definedName>
    <definedName name="Rand_Min">'[1]Ejercicio N° 1 (Anterior)'!$D$4:$D$10</definedName>
    <definedName name="Rand_Nub">'Ejercicio N° 3 a'!$D$22:$D$26</definedName>
    <definedName name="Rand_Sol">'Ejercicio N° 3 a'!$D$15:$D$18</definedName>
    <definedName name="Reap">'[1]Ejercicio Lab'!$B$13</definedName>
    <definedName name="Reap_B">'[1]Ejercicio Lab'!$O$13</definedName>
    <definedName name="Reap_Lab">'[1]Ejercicio Lab'!$B$14</definedName>
    <definedName name="Stock_Min">'[1]Ej 8 (Rand Fijos)'!$B$6</definedName>
    <definedName name="Stock_Reap">'[1]Ej 8 (Rand Fijos)'!$B$7</definedName>
    <definedName name="unidades">'[1]Ejercicio N° 1 (Anterior)'!$A$4:$A$10</definedName>
    <definedName name="w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4" l="1"/>
  <c r="H28" i="4"/>
  <c r="J28" i="4"/>
  <c r="O28" i="4"/>
  <c r="H29" i="4"/>
  <c r="J29" i="4"/>
  <c r="O29" i="4"/>
  <c r="H30" i="4"/>
  <c r="J30" i="4"/>
  <c r="O30" i="4"/>
  <c r="H31" i="4"/>
  <c r="J31" i="4"/>
  <c r="O31" i="4"/>
  <c r="H32" i="4"/>
  <c r="J32" i="4"/>
  <c r="O32" i="4"/>
  <c r="H33" i="4"/>
  <c r="J33" i="4"/>
  <c r="O33" i="4"/>
  <c r="H34" i="4"/>
  <c r="J34" i="4"/>
  <c r="O34" i="4"/>
  <c r="H35" i="4"/>
  <c r="J35" i="4"/>
  <c r="O35" i="4"/>
  <c r="H36" i="4"/>
  <c r="J36" i="4"/>
  <c r="O36" i="4"/>
  <c r="H37" i="4"/>
  <c r="J37" i="4"/>
  <c r="O37" i="4"/>
  <c r="H38" i="4"/>
  <c r="J38" i="4"/>
  <c r="O38" i="4"/>
  <c r="H39" i="4"/>
  <c r="J39" i="4"/>
  <c r="O39" i="4"/>
  <c r="H40" i="4"/>
  <c r="J40" i="4"/>
  <c r="O40" i="4"/>
  <c r="H41" i="4"/>
  <c r="J41" i="4"/>
  <c r="O41" i="4"/>
  <c r="H42" i="4"/>
  <c r="J42" i="4"/>
  <c r="O42" i="4"/>
  <c r="H43" i="4"/>
  <c r="J43" i="4"/>
  <c r="O43" i="4"/>
  <c r="H44" i="4"/>
  <c r="J44" i="4"/>
  <c r="O44" i="4"/>
  <c r="H45" i="4"/>
  <c r="J45" i="4"/>
  <c r="O45" i="4"/>
  <c r="H46" i="4"/>
  <c r="J46" i="4"/>
  <c r="O46" i="4"/>
  <c r="H47" i="4"/>
  <c r="J47" i="4"/>
  <c r="O47" i="4"/>
  <c r="H48" i="4"/>
  <c r="J48" i="4"/>
  <c r="O48" i="4"/>
  <c r="H49" i="4"/>
  <c r="J49" i="4"/>
  <c r="O49" i="4"/>
  <c r="H50" i="4"/>
  <c r="J50" i="4"/>
  <c r="O50" i="4"/>
  <c r="H51" i="4"/>
  <c r="J51" i="4"/>
  <c r="O51" i="4"/>
  <c r="H52" i="4"/>
  <c r="J52" i="4"/>
  <c r="O52" i="4"/>
  <c r="H53" i="4"/>
  <c r="J53" i="4"/>
  <c r="O53" i="4"/>
  <c r="H54" i="4"/>
  <c r="J54" i="4"/>
  <c r="O54" i="4"/>
  <c r="H55" i="4"/>
  <c r="J55" i="4"/>
  <c r="O55" i="4"/>
  <c r="H56" i="4"/>
  <c r="J56" i="4"/>
  <c r="O56" i="4"/>
  <c r="H57" i="4"/>
  <c r="J57" i="4"/>
  <c r="O57" i="4"/>
  <c r="H58" i="4"/>
  <c r="J58" i="4"/>
  <c r="O58" i="4"/>
  <c r="H59" i="4"/>
  <c r="J59" i="4"/>
  <c r="O59" i="4"/>
  <c r="H60" i="4"/>
  <c r="J60" i="4"/>
  <c r="O60" i="4"/>
  <c r="H61" i="4"/>
  <c r="J61" i="4"/>
  <c r="O61" i="4"/>
  <c r="H62" i="4"/>
  <c r="J62" i="4"/>
  <c r="O62" i="4"/>
  <c r="H63" i="4"/>
  <c r="J63" i="4"/>
  <c r="O63" i="4"/>
  <c r="H64" i="4"/>
  <c r="J64" i="4"/>
  <c r="O64" i="4"/>
  <c r="H65" i="4"/>
  <c r="J65" i="4"/>
  <c r="O65" i="4"/>
  <c r="H66" i="4"/>
  <c r="J66" i="4"/>
  <c r="O66" i="4"/>
  <c r="H67" i="4"/>
  <c r="J67" i="4"/>
  <c r="O67" i="4"/>
  <c r="H68" i="4"/>
  <c r="J68" i="4"/>
  <c r="O68" i="4"/>
  <c r="H69" i="4"/>
  <c r="J69" i="4"/>
  <c r="O69" i="4"/>
  <c r="H70" i="4"/>
  <c r="J70" i="4"/>
  <c r="O70" i="4"/>
  <c r="H71" i="4"/>
  <c r="J71" i="4"/>
  <c r="O71" i="4"/>
  <c r="H72" i="4"/>
  <c r="J72" i="4"/>
  <c r="O72" i="4"/>
  <c r="H73" i="4"/>
  <c r="J73" i="4"/>
  <c r="O73" i="4"/>
  <c r="H74" i="4"/>
  <c r="J74" i="4"/>
  <c r="O74" i="4"/>
  <c r="H75" i="4"/>
  <c r="J75" i="4"/>
  <c r="O75" i="4"/>
  <c r="H76" i="4"/>
  <c r="J76" i="4"/>
  <c r="O76" i="4"/>
  <c r="H77" i="4"/>
  <c r="J77" i="4"/>
  <c r="O77" i="4"/>
  <c r="H78" i="4"/>
  <c r="J78" i="4"/>
  <c r="O78" i="4"/>
  <c r="H79" i="4"/>
  <c r="J79" i="4"/>
  <c r="O79" i="4"/>
  <c r="H80" i="4"/>
  <c r="J80" i="4"/>
  <c r="O80" i="4"/>
  <c r="H81" i="4"/>
  <c r="J81" i="4"/>
  <c r="O81" i="4"/>
  <c r="H82" i="4"/>
  <c r="J82" i="4"/>
  <c r="O82" i="4"/>
  <c r="H83" i="4"/>
  <c r="J83" i="4"/>
  <c r="O83" i="4"/>
  <c r="H84" i="4"/>
  <c r="J84" i="4"/>
  <c r="O84" i="4"/>
  <c r="H85" i="4"/>
  <c r="J85" i="4"/>
  <c r="O85" i="4"/>
  <c r="H86" i="4"/>
  <c r="J86" i="4"/>
  <c r="O86" i="4"/>
  <c r="H87" i="4"/>
  <c r="J87" i="4"/>
  <c r="O87" i="4"/>
  <c r="H88" i="4"/>
  <c r="J88" i="4"/>
  <c r="O88" i="4"/>
  <c r="H89" i="4"/>
  <c r="J89" i="4"/>
  <c r="O89" i="4"/>
  <c r="H90" i="4"/>
  <c r="J90" i="4"/>
  <c r="O90" i="4"/>
  <c r="H91" i="4"/>
  <c r="J91" i="4"/>
  <c r="O91" i="4"/>
  <c r="H92" i="4"/>
  <c r="J92" i="4"/>
  <c r="O92" i="4"/>
  <c r="H93" i="4"/>
  <c r="J93" i="4"/>
  <c r="O93" i="4"/>
  <c r="H94" i="4"/>
  <c r="J94" i="4"/>
  <c r="O94" i="4"/>
  <c r="H95" i="4"/>
  <c r="J95" i="4"/>
  <c r="O95" i="4"/>
  <c r="H96" i="4"/>
  <c r="J96" i="4"/>
  <c r="O96" i="4"/>
  <c r="H97" i="4"/>
  <c r="J97" i="4"/>
  <c r="O97" i="4"/>
  <c r="H98" i="4"/>
  <c r="J98" i="4"/>
  <c r="O98" i="4"/>
  <c r="H99" i="4"/>
  <c r="J99" i="4"/>
  <c r="O99" i="4"/>
  <c r="H100" i="4"/>
  <c r="J100" i="4"/>
  <c r="O100" i="4"/>
  <c r="H101" i="4"/>
  <c r="J101" i="4"/>
  <c r="O101" i="4"/>
  <c r="H102" i="4"/>
  <c r="J102" i="4"/>
  <c r="O102" i="4"/>
  <c r="H103" i="4"/>
  <c r="J103" i="4"/>
  <c r="O103" i="4"/>
  <c r="H104" i="4"/>
  <c r="J104" i="4"/>
  <c r="O104" i="4"/>
  <c r="H105" i="4"/>
  <c r="J105" i="4"/>
  <c r="O105" i="4"/>
  <c r="H106" i="4"/>
  <c r="J106" i="4"/>
  <c r="O106" i="4"/>
  <c r="H107" i="4"/>
  <c r="J107" i="4"/>
  <c r="O107" i="4"/>
  <c r="H108" i="4"/>
  <c r="J108" i="4"/>
  <c r="O108" i="4"/>
  <c r="H109" i="4"/>
  <c r="J109" i="4"/>
  <c r="O109" i="4"/>
  <c r="H110" i="4"/>
  <c r="J110" i="4"/>
  <c r="O110" i="4"/>
  <c r="H111" i="4"/>
  <c r="J111" i="4"/>
  <c r="O111" i="4"/>
  <c r="H112" i="4"/>
  <c r="J112" i="4"/>
  <c r="O112" i="4"/>
  <c r="H113" i="4"/>
  <c r="J113" i="4"/>
  <c r="O113" i="4"/>
  <c r="H114" i="4"/>
  <c r="J114" i="4"/>
  <c r="O114" i="4"/>
  <c r="H115" i="4"/>
  <c r="J115" i="4"/>
  <c r="O115" i="4"/>
  <c r="H116" i="4"/>
  <c r="J116" i="4"/>
  <c r="O116" i="4"/>
  <c r="H117" i="4"/>
  <c r="J117" i="4"/>
  <c r="O117" i="4"/>
  <c r="H118" i="4"/>
  <c r="J118" i="4"/>
  <c r="O118" i="4"/>
  <c r="H119" i="4"/>
  <c r="J119" i="4"/>
  <c r="O119" i="4"/>
  <c r="H120" i="4"/>
  <c r="J120" i="4"/>
  <c r="O120" i="4"/>
  <c r="H121" i="4"/>
  <c r="J121" i="4"/>
  <c r="O121" i="4"/>
  <c r="H122" i="4"/>
  <c r="J122" i="4"/>
  <c r="O122" i="4"/>
  <c r="H123" i="4"/>
  <c r="J123" i="4"/>
  <c r="O123" i="4"/>
  <c r="H124" i="4"/>
  <c r="J124" i="4"/>
  <c r="O124" i="4"/>
  <c r="H125" i="4"/>
  <c r="J125" i="4"/>
  <c r="O125" i="4"/>
  <c r="H126" i="4"/>
  <c r="J126" i="4"/>
  <c r="O126" i="4"/>
  <c r="H127" i="4"/>
  <c r="J127" i="4"/>
  <c r="O127" i="4"/>
  <c r="H128" i="4"/>
  <c r="J128" i="4"/>
  <c r="O128" i="4"/>
  <c r="H129" i="4"/>
  <c r="J129" i="4"/>
  <c r="O129" i="4"/>
  <c r="H130" i="4"/>
  <c r="J130" i="4"/>
  <c r="O130" i="4"/>
  <c r="H131" i="4"/>
  <c r="J131" i="4"/>
  <c r="O131" i="4"/>
  <c r="H132" i="4"/>
  <c r="J132" i="4"/>
  <c r="O132" i="4"/>
  <c r="H133" i="4"/>
  <c r="J133" i="4"/>
  <c r="O133" i="4"/>
  <c r="H134" i="4"/>
  <c r="J134" i="4"/>
  <c r="O134" i="4"/>
  <c r="H135" i="4"/>
  <c r="J135" i="4"/>
  <c r="O135" i="4"/>
  <c r="H136" i="4"/>
  <c r="J136" i="4"/>
  <c r="O136" i="4"/>
  <c r="H137" i="4"/>
  <c r="J137" i="4"/>
  <c r="O137" i="4"/>
  <c r="H138" i="4"/>
  <c r="J138" i="4"/>
  <c r="O138" i="4"/>
  <c r="H139" i="4"/>
  <c r="J139" i="4"/>
  <c r="O139" i="4"/>
  <c r="H140" i="4"/>
  <c r="J140" i="4"/>
  <c r="O140" i="4"/>
  <c r="H141" i="4"/>
  <c r="J141" i="4"/>
  <c r="O141" i="4"/>
  <c r="H142" i="4"/>
  <c r="J142" i="4"/>
  <c r="O142" i="4"/>
  <c r="H143" i="4"/>
  <c r="J143" i="4"/>
  <c r="O143" i="4"/>
  <c r="H144" i="4"/>
  <c r="J144" i="4"/>
  <c r="O144" i="4"/>
  <c r="H145" i="4"/>
  <c r="J145" i="4"/>
  <c r="O145" i="4"/>
  <c r="H146" i="4"/>
  <c r="J146" i="4"/>
  <c r="O146" i="4"/>
  <c r="H147" i="4"/>
  <c r="J147" i="4"/>
  <c r="O147" i="4"/>
  <c r="H148" i="4"/>
  <c r="J148" i="4"/>
  <c r="O148" i="4"/>
  <c r="H149" i="4"/>
  <c r="J149" i="4"/>
  <c r="O149" i="4"/>
  <c r="H150" i="4"/>
  <c r="J150" i="4"/>
  <c r="O150" i="4"/>
  <c r="H151" i="4"/>
  <c r="J151" i="4"/>
  <c r="O151" i="4"/>
  <c r="H152" i="4"/>
  <c r="J152" i="4"/>
  <c r="O152" i="4"/>
  <c r="H983" i="5" l="1"/>
  <c r="H991" i="5"/>
  <c r="H999" i="5"/>
  <c r="H1015" i="5"/>
  <c r="H1023" i="5"/>
  <c r="H1031" i="5"/>
  <c r="H1047" i="5"/>
  <c r="H1055" i="5"/>
  <c r="H1063" i="5"/>
  <c r="H1079" i="5"/>
  <c r="H1087" i="5"/>
  <c r="H1095" i="5"/>
  <c r="H1111" i="5"/>
  <c r="N4" i="5"/>
  <c r="C9" i="5"/>
  <c r="E9" i="5" s="1"/>
  <c r="D10" i="5"/>
  <c r="C15" i="5"/>
  <c r="E15" i="5" s="1"/>
  <c r="C22" i="5"/>
  <c r="E22" i="5" s="1"/>
  <c r="H23" i="5"/>
  <c r="H57" i="5"/>
  <c r="H89" i="5"/>
  <c r="H4" i="4"/>
  <c r="J4" i="4"/>
  <c r="O4" i="4"/>
  <c r="H5" i="4"/>
  <c r="J5" i="4"/>
  <c r="O5" i="4"/>
  <c r="H6" i="4"/>
  <c r="J6" i="4"/>
  <c r="O6" i="4"/>
  <c r="H7" i="4"/>
  <c r="J7" i="4"/>
  <c r="O7" i="4"/>
  <c r="H8" i="4"/>
  <c r="J8" i="4"/>
  <c r="O8" i="4"/>
  <c r="C9" i="4"/>
  <c r="D10" i="4" s="1"/>
  <c r="H9" i="4"/>
  <c r="J9" i="4"/>
  <c r="O9" i="4"/>
  <c r="H10" i="4"/>
  <c r="J10" i="4"/>
  <c r="O10" i="4"/>
  <c r="H11" i="4"/>
  <c r="J11" i="4"/>
  <c r="O11" i="4"/>
  <c r="H12" i="4"/>
  <c r="J12" i="4"/>
  <c r="O12" i="4"/>
  <c r="H13" i="4"/>
  <c r="J13" i="4"/>
  <c r="O13" i="4"/>
  <c r="H14" i="4"/>
  <c r="J14" i="4"/>
  <c r="O14" i="4"/>
  <c r="C15" i="4"/>
  <c r="D16" i="4" s="1"/>
  <c r="H15" i="4"/>
  <c r="J15" i="4"/>
  <c r="O15" i="4"/>
  <c r="C16" i="4"/>
  <c r="E16" i="4" s="1"/>
  <c r="H16" i="4"/>
  <c r="J16" i="4"/>
  <c r="O16" i="4"/>
  <c r="H17" i="4"/>
  <c r="J17" i="4"/>
  <c r="O17" i="4"/>
  <c r="H18" i="4"/>
  <c r="J18" i="4"/>
  <c r="O18" i="4"/>
  <c r="H19" i="4"/>
  <c r="J19" i="4"/>
  <c r="O19" i="4"/>
  <c r="H20" i="4"/>
  <c r="J20" i="4"/>
  <c r="O20" i="4"/>
  <c r="H21" i="4"/>
  <c r="J21" i="4"/>
  <c r="O21" i="4"/>
  <c r="C22" i="4"/>
  <c r="D23" i="4" s="1"/>
  <c r="H22" i="4"/>
  <c r="J22" i="4"/>
  <c r="O22" i="4"/>
  <c r="H23" i="4"/>
  <c r="J23" i="4"/>
  <c r="O23" i="4"/>
  <c r="H24" i="4"/>
  <c r="J24" i="4"/>
  <c r="O24" i="4"/>
  <c r="H25" i="4"/>
  <c r="J25" i="4"/>
  <c r="O25" i="4"/>
  <c r="H26" i="4"/>
  <c r="J26" i="4"/>
  <c r="O26" i="4"/>
  <c r="H27" i="4"/>
  <c r="J27" i="4"/>
  <c r="O27" i="4"/>
  <c r="H13" i="5" l="1"/>
  <c r="H94" i="5"/>
  <c r="H95" i="5"/>
  <c r="H99" i="5"/>
  <c r="H103" i="5"/>
  <c r="H107" i="5"/>
  <c r="H111" i="5"/>
  <c r="H115" i="5"/>
  <c r="H119" i="5"/>
  <c r="H123" i="5"/>
  <c r="H127" i="5"/>
  <c r="H131" i="5"/>
  <c r="H135" i="5"/>
  <c r="H139" i="5"/>
  <c r="H143" i="5"/>
  <c r="H147" i="5"/>
  <c r="H151" i="5"/>
  <c r="H155" i="5"/>
  <c r="H159" i="5"/>
  <c r="H163" i="5"/>
  <c r="H167" i="5"/>
  <c r="H171" i="5"/>
  <c r="H175" i="5"/>
  <c r="H179" i="5"/>
  <c r="H183" i="5"/>
  <c r="H187" i="5"/>
  <c r="H191" i="5"/>
  <c r="H195" i="5"/>
  <c r="H199" i="5"/>
  <c r="H203" i="5"/>
  <c r="H207" i="5"/>
  <c r="H211" i="5"/>
  <c r="H215" i="5"/>
  <c r="H219" i="5"/>
  <c r="H223" i="5"/>
  <c r="H227" i="5"/>
  <c r="H231" i="5"/>
  <c r="H235" i="5"/>
  <c r="H239" i="5"/>
  <c r="H243" i="5"/>
  <c r="H247" i="5"/>
  <c r="H251" i="5"/>
  <c r="H255" i="5"/>
  <c r="H259" i="5"/>
  <c r="H263" i="5"/>
  <c r="H267" i="5"/>
  <c r="H271" i="5"/>
  <c r="H275" i="5"/>
  <c r="H279" i="5"/>
  <c r="H283" i="5"/>
  <c r="H287" i="5"/>
  <c r="H291" i="5"/>
  <c r="H295" i="5"/>
  <c r="H299" i="5"/>
  <c r="H303" i="5"/>
  <c r="H307" i="5"/>
  <c r="H311" i="5"/>
  <c r="H315" i="5"/>
  <c r="H319" i="5"/>
  <c r="H323" i="5"/>
  <c r="H327" i="5"/>
  <c r="H331" i="5"/>
  <c r="H335" i="5"/>
  <c r="H339" i="5"/>
  <c r="H343" i="5"/>
  <c r="H347" i="5"/>
  <c r="H351" i="5"/>
  <c r="H355" i="5"/>
  <c r="H359" i="5"/>
  <c r="H363" i="5"/>
  <c r="H367" i="5"/>
  <c r="H371" i="5"/>
  <c r="H375" i="5"/>
  <c r="H379" i="5"/>
  <c r="H383" i="5"/>
  <c r="H387" i="5"/>
  <c r="H391" i="5"/>
  <c r="H395" i="5"/>
  <c r="H399" i="5"/>
  <c r="H403" i="5"/>
  <c r="H407" i="5"/>
  <c r="H411" i="5"/>
  <c r="H415" i="5"/>
  <c r="H419" i="5"/>
  <c r="H423" i="5"/>
  <c r="H427" i="5"/>
  <c r="H431" i="5"/>
  <c r="H96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H164" i="5"/>
  <c r="H168" i="5"/>
  <c r="H172" i="5"/>
  <c r="H176" i="5"/>
  <c r="H180" i="5"/>
  <c r="H184" i="5"/>
  <c r="H188" i="5"/>
  <c r="H192" i="5"/>
  <c r="H196" i="5"/>
  <c r="H200" i="5"/>
  <c r="H204" i="5"/>
  <c r="H208" i="5"/>
  <c r="H212" i="5"/>
  <c r="H216" i="5"/>
  <c r="H220" i="5"/>
  <c r="H224" i="5"/>
  <c r="H228" i="5"/>
  <c r="H232" i="5"/>
  <c r="H236" i="5"/>
  <c r="H240" i="5"/>
  <c r="H244" i="5"/>
  <c r="H248" i="5"/>
  <c r="H252" i="5"/>
  <c r="H256" i="5"/>
  <c r="H260" i="5"/>
  <c r="H264" i="5"/>
  <c r="H268" i="5"/>
  <c r="H272" i="5"/>
  <c r="H276" i="5"/>
  <c r="H280" i="5"/>
  <c r="H284" i="5"/>
  <c r="H288" i="5"/>
  <c r="H292" i="5"/>
  <c r="H296" i="5"/>
  <c r="H300" i="5"/>
  <c r="H304" i="5"/>
  <c r="H308" i="5"/>
  <c r="H312" i="5"/>
  <c r="H316" i="5"/>
  <c r="H320" i="5"/>
  <c r="H324" i="5"/>
  <c r="H328" i="5"/>
  <c r="H332" i="5"/>
  <c r="H336" i="5"/>
  <c r="H340" i="5"/>
  <c r="H344" i="5"/>
  <c r="H348" i="5"/>
  <c r="H352" i="5"/>
  <c r="H97" i="5"/>
  <c r="H98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210" i="5"/>
  <c r="H218" i="5"/>
  <c r="H226" i="5"/>
  <c r="H234" i="5"/>
  <c r="H242" i="5"/>
  <c r="H250" i="5"/>
  <c r="H258" i="5"/>
  <c r="H266" i="5"/>
  <c r="H274" i="5"/>
  <c r="H282" i="5"/>
  <c r="H290" i="5"/>
  <c r="H298" i="5"/>
  <c r="H306" i="5"/>
  <c r="H314" i="5"/>
  <c r="H322" i="5"/>
  <c r="H330" i="5"/>
  <c r="H338" i="5"/>
  <c r="H346" i="5"/>
  <c r="H354" i="5"/>
  <c r="H360" i="5"/>
  <c r="H365" i="5"/>
  <c r="H370" i="5"/>
  <c r="H376" i="5"/>
  <c r="H381" i="5"/>
  <c r="H386" i="5"/>
  <c r="H392" i="5"/>
  <c r="H397" i="5"/>
  <c r="H402" i="5"/>
  <c r="H408" i="5"/>
  <c r="H413" i="5"/>
  <c r="H418" i="5"/>
  <c r="H424" i="5"/>
  <c r="H429" i="5"/>
  <c r="H434" i="5"/>
  <c r="H438" i="5"/>
  <c r="H442" i="5"/>
  <c r="H446" i="5"/>
  <c r="H450" i="5"/>
  <c r="H454" i="5"/>
  <c r="H458" i="5"/>
  <c r="H462" i="5"/>
  <c r="H466" i="5"/>
  <c r="H470" i="5"/>
  <c r="H474" i="5"/>
  <c r="H478" i="5"/>
  <c r="H482" i="5"/>
  <c r="H486" i="5"/>
  <c r="H490" i="5"/>
  <c r="H494" i="5"/>
  <c r="H498" i="5"/>
  <c r="H502" i="5"/>
  <c r="H506" i="5"/>
  <c r="H510" i="5"/>
  <c r="H514" i="5"/>
  <c r="H518" i="5"/>
  <c r="H522" i="5"/>
  <c r="H526" i="5"/>
  <c r="H530" i="5"/>
  <c r="H534" i="5"/>
  <c r="H538" i="5"/>
  <c r="H542" i="5"/>
  <c r="H546" i="5"/>
  <c r="H550" i="5"/>
  <c r="H554" i="5"/>
  <c r="H558" i="5"/>
  <c r="H562" i="5"/>
  <c r="H566" i="5"/>
  <c r="H570" i="5"/>
  <c r="H574" i="5"/>
  <c r="H578" i="5"/>
  <c r="H582" i="5"/>
  <c r="H101" i="5"/>
  <c r="H109" i="5"/>
  <c r="H117" i="5"/>
  <c r="H125" i="5"/>
  <c r="H133" i="5"/>
  <c r="H141" i="5"/>
  <c r="H149" i="5"/>
  <c r="H157" i="5"/>
  <c r="H165" i="5"/>
  <c r="H173" i="5"/>
  <c r="H181" i="5"/>
  <c r="H189" i="5"/>
  <c r="H197" i="5"/>
  <c r="H205" i="5"/>
  <c r="H213" i="5"/>
  <c r="H221" i="5"/>
  <c r="H229" i="5"/>
  <c r="H237" i="5"/>
  <c r="H245" i="5"/>
  <c r="H253" i="5"/>
  <c r="H261" i="5"/>
  <c r="H269" i="5"/>
  <c r="H277" i="5"/>
  <c r="H285" i="5"/>
  <c r="H293" i="5"/>
  <c r="H301" i="5"/>
  <c r="H309" i="5"/>
  <c r="H317" i="5"/>
  <c r="H325" i="5"/>
  <c r="H333" i="5"/>
  <c r="H341" i="5"/>
  <c r="H349" i="5"/>
  <c r="H356" i="5"/>
  <c r="H361" i="5"/>
  <c r="H366" i="5"/>
  <c r="H372" i="5"/>
  <c r="H377" i="5"/>
  <c r="H382" i="5"/>
  <c r="H388" i="5"/>
  <c r="H393" i="5"/>
  <c r="H398" i="5"/>
  <c r="H404" i="5"/>
  <c r="H409" i="5"/>
  <c r="H414" i="5"/>
  <c r="H420" i="5"/>
  <c r="H425" i="5"/>
  <c r="H430" i="5"/>
  <c r="H435" i="5"/>
  <c r="H439" i="5"/>
  <c r="H443" i="5"/>
  <c r="H447" i="5"/>
  <c r="H451" i="5"/>
  <c r="H455" i="5"/>
  <c r="H459" i="5"/>
  <c r="H463" i="5"/>
  <c r="I463" i="5" s="1"/>
  <c r="L464" i="5" s="1"/>
  <c r="N464" i="5" s="1"/>
  <c r="H467" i="5"/>
  <c r="H471" i="5"/>
  <c r="H475" i="5"/>
  <c r="H479" i="5"/>
  <c r="H483" i="5"/>
  <c r="H487" i="5"/>
  <c r="H491" i="5"/>
  <c r="H495" i="5"/>
  <c r="H499" i="5"/>
  <c r="H503" i="5"/>
  <c r="H507" i="5"/>
  <c r="H511" i="5"/>
  <c r="H515" i="5"/>
  <c r="H519" i="5"/>
  <c r="H523" i="5"/>
  <c r="H527" i="5"/>
  <c r="H531" i="5"/>
  <c r="H535" i="5"/>
  <c r="H539" i="5"/>
  <c r="H543" i="5"/>
  <c r="H547" i="5"/>
  <c r="H551" i="5"/>
  <c r="H555" i="5"/>
  <c r="H559" i="5"/>
  <c r="H563" i="5"/>
  <c r="H567" i="5"/>
  <c r="H571" i="5"/>
  <c r="H575" i="5"/>
  <c r="H579" i="5"/>
  <c r="H583" i="5"/>
  <c r="H587" i="5"/>
  <c r="H591" i="5"/>
  <c r="H595" i="5"/>
  <c r="H599" i="5"/>
  <c r="H603" i="5"/>
  <c r="H607" i="5"/>
  <c r="H611" i="5"/>
  <c r="H615" i="5"/>
  <c r="H619" i="5"/>
  <c r="H623" i="5"/>
  <c r="H627" i="5"/>
  <c r="H631" i="5"/>
  <c r="H635" i="5"/>
  <c r="H639" i="5"/>
  <c r="H643" i="5"/>
  <c r="H647" i="5"/>
  <c r="H102" i="5"/>
  <c r="H118" i="5"/>
  <c r="H134" i="5"/>
  <c r="H150" i="5"/>
  <c r="H166" i="5"/>
  <c r="H182" i="5"/>
  <c r="H198" i="5"/>
  <c r="H214" i="5"/>
  <c r="H230" i="5"/>
  <c r="H246" i="5"/>
  <c r="H262" i="5"/>
  <c r="H278" i="5"/>
  <c r="H294" i="5"/>
  <c r="H310" i="5"/>
  <c r="H326" i="5"/>
  <c r="H342" i="5"/>
  <c r="H357" i="5"/>
  <c r="H368" i="5"/>
  <c r="H378" i="5"/>
  <c r="H389" i="5"/>
  <c r="H400" i="5"/>
  <c r="H410" i="5"/>
  <c r="H421" i="5"/>
  <c r="H432" i="5"/>
  <c r="H440" i="5"/>
  <c r="H448" i="5"/>
  <c r="H456" i="5"/>
  <c r="H464" i="5"/>
  <c r="H472" i="5"/>
  <c r="H480" i="5"/>
  <c r="H488" i="5"/>
  <c r="H496" i="5"/>
  <c r="H504" i="5"/>
  <c r="H512" i="5"/>
  <c r="H520" i="5"/>
  <c r="H528" i="5"/>
  <c r="H536" i="5"/>
  <c r="H544" i="5"/>
  <c r="H552" i="5"/>
  <c r="H560" i="5"/>
  <c r="H568" i="5"/>
  <c r="H576" i="5"/>
  <c r="H584" i="5"/>
  <c r="H589" i="5"/>
  <c r="H594" i="5"/>
  <c r="H600" i="5"/>
  <c r="H605" i="5"/>
  <c r="H610" i="5"/>
  <c r="H616" i="5"/>
  <c r="H621" i="5"/>
  <c r="H626" i="5"/>
  <c r="H632" i="5"/>
  <c r="H637" i="5"/>
  <c r="H642" i="5"/>
  <c r="H648" i="5"/>
  <c r="H652" i="5"/>
  <c r="H656" i="5"/>
  <c r="H660" i="5"/>
  <c r="H664" i="5"/>
  <c r="H668" i="5"/>
  <c r="H672" i="5"/>
  <c r="H676" i="5"/>
  <c r="H680" i="5"/>
  <c r="H684" i="5"/>
  <c r="H688" i="5"/>
  <c r="H692" i="5"/>
  <c r="H696" i="5"/>
  <c r="H700" i="5"/>
  <c r="H704" i="5"/>
  <c r="H708" i="5"/>
  <c r="H712" i="5"/>
  <c r="H716" i="5"/>
  <c r="H720" i="5"/>
  <c r="H724" i="5"/>
  <c r="H728" i="5"/>
  <c r="H732" i="5"/>
  <c r="H736" i="5"/>
  <c r="H740" i="5"/>
  <c r="H744" i="5"/>
  <c r="H748" i="5"/>
  <c r="H752" i="5"/>
  <c r="H756" i="5"/>
  <c r="H760" i="5"/>
  <c r="H764" i="5"/>
  <c r="H768" i="5"/>
  <c r="H772" i="5"/>
  <c r="H776" i="5"/>
  <c r="H780" i="5"/>
  <c r="H784" i="5"/>
  <c r="H788" i="5"/>
  <c r="H792" i="5"/>
  <c r="H796" i="5"/>
  <c r="H800" i="5"/>
  <c r="H804" i="5"/>
  <c r="H808" i="5"/>
  <c r="H812" i="5"/>
  <c r="H816" i="5"/>
  <c r="H820" i="5"/>
  <c r="H824" i="5"/>
  <c r="H828" i="5"/>
  <c r="H832" i="5"/>
  <c r="H836" i="5"/>
  <c r="H840" i="5"/>
  <c r="H844" i="5"/>
  <c r="H848" i="5"/>
  <c r="H852" i="5"/>
  <c r="H856" i="5"/>
  <c r="H860" i="5"/>
  <c r="H864" i="5"/>
  <c r="H868" i="5"/>
  <c r="H872" i="5"/>
  <c r="H876" i="5"/>
  <c r="H880" i="5"/>
  <c r="H884" i="5"/>
  <c r="H888" i="5"/>
  <c r="H892" i="5"/>
  <c r="H896" i="5"/>
  <c r="H900" i="5"/>
  <c r="H904" i="5"/>
  <c r="H908" i="5"/>
  <c r="H912" i="5"/>
  <c r="H916" i="5"/>
  <c r="H920" i="5"/>
  <c r="H924" i="5"/>
  <c r="H928" i="5"/>
  <c r="H932" i="5"/>
  <c r="H936" i="5"/>
  <c r="H940" i="5"/>
  <c r="H944" i="5"/>
  <c r="H948" i="5"/>
  <c r="H952" i="5"/>
  <c r="H956" i="5"/>
  <c r="H960" i="5"/>
  <c r="H964" i="5"/>
  <c r="H968" i="5"/>
  <c r="H972" i="5"/>
  <c r="H976" i="5"/>
  <c r="H980" i="5"/>
  <c r="H984" i="5"/>
  <c r="H988" i="5"/>
  <c r="H992" i="5"/>
  <c r="H996" i="5"/>
  <c r="H1000" i="5"/>
  <c r="H1004" i="5"/>
  <c r="H1008" i="5"/>
  <c r="H1012" i="5"/>
  <c r="H1016" i="5"/>
  <c r="H1020" i="5"/>
  <c r="H1024" i="5"/>
  <c r="H1028" i="5"/>
  <c r="H1032" i="5"/>
  <c r="H1036" i="5"/>
  <c r="H1040" i="5"/>
  <c r="H1044" i="5"/>
  <c r="H1048" i="5"/>
  <c r="H1052" i="5"/>
  <c r="H1056" i="5"/>
  <c r="H1060" i="5"/>
  <c r="H1064" i="5"/>
  <c r="H1068" i="5"/>
  <c r="H1072" i="5"/>
  <c r="H1076" i="5"/>
  <c r="H1080" i="5"/>
  <c r="H1084" i="5"/>
  <c r="H1088" i="5"/>
  <c r="H1092" i="5"/>
  <c r="H1096" i="5"/>
  <c r="H1100" i="5"/>
  <c r="H1104" i="5"/>
  <c r="H1108" i="5"/>
  <c r="H105" i="5"/>
  <c r="H121" i="5"/>
  <c r="H137" i="5"/>
  <c r="H153" i="5"/>
  <c r="H169" i="5"/>
  <c r="H185" i="5"/>
  <c r="H201" i="5"/>
  <c r="H217" i="5"/>
  <c r="H233" i="5"/>
  <c r="H249" i="5"/>
  <c r="H265" i="5"/>
  <c r="H281" i="5"/>
  <c r="H297" i="5"/>
  <c r="H313" i="5"/>
  <c r="H329" i="5"/>
  <c r="H345" i="5"/>
  <c r="H358" i="5"/>
  <c r="H369" i="5"/>
  <c r="H380" i="5"/>
  <c r="H390" i="5"/>
  <c r="H401" i="5"/>
  <c r="H412" i="5"/>
  <c r="H422" i="5"/>
  <c r="H433" i="5"/>
  <c r="H441" i="5"/>
  <c r="H449" i="5"/>
  <c r="H457" i="5"/>
  <c r="H465" i="5"/>
  <c r="H473" i="5"/>
  <c r="H481" i="5"/>
  <c r="H489" i="5"/>
  <c r="H497" i="5"/>
  <c r="H505" i="5"/>
  <c r="H513" i="5"/>
  <c r="H521" i="5"/>
  <c r="H529" i="5"/>
  <c r="H537" i="5"/>
  <c r="H545" i="5"/>
  <c r="H553" i="5"/>
  <c r="H561" i="5"/>
  <c r="H569" i="5"/>
  <c r="H577" i="5"/>
  <c r="H585" i="5"/>
  <c r="H590" i="5"/>
  <c r="H596" i="5"/>
  <c r="H601" i="5"/>
  <c r="H606" i="5"/>
  <c r="H612" i="5"/>
  <c r="H617" i="5"/>
  <c r="H622" i="5"/>
  <c r="H628" i="5"/>
  <c r="H633" i="5"/>
  <c r="H638" i="5"/>
  <c r="H644" i="5"/>
  <c r="H649" i="5"/>
  <c r="H653" i="5"/>
  <c r="H657" i="5"/>
  <c r="H661" i="5"/>
  <c r="H665" i="5"/>
  <c r="H669" i="5"/>
  <c r="H673" i="5"/>
  <c r="H677" i="5"/>
  <c r="H681" i="5"/>
  <c r="H685" i="5"/>
  <c r="H689" i="5"/>
  <c r="H693" i="5"/>
  <c r="H697" i="5"/>
  <c r="H701" i="5"/>
  <c r="H705" i="5"/>
  <c r="H709" i="5"/>
  <c r="H713" i="5"/>
  <c r="H717" i="5"/>
  <c r="H721" i="5"/>
  <c r="H725" i="5"/>
  <c r="H729" i="5"/>
  <c r="H733" i="5"/>
  <c r="H737" i="5"/>
  <c r="H741" i="5"/>
  <c r="H745" i="5"/>
  <c r="H749" i="5"/>
  <c r="H753" i="5"/>
  <c r="H757" i="5"/>
  <c r="H761" i="5"/>
  <c r="H765" i="5"/>
  <c r="H769" i="5"/>
  <c r="H773" i="5"/>
  <c r="H777" i="5"/>
  <c r="H781" i="5"/>
  <c r="H785" i="5"/>
  <c r="H789" i="5"/>
  <c r="H793" i="5"/>
  <c r="H797" i="5"/>
  <c r="H801" i="5"/>
  <c r="H805" i="5"/>
  <c r="H809" i="5"/>
  <c r="H813" i="5"/>
  <c r="H817" i="5"/>
  <c r="H821" i="5"/>
  <c r="H825" i="5"/>
  <c r="H829" i="5"/>
  <c r="H833" i="5"/>
  <c r="H837" i="5"/>
  <c r="H841" i="5"/>
  <c r="H845" i="5"/>
  <c r="H849" i="5"/>
  <c r="H853" i="5"/>
  <c r="H857" i="5"/>
  <c r="H861" i="5"/>
  <c r="H865" i="5"/>
  <c r="H869" i="5"/>
  <c r="H873" i="5"/>
  <c r="H877" i="5"/>
  <c r="H881" i="5"/>
  <c r="H885" i="5"/>
  <c r="H889" i="5"/>
  <c r="H893" i="5"/>
  <c r="H897" i="5"/>
  <c r="H901" i="5"/>
  <c r="H905" i="5"/>
  <c r="H909" i="5"/>
  <c r="H913" i="5"/>
  <c r="H917" i="5"/>
  <c r="H921" i="5"/>
  <c r="H925" i="5"/>
  <c r="H929" i="5"/>
  <c r="H933" i="5"/>
  <c r="H937" i="5"/>
  <c r="H941" i="5"/>
  <c r="H945" i="5"/>
  <c r="H949" i="5"/>
  <c r="H953" i="5"/>
  <c r="H957" i="5"/>
  <c r="H961" i="5"/>
  <c r="H965" i="5"/>
  <c r="H969" i="5"/>
  <c r="H973" i="5"/>
  <c r="H977" i="5"/>
  <c r="H981" i="5"/>
  <c r="H985" i="5"/>
  <c r="H989" i="5"/>
  <c r="H993" i="5"/>
  <c r="H997" i="5"/>
  <c r="H1001" i="5"/>
  <c r="H1005" i="5"/>
  <c r="H1009" i="5"/>
  <c r="H1013" i="5"/>
  <c r="H1017" i="5"/>
  <c r="H1021" i="5"/>
  <c r="H1025" i="5"/>
  <c r="H1029" i="5"/>
  <c r="H1033" i="5"/>
  <c r="H1037" i="5"/>
  <c r="H1041" i="5"/>
  <c r="H1045" i="5"/>
  <c r="H1049" i="5"/>
  <c r="H1053" i="5"/>
  <c r="H1057" i="5"/>
  <c r="H1061" i="5"/>
  <c r="H1065" i="5"/>
  <c r="H1069" i="5"/>
  <c r="H1073" i="5"/>
  <c r="H1077" i="5"/>
  <c r="H1081" i="5"/>
  <c r="H1085" i="5"/>
  <c r="H1089" i="5"/>
  <c r="H1093" i="5"/>
  <c r="H1097" i="5"/>
  <c r="H1101" i="5"/>
  <c r="H1105" i="5"/>
  <c r="H1109" i="5"/>
  <c r="H110" i="5"/>
  <c r="H142" i="5"/>
  <c r="H174" i="5"/>
  <c r="H206" i="5"/>
  <c r="H238" i="5"/>
  <c r="H270" i="5"/>
  <c r="H302" i="5"/>
  <c r="H334" i="5"/>
  <c r="H362" i="5"/>
  <c r="H384" i="5"/>
  <c r="H405" i="5"/>
  <c r="H426" i="5"/>
  <c r="H444" i="5"/>
  <c r="H460" i="5"/>
  <c r="H476" i="5"/>
  <c r="H492" i="5"/>
  <c r="H508" i="5"/>
  <c r="H524" i="5"/>
  <c r="H540" i="5"/>
  <c r="H556" i="5"/>
  <c r="H572" i="5"/>
  <c r="H586" i="5"/>
  <c r="H597" i="5"/>
  <c r="H608" i="5"/>
  <c r="H618" i="5"/>
  <c r="H629" i="5"/>
  <c r="H640" i="5"/>
  <c r="H650" i="5"/>
  <c r="H658" i="5"/>
  <c r="H666" i="5"/>
  <c r="H674" i="5"/>
  <c r="H682" i="5"/>
  <c r="H690" i="5"/>
  <c r="H698" i="5"/>
  <c r="H706" i="5"/>
  <c r="H714" i="5"/>
  <c r="H722" i="5"/>
  <c r="H730" i="5"/>
  <c r="H738" i="5"/>
  <c r="H746" i="5"/>
  <c r="H754" i="5"/>
  <c r="H762" i="5"/>
  <c r="H770" i="5"/>
  <c r="H778" i="5"/>
  <c r="H786" i="5"/>
  <c r="H794" i="5"/>
  <c r="H802" i="5"/>
  <c r="H810" i="5"/>
  <c r="H818" i="5"/>
  <c r="H826" i="5"/>
  <c r="H834" i="5"/>
  <c r="H842" i="5"/>
  <c r="H850" i="5"/>
  <c r="H858" i="5"/>
  <c r="H866" i="5"/>
  <c r="H874" i="5"/>
  <c r="H882" i="5"/>
  <c r="H890" i="5"/>
  <c r="H898" i="5"/>
  <c r="H906" i="5"/>
  <c r="H914" i="5"/>
  <c r="H922" i="5"/>
  <c r="H930" i="5"/>
  <c r="H938" i="5"/>
  <c r="H946" i="5"/>
  <c r="H954" i="5"/>
  <c r="H962" i="5"/>
  <c r="H970" i="5"/>
  <c r="H978" i="5"/>
  <c r="H986" i="5"/>
  <c r="H994" i="5"/>
  <c r="H1002" i="5"/>
  <c r="H1010" i="5"/>
  <c r="H1018" i="5"/>
  <c r="H1026" i="5"/>
  <c r="H1034" i="5"/>
  <c r="H1042" i="5"/>
  <c r="H1050" i="5"/>
  <c r="H1058" i="5"/>
  <c r="H1066" i="5"/>
  <c r="H1074" i="5"/>
  <c r="H1082" i="5"/>
  <c r="H1090" i="5"/>
  <c r="H1098" i="5"/>
  <c r="H1106" i="5"/>
  <c r="H1112" i="5"/>
  <c r="H10" i="5"/>
  <c r="H39" i="5"/>
  <c r="H71" i="5"/>
  <c r="H158" i="5"/>
  <c r="H190" i="5"/>
  <c r="H254" i="5"/>
  <c r="H318" i="5"/>
  <c r="H373" i="5"/>
  <c r="H416" i="5"/>
  <c r="H452" i="5"/>
  <c r="H484" i="5"/>
  <c r="H516" i="5"/>
  <c r="H548" i="5"/>
  <c r="H564" i="5"/>
  <c r="H580" i="5"/>
  <c r="H592" i="5"/>
  <c r="H602" i="5"/>
  <c r="H613" i="5"/>
  <c r="H624" i="5"/>
  <c r="H634" i="5"/>
  <c r="H645" i="5"/>
  <c r="H654" i="5"/>
  <c r="H662" i="5"/>
  <c r="H670" i="5"/>
  <c r="H678" i="5"/>
  <c r="H686" i="5"/>
  <c r="H694" i="5"/>
  <c r="H702" i="5"/>
  <c r="H710" i="5"/>
  <c r="H718" i="5"/>
  <c r="H726" i="5"/>
  <c r="H734" i="5"/>
  <c r="H742" i="5"/>
  <c r="H750" i="5"/>
  <c r="H758" i="5"/>
  <c r="H766" i="5"/>
  <c r="H774" i="5"/>
  <c r="H782" i="5"/>
  <c r="H790" i="5"/>
  <c r="H798" i="5"/>
  <c r="H806" i="5"/>
  <c r="H814" i="5"/>
  <c r="H822" i="5"/>
  <c r="H830" i="5"/>
  <c r="H838" i="5"/>
  <c r="H846" i="5"/>
  <c r="H854" i="5"/>
  <c r="H862" i="5"/>
  <c r="H870" i="5"/>
  <c r="H878" i="5"/>
  <c r="H886" i="5"/>
  <c r="H894" i="5"/>
  <c r="H902" i="5"/>
  <c r="H910" i="5"/>
  <c r="H918" i="5"/>
  <c r="H926" i="5"/>
  <c r="H934" i="5"/>
  <c r="H942" i="5"/>
  <c r="H950" i="5"/>
  <c r="H958" i="5"/>
  <c r="H966" i="5"/>
  <c r="H974" i="5"/>
  <c r="H982" i="5"/>
  <c r="H990" i="5"/>
  <c r="H998" i="5"/>
  <c r="H1006" i="5"/>
  <c r="H1014" i="5"/>
  <c r="H1022" i="5"/>
  <c r="H1030" i="5"/>
  <c r="H1038" i="5"/>
  <c r="H1046" i="5"/>
  <c r="H1054" i="5"/>
  <c r="H1062" i="5"/>
  <c r="H1070" i="5"/>
  <c r="H113" i="5"/>
  <c r="H145" i="5"/>
  <c r="H177" i="5"/>
  <c r="H209" i="5"/>
  <c r="H241" i="5"/>
  <c r="H273" i="5"/>
  <c r="H305" i="5"/>
  <c r="H337" i="5"/>
  <c r="H364" i="5"/>
  <c r="H385" i="5"/>
  <c r="H406" i="5"/>
  <c r="H428" i="5"/>
  <c r="H445" i="5"/>
  <c r="H461" i="5"/>
  <c r="H477" i="5"/>
  <c r="H493" i="5"/>
  <c r="H509" i="5"/>
  <c r="H525" i="5"/>
  <c r="H541" i="5"/>
  <c r="H557" i="5"/>
  <c r="H573" i="5"/>
  <c r="H588" i="5"/>
  <c r="H598" i="5"/>
  <c r="H609" i="5"/>
  <c r="H620" i="5"/>
  <c r="H630" i="5"/>
  <c r="H641" i="5"/>
  <c r="H651" i="5"/>
  <c r="H659" i="5"/>
  <c r="H667" i="5"/>
  <c r="H675" i="5"/>
  <c r="H683" i="5"/>
  <c r="H691" i="5"/>
  <c r="H699" i="5"/>
  <c r="H707" i="5"/>
  <c r="H715" i="5"/>
  <c r="H723" i="5"/>
  <c r="H731" i="5"/>
  <c r="H739" i="5"/>
  <c r="H747" i="5"/>
  <c r="H755" i="5"/>
  <c r="H763" i="5"/>
  <c r="H771" i="5"/>
  <c r="H779" i="5"/>
  <c r="H787" i="5"/>
  <c r="H795" i="5"/>
  <c r="H803" i="5"/>
  <c r="H811" i="5"/>
  <c r="H819" i="5"/>
  <c r="H827" i="5"/>
  <c r="H835" i="5"/>
  <c r="H843" i="5"/>
  <c r="H851" i="5"/>
  <c r="H859" i="5"/>
  <c r="H867" i="5"/>
  <c r="H875" i="5"/>
  <c r="H883" i="5"/>
  <c r="H891" i="5"/>
  <c r="H899" i="5"/>
  <c r="H907" i="5"/>
  <c r="H915" i="5"/>
  <c r="H923" i="5"/>
  <c r="H931" i="5"/>
  <c r="H939" i="5"/>
  <c r="H947" i="5"/>
  <c r="H955" i="5"/>
  <c r="H963" i="5"/>
  <c r="H971" i="5"/>
  <c r="H979" i="5"/>
  <c r="H987" i="5"/>
  <c r="H995" i="5"/>
  <c r="H1003" i="5"/>
  <c r="H1011" i="5"/>
  <c r="H1019" i="5"/>
  <c r="H1027" i="5"/>
  <c r="H1035" i="5"/>
  <c r="H1043" i="5"/>
  <c r="H1051" i="5"/>
  <c r="H1059" i="5"/>
  <c r="H1067" i="5"/>
  <c r="H1075" i="5"/>
  <c r="H1083" i="5"/>
  <c r="H1091" i="5"/>
  <c r="H1099" i="5"/>
  <c r="H1107" i="5"/>
  <c r="H41" i="5"/>
  <c r="H73" i="5"/>
  <c r="H126" i="5"/>
  <c r="H222" i="5"/>
  <c r="H286" i="5"/>
  <c r="H350" i="5"/>
  <c r="H394" i="5"/>
  <c r="H436" i="5"/>
  <c r="H468" i="5"/>
  <c r="H500" i="5"/>
  <c r="H532" i="5"/>
  <c r="H1078" i="5"/>
  <c r="H1086" i="5"/>
  <c r="H1094" i="5"/>
  <c r="H1102" i="5"/>
  <c r="H1110" i="5"/>
  <c r="H55" i="5"/>
  <c r="H87" i="5"/>
  <c r="H129" i="5"/>
  <c r="H161" i="5"/>
  <c r="H193" i="5"/>
  <c r="H225" i="5"/>
  <c r="H257" i="5"/>
  <c r="H289" i="5"/>
  <c r="H321" i="5"/>
  <c r="H353" i="5"/>
  <c r="H374" i="5"/>
  <c r="H396" i="5"/>
  <c r="H417" i="5"/>
  <c r="H437" i="5"/>
  <c r="H453" i="5"/>
  <c r="H469" i="5"/>
  <c r="H485" i="5"/>
  <c r="H501" i="5"/>
  <c r="H517" i="5"/>
  <c r="H533" i="5"/>
  <c r="H549" i="5"/>
  <c r="H565" i="5"/>
  <c r="H581" i="5"/>
  <c r="H593" i="5"/>
  <c r="H604" i="5"/>
  <c r="H614" i="5"/>
  <c r="H625" i="5"/>
  <c r="H636" i="5"/>
  <c r="H646" i="5"/>
  <c r="H655" i="5"/>
  <c r="H663" i="5"/>
  <c r="H671" i="5"/>
  <c r="H679" i="5"/>
  <c r="H687" i="5"/>
  <c r="H695" i="5"/>
  <c r="H703" i="5"/>
  <c r="H711" i="5"/>
  <c r="H719" i="5"/>
  <c r="H727" i="5"/>
  <c r="H735" i="5"/>
  <c r="H743" i="5"/>
  <c r="H751" i="5"/>
  <c r="H759" i="5"/>
  <c r="H767" i="5"/>
  <c r="H775" i="5"/>
  <c r="H783" i="5"/>
  <c r="H791" i="5"/>
  <c r="H799" i="5"/>
  <c r="H807" i="5"/>
  <c r="H815" i="5"/>
  <c r="H823" i="5"/>
  <c r="H831" i="5"/>
  <c r="H839" i="5"/>
  <c r="H847" i="5"/>
  <c r="H855" i="5"/>
  <c r="H863" i="5"/>
  <c r="H871" i="5"/>
  <c r="H879" i="5"/>
  <c r="H887" i="5"/>
  <c r="H895" i="5"/>
  <c r="H903" i="5"/>
  <c r="H911" i="5"/>
  <c r="H919" i="5"/>
  <c r="H927" i="5"/>
  <c r="H935" i="5"/>
  <c r="H943" i="5"/>
  <c r="H951" i="5"/>
  <c r="H959" i="5"/>
  <c r="H967" i="5"/>
  <c r="H1103" i="5"/>
  <c r="H1071" i="5"/>
  <c r="H1039" i="5"/>
  <c r="H1007" i="5"/>
  <c r="H975" i="5"/>
  <c r="I11" i="4"/>
  <c r="I6" i="4"/>
  <c r="I9" i="4"/>
  <c r="I7" i="4"/>
  <c r="E15" i="4"/>
  <c r="I10" i="4"/>
  <c r="I5" i="4"/>
  <c r="I8" i="4"/>
  <c r="I22" i="4"/>
  <c r="C10" i="4"/>
  <c r="E10" i="4" s="1"/>
  <c r="E22" i="4"/>
  <c r="I27" i="4"/>
  <c r="C23" i="4"/>
  <c r="D17" i="4"/>
  <c r="C17" i="4"/>
  <c r="I14" i="4"/>
  <c r="I65" i="4"/>
  <c r="I132" i="4"/>
  <c r="I68" i="4"/>
  <c r="I137" i="4"/>
  <c r="I111" i="4"/>
  <c r="I47" i="4"/>
  <c r="I98" i="4"/>
  <c r="I34" i="4"/>
  <c r="I149" i="4"/>
  <c r="I85" i="4"/>
  <c r="I152" i="4"/>
  <c r="I88" i="4"/>
  <c r="I147" i="4"/>
  <c r="I83" i="4"/>
  <c r="I145" i="4"/>
  <c r="I126" i="4"/>
  <c r="I62" i="4"/>
  <c r="I32" i="4"/>
  <c r="I73" i="4"/>
  <c r="I140" i="4"/>
  <c r="I76" i="4"/>
  <c r="I119" i="4"/>
  <c r="I55" i="4"/>
  <c r="I106" i="4"/>
  <c r="I42" i="4"/>
  <c r="I93" i="4"/>
  <c r="I70" i="4"/>
  <c r="I81" i="4"/>
  <c r="I148" i="4"/>
  <c r="I84" i="4"/>
  <c r="I127" i="4"/>
  <c r="I63" i="4"/>
  <c r="I114" i="4"/>
  <c r="I50" i="4"/>
  <c r="I101" i="4"/>
  <c r="I37" i="4"/>
  <c r="I104" i="4"/>
  <c r="I40" i="4"/>
  <c r="I99" i="4"/>
  <c r="I35" i="4"/>
  <c r="I142" i="4"/>
  <c r="I78" i="4"/>
  <c r="I28" i="4"/>
  <c r="I58" i="4"/>
  <c r="I45" i="4"/>
  <c r="I112" i="4"/>
  <c r="I43" i="4"/>
  <c r="I86" i="4"/>
  <c r="I89" i="4"/>
  <c r="I92" i="4"/>
  <c r="I135" i="4"/>
  <c r="I71" i="4"/>
  <c r="I129" i="4"/>
  <c r="I122" i="4"/>
  <c r="I109" i="4"/>
  <c r="I48" i="4"/>
  <c r="I107" i="4"/>
  <c r="I150" i="4"/>
  <c r="I97" i="4"/>
  <c r="I33" i="4"/>
  <c r="I100" i="4"/>
  <c r="I36" i="4"/>
  <c r="I143" i="4"/>
  <c r="I79" i="4"/>
  <c r="I130" i="4"/>
  <c r="I66" i="4"/>
  <c r="I117" i="4"/>
  <c r="I53" i="4"/>
  <c r="I120" i="4"/>
  <c r="I56" i="4"/>
  <c r="I115" i="4"/>
  <c r="I51" i="4"/>
  <c r="I94" i="4"/>
  <c r="I30" i="4"/>
  <c r="I87" i="4"/>
  <c r="I138" i="4"/>
  <c r="I74" i="4"/>
  <c r="I125" i="4"/>
  <c r="I128" i="4"/>
  <c r="I123" i="4"/>
  <c r="I38" i="4"/>
  <c r="I29" i="4"/>
  <c r="I91" i="4"/>
  <c r="I121" i="4"/>
  <c r="I41" i="4"/>
  <c r="I108" i="4"/>
  <c r="I44" i="4"/>
  <c r="I151" i="4"/>
  <c r="I61" i="4"/>
  <c r="I64" i="4"/>
  <c r="I59" i="4"/>
  <c r="I102" i="4"/>
  <c r="I96" i="4"/>
  <c r="I134" i="4"/>
  <c r="I49" i="4"/>
  <c r="I116" i="4"/>
  <c r="I52" i="4"/>
  <c r="I95" i="4"/>
  <c r="I31" i="4"/>
  <c r="I146" i="4"/>
  <c r="I82" i="4"/>
  <c r="I133" i="4"/>
  <c r="I69" i="4"/>
  <c r="I136" i="4"/>
  <c r="I72" i="4"/>
  <c r="I131" i="4"/>
  <c r="I67" i="4"/>
  <c r="I110" i="4"/>
  <c r="I46" i="4"/>
  <c r="I57" i="4"/>
  <c r="I124" i="4"/>
  <c r="I60" i="4"/>
  <c r="I113" i="4"/>
  <c r="I103" i="4"/>
  <c r="I39" i="4"/>
  <c r="I90" i="4"/>
  <c r="I141" i="4"/>
  <c r="I77" i="4"/>
  <c r="I144" i="4"/>
  <c r="I80" i="4"/>
  <c r="I105" i="4"/>
  <c r="I139" i="4"/>
  <c r="I75" i="4"/>
  <c r="I118" i="4"/>
  <c r="I54" i="4"/>
  <c r="E9" i="4"/>
  <c r="I16" i="4"/>
  <c r="H75" i="5"/>
  <c r="H59" i="5"/>
  <c r="H43" i="5"/>
  <c r="H27" i="5"/>
  <c r="H12" i="5"/>
  <c r="H76" i="5"/>
  <c r="H60" i="5"/>
  <c r="H44" i="5"/>
  <c r="H28" i="5"/>
  <c r="H79" i="5"/>
  <c r="H63" i="5"/>
  <c r="H47" i="5"/>
  <c r="H31" i="5"/>
  <c r="H81" i="5"/>
  <c r="H65" i="5"/>
  <c r="H49" i="5"/>
  <c r="H33" i="5"/>
  <c r="H16" i="5"/>
  <c r="H5" i="5"/>
  <c r="H83" i="5"/>
  <c r="H67" i="5"/>
  <c r="H51" i="5"/>
  <c r="H35" i="5"/>
  <c r="H19" i="5"/>
  <c r="H6" i="5"/>
  <c r="H84" i="5"/>
  <c r="H68" i="5"/>
  <c r="H52" i="5"/>
  <c r="H36" i="5"/>
  <c r="H21" i="5"/>
  <c r="H91" i="5"/>
  <c r="H92" i="5"/>
  <c r="H14" i="5"/>
  <c r="H93" i="5"/>
  <c r="H85" i="5"/>
  <c r="H77" i="5"/>
  <c r="H69" i="5"/>
  <c r="H61" i="5"/>
  <c r="H53" i="5"/>
  <c r="H45" i="5"/>
  <c r="H37" i="5"/>
  <c r="H29" i="5"/>
  <c r="H9" i="5"/>
  <c r="H7" i="5"/>
  <c r="H4" i="5"/>
  <c r="H88" i="5"/>
  <c r="H80" i="5"/>
  <c r="H72" i="5"/>
  <c r="H64" i="5"/>
  <c r="H56" i="5"/>
  <c r="H48" i="5"/>
  <c r="H40" i="5"/>
  <c r="H32" i="5"/>
  <c r="H25" i="5"/>
  <c r="H18" i="5"/>
  <c r="H11" i="5"/>
  <c r="C23" i="5"/>
  <c r="C16" i="5"/>
  <c r="H86" i="5"/>
  <c r="H78" i="5"/>
  <c r="H70" i="5"/>
  <c r="H62" i="5"/>
  <c r="H54" i="5"/>
  <c r="H46" i="5"/>
  <c r="H38" i="5"/>
  <c r="H30" i="5"/>
  <c r="H24" i="5"/>
  <c r="D23" i="5"/>
  <c r="H17" i="5"/>
  <c r="D16" i="5"/>
  <c r="C10" i="5"/>
  <c r="E10" i="5" s="1"/>
  <c r="H8" i="5"/>
  <c r="H90" i="5"/>
  <c r="H82" i="5"/>
  <c r="H74" i="5"/>
  <c r="H66" i="5"/>
  <c r="H58" i="5"/>
  <c r="H50" i="5"/>
  <c r="H42" i="5"/>
  <c r="H34" i="5"/>
  <c r="H26" i="5"/>
  <c r="H22" i="5"/>
  <c r="H20" i="5"/>
  <c r="H15" i="5"/>
  <c r="I19" i="4"/>
  <c r="I21" i="4"/>
  <c r="I15" i="4"/>
  <c r="I13" i="4"/>
  <c r="I17" i="4"/>
  <c r="I23" i="4"/>
  <c r="I4" i="4"/>
  <c r="I18" i="4"/>
  <c r="I20" i="4"/>
  <c r="I24" i="4"/>
  <c r="I25" i="4"/>
  <c r="I26" i="4"/>
  <c r="I12" i="4"/>
  <c r="K37" i="4" l="1"/>
  <c r="L37" i="4" s="1"/>
  <c r="M37" i="4" s="1"/>
  <c r="P37" i="4" s="1"/>
  <c r="I92" i="5"/>
  <c r="L93" i="5" s="1"/>
  <c r="N93" i="5" s="1"/>
  <c r="I169" i="5"/>
  <c r="L170" i="5" s="1"/>
  <c r="N170" i="5" s="1"/>
  <c r="I1044" i="5"/>
  <c r="L1045" i="5" s="1"/>
  <c r="N1045" i="5" s="1"/>
  <c r="I138" i="5"/>
  <c r="L139" i="5" s="1"/>
  <c r="N139" i="5" s="1"/>
  <c r="I715" i="5"/>
  <c r="L716" i="5" s="1"/>
  <c r="N716" i="5" s="1"/>
  <c r="I450" i="5"/>
  <c r="I768" i="5"/>
  <c r="L769" i="5" s="1"/>
  <c r="N769" i="5" s="1"/>
  <c r="E17" i="4"/>
  <c r="C18" i="4"/>
  <c r="E18" i="4" s="1"/>
  <c r="D18" i="4"/>
  <c r="I1053" i="5" s="1"/>
  <c r="L1054" i="5" s="1"/>
  <c r="N1054" i="5" s="1"/>
  <c r="I30" i="5"/>
  <c r="L31" i="5" s="1"/>
  <c r="I25" i="5"/>
  <c r="L26" i="5" s="1"/>
  <c r="N26" i="5" s="1"/>
  <c r="K123" i="4"/>
  <c r="L123" i="4" s="1"/>
  <c r="M123" i="4" s="1"/>
  <c r="P123" i="4" s="1"/>
  <c r="K145" i="4"/>
  <c r="L145" i="4" s="1"/>
  <c r="N145" i="4" s="1"/>
  <c r="I115" i="5"/>
  <c r="I579" i="5"/>
  <c r="L580" i="5" s="1"/>
  <c r="N580" i="5" s="1"/>
  <c r="I963" i="5"/>
  <c r="L964" i="5" s="1"/>
  <c r="N964" i="5" s="1"/>
  <c r="I314" i="5"/>
  <c r="I1058" i="5"/>
  <c r="L1059" i="5" s="1"/>
  <c r="N1059" i="5" s="1"/>
  <c r="I161" i="5"/>
  <c r="L162" i="5" s="1"/>
  <c r="N162" i="5" s="1"/>
  <c r="I361" i="5"/>
  <c r="L362" i="5" s="1"/>
  <c r="N362" i="5" s="1"/>
  <c r="I905" i="5"/>
  <c r="L906" i="5" s="1"/>
  <c r="N906" i="5" s="1"/>
  <c r="I985" i="5"/>
  <c r="L986" i="5" s="1"/>
  <c r="N986" i="5" s="1"/>
  <c r="I280" i="5"/>
  <c r="I18" i="5"/>
  <c r="L19" i="5" s="1"/>
  <c r="I80" i="5"/>
  <c r="I79" i="5"/>
  <c r="L80" i="5" s="1"/>
  <c r="N80" i="5" s="1"/>
  <c r="K16" i="4"/>
  <c r="L16" i="4" s="1"/>
  <c r="N16" i="4" s="1"/>
  <c r="K85" i="4"/>
  <c r="L85" i="4" s="1"/>
  <c r="N85" i="4" s="1"/>
  <c r="I1060" i="5"/>
  <c r="L1061" i="5" s="1"/>
  <c r="N1061" i="5" s="1"/>
  <c r="I107" i="5"/>
  <c r="I259" i="5"/>
  <c r="I762" i="5"/>
  <c r="L763" i="5" s="1"/>
  <c r="N763" i="5" s="1"/>
  <c r="I1050" i="5"/>
  <c r="I273" i="5"/>
  <c r="I961" i="5"/>
  <c r="I1073" i="5"/>
  <c r="L1074" i="5" s="1"/>
  <c r="N1074" i="5" s="1"/>
  <c r="I952" i="5"/>
  <c r="L953" i="5" s="1"/>
  <c r="N953" i="5" s="1"/>
  <c r="E23" i="4"/>
  <c r="D24" i="4"/>
  <c r="I1038" i="5" s="1"/>
  <c r="C24" i="4"/>
  <c r="I72" i="5"/>
  <c r="L73" i="5" s="1"/>
  <c r="K10" i="4"/>
  <c r="L10" i="4" s="1"/>
  <c r="M10" i="4" s="1"/>
  <c r="P10" i="4" s="1"/>
  <c r="K111" i="4"/>
  <c r="L111" i="4" s="1"/>
  <c r="M111" i="4" s="1"/>
  <c r="P111" i="4" s="1"/>
  <c r="I332" i="5"/>
  <c r="L333" i="5" s="1"/>
  <c r="N333" i="5" s="1"/>
  <c r="I948" i="5"/>
  <c r="I755" i="5"/>
  <c r="L756" i="5" s="1"/>
  <c r="N756" i="5" s="1"/>
  <c r="I1104" i="5"/>
  <c r="L1105" i="5" s="1"/>
  <c r="N1105" i="5" s="1"/>
  <c r="I514" i="5"/>
  <c r="I417" i="5"/>
  <c r="L418" i="5" s="1"/>
  <c r="N418" i="5" s="1"/>
  <c r="I505" i="5"/>
  <c r="L506" i="5" s="1"/>
  <c r="N506" i="5" s="1"/>
  <c r="I953" i="5"/>
  <c r="I256" i="5"/>
  <c r="L257" i="5" s="1"/>
  <c r="N257" i="5" s="1"/>
  <c r="I344" i="5"/>
  <c r="L345" i="5" s="1"/>
  <c r="N345" i="5" s="1"/>
  <c r="I472" i="5"/>
  <c r="I624" i="5"/>
  <c r="L625" i="5" s="1"/>
  <c r="N625" i="5" s="1"/>
  <c r="K17" i="4"/>
  <c r="L17" i="4" s="1"/>
  <c r="N17" i="4" s="1"/>
  <c r="K9" i="4"/>
  <c r="L9" i="4" s="1"/>
  <c r="N9" i="4" s="1"/>
  <c r="I58" i="5"/>
  <c r="L59" i="5" s="1"/>
  <c r="I47" i="5"/>
  <c r="L48" i="5" s="1"/>
  <c r="N48" i="5" s="1"/>
  <c r="I27" i="5"/>
  <c r="L28" i="5" s="1"/>
  <c r="N28" i="5" s="1"/>
  <c r="K134" i="4"/>
  <c r="L134" i="4" s="1"/>
  <c r="N134" i="4" s="1"/>
  <c r="I932" i="5"/>
  <c r="I243" i="5"/>
  <c r="L244" i="5" s="1"/>
  <c r="N244" i="5" s="1"/>
  <c r="I323" i="5"/>
  <c r="I523" i="5"/>
  <c r="L524" i="5" s="1"/>
  <c r="N524" i="5" s="1"/>
  <c r="I282" i="5"/>
  <c r="I490" i="5"/>
  <c r="I730" i="5"/>
  <c r="L731" i="5" s="1"/>
  <c r="N731" i="5" s="1"/>
  <c r="I1034" i="5"/>
  <c r="L1035" i="5" s="1"/>
  <c r="N1035" i="5" s="1"/>
  <c r="I321" i="5"/>
  <c r="L322" i="5" s="1"/>
  <c r="N322" i="5" s="1"/>
  <c r="I881" i="5"/>
  <c r="L882" i="5" s="1"/>
  <c r="N882" i="5" s="1"/>
  <c r="I1049" i="5"/>
  <c r="L1050" i="5" s="1"/>
  <c r="N1050" i="5" s="1"/>
  <c r="I136" i="5"/>
  <c r="I336" i="5"/>
  <c r="L337" i="5" s="1"/>
  <c r="N337" i="5" s="1"/>
  <c r="I832" i="5"/>
  <c r="L833" i="5" s="1"/>
  <c r="N833" i="5" s="1"/>
  <c r="I1040" i="5"/>
  <c r="L1041" i="5" s="1"/>
  <c r="N1041" i="5" s="1"/>
  <c r="K5" i="4"/>
  <c r="L5" i="4" s="1"/>
  <c r="M5" i="4" s="1"/>
  <c r="P5" i="4" s="1"/>
  <c r="I29" i="5"/>
  <c r="L30" i="5" s="1"/>
  <c r="N30" i="5" s="1"/>
  <c r="I93" i="5"/>
  <c r="L94" i="5" s="1"/>
  <c r="N94" i="5" s="1"/>
  <c r="K88" i="4"/>
  <c r="L88" i="4" s="1"/>
  <c r="N88" i="4" s="1"/>
  <c r="I524" i="5"/>
  <c r="L525" i="5" s="1"/>
  <c r="N525" i="5" s="1"/>
  <c r="I844" i="5"/>
  <c r="L845" i="5" s="1"/>
  <c r="N845" i="5" s="1"/>
  <c r="I315" i="5"/>
  <c r="I827" i="5"/>
  <c r="L828" i="5" s="1"/>
  <c r="N828" i="5" s="1"/>
  <c r="I1090" i="5"/>
  <c r="L1091" i="5" s="1"/>
  <c r="N1091" i="5" s="1"/>
  <c r="I209" i="5"/>
  <c r="L210" i="5" s="1"/>
  <c r="N210" i="5" s="1"/>
  <c r="I937" i="5"/>
  <c r="L938" i="5" s="1"/>
  <c r="N938" i="5" s="1"/>
  <c r="I208" i="5"/>
  <c r="L209" i="5" s="1"/>
  <c r="N209" i="5" s="1"/>
  <c r="I896" i="5"/>
  <c r="I1024" i="5"/>
  <c r="L1025" i="5" s="1"/>
  <c r="N1025" i="5" s="1"/>
  <c r="I51" i="5"/>
  <c r="L52" i="5" s="1"/>
  <c r="N52" i="5" s="1"/>
  <c r="K94" i="4"/>
  <c r="L94" i="4" s="1"/>
  <c r="M94" i="4" s="1"/>
  <c r="P94" i="4" s="1"/>
  <c r="I508" i="5"/>
  <c r="L509" i="5" s="1"/>
  <c r="N509" i="5" s="1"/>
  <c r="I828" i="5"/>
  <c r="L829" i="5" s="1"/>
  <c r="N829" i="5" s="1"/>
  <c r="I916" i="5"/>
  <c r="I507" i="5"/>
  <c r="L508" i="5" s="1"/>
  <c r="N508" i="5" s="1"/>
  <c r="I819" i="5"/>
  <c r="L820" i="5" s="1"/>
  <c r="N820" i="5" s="1"/>
  <c r="I346" i="5"/>
  <c r="I1082" i="5"/>
  <c r="L1083" i="5" s="1"/>
  <c r="I465" i="5"/>
  <c r="L466" i="5" s="1"/>
  <c r="N466" i="5" s="1"/>
  <c r="I793" i="5"/>
  <c r="I320" i="5"/>
  <c r="L321" i="5" s="1"/>
  <c r="N321" i="5" s="1"/>
  <c r="L1039" i="5"/>
  <c r="N1039" i="5" s="1"/>
  <c r="I990" i="5"/>
  <c r="I364" i="5"/>
  <c r="I628" i="5"/>
  <c r="L629" i="5" s="1"/>
  <c r="I754" i="5"/>
  <c r="L755" i="5" s="1"/>
  <c r="N755" i="5" s="1"/>
  <c r="I160" i="5"/>
  <c r="L161" i="5" s="1"/>
  <c r="N161" i="5" s="1"/>
  <c r="I661" i="5"/>
  <c r="I797" i="5"/>
  <c r="I979" i="5"/>
  <c r="I146" i="5"/>
  <c r="L147" i="5" s="1"/>
  <c r="I225" i="5"/>
  <c r="L226" i="5" s="1"/>
  <c r="N226" i="5" s="1"/>
  <c r="I942" i="5"/>
  <c r="I545" i="5"/>
  <c r="I180" i="5"/>
  <c r="L181" i="5" s="1"/>
  <c r="N181" i="5" s="1"/>
  <c r="I748" i="5"/>
  <c r="L749" i="5" s="1"/>
  <c r="I16" i="5"/>
  <c r="L17" i="5" s="1"/>
  <c r="N17" i="5" s="1"/>
  <c r="I43" i="5"/>
  <c r="L44" i="5" s="1"/>
  <c r="N44" i="5" s="1"/>
  <c r="I403" i="5"/>
  <c r="L404" i="5" s="1"/>
  <c r="I241" i="5"/>
  <c r="L242" i="5" s="1"/>
  <c r="N242" i="5" s="1"/>
  <c r="I78" i="5"/>
  <c r="L79" i="5" s="1"/>
  <c r="E23" i="5"/>
  <c r="D24" i="5"/>
  <c r="C24" i="5"/>
  <c r="E16" i="5"/>
  <c r="D17" i="5"/>
  <c r="C17" i="5"/>
  <c r="K12" i="4"/>
  <c r="L12" i="4" s="1"/>
  <c r="K6" i="4"/>
  <c r="L6" i="4" s="1"/>
  <c r="M17" i="4" l="1"/>
  <c r="P17" i="4" s="1"/>
  <c r="M85" i="4"/>
  <c r="P85" i="4" s="1"/>
  <c r="M88" i="4"/>
  <c r="P88" i="4" s="1"/>
  <c r="Q88" i="4" s="1"/>
  <c r="N111" i="4"/>
  <c r="Q111" i="4" s="1"/>
  <c r="M16" i="4"/>
  <c r="P16" i="4" s="1"/>
  <c r="Q16" i="4" s="1"/>
  <c r="N94" i="4"/>
  <c r="Q94" i="4" s="1"/>
  <c r="N10" i="4"/>
  <c r="Q10" i="4" s="1"/>
  <c r="N5" i="4"/>
  <c r="Q5" i="4" s="1"/>
  <c r="J93" i="5"/>
  <c r="M93" i="5" s="1"/>
  <c r="I876" i="5"/>
  <c r="L877" i="5" s="1"/>
  <c r="N877" i="5" s="1"/>
  <c r="I441" i="5"/>
  <c r="L442" i="5" s="1"/>
  <c r="N442" i="5" s="1"/>
  <c r="I244" i="5"/>
  <c r="L245" i="5" s="1"/>
  <c r="N245" i="5" s="1"/>
  <c r="I595" i="5"/>
  <c r="L596" i="5" s="1"/>
  <c r="I1092" i="5"/>
  <c r="L1093" i="5" s="1"/>
  <c r="N1093" i="5" s="1"/>
  <c r="K53" i="4"/>
  <c r="L53" i="4" s="1"/>
  <c r="M9" i="4"/>
  <c r="P9" i="4" s="1"/>
  <c r="Q9" i="4" s="1"/>
  <c r="M145" i="4"/>
  <c r="P145" i="4" s="1"/>
  <c r="Q145" i="4" s="1"/>
  <c r="I484" i="5"/>
  <c r="L485" i="5" s="1"/>
  <c r="N485" i="5" s="1"/>
  <c r="K151" i="4"/>
  <c r="L151" i="4" s="1"/>
  <c r="M151" i="4" s="1"/>
  <c r="P151" i="4" s="1"/>
  <c r="K120" i="4"/>
  <c r="L120" i="4" s="1"/>
  <c r="M134" i="4"/>
  <c r="P134" i="4" s="1"/>
  <c r="Q134" i="4" s="1"/>
  <c r="N37" i="4"/>
  <c r="Q37" i="4" s="1"/>
  <c r="I110" i="5"/>
  <c r="L111" i="5" s="1"/>
  <c r="N111" i="5" s="1"/>
  <c r="K76" i="4"/>
  <c r="L76" i="4" s="1"/>
  <c r="I1045" i="5"/>
  <c r="I543" i="5"/>
  <c r="L544" i="5" s="1"/>
  <c r="N544" i="5" s="1"/>
  <c r="I972" i="5"/>
  <c r="L973" i="5" s="1"/>
  <c r="N973" i="5" s="1"/>
  <c r="I151" i="5"/>
  <c r="L152" i="5" s="1"/>
  <c r="N152" i="5" s="1"/>
  <c r="I470" i="5"/>
  <c r="L471" i="5" s="1"/>
  <c r="N471" i="5" s="1"/>
  <c r="I976" i="5"/>
  <c r="L977" i="5" s="1"/>
  <c r="N977" i="5" s="1"/>
  <c r="I813" i="5"/>
  <c r="L814" i="5" s="1"/>
  <c r="N814" i="5" s="1"/>
  <c r="I830" i="5"/>
  <c r="L831" i="5" s="1"/>
  <c r="N831" i="5" s="1"/>
  <c r="I903" i="5"/>
  <c r="L904" i="5" s="1"/>
  <c r="N904" i="5" s="1"/>
  <c r="I139" i="5"/>
  <c r="I547" i="5"/>
  <c r="L548" i="5" s="1"/>
  <c r="N548" i="5" s="1"/>
  <c r="I96" i="5"/>
  <c r="L97" i="5" s="1"/>
  <c r="N97" i="5" s="1"/>
  <c r="I266" i="5"/>
  <c r="L267" i="5" s="1"/>
  <c r="N267" i="5" s="1"/>
  <c r="I915" i="5"/>
  <c r="L916" i="5" s="1"/>
  <c r="N916" i="5" s="1"/>
  <c r="I104" i="5"/>
  <c r="L105" i="5" s="1"/>
  <c r="N105" i="5" s="1"/>
  <c r="I856" i="5"/>
  <c r="L857" i="5" s="1"/>
  <c r="N857" i="5" s="1"/>
  <c r="K63" i="4"/>
  <c r="L63" i="4" s="1"/>
  <c r="I946" i="5"/>
  <c r="L947" i="5" s="1"/>
  <c r="I612" i="5"/>
  <c r="L613" i="5" s="1"/>
  <c r="N613" i="5" s="1"/>
  <c r="I88" i="5"/>
  <c r="L89" i="5" s="1"/>
  <c r="N89" i="5" s="1"/>
  <c r="I993" i="5"/>
  <c r="L994" i="5" s="1"/>
  <c r="N994" i="5" s="1"/>
  <c r="K147" i="4"/>
  <c r="L147" i="4" s="1"/>
  <c r="I540" i="5"/>
  <c r="L541" i="5" s="1"/>
  <c r="N541" i="5" s="1"/>
  <c r="I840" i="5"/>
  <c r="L841" i="5" s="1"/>
  <c r="N841" i="5" s="1"/>
  <c r="I6" i="5"/>
  <c r="L7" i="5" s="1"/>
  <c r="N7" i="5" s="1"/>
  <c r="I584" i="5"/>
  <c r="L585" i="5" s="1"/>
  <c r="N585" i="5" s="1"/>
  <c r="I594" i="5"/>
  <c r="L595" i="5" s="1"/>
  <c r="N595" i="5" s="1"/>
  <c r="I530" i="5"/>
  <c r="L531" i="5" s="1"/>
  <c r="N531" i="5" s="1"/>
  <c r="K41" i="4"/>
  <c r="L41" i="4" s="1"/>
  <c r="K71" i="4"/>
  <c r="L71" i="4" s="1"/>
  <c r="I333" i="5"/>
  <c r="I272" i="5"/>
  <c r="L273" i="5" s="1"/>
  <c r="N273" i="5" s="1"/>
  <c r="I28" i="5"/>
  <c r="L29" i="5" s="1"/>
  <c r="N29" i="5" s="1"/>
  <c r="I457" i="5"/>
  <c r="L458" i="5" s="1"/>
  <c r="I536" i="5"/>
  <c r="L537" i="5" s="1"/>
  <c r="N537" i="5" s="1"/>
  <c r="I164" i="5"/>
  <c r="L165" i="5" s="1"/>
  <c r="N165" i="5" s="1"/>
  <c r="I444" i="5"/>
  <c r="L445" i="5" s="1"/>
  <c r="N445" i="5" s="1"/>
  <c r="I702" i="5"/>
  <c r="L703" i="5" s="1"/>
  <c r="N703" i="5" s="1"/>
  <c r="I516" i="5"/>
  <c r="L517" i="5" s="1"/>
  <c r="N517" i="5" s="1"/>
  <c r="I893" i="5"/>
  <c r="L894" i="5" s="1"/>
  <c r="N894" i="5" s="1"/>
  <c r="I740" i="5"/>
  <c r="L741" i="5" s="1"/>
  <c r="N741" i="5" s="1"/>
  <c r="I318" i="5"/>
  <c r="L319" i="5" s="1"/>
  <c r="N319" i="5" s="1"/>
  <c r="I658" i="5"/>
  <c r="L659" i="5" s="1"/>
  <c r="N659" i="5" s="1"/>
  <c r="I454" i="5"/>
  <c r="L455" i="5" s="1"/>
  <c r="N455" i="5" s="1"/>
  <c r="I656" i="5"/>
  <c r="I351" i="5"/>
  <c r="L352" i="5" s="1"/>
  <c r="N352" i="5" s="1"/>
  <c r="I810" i="5"/>
  <c r="L811" i="5" s="1"/>
  <c r="N811" i="5" s="1"/>
  <c r="I590" i="5"/>
  <c r="L591" i="5" s="1"/>
  <c r="N591" i="5" s="1"/>
  <c r="I373" i="5"/>
  <c r="L374" i="5" s="1"/>
  <c r="N374" i="5" s="1"/>
  <c r="I292" i="5"/>
  <c r="L293" i="5" s="1"/>
  <c r="N293" i="5" s="1"/>
  <c r="I293" i="5"/>
  <c r="I805" i="5"/>
  <c r="L806" i="5" s="1"/>
  <c r="N806" i="5" s="1"/>
  <c r="I606" i="5"/>
  <c r="L607" i="5" s="1"/>
  <c r="N607" i="5" s="1"/>
  <c r="I257" i="5"/>
  <c r="I384" i="5"/>
  <c r="L385" i="5" s="1"/>
  <c r="N385" i="5" s="1"/>
  <c r="I426" i="5"/>
  <c r="L427" i="5" s="1"/>
  <c r="N427" i="5" s="1"/>
  <c r="I857" i="5"/>
  <c r="L858" i="5" s="1"/>
  <c r="N858" i="5" s="1"/>
  <c r="I671" i="5"/>
  <c r="L672" i="5" s="1"/>
  <c r="N672" i="5" s="1"/>
  <c r="I496" i="5"/>
  <c r="L497" i="5" s="1"/>
  <c r="I400" i="5"/>
  <c r="L401" i="5" s="1"/>
  <c r="N401" i="5" s="1"/>
  <c r="I1108" i="5"/>
  <c r="L1109" i="5" s="1"/>
  <c r="N1109" i="5" s="1"/>
  <c r="I114" i="5"/>
  <c r="L115" i="5" s="1"/>
  <c r="N115" i="5" s="1"/>
  <c r="I680" i="5"/>
  <c r="L681" i="5" s="1"/>
  <c r="N681" i="5" s="1"/>
  <c r="I947" i="5"/>
  <c r="L948" i="5" s="1"/>
  <c r="N948" i="5" s="1"/>
  <c r="I930" i="5"/>
  <c r="L931" i="5" s="1"/>
  <c r="N931" i="5" s="1"/>
  <c r="I693" i="5"/>
  <c r="L694" i="5" s="1"/>
  <c r="N694" i="5" s="1"/>
  <c r="I1067" i="5"/>
  <c r="L1068" i="5" s="1"/>
  <c r="N1068" i="5" s="1"/>
  <c r="K4" i="4"/>
  <c r="L4" i="4" s="1"/>
  <c r="M4" i="4" s="1"/>
  <c r="P4" i="4" s="1"/>
  <c r="I682" i="5"/>
  <c r="L683" i="5" s="1"/>
  <c r="N683" i="5" s="1"/>
  <c r="K45" i="4"/>
  <c r="L45" i="4" s="1"/>
  <c r="I65" i="5"/>
  <c r="L66" i="5" s="1"/>
  <c r="N66" i="5" s="1"/>
  <c r="I880" i="5"/>
  <c r="L881" i="5" s="1"/>
  <c r="N881" i="5" s="1"/>
  <c r="I63" i="5"/>
  <c r="L64" i="5" s="1"/>
  <c r="N64" i="5" s="1"/>
  <c r="I1097" i="5"/>
  <c r="L1098" i="5" s="1"/>
  <c r="N1098" i="5" s="1"/>
  <c r="K141" i="4"/>
  <c r="L141" i="4" s="1"/>
  <c r="K140" i="4"/>
  <c r="L140" i="4" s="1"/>
  <c r="I807" i="5"/>
  <c r="L808" i="5" s="1"/>
  <c r="N808" i="5" s="1"/>
  <c r="K105" i="4"/>
  <c r="L105" i="4" s="1"/>
  <c r="K51" i="4"/>
  <c r="L51" i="4" s="1"/>
  <c r="I598" i="5"/>
  <c r="K91" i="4"/>
  <c r="L91" i="4" s="1"/>
  <c r="I971" i="5"/>
  <c r="L972" i="5" s="1"/>
  <c r="I592" i="5"/>
  <c r="L593" i="5" s="1"/>
  <c r="N593" i="5" s="1"/>
  <c r="I1046" i="5"/>
  <c r="I453" i="5"/>
  <c r="L454" i="5" s="1"/>
  <c r="I966" i="5"/>
  <c r="L967" i="5" s="1"/>
  <c r="N967" i="5" s="1"/>
  <c r="I957" i="5"/>
  <c r="L958" i="5" s="1"/>
  <c r="N958" i="5" s="1"/>
  <c r="I223" i="5"/>
  <c r="L224" i="5" s="1"/>
  <c r="N224" i="5" s="1"/>
  <c r="I380" i="5"/>
  <c r="L381" i="5" s="1"/>
  <c r="N381" i="5" s="1"/>
  <c r="J321" i="5"/>
  <c r="M321" i="5" s="1"/>
  <c r="J524" i="5"/>
  <c r="M524" i="5" s="1"/>
  <c r="J508" i="5"/>
  <c r="K508" i="5" s="1"/>
  <c r="O508" i="5" s="1"/>
  <c r="J80" i="5"/>
  <c r="M80" i="5" s="1"/>
  <c r="J209" i="5"/>
  <c r="M209" i="5" s="1"/>
  <c r="J828" i="5"/>
  <c r="M828" i="5" s="1"/>
  <c r="L81" i="5"/>
  <c r="N123" i="4"/>
  <c r="Q123" i="4" s="1"/>
  <c r="L794" i="5"/>
  <c r="N794" i="5" s="1"/>
  <c r="N1083" i="5"/>
  <c r="L316" i="5"/>
  <c r="N316" i="5" s="1"/>
  <c r="L137" i="5"/>
  <c r="N137" i="5" s="1"/>
  <c r="L347" i="5"/>
  <c r="N347" i="5" s="1"/>
  <c r="L917" i="5"/>
  <c r="N917" i="5" s="1"/>
  <c r="L897" i="5"/>
  <c r="N897" i="5" s="1"/>
  <c r="L324" i="5"/>
  <c r="N324" i="5" s="1"/>
  <c r="E24" i="4"/>
  <c r="D25" i="4"/>
  <c r="C25" i="4"/>
  <c r="L962" i="5"/>
  <c r="N962" i="5" s="1"/>
  <c r="L949" i="5"/>
  <c r="N949" i="5" s="1"/>
  <c r="L473" i="5"/>
  <c r="N473" i="5" s="1"/>
  <c r="L274" i="5"/>
  <c r="L283" i="5"/>
  <c r="N283" i="5" s="1"/>
  <c r="L933" i="5"/>
  <c r="N933" i="5" s="1"/>
  <c r="L954" i="5"/>
  <c r="N954" i="5" s="1"/>
  <c r="J953" i="5"/>
  <c r="L491" i="5"/>
  <c r="N491" i="5" s="1"/>
  <c r="L515" i="5"/>
  <c r="N515" i="5" s="1"/>
  <c r="I888" i="5"/>
  <c r="I520" i="5"/>
  <c r="I929" i="5"/>
  <c r="I826" i="5"/>
  <c r="I723" i="5"/>
  <c r="I435" i="5"/>
  <c r="L436" i="5" s="1"/>
  <c r="I670" i="5"/>
  <c r="I502" i="5"/>
  <c r="I614" i="5"/>
  <c r="I578" i="5"/>
  <c r="L579" i="5" s="1"/>
  <c r="I739" i="5"/>
  <c r="I887" i="5"/>
  <c r="I87" i="5"/>
  <c r="L88" i="5" s="1"/>
  <c r="I528" i="5"/>
  <c r="L529" i="5" s="1"/>
  <c r="N529" i="5" s="1"/>
  <c r="I328" i="5"/>
  <c r="I801" i="5"/>
  <c r="I489" i="5"/>
  <c r="I586" i="5"/>
  <c r="I1011" i="5"/>
  <c r="I515" i="5"/>
  <c r="I599" i="5"/>
  <c r="I119" i="5"/>
  <c r="I392" i="5"/>
  <c r="I980" i="5"/>
  <c r="L981" i="5" s="1"/>
  <c r="N981" i="5" s="1"/>
  <c r="K22" i="4"/>
  <c r="L22" i="4" s="1"/>
  <c r="I704" i="5"/>
  <c r="I456" i="5"/>
  <c r="I931" i="5"/>
  <c r="I847" i="5"/>
  <c r="L848" i="5" s="1"/>
  <c r="N848" i="5" s="1"/>
  <c r="I814" i="5"/>
  <c r="I834" i="5"/>
  <c r="I780" i="5"/>
  <c r="I944" i="5"/>
  <c r="I712" i="5"/>
  <c r="I825" i="5"/>
  <c r="I649" i="5"/>
  <c r="I265" i="5"/>
  <c r="L266" i="5" s="1"/>
  <c r="I954" i="5"/>
  <c r="I357" i="5"/>
  <c r="I634" i="5"/>
  <c r="L635" i="5" s="1"/>
  <c r="I356" i="5"/>
  <c r="I560" i="5"/>
  <c r="I246" i="5"/>
  <c r="I651" i="5"/>
  <c r="L652" i="5" s="1"/>
  <c r="I632" i="5"/>
  <c r="I376" i="5"/>
  <c r="L377" i="5" s="1"/>
  <c r="N377" i="5" s="1"/>
  <c r="I657" i="5"/>
  <c r="I513" i="5"/>
  <c r="I962" i="5"/>
  <c r="I298" i="5"/>
  <c r="I1059" i="5"/>
  <c r="I675" i="5"/>
  <c r="I157" i="5"/>
  <c r="I238" i="5"/>
  <c r="I991" i="5"/>
  <c r="L992" i="5" s="1"/>
  <c r="N992" i="5" s="1"/>
  <c r="I1055" i="5"/>
  <c r="I744" i="5"/>
  <c r="I841" i="5"/>
  <c r="I281" i="5"/>
  <c r="I970" i="5"/>
  <c r="L971" i="5" s="1"/>
  <c r="N971" i="5" s="1"/>
  <c r="I1068" i="5"/>
  <c r="I165" i="5"/>
  <c r="I911" i="5"/>
  <c r="I908" i="5"/>
  <c r="I100" i="5"/>
  <c r="I984" i="5"/>
  <c r="L985" i="5" s="1"/>
  <c r="I864" i="5"/>
  <c r="I648" i="5"/>
  <c r="I408" i="5"/>
  <c r="I173" i="5"/>
  <c r="I854" i="5"/>
  <c r="I726" i="5"/>
  <c r="L727" i="5" s="1"/>
  <c r="N727" i="5" s="1"/>
  <c r="I95" i="5"/>
  <c r="L96" i="5" s="1"/>
  <c r="N96" i="5" s="1"/>
  <c r="I872" i="5"/>
  <c r="L873" i="5" s="1"/>
  <c r="N873" i="5" s="1"/>
  <c r="I1001" i="5"/>
  <c r="I777" i="5"/>
  <c r="L778" i="5" s="1"/>
  <c r="N778" i="5" s="1"/>
  <c r="I297" i="5"/>
  <c r="L298" i="5" s="1"/>
  <c r="N298" i="5" s="1"/>
  <c r="I994" i="5"/>
  <c r="I690" i="5"/>
  <c r="L691" i="5" s="1"/>
  <c r="N691" i="5" s="1"/>
  <c r="I554" i="5"/>
  <c r="I603" i="5"/>
  <c r="L604" i="5" s="1"/>
  <c r="N604" i="5" s="1"/>
  <c r="I1054" i="5"/>
  <c r="I950" i="5"/>
  <c r="L951" i="5" s="1"/>
  <c r="N951" i="5" s="1"/>
  <c r="I734" i="5"/>
  <c r="I1031" i="5"/>
  <c r="I35" i="5"/>
  <c r="L36" i="5" s="1"/>
  <c r="K149" i="4"/>
  <c r="L149" i="4" s="1"/>
  <c r="K138" i="4"/>
  <c r="L138" i="4" s="1"/>
  <c r="K59" i="4"/>
  <c r="L59" i="4" s="1"/>
  <c r="K20" i="4"/>
  <c r="L20" i="4" s="1"/>
  <c r="K57" i="4"/>
  <c r="L57" i="4" s="1"/>
  <c r="L281" i="5"/>
  <c r="N281" i="5" s="1"/>
  <c r="I546" i="5"/>
  <c r="L547" i="5" s="1"/>
  <c r="I1004" i="5"/>
  <c r="L1005" i="5" s="1"/>
  <c r="N1005" i="5" s="1"/>
  <c r="K8" i="4"/>
  <c r="L8" i="4" s="1"/>
  <c r="I914" i="5"/>
  <c r="K122" i="4"/>
  <c r="L122" i="4" s="1"/>
  <c r="L116" i="5"/>
  <c r="N116" i="5" s="1"/>
  <c r="I883" i="5"/>
  <c r="K83" i="4"/>
  <c r="L83" i="4" s="1"/>
  <c r="K64" i="4"/>
  <c r="L64" i="4" s="1"/>
  <c r="K21" i="4"/>
  <c r="L21" i="4" s="1"/>
  <c r="I588" i="5"/>
  <c r="L589" i="5" s="1"/>
  <c r="N589" i="5" s="1"/>
  <c r="L108" i="5"/>
  <c r="N108" i="5" s="1"/>
  <c r="I795" i="5"/>
  <c r="L796" i="5" s="1"/>
  <c r="N796" i="5" s="1"/>
  <c r="I820" i="5"/>
  <c r="L315" i="5"/>
  <c r="N315" i="5" s="1"/>
  <c r="I1091" i="5"/>
  <c r="I900" i="5"/>
  <c r="L260" i="5"/>
  <c r="N260" i="5" s="1"/>
  <c r="I789" i="5"/>
  <c r="I701" i="5"/>
  <c r="L702" i="5" s="1"/>
  <c r="I317" i="5"/>
  <c r="I125" i="5"/>
  <c r="I582" i="5"/>
  <c r="I286" i="5"/>
  <c r="L287" i="5" s="1"/>
  <c r="N287" i="5" s="1"/>
  <c r="I206" i="5"/>
  <c r="I1039" i="5"/>
  <c r="L1040" i="5" s="1"/>
  <c r="I575" i="5"/>
  <c r="I239" i="5"/>
  <c r="I248" i="5"/>
  <c r="I137" i="5"/>
  <c r="I550" i="5"/>
  <c r="I347" i="5"/>
  <c r="I557" i="5"/>
  <c r="I229" i="5"/>
  <c r="I133" i="5"/>
  <c r="I430" i="5"/>
  <c r="I294" i="5"/>
  <c r="I1047" i="5"/>
  <c r="I831" i="5"/>
  <c r="I719" i="5"/>
  <c r="I407" i="5"/>
  <c r="L408" i="5" s="1"/>
  <c r="N408" i="5" s="1"/>
  <c r="I279" i="5"/>
  <c r="L280" i="5" s="1"/>
  <c r="N280" i="5" s="1"/>
  <c r="I1080" i="5"/>
  <c r="L1081" i="5" s="1"/>
  <c r="N1081" i="5" s="1"/>
  <c r="I158" i="5"/>
  <c r="I177" i="5"/>
  <c r="I236" i="5"/>
  <c r="I821" i="5"/>
  <c r="I733" i="5"/>
  <c r="L734" i="5" s="1"/>
  <c r="N734" i="5" s="1"/>
  <c r="I141" i="5"/>
  <c r="L142" i="5" s="1"/>
  <c r="N142" i="5" s="1"/>
  <c r="I686" i="5"/>
  <c r="I438" i="5"/>
  <c r="I1063" i="5"/>
  <c r="I959" i="5"/>
  <c r="I495" i="5"/>
  <c r="L496" i="5" s="1"/>
  <c r="N496" i="5" s="1"/>
  <c r="I303" i="5"/>
  <c r="I127" i="5"/>
  <c r="L128" i="5" s="1"/>
  <c r="N128" i="5" s="1"/>
  <c r="I271" i="5"/>
  <c r="I975" i="5"/>
  <c r="I174" i="5"/>
  <c r="I249" i="5"/>
  <c r="I427" i="5"/>
  <c r="I837" i="5"/>
  <c r="L838" i="5" s="1"/>
  <c r="N838" i="5" s="1"/>
  <c r="I741" i="5"/>
  <c r="I549" i="5"/>
  <c r="I998" i="5"/>
  <c r="I230" i="5"/>
  <c r="I134" i="5"/>
  <c r="I1071" i="5"/>
  <c r="I503" i="5"/>
  <c r="I311" i="5"/>
  <c r="I135" i="5"/>
  <c r="I529" i="5"/>
  <c r="I1015" i="5"/>
  <c r="I287" i="5"/>
  <c r="I812" i="5"/>
  <c r="I853" i="5"/>
  <c r="I749" i="5"/>
  <c r="L750" i="5" s="1"/>
  <c r="I277" i="5"/>
  <c r="I1006" i="5"/>
  <c r="L1007" i="5" s="1"/>
  <c r="N1007" i="5" s="1"/>
  <c r="I462" i="5"/>
  <c r="I439" i="5"/>
  <c r="I335" i="5"/>
  <c r="I511" i="5"/>
  <c r="L512" i="5" s="1"/>
  <c r="N512" i="5" s="1"/>
  <c r="I221" i="5"/>
  <c r="I420" i="5"/>
  <c r="I920" i="5"/>
  <c r="I334" i="5"/>
  <c r="I354" i="5"/>
  <c r="I852" i="5"/>
  <c r="L853" i="5" s="1"/>
  <c r="N853" i="5" s="1"/>
  <c r="I1014" i="5"/>
  <c r="L1015" i="5" s="1"/>
  <c r="N1015" i="5" s="1"/>
  <c r="I108" i="5"/>
  <c r="I861" i="5"/>
  <c r="I1022" i="5"/>
  <c r="I918" i="5"/>
  <c r="L919" i="5" s="1"/>
  <c r="I838" i="5"/>
  <c r="I638" i="5"/>
  <c r="I254" i="5"/>
  <c r="L255" i="5" s="1"/>
  <c r="N255" i="5" s="1"/>
  <c r="I150" i="5"/>
  <c r="I367" i="5"/>
  <c r="I215" i="5"/>
  <c r="I721" i="5"/>
  <c r="I936" i="5"/>
  <c r="I482" i="5"/>
  <c r="L483" i="5" s="1"/>
  <c r="N483" i="5" s="1"/>
  <c r="I316" i="5"/>
  <c r="I1077" i="5"/>
  <c r="I773" i="5"/>
  <c r="I685" i="5"/>
  <c r="I589" i="5"/>
  <c r="I101" i="5"/>
  <c r="I566" i="5"/>
  <c r="L567" i="5" s="1"/>
  <c r="N567" i="5" s="1"/>
  <c r="I1007" i="5"/>
  <c r="I551" i="5"/>
  <c r="I729" i="5"/>
  <c r="I613" i="5"/>
  <c r="I442" i="5"/>
  <c r="I539" i="5"/>
  <c r="L540" i="5" s="1"/>
  <c r="I326" i="5"/>
  <c r="I728" i="5"/>
  <c r="I1027" i="5"/>
  <c r="L1028" i="5" s="1"/>
  <c r="N1028" i="5" s="1"/>
  <c r="I940" i="5"/>
  <c r="I325" i="5"/>
  <c r="L326" i="5" s="1"/>
  <c r="N326" i="5" s="1"/>
  <c r="I132" i="5"/>
  <c r="L133" i="5" s="1"/>
  <c r="N133" i="5" s="1"/>
  <c r="I1085" i="5"/>
  <c r="I109" i="5"/>
  <c r="I398" i="5"/>
  <c r="I791" i="5"/>
  <c r="L792" i="5" s="1"/>
  <c r="N792" i="5" s="1"/>
  <c r="I703" i="5"/>
  <c r="I471" i="5"/>
  <c r="I390" i="5"/>
  <c r="I466" i="5"/>
  <c r="I643" i="5"/>
  <c r="L644" i="5" s="1"/>
  <c r="I687" i="5"/>
  <c r="I736" i="5"/>
  <c r="L737" i="5" s="1"/>
  <c r="I360" i="5"/>
  <c r="I1041" i="5"/>
  <c r="I964" i="5"/>
  <c r="I564" i="5"/>
  <c r="L565" i="5" s="1"/>
  <c r="N565" i="5" s="1"/>
  <c r="I41" i="5"/>
  <c r="L42" i="5" s="1"/>
  <c r="I1066" i="5"/>
  <c r="I291" i="5"/>
  <c r="I372" i="5"/>
  <c r="I69" i="5"/>
  <c r="I987" i="5"/>
  <c r="I1020" i="5"/>
  <c r="K128" i="4"/>
  <c r="L128" i="4" s="1"/>
  <c r="I184" i="5"/>
  <c r="L185" i="5" s="1"/>
  <c r="N185" i="5" s="1"/>
  <c r="I491" i="5"/>
  <c r="I664" i="5"/>
  <c r="I91" i="5"/>
  <c r="L92" i="5" s="1"/>
  <c r="L451" i="5"/>
  <c r="N451" i="5" s="1"/>
  <c r="I304" i="5"/>
  <c r="I322" i="5"/>
  <c r="I668" i="5"/>
  <c r="L669" i="5" s="1"/>
  <c r="N669" i="5" s="1"/>
  <c r="I147" i="5"/>
  <c r="L148" i="5" s="1"/>
  <c r="I268" i="5"/>
  <c r="L269" i="5" s="1"/>
  <c r="N269" i="5" s="1"/>
  <c r="L1051" i="5"/>
  <c r="N1051" i="5" s="1"/>
  <c r="J1050" i="5"/>
  <c r="I504" i="5"/>
  <c r="I804" i="5"/>
  <c r="L805" i="5" s="1"/>
  <c r="I1088" i="5"/>
  <c r="I921" i="5"/>
  <c r="I211" i="5"/>
  <c r="K97" i="4"/>
  <c r="L97" i="4" s="1"/>
  <c r="J161" i="5"/>
  <c r="M161" i="5" s="1"/>
  <c r="Q85" i="4"/>
  <c r="J755" i="5"/>
  <c r="M755" i="5" s="1"/>
  <c r="L991" i="5"/>
  <c r="I746" i="5"/>
  <c r="K38" i="4"/>
  <c r="L38" i="4" s="1"/>
  <c r="I1096" i="5"/>
  <c r="I159" i="5"/>
  <c r="I126" i="5"/>
  <c r="K62" i="4"/>
  <c r="L62" i="4" s="1"/>
  <c r="I1102" i="5"/>
  <c r="I374" i="5"/>
  <c r="I432" i="5"/>
  <c r="I224" i="5"/>
  <c r="I434" i="5"/>
  <c r="I412" i="5"/>
  <c r="I576" i="5"/>
  <c r="I898" i="5"/>
  <c r="I716" i="5"/>
  <c r="I140" i="5"/>
  <c r="I1057" i="5"/>
  <c r="I131" i="5"/>
  <c r="I494" i="5"/>
  <c r="I117" i="5"/>
  <c r="I143" i="5"/>
  <c r="I642" i="5"/>
  <c r="L643" i="5" s="1"/>
  <c r="I709" i="5"/>
  <c r="I343" i="5"/>
  <c r="L344" i="5" s="1"/>
  <c r="I481" i="5"/>
  <c r="I770" i="5"/>
  <c r="I776" i="5"/>
  <c r="I296" i="5"/>
  <c r="I983" i="5"/>
  <c r="I706" i="5"/>
  <c r="I1013" i="5"/>
  <c r="I923" i="5"/>
  <c r="I196" i="5"/>
  <c r="I577" i="5"/>
  <c r="I609" i="5"/>
  <c r="L365" i="5"/>
  <c r="I778" i="5"/>
  <c r="K92" i="4"/>
  <c r="L92" i="4" s="1"/>
  <c r="I1106" i="5"/>
  <c r="I278" i="5"/>
  <c r="L546" i="5"/>
  <c r="L943" i="5"/>
  <c r="N629" i="5"/>
  <c r="I689" i="5"/>
  <c r="K96" i="4"/>
  <c r="L96" i="4" s="1"/>
  <c r="I388" i="5"/>
  <c r="I679" i="5"/>
  <c r="K74" i="4"/>
  <c r="L74" i="4" s="1"/>
  <c r="N749" i="5"/>
  <c r="L980" i="5"/>
  <c r="L798" i="5"/>
  <c r="I941" i="5"/>
  <c r="I352" i="5"/>
  <c r="N147" i="5"/>
  <c r="I735" i="5"/>
  <c r="I288" i="5"/>
  <c r="I1032" i="5"/>
  <c r="I625" i="5"/>
  <c r="N404" i="5"/>
  <c r="L662" i="5"/>
  <c r="I9" i="5"/>
  <c r="L10" i="5" s="1"/>
  <c r="I752" i="5"/>
  <c r="I602" i="5"/>
  <c r="I610" i="5"/>
  <c r="K124" i="4"/>
  <c r="L124" i="4" s="1"/>
  <c r="K99" i="4"/>
  <c r="L99" i="4" s="1"/>
  <c r="I904" i="5"/>
  <c r="I375" i="5"/>
  <c r="I694" i="5"/>
  <c r="I324" i="5"/>
  <c r="I823" i="5"/>
  <c r="I473" i="5"/>
  <c r="I1110" i="5"/>
  <c r="I506" i="5"/>
  <c r="I250" i="5"/>
  <c r="I667" i="5"/>
  <c r="I765" i="5"/>
  <c r="I1103" i="5"/>
  <c r="I483" i="5"/>
  <c r="I1003" i="5"/>
  <c r="I965" i="5"/>
  <c r="I809" i="5"/>
  <c r="I521" i="5"/>
  <c r="I1026" i="5"/>
  <c r="I330" i="5"/>
  <c r="I98" i="5"/>
  <c r="I707" i="5"/>
  <c r="I531" i="5"/>
  <c r="I349" i="5"/>
  <c r="I418" i="5"/>
  <c r="I201" i="5"/>
  <c r="I563" i="5"/>
  <c r="I339" i="5"/>
  <c r="I869" i="5"/>
  <c r="I421" i="5"/>
  <c r="I342" i="5"/>
  <c r="I732" i="5"/>
  <c r="I607" i="5"/>
  <c r="I1009" i="5"/>
  <c r="I410" i="5"/>
  <c r="I803" i="5"/>
  <c r="I877" i="5"/>
  <c r="I1051" i="5"/>
  <c r="K87" i="4"/>
  <c r="L87" i="4" s="1"/>
  <c r="K32" i="4"/>
  <c r="L32" i="4" s="1"/>
  <c r="K42" i="4"/>
  <c r="L42" i="4" s="1"/>
  <c r="K106" i="4"/>
  <c r="L106" i="4" s="1"/>
  <c r="K75" i="4"/>
  <c r="L75" i="4" s="1"/>
  <c r="K35" i="4"/>
  <c r="L35" i="4" s="1"/>
  <c r="K86" i="4"/>
  <c r="L86" i="4" s="1"/>
  <c r="K23" i="4"/>
  <c r="L23" i="4" s="1"/>
  <c r="K78" i="4"/>
  <c r="L78" i="4" s="1"/>
  <c r="N79" i="5"/>
  <c r="J79" i="5"/>
  <c r="N19" i="5"/>
  <c r="Q17" i="4"/>
  <c r="J30" i="5"/>
  <c r="N59" i="5"/>
  <c r="D25" i="5"/>
  <c r="C25" i="5"/>
  <c r="E24" i="5"/>
  <c r="N31" i="5"/>
  <c r="N73" i="5"/>
  <c r="D18" i="5"/>
  <c r="C18" i="5"/>
  <c r="E18" i="5" s="1"/>
  <c r="E17" i="5"/>
  <c r="N12" i="4"/>
  <c r="M12" i="4"/>
  <c r="P12" i="4" s="1"/>
  <c r="N6" i="4"/>
  <c r="M6" i="4"/>
  <c r="P6" i="4" s="1"/>
  <c r="J244" i="5" l="1"/>
  <c r="K244" i="5" s="1"/>
  <c r="O244" i="5" s="1"/>
  <c r="N151" i="4"/>
  <c r="Q151" i="4" s="1"/>
  <c r="J115" i="5"/>
  <c r="M115" i="5" s="1"/>
  <c r="K80" i="5"/>
  <c r="O80" i="5" s="1"/>
  <c r="P80" i="5" s="1"/>
  <c r="J916" i="5"/>
  <c r="K916" i="5" s="1"/>
  <c r="O916" i="5" s="1"/>
  <c r="K321" i="5"/>
  <c r="O321" i="5" s="1"/>
  <c r="P321" i="5" s="1"/>
  <c r="K93" i="5"/>
  <c r="O93" i="5" s="1"/>
  <c r="P93" i="5" s="1"/>
  <c r="J948" i="5"/>
  <c r="M948" i="5" s="1"/>
  <c r="K48" i="4"/>
  <c r="L48" i="4" s="1"/>
  <c r="M48" i="4" s="1"/>
  <c r="P48" i="4" s="1"/>
  <c r="I601" i="5"/>
  <c r="L602" i="5" s="1"/>
  <c r="N602" i="5" s="1"/>
  <c r="I176" i="5"/>
  <c r="L177" i="5" s="1"/>
  <c r="N177" i="5" s="1"/>
  <c r="I666" i="5"/>
  <c r="L667" i="5" s="1"/>
  <c r="N667" i="5" s="1"/>
  <c r="I62" i="5"/>
  <c r="L63" i="5" s="1"/>
  <c r="I829" i="5"/>
  <c r="I616" i="5"/>
  <c r="L617" i="5" s="1"/>
  <c r="N617" i="5" s="1"/>
  <c r="I358" i="5"/>
  <c r="L359" i="5" s="1"/>
  <c r="N359" i="5" s="1"/>
  <c r="K133" i="4"/>
  <c r="L133" i="4" s="1"/>
  <c r="I76" i="5"/>
  <c r="L77" i="5" s="1"/>
  <c r="N77" i="5" s="1"/>
  <c r="I824" i="5"/>
  <c r="L825" i="5" s="1"/>
  <c r="N825" i="5" s="1"/>
  <c r="I878" i="5"/>
  <c r="L879" i="5" s="1"/>
  <c r="N879" i="5" s="1"/>
  <c r="N4" i="4"/>
  <c r="Q4" i="4" s="1"/>
  <c r="R4" i="4" s="1"/>
  <c r="R5" i="4" s="1"/>
  <c r="I44" i="5"/>
  <c r="L45" i="5" s="1"/>
  <c r="N45" i="5" s="1"/>
  <c r="K49" i="4"/>
  <c r="L49" i="4" s="1"/>
  <c r="N49" i="4" s="1"/>
  <c r="I699" i="5"/>
  <c r="L700" i="5" s="1"/>
  <c r="N700" i="5" s="1"/>
  <c r="K81" i="4"/>
  <c r="L81" i="4" s="1"/>
  <c r="J273" i="5"/>
  <c r="K273" i="5" s="1"/>
  <c r="O273" i="5" s="1"/>
  <c r="K524" i="5"/>
  <c r="O524" i="5" s="1"/>
  <c r="P524" i="5" s="1"/>
  <c r="K828" i="5"/>
  <c r="O828" i="5" s="1"/>
  <c r="P828" i="5" s="1"/>
  <c r="J857" i="5"/>
  <c r="M857" i="5" s="1"/>
  <c r="I629" i="5"/>
  <c r="L630" i="5" s="1"/>
  <c r="N630" i="5" s="1"/>
  <c r="K116" i="4"/>
  <c r="L116" i="4" s="1"/>
  <c r="M116" i="4" s="1"/>
  <c r="P116" i="4" s="1"/>
  <c r="M120" i="4"/>
  <c r="P120" i="4" s="1"/>
  <c r="N120" i="4"/>
  <c r="I129" i="5"/>
  <c r="L130" i="5" s="1"/>
  <c r="N130" i="5" s="1"/>
  <c r="N53" i="4"/>
  <c r="M53" i="4"/>
  <c r="P53" i="4" s="1"/>
  <c r="N48" i="4"/>
  <c r="N147" i="4"/>
  <c r="M147" i="4"/>
  <c r="P147" i="4" s="1"/>
  <c r="I647" i="5"/>
  <c r="L648" i="5" s="1"/>
  <c r="N648" i="5" s="1"/>
  <c r="I1037" i="5"/>
  <c r="L1038" i="5" s="1"/>
  <c r="I252" i="5"/>
  <c r="I302" i="5"/>
  <c r="L303" i="5" s="1"/>
  <c r="N303" i="5" s="1"/>
  <c r="I1062" i="5"/>
  <c r="L1063" i="5" s="1"/>
  <c r="N1063" i="5" s="1"/>
  <c r="I8" i="5"/>
  <c r="L9" i="5" s="1"/>
  <c r="N9" i="5" s="1"/>
  <c r="I909" i="5"/>
  <c r="L910" i="5" s="1"/>
  <c r="N910" i="5" s="1"/>
  <c r="I767" i="5"/>
  <c r="L768" i="5" s="1"/>
  <c r="J768" i="5" s="1"/>
  <c r="I1056" i="5"/>
  <c r="L1057" i="5" s="1"/>
  <c r="N1057" i="5" s="1"/>
  <c r="I290" i="5"/>
  <c r="L291" i="5" s="1"/>
  <c r="N291" i="5" s="1"/>
  <c r="I84" i="5"/>
  <c r="L85" i="5" s="1"/>
  <c r="N85" i="5" s="1"/>
  <c r="N63" i="4"/>
  <c r="M63" i="4"/>
  <c r="P63" i="4" s="1"/>
  <c r="N76" i="4"/>
  <c r="M76" i="4"/>
  <c r="P76" i="4" s="1"/>
  <c r="K113" i="4"/>
  <c r="L113" i="4" s="1"/>
  <c r="N113" i="4" s="1"/>
  <c r="I446" i="5"/>
  <c r="L447" i="5" s="1"/>
  <c r="I691" i="5"/>
  <c r="J691" i="5" s="1"/>
  <c r="I199" i="5"/>
  <c r="L200" i="5" s="1"/>
  <c r="I455" i="5"/>
  <c r="J455" i="5" s="1"/>
  <c r="I340" i="5"/>
  <c r="L341" i="5" s="1"/>
  <c r="N341" i="5" s="1"/>
  <c r="I927" i="5"/>
  <c r="L928" i="5" s="1"/>
  <c r="N928" i="5" s="1"/>
  <c r="I597" i="5"/>
  <c r="L598" i="5" s="1"/>
  <c r="N598" i="5" s="1"/>
  <c r="I15" i="5"/>
  <c r="L16" i="5" s="1"/>
  <c r="I416" i="5"/>
  <c r="L417" i="5" s="1"/>
  <c r="N417" i="5" s="1"/>
  <c r="K13" i="4"/>
  <c r="L13" i="4" s="1"/>
  <c r="K126" i="4"/>
  <c r="L126" i="4" s="1"/>
  <c r="I459" i="5"/>
  <c r="L460" i="5" s="1"/>
  <c r="N460" i="5" s="1"/>
  <c r="K144" i="4"/>
  <c r="L144" i="4" s="1"/>
  <c r="I868" i="5"/>
  <c r="L869" i="5" s="1"/>
  <c r="N869" i="5" s="1"/>
  <c r="K26" i="4"/>
  <c r="L26" i="4" s="1"/>
  <c r="I1002" i="5"/>
  <c r="L1003" i="5" s="1"/>
  <c r="N1003" i="5" s="1"/>
  <c r="I56" i="5"/>
  <c r="L57" i="5" s="1"/>
  <c r="N57" i="5" s="1"/>
  <c r="I36" i="5"/>
  <c r="L37" i="5" s="1"/>
  <c r="N37" i="5" s="1"/>
  <c r="I865" i="5"/>
  <c r="L866" i="5" s="1"/>
  <c r="I684" i="5"/>
  <c r="L685" i="5" s="1"/>
  <c r="N685" i="5" s="1"/>
  <c r="I145" i="5"/>
  <c r="I468" i="5"/>
  <c r="L469" i="5" s="1"/>
  <c r="N469" i="5" s="1"/>
  <c r="I144" i="5"/>
  <c r="L145" i="5" s="1"/>
  <c r="N145" i="5" s="1"/>
  <c r="I331" i="5"/>
  <c r="L332" i="5" s="1"/>
  <c r="L1046" i="5"/>
  <c r="N1046" i="5" s="1"/>
  <c r="J1045" i="5"/>
  <c r="I986" i="5"/>
  <c r="I55" i="5"/>
  <c r="I210" i="5"/>
  <c r="L140" i="5"/>
  <c r="N140" i="5" s="1"/>
  <c r="J139" i="5"/>
  <c r="I1107" i="5"/>
  <c r="L1108" i="5" s="1"/>
  <c r="I569" i="5"/>
  <c r="L570" i="5" s="1"/>
  <c r="N570" i="5" s="1"/>
  <c r="I583" i="5"/>
  <c r="L584" i="5" s="1"/>
  <c r="I775" i="5"/>
  <c r="L776" i="5" s="1"/>
  <c r="N776" i="5" s="1"/>
  <c r="I615" i="5"/>
  <c r="L616" i="5" s="1"/>
  <c r="J971" i="5"/>
  <c r="K971" i="5" s="1"/>
  <c r="O971" i="5" s="1"/>
  <c r="I70" i="5"/>
  <c r="L71" i="5" s="1"/>
  <c r="N71" i="5" s="1"/>
  <c r="I781" i="5"/>
  <c r="L782" i="5" s="1"/>
  <c r="N782" i="5" s="1"/>
  <c r="I1094" i="5"/>
  <c r="L1095" i="5" s="1"/>
  <c r="N1095" i="5" s="1"/>
  <c r="I761" i="5"/>
  <c r="L762" i="5" s="1"/>
  <c r="I870" i="5"/>
  <c r="L871" i="5" s="1"/>
  <c r="N871" i="5" s="1"/>
  <c r="I836" i="5"/>
  <c r="L837" i="5" s="1"/>
  <c r="N837" i="5" s="1"/>
  <c r="I764" i="5"/>
  <c r="I26" i="5"/>
  <c r="L27" i="5" s="1"/>
  <c r="J27" i="5" s="1"/>
  <c r="M27" i="5" s="1"/>
  <c r="J595" i="5"/>
  <c r="M595" i="5" s="1"/>
  <c r="I149" i="5"/>
  <c r="L150" i="5" s="1"/>
  <c r="N150" i="5" s="1"/>
  <c r="I974" i="5"/>
  <c r="L975" i="5" s="1"/>
  <c r="N975" i="5" s="1"/>
  <c r="I605" i="5"/>
  <c r="L606" i="5" s="1"/>
  <c r="J606" i="5" s="1"/>
  <c r="I492" i="5"/>
  <c r="L493" i="5" s="1"/>
  <c r="K108" i="4"/>
  <c r="L108" i="4" s="1"/>
  <c r="M108" i="4" s="1"/>
  <c r="P108" i="4" s="1"/>
  <c r="I541" i="5"/>
  <c r="I54" i="5"/>
  <c r="L55" i="5" s="1"/>
  <c r="N55" i="5" s="1"/>
  <c r="K69" i="4"/>
  <c r="L69" i="4" s="1"/>
  <c r="I102" i="5"/>
  <c r="L103" i="5" s="1"/>
  <c r="N103" i="5" s="1"/>
  <c r="M508" i="5"/>
  <c r="P508" i="5" s="1"/>
  <c r="I949" i="5"/>
  <c r="J949" i="5" s="1"/>
  <c r="K40" i="4"/>
  <c r="L40" i="4" s="1"/>
  <c r="N40" i="4" s="1"/>
  <c r="I567" i="5"/>
  <c r="J567" i="5" s="1"/>
  <c r="I423" i="5"/>
  <c r="L424" i="5" s="1"/>
  <c r="I863" i="5"/>
  <c r="L864" i="5" s="1"/>
  <c r="I300" i="5"/>
  <c r="L301" i="5" s="1"/>
  <c r="N301" i="5" s="1"/>
  <c r="I743" i="5"/>
  <c r="L744" i="5" s="1"/>
  <c r="I415" i="5"/>
  <c r="L416" i="5" s="1"/>
  <c r="I263" i="5"/>
  <c r="L264" i="5" s="1"/>
  <c r="I925" i="5"/>
  <c r="L926" i="5" s="1"/>
  <c r="N926" i="5" s="1"/>
  <c r="I882" i="5"/>
  <c r="I369" i="5"/>
  <c r="L370" i="5" s="1"/>
  <c r="N370" i="5" s="1"/>
  <c r="I378" i="5"/>
  <c r="L379" i="5" s="1"/>
  <c r="N379" i="5" s="1"/>
  <c r="I389" i="5"/>
  <c r="L390" i="5" s="1"/>
  <c r="N390" i="5" s="1"/>
  <c r="I202" i="5"/>
  <c r="L203" i="5" s="1"/>
  <c r="N203" i="5" s="1"/>
  <c r="I786" i="5"/>
  <c r="L787" i="5" s="1"/>
  <c r="N787" i="5" s="1"/>
  <c r="I968" i="5"/>
  <c r="L969" i="5" s="1"/>
  <c r="N969" i="5" s="1"/>
  <c r="J749" i="5"/>
  <c r="M749" i="5" s="1"/>
  <c r="I226" i="5"/>
  <c r="I89" i="5"/>
  <c r="L90" i="5" s="1"/>
  <c r="N90" i="5" s="1"/>
  <c r="I955" i="5"/>
  <c r="L956" i="5" s="1"/>
  <c r="I902" i="5"/>
  <c r="L903" i="5" s="1"/>
  <c r="I395" i="5"/>
  <c r="L396" i="5" s="1"/>
  <c r="K130" i="4"/>
  <c r="L130" i="4" s="1"/>
  <c r="N130" i="4" s="1"/>
  <c r="I74" i="5"/>
  <c r="L75" i="5" s="1"/>
  <c r="I999" i="5"/>
  <c r="L1000" i="5" s="1"/>
  <c r="N1000" i="5" s="1"/>
  <c r="J881" i="5"/>
  <c r="K881" i="5" s="1"/>
  <c r="O881" i="5" s="1"/>
  <c r="I33" i="5"/>
  <c r="L34" i="5" s="1"/>
  <c r="N34" i="5" s="1"/>
  <c r="K209" i="5"/>
  <c r="O209" i="5" s="1"/>
  <c r="P209" i="5" s="1"/>
  <c r="J28" i="5"/>
  <c r="M28" i="5" s="1"/>
  <c r="J29" i="5"/>
  <c r="K29" i="5" s="1"/>
  <c r="O29" i="5" s="1"/>
  <c r="L657" i="5"/>
  <c r="N657" i="5" s="1"/>
  <c r="I745" i="5"/>
  <c r="L746" i="5" s="1"/>
  <c r="N746" i="5" s="1"/>
  <c r="I1035" i="5"/>
  <c r="I121" i="5"/>
  <c r="L122" i="5" s="1"/>
  <c r="N122" i="5" s="1"/>
  <c r="I945" i="5"/>
  <c r="L946" i="5" s="1"/>
  <c r="I81" i="5"/>
  <c r="L82" i="5" s="1"/>
  <c r="K101" i="4"/>
  <c r="L101" i="4" s="1"/>
  <c r="I267" i="5"/>
  <c r="I1048" i="5"/>
  <c r="L1049" i="5" s="1"/>
  <c r="I756" i="5"/>
  <c r="I186" i="5"/>
  <c r="L187" i="5" s="1"/>
  <c r="N187" i="5" s="1"/>
  <c r="I232" i="5"/>
  <c r="L233" i="5" s="1"/>
  <c r="N233" i="5" s="1"/>
  <c r="I443" i="5"/>
  <c r="L444" i="5" s="1"/>
  <c r="I633" i="5"/>
  <c r="L634" i="5" s="1"/>
  <c r="J634" i="5" s="1"/>
  <c r="I71" i="5"/>
  <c r="I698" i="5"/>
  <c r="L699" i="5" s="1"/>
  <c r="I233" i="5"/>
  <c r="M105" i="4"/>
  <c r="P105" i="4" s="1"/>
  <c r="N105" i="4"/>
  <c r="M45" i="4"/>
  <c r="P45" i="4" s="1"/>
  <c r="N45" i="4"/>
  <c r="L294" i="5"/>
  <c r="N294" i="5" s="1"/>
  <c r="J293" i="5"/>
  <c r="L334" i="5"/>
  <c r="N334" i="5" s="1"/>
  <c r="J333" i="5"/>
  <c r="I283" i="5"/>
  <c r="L284" i="5" s="1"/>
  <c r="N284" i="5" s="1"/>
  <c r="I960" i="5"/>
  <c r="L961" i="5" s="1"/>
  <c r="K15" i="4"/>
  <c r="L15" i="4" s="1"/>
  <c r="N41" i="4"/>
  <c r="M41" i="4"/>
  <c r="P41" i="4" s="1"/>
  <c r="I60" i="5"/>
  <c r="I106" i="5"/>
  <c r="L107" i="5" s="1"/>
  <c r="I1076" i="5"/>
  <c r="L1077" i="5" s="1"/>
  <c r="N1077" i="5" s="1"/>
  <c r="I673" i="5"/>
  <c r="L674" i="5" s="1"/>
  <c r="N674" i="5" s="1"/>
  <c r="I476" i="5"/>
  <c r="L477" i="5" s="1"/>
  <c r="N477" i="5" s="1"/>
  <c r="N71" i="4"/>
  <c r="M71" i="4"/>
  <c r="P71" i="4" s="1"/>
  <c r="I665" i="5"/>
  <c r="L666" i="5" s="1"/>
  <c r="N666" i="5" s="1"/>
  <c r="I683" i="5"/>
  <c r="I867" i="5"/>
  <c r="L868" i="5" s="1"/>
  <c r="I631" i="5"/>
  <c r="I499" i="5"/>
  <c r="L500" i="5" s="1"/>
  <c r="N500" i="5" s="1"/>
  <c r="K146" i="4"/>
  <c r="L146" i="4" s="1"/>
  <c r="L599" i="5"/>
  <c r="N599" i="5" s="1"/>
  <c r="M140" i="4"/>
  <c r="P140" i="4" s="1"/>
  <c r="N140" i="4"/>
  <c r="N141" i="4"/>
  <c r="M141" i="4"/>
  <c r="P141" i="4" s="1"/>
  <c r="I1084" i="5"/>
  <c r="K148" i="4"/>
  <c r="L148" i="4" s="1"/>
  <c r="I640" i="5"/>
  <c r="L641" i="5" s="1"/>
  <c r="N641" i="5" s="1"/>
  <c r="I747" i="5"/>
  <c r="L748" i="5" s="1"/>
  <c r="I997" i="5"/>
  <c r="L998" i="5" s="1"/>
  <c r="N998" i="5" s="1"/>
  <c r="K25" i="4"/>
  <c r="L25" i="4" s="1"/>
  <c r="I59" i="5"/>
  <c r="L258" i="5"/>
  <c r="N258" i="5" s="1"/>
  <c r="J257" i="5"/>
  <c r="I270" i="5"/>
  <c r="L271" i="5" s="1"/>
  <c r="N271" i="5" s="1"/>
  <c r="I353" i="5"/>
  <c r="L354" i="5" s="1"/>
  <c r="N354" i="5" s="1"/>
  <c r="I49" i="5"/>
  <c r="L50" i="5" s="1"/>
  <c r="N50" i="5" s="1"/>
  <c r="I402" i="5"/>
  <c r="L403" i="5" s="1"/>
  <c r="M51" i="4"/>
  <c r="P51" i="4" s="1"/>
  <c r="N51" i="4"/>
  <c r="I46" i="5"/>
  <c r="I1098" i="5"/>
  <c r="I884" i="5"/>
  <c r="L885" i="5" s="1"/>
  <c r="N885" i="5" s="1"/>
  <c r="I552" i="5"/>
  <c r="L553" i="5" s="1"/>
  <c r="N553" i="5" s="1"/>
  <c r="I1052" i="5"/>
  <c r="L1053" i="5" s="1"/>
  <c r="K136" i="4"/>
  <c r="L136" i="4" s="1"/>
  <c r="I274" i="5"/>
  <c r="L275" i="5" s="1"/>
  <c r="N275" i="5" s="1"/>
  <c r="K95" i="4"/>
  <c r="L95" i="4" s="1"/>
  <c r="I1036" i="5"/>
  <c r="K93" i="4"/>
  <c r="L93" i="4" s="1"/>
  <c r="I355" i="5"/>
  <c r="L356" i="5" s="1"/>
  <c r="N356" i="5" s="1"/>
  <c r="I386" i="5"/>
  <c r="L387" i="5" s="1"/>
  <c r="N387" i="5" s="1"/>
  <c r="I889" i="5"/>
  <c r="L890" i="5" s="1"/>
  <c r="N890" i="5" s="1"/>
  <c r="K143" i="4"/>
  <c r="L143" i="4" s="1"/>
  <c r="I619" i="5"/>
  <c r="I188" i="5"/>
  <c r="L189" i="5" s="1"/>
  <c r="N189" i="5" s="1"/>
  <c r="I452" i="5"/>
  <c r="L453" i="5" s="1"/>
  <c r="I850" i="5"/>
  <c r="L851" i="5" s="1"/>
  <c r="N851" i="5" s="1"/>
  <c r="I14" i="5"/>
  <c r="L15" i="5" s="1"/>
  <c r="I396" i="5"/>
  <c r="L397" i="5" s="1"/>
  <c r="I565" i="5"/>
  <c r="L566" i="5" s="1"/>
  <c r="J566" i="5" s="1"/>
  <c r="I155" i="5"/>
  <c r="L156" i="5" s="1"/>
  <c r="N156" i="5" s="1"/>
  <c r="I458" i="5"/>
  <c r="L459" i="5" s="1"/>
  <c r="I593" i="5"/>
  <c r="I183" i="5"/>
  <c r="L184" i="5" s="1"/>
  <c r="N184" i="5" s="1"/>
  <c r="I688" i="5"/>
  <c r="L689" i="5" s="1"/>
  <c r="N689" i="5" s="1"/>
  <c r="I85" i="5"/>
  <c r="I365" i="5"/>
  <c r="L366" i="5" s="1"/>
  <c r="I42" i="5"/>
  <c r="L43" i="5" s="1"/>
  <c r="I424" i="5"/>
  <c r="L425" i="5" s="1"/>
  <c r="N425" i="5" s="1"/>
  <c r="K137" i="4"/>
  <c r="L137" i="4" s="1"/>
  <c r="I1061" i="5"/>
  <c r="I533" i="5"/>
  <c r="L534" i="5" s="1"/>
  <c r="N534" i="5" s="1"/>
  <c r="I52" i="5"/>
  <c r="I572" i="5"/>
  <c r="L573" i="5" s="1"/>
  <c r="N573" i="5" s="1"/>
  <c r="I855" i="5"/>
  <c r="L856" i="5" s="1"/>
  <c r="I228" i="5"/>
  <c r="L229" i="5" s="1"/>
  <c r="N229" i="5" s="1"/>
  <c r="I753" i="5"/>
  <c r="L754" i="5" s="1"/>
  <c r="I1064" i="5"/>
  <c r="L1065" i="5" s="1"/>
  <c r="N1065" i="5" s="1"/>
  <c r="I488" i="5"/>
  <c r="L489" i="5" s="1"/>
  <c r="N489" i="5" s="1"/>
  <c r="I919" i="5"/>
  <c r="L920" i="5" s="1"/>
  <c r="N920" i="5" s="1"/>
  <c r="I644" i="5"/>
  <c r="L645" i="5" s="1"/>
  <c r="N645" i="5" s="1"/>
  <c r="I808" i="5"/>
  <c r="K112" i="4"/>
  <c r="L112" i="4" s="1"/>
  <c r="K135" i="4"/>
  <c r="L135" i="4" s="1"/>
  <c r="I617" i="5"/>
  <c r="I771" i="5"/>
  <c r="L772" i="5" s="1"/>
  <c r="N772" i="5" s="1"/>
  <c r="K102" i="4"/>
  <c r="L102" i="4" s="1"/>
  <c r="L1047" i="5"/>
  <c r="N1047" i="5" s="1"/>
  <c r="N454" i="5"/>
  <c r="J454" i="5"/>
  <c r="M91" i="4"/>
  <c r="P91" i="4" s="1"/>
  <c r="N91" i="4"/>
  <c r="J147" i="5"/>
  <c r="M147" i="5" s="1"/>
  <c r="J96" i="5"/>
  <c r="M96" i="5" s="1"/>
  <c r="N81" i="5"/>
  <c r="J1039" i="5"/>
  <c r="K1039" i="5" s="1"/>
  <c r="O1039" i="5" s="1"/>
  <c r="N92" i="5"/>
  <c r="J92" i="5"/>
  <c r="L373" i="5"/>
  <c r="L361" i="5"/>
  <c r="L443" i="5"/>
  <c r="J442" i="5"/>
  <c r="L1078" i="5"/>
  <c r="N1078" i="5" s="1"/>
  <c r="L722" i="5"/>
  <c r="M1050" i="5"/>
  <c r="K1050" i="5"/>
  <c r="O1050" i="5" s="1"/>
  <c r="L492" i="5"/>
  <c r="N492" i="5" s="1"/>
  <c r="J491" i="5"/>
  <c r="L1042" i="5"/>
  <c r="J1041" i="5"/>
  <c r="L391" i="5"/>
  <c r="L941" i="5"/>
  <c r="N941" i="5" s="1"/>
  <c r="J540" i="5"/>
  <c r="N540" i="5"/>
  <c r="L1008" i="5"/>
  <c r="N1008" i="5" s="1"/>
  <c r="J1007" i="5"/>
  <c r="L70" i="5"/>
  <c r="L399" i="5"/>
  <c r="N399" i="5" s="1"/>
  <c r="L774" i="5"/>
  <c r="N774" i="5" s="1"/>
  <c r="L1089" i="5"/>
  <c r="N1089" i="5" s="1"/>
  <c r="N148" i="5"/>
  <c r="L988" i="5"/>
  <c r="N988" i="5" s="1"/>
  <c r="L965" i="5"/>
  <c r="N965" i="5" s="1"/>
  <c r="J964" i="5"/>
  <c r="L467" i="5"/>
  <c r="J466" i="5"/>
  <c r="L327" i="5"/>
  <c r="N327" i="5" s="1"/>
  <c r="J326" i="5"/>
  <c r="L686" i="5"/>
  <c r="N686" i="5" s="1"/>
  <c r="L937" i="5"/>
  <c r="L922" i="5"/>
  <c r="N922" i="5" s="1"/>
  <c r="L505" i="5"/>
  <c r="L305" i="5"/>
  <c r="N305" i="5" s="1"/>
  <c r="L1021" i="5"/>
  <c r="N1021" i="5" s="1"/>
  <c r="N644" i="5"/>
  <c r="L1086" i="5"/>
  <c r="N1086" i="5" s="1"/>
  <c r="L552" i="5"/>
  <c r="L590" i="5"/>
  <c r="J589" i="5"/>
  <c r="L151" i="5"/>
  <c r="N596" i="5"/>
  <c r="L1067" i="5"/>
  <c r="L688" i="5"/>
  <c r="L704" i="5"/>
  <c r="N704" i="5" s="1"/>
  <c r="J703" i="5"/>
  <c r="L729" i="5"/>
  <c r="N729" i="5" s="1"/>
  <c r="L212" i="5"/>
  <c r="N212" i="5" s="1"/>
  <c r="L323" i="5"/>
  <c r="J322" i="5"/>
  <c r="N128" i="4"/>
  <c r="M128" i="4"/>
  <c r="P128" i="4" s="1"/>
  <c r="L110" i="5"/>
  <c r="L730" i="5"/>
  <c r="L102" i="5"/>
  <c r="L317" i="5"/>
  <c r="N317" i="5" s="1"/>
  <c r="J316" i="5"/>
  <c r="L216" i="5"/>
  <c r="N216" i="5" s="1"/>
  <c r="N97" i="4"/>
  <c r="M97" i="4"/>
  <c r="P97" i="4" s="1"/>
  <c r="N805" i="5"/>
  <c r="J805" i="5"/>
  <c r="L665" i="5"/>
  <c r="L292" i="5"/>
  <c r="N42" i="5"/>
  <c r="N458" i="5"/>
  <c r="N737" i="5"/>
  <c r="L472" i="5"/>
  <c r="J471" i="5"/>
  <c r="L614" i="5"/>
  <c r="N614" i="5" s="1"/>
  <c r="J613" i="5"/>
  <c r="N919" i="5"/>
  <c r="N750" i="5"/>
  <c r="L1016" i="5"/>
  <c r="N1016" i="5" s="1"/>
  <c r="J1015" i="5"/>
  <c r="L687" i="5"/>
  <c r="N687" i="5" s="1"/>
  <c r="L822" i="5"/>
  <c r="N822" i="5" s="1"/>
  <c r="L583" i="5"/>
  <c r="N583" i="5" s="1"/>
  <c r="L901" i="5"/>
  <c r="M20" i="4"/>
  <c r="P20" i="4" s="1"/>
  <c r="N20" i="4"/>
  <c r="L735" i="5"/>
  <c r="N735" i="5" s="1"/>
  <c r="J734" i="5"/>
  <c r="L158" i="5"/>
  <c r="N158" i="5" s="1"/>
  <c r="L514" i="5"/>
  <c r="N652" i="5"/>
  <c r="L358" i="5"/>
  <c r="N266" i="5"/>
  <c r="J266" i="5"/>
  <c r="J814" i="5"/>
  <c r="L815" i="5"/>
  <c r="N22" i="4"/>
  <c r="M22" i="4"/>
  <c r="P22" i="4" s="1"/>
  <c r="L516" i="5"/>
  <c r="J515" i="5"/>
  <c r="I64" i="5"/>
  <c r="K47" i="4"/>
  <c r="L47" i="4" s="1"/>
  <c r="K36" i="4"/>
  <c r="L36" i="4" s="1"/>
  <c r="I50" i="5"/>
  <c r="K150" i="4"/>
  <c r="L150" i="4" s="1"/>
  <c r="K98" i="4"/>
  <c r="L98" i="4" s="1"/>
  <c r="K72" i="4"/>
  <c r="L72" i="4" s="1"/>
  <c r="I269" i="5"/>
  <c r="I989" i="5"/>
  <c r="L990" i="5" s="1"/>
  <c r="I61" i="5"/>
  <c r="I538" i="5"/>
  <c r="L539" i="5" s="1"/>
  <c r="J539" i="5" s="1"/>
  <c r="J838" i="5"/>
  <c r="L839" i="5"/>
  <c r="N839" i="5" s="1"/>
  <c r="L288" i="5"/>
  <c r="N288" i="5" s="1"/>
  <c r="J287" i="5"/>
  <c r="L504" i="5"/>
  <c r="N504" i="5" s="1"/>
  <c r="L304" i="5"/>
  <c r="N304" i="5" s="1"/>
  <c r="L439" i="5"/>
  <c r="N439" i="5" s="1"/>
  <c r="L832" i="5"/>
  <c r="J831" i="5"/>
  <c r="L230" i="5"/>
  <c r="N230" i="5" s="1"/>
  <c r="L249" i="5"/>
  <c r="N249" i="5" s="1"/>
  <c r="L790" i="5"/>
  <c r="N790" i="5" s="1"/>
  <c r="N497" i="5"/>
  <c r="M8" i="4"/>
  <c r="P8" i="4" s="1"/>
  <c r="N8" i="4"/>
  <c r="J985" i="5"/>
  <c r="N985" i="5"/>
  <c r="L166" i="5"/>
  <c r="N166" i="5" s="1"/>
  <c r="J165" i="5"/>
  <c r="L1056" i="5"/>
  <c r="N1056" i="5" s="1"/>
  <c r="L955" i="5"/>
  <c r="N955" i="5" s="1"/>
  <c r="J954" i="5"/>
  <c r="L835" i="5"/>
  <c r="N835" i="5" s="1"/>
  <c r="L705" i="5"/>
  <c r="N705" i="5" s="1"/>
  <c r="L600" i="5"/>
  <c r="N600" i="5" s="1"/>
  <c r="L490" i="5"/>
  <c r="L615" i="5"/>
  <c r="N615" i="5" s="1"/>
  <c r="C26" i="4"/>
  <c r="E26" i="4" s="1"/>
  <c r="D26" i="4"/>
  <c r="I556" i="5" s="1"/>
  <c r="L557" i="5" s="1"/>
  <c r="E25" i="4"/>
  <c r="J280" i="5"/>
  <c r="L639" i="5"/>
  <c r="N639" i="5" s="1"/>
  <c r="L921" i="5"/>
  <c r="N921" i="5" s="1"/>
  <c r="L440" i="5"/>
  <c r="L742" i="5"/>
  <c r="N742" i="5" s="1"/>
  <c r="J741" i="5"/>
  <c r="L175" i="5"/>
  <c r="L159" i="5"/>
  <c r="N159" i="5" s="1"/>
  <c r="L720" i="5"/>
  <c r="N720" i="5" s="1"/>
  <c r="L134" i="5"/>
  <c r="N134" i="5" s="1"/>
  <c r="J133" i="5"/>
  <c r="L138" i="5"/>
  <c r="J137" i="5"/>
  <c r="L207" i="5"/>
  <c r="N207" i="5" s="1"/>
  <c r="N702" i="5"/>
  <c r="J702" i="5"/>
  <c r="L884" i="5"/>
  <c r="L1032" i="5"/>
  <c r="N1032" i="5" s="1"/>
  <c r="L174" i="5"/>
  <c r="N174" i="5" s="1"/>
  <c r="L865" i="5"/>
  <c r="L963" i="5"/>
  <c r="J962" i="5"/>
  <c r="L457" i="5"/>
  <c r="L120" i="5"/>
  <c r="N120" i="5" s="1"/>
  <c r="N579" i="5"/>
  <c r="J579" i="5"/>
  <c r="L930" i="5"/>
  <c r="N947" i="5"/>
  <c r="J947" i="5"/>
  <c r="J496" i="5"/>
  <c r="J108" i="5"/>
  <c r="L109" i="5"/>
  <c r="N109" i="5" s="1"/>
  <c r="L335" i="5"/>
  <c r="N335" i="5" s="1"/>
  <c r="L336" i="5"/>
  <c r="L813" i="5"/>
  <c r="L312" i="5"/>
  <c r="N312" i="5" s="1"/>
  <c r="L550" i="5"/>
  <c r="N550" i="5" s="1"/>
  <c r="L250" i="5"/>
  <c r="N250" i="5" s="1"/>
  <c r="L272" i="5"/>
  <c r="L178" i="5"/>
  <c r="N178" i="5" s="1"/>
  <c r="L551" i="5"/>
  <c r="N551" i="5" s="1"/>
  <c r="N1040" i="5"/>
  <c r="J1040" i="5"/>
  <c r="N83" i="4"/>
  <c r="M83" i="4"/>
  <c r="P83" i="4" s="1"/>
  <c r="N138" i="4"/>
  <c r="M138" i="4"/>
  <c r="P138" i="4" s="1"/>
  <c r="N149" i="4"/>
  <c r="M149" i="4"/>
  <c r="P149" i="4" s="1"/>
  <c r="L995" i="5"/>
  <c r="N995" i="5" s="1"/>
  <c r="J994" i="5"/>
  <c r="L649" i="5"/>
  <c r="N649" i="5" s="1"/>
  <c r="L1069" i="5"/>
  <c r="N1069" i="5" s="1"/>
  <c r="J1068" i="5"/>
  <c r="L745" i="5"/>
  <c r="L239" i="5"/>
  <c r="N239" i="5" s="1"/>
  <c r="N635" i="5"/>
  <c r="L781" i="5"/>
  <c r="N781" i="5" s="1"/>
  <c r="L587" i="5"/>
  <c r="N587" i="5" s="1"/>
  <c r="L740" i="5"/>
  <c r="L724" i="5"/>
  <c r="N724" i="5" s="1"/>
  <c r="L862" i="5"/>
  <c r="N862" i="5" s="1"/>
  <c r="L278" i="5"/>
  <c r="N278" i="5" s="1"/>
  <c r="L136" i="5"/>
  <c r="L231" i="5"/>
  <c r="N231" i="5" s="1"/>
  <c r="L428" i="5"/>
  <c r="N428" i="5" s="1"/>
  <c r="J427" i="5"/>
  <c r="L1064" i="5"/>
  <c r="L576" i="5"/>
  <c r="N576" i="5" s="1"/>
  <c r="L318" i="5"/>
  <c r="J1091" i="5"/>
  <c r="L1092" i="5"/>
  <c r="L821" i="5"/>
  <c r="N821" i="5" s="1"/>
  <c r="J820" i="5"/>
  <c r="N972" i="5"/>
  <c r="J972" i="5"/>
  <c r="N64" i="4"/>
  <c r="M64" i="4"/>
  <c r="P64" i="4" s="1"/>
  <c r="L855" i="5"/>
  <c r="J408" i="5"/>
  <c r="L409" i="5"/>
  <c r="N409" i="5" s="1"/>
  <c r="L299" i="5"/>
  <c r="N299" i="5" s="1"/>
  <c r="J298" i="5"/>
  <c r="L633" i="5"/>
  <c r="L357" i="5"/>
  <c r="N357" i="5" s="1"/>
  <c r="L945" i="5"/>
  <c r="L329" i="5"/>
  <c r="N329" i="5" s="1"/>
  <c r="N436" i="5"/>
  <c r="L889" i="5"/>
  <c r="L854" i="5"/>
  <c r="N854" i="5" s="1"/>
  <c r="J853" i="5"/>
  <c r="L135" i="5"/>
  <c r="N135" i="5" s="1"/>
  <c r="L960" i="5"/>
  <c r="L431" i="5"/>
  <c r="N431" i="5" s="1"/>
  <c r="L348" i="5"/>
  <c r="N348" i="5" s="1"/>
  <c r="J347" i="5"/>
  <c r="M21" i="4"/>
  <c r="P21" i="4" s="1"/>
  <c r="N21" i="4"/>
  <c r="L915" i="5"/>
  <c r="N547" i="5"/>
  <c r="J547" i="5"/>
  <c r="L555" i="5"/>
  <c r="L909" i="5"/>
  <c r="N909" i="5" s="1"/>
  <c r="L912" i="5"/>
  <c r="L842" i="5"/>
  <c r="J841" i="5"/>
  <c r="J1059" i="5"/>
  <c r="L1060" i="5"/>
  <c r="L561" i="5"/>
  <c r="L713" i="5"/>
  <c r="L888" i="5"/>
  <c r="N888" i="5" s="1"/>
  <c r="L671" i="5"/>
  <c r="K953" i="5"/>
  <c r="O953" i="5" s="1"/>
  <c r="M953" i="5"/>
  <c r="L355" i="5"/>
  <c r="L222" i="5"/>
  <c r="N222" i="5" s="1"/>
  <c r="L530" i="5"/>
  <c r="J529" i="5"/>
  <c r="L1072" i="5"/>
  <c r="N1072" i="5" s="1"/>
  <c r="L999" i="5"/>
  <c r="N999" i="5" s="1"/>
  <c r="L237" i="5"/>
  <c r="N237" i="5" s="1"/>
  <c r="L295" i="5"/>
  <c r="L240" i="5"/>
  <c r="N240" i="5" s="1"/>
  <c r="L126" i="5"/>
  <c r="N126" i="5" s="1"/>
  <c r="M57" i="4"/>
  <c r="P57" i="4" s="1"/>
  <c r="N57" i="4"/>
  <c r="M59" i="4"/>
  <c r="P59" i="4" s="1"/>
  <c r="N59" i="4"/>
  <c r="L1055" i="5"/>
  <c r="N1055" i="5" s="1"/>
  <c r="J1054" i="5"/>
  <c r="L1002" i="5"/>
  <c r="L101" i="5"/>
  <c r="N101" i="5" s="1"/>
  <c r="L282" i="5"/>
  <c r="J281" i="5"/>
  <c r="L676" i="5"/>
  <c r="N676" i="5" s="1"/>
  <c r="L247" i="5"/>
  <c r="N247" i="5" s="1"/>
  <c r="L826" i="5"/>
  <c r="N826" i="5" s="1"/>
  <c r="L932" i="5"/>
  <c r="J931" i="5"/>
  <c r="L393" i="5"/>
  <c r="N88" i="5"/>
  <c r="J88" i="5"/>
  <c r="L503" i="5"/>
  <c r="N503" i="5" s="1"/>
  <c r="L827" i="5"/>
  <c r="L368" i="5"/>
  <c r="N368" i="5" s="1"/>
  <c r="L1023" i="5"/>
  <c r="L421" i="5"/>
  <c r="N421" i="5" s="1"/>
  <c r="L463" i="5"/>
  <c r="L976" i="5"/>
  <c r="L1048" i="5"/>
  <c r="L558" i="5"/>
  <c r="M122" i="4"/>
  <c r="P122" i="4" s="1"/>
  <c r="N122" i="4"/>
  <c r="N36" i="5"/>
  <c r="L658" i="5"/>
  <c r="L650" i="5"/>
  <c r="L1012" i="5"/>
  <c r="N1012" i="5" s="1"/>
  <c r="L802" i="5"/>
  <c r="N802" i="5" s="1"/>
  <c r="L521" i="5"/>
  <c r="N521" i="5" s="1"/>
  <c r="N274" i="5"/>
  <c r="J315" i="5"/>
  <c r="K161" i="5"/>
  <c r="O161" i="5" s="1"/>
  <c r="P161" i="5" s="1"/>
  <c r="K755" i="5"/>
  <c r="O755" i="5" s="1"/>
  <c r="P755" i="5" s="1"/>
  <c r="N10" i="5"/>
  <c r="L611" i="5"/>
  <c r="L736" i="5"/>
  <c r="L197" i="5"/>
  <c r="L777" i="5"/>
  <c r="L141" i="5"/>
  <c r="L433" i="5"/>
  <c r="N991" i="5"/>
  <c r="J991" i="5"/>
  <c r="N980" i="5"/>
  <c r="J980" i="5"/>
  <c r="L389" i="5"/>
  <c r="N943" i="5"/>
  <c r="L779" i="5"/>
  <c r="J778" i="5"/>
  <c r="L578" i="5"/>
  <c r="L297" i="5"/>
  <c r="L771" i="5"/>
  <c r="L144" i="5"/>
  <c r="J224" i="5"/>
  <c r="L225" i="5"/>
  <c r="L289" i="5"/>
  <c r="L942" i="5"/>
  <c r="N798" i="5"/>
  <c r="N92" i="4"/>
  <c r="M92" i="4"/>
  <c r="P92" i="4" s="1"/>
  <c r="L610" i="5"/>
  <c r="N610" i="5" s="1"/>
  <c r="L1058" i="5"/>
  <c r="L435" i="5"/>
  <c r="L747" i="5"/>
  <c r="N365" i="5"/>
  <c r="L413" i="5"/>
  <c r="M38" i="4"/>
  <c r="P38" i="4" s="1"/>
  <c r="N38" i="4"/>
  <c r="L1033" i="5"/>
  <c r="J352" i="5"/>
  <c r="L353" i="5"/>
  <c r="L680" i="5"/>
  <c r="L690" i="5"/>
  <c r="L984" i="5"/>
  <c r="N643" i="5"/>
  <c r="J643" i="5"/>
  <c r="L132" i="5"/>
  <c r="L160" i="5"/>
  <c r="L1097" i="5"/>
  <c r="L753" i="5"/>
  <c r="N74" i="4"/>
  <c r="M74" i="4"/>
  <c r="P74" i="4" s="1"/>
  <c r="M96" i="4"/>
  <c r="P96" i="4" s="1"/>
  <c r="N96" i="4"/>
  <c r="L1107" i="5"/>
  <c r="N1107" i="5" s="1"/>
  <c r="L707" i="5"/>
  <c r="N707" i="5" s="1"/>
  <c r="L710" i="5"/>
  <c r="L495" i="5"/>
  <c r="L577" i="5"/>
  <c r="N577" i="5" s="1"/>
  <c r="L1103" i="5"/>
  <c r="N1103" i="5" s="1"/>
  <c r="L127" i="5"/>
  <c r="L603" i="5"/>
  <c r="L626" i="5"/>
  <c r="J625" i="5"/>
  <c r="L1014" i="5"/>
  <c r="N344" i="5"/>
  <c r="J344" i="5"/>
  <c r="L118" i="5"/>
  <c r="L899" i="5"/>
  <c r="J374" i="5"/>
  <c r="L375" i="5"/>
  <c r="N375" i="5" s="1"/>
  <c r="N62" i="4"/>
  <c r="M62" i="4"/>
  <c r="P62" i="4" s="1"/>
  <c r="N662" i="5"/>
  <c r="N546" i="5"/>
  <c r="J546" i="5"/>
  <c r="L279" i="5"/>
  <c r="L924" i="5"/>
  <c r="L482" i="5"/>
  <c r="L717" i="5"/>
  <c r="J716" i="5"/>
  <c r="L733" i="5"/>
  <c r="L824" i="5"/>
  <c r="M32" i="4"/>
  <c r="P32" i="4" s="1"/>
  <c r="N32" i="4"/>
  <c r="L99" i="5"/>
  <c r="L1004" i="5"/>
  <c r="L376" i="5"/>
  <c r="L202" i="5"/>
  <c r="M86" i="4"/>
  <c r="P86" i="4" s="1"/>
  <c r="N86" i="4"/>
  <c r="L1052" i="5"/>
  <c r="J1051" i="5"/>
  <c r="L608" i="5"/>
  <c r="J607" i="5"/>
  <c r="L564" i="5"/>
  <c r="L708" i="5"/>
  <c r="L966" i="5"/>
  <c r="L766" i="5"/>
  <c r="M124" i="4"/>
  <c r="P124" i="4" s="1"/>
  <c r="N124" i="4"/>
  <c r="L1010" i="5"/>
  <c r="L340" i="5"/>
  <c r="L532" i="5"/>
  <c r="J531" i="5"/>
  <c r="L1104" i="5"/>
  <c r="L474" i="5"/>
  <c r="J473" i="5"/>
  <c r="N99" i="4"/>
  <c r="M99" i="4"/>
  <c r="P99" i="4" s="1"/>
  <c r="L331" i="5"/>
  <c r="M42" i="4"/>
  <c r="P42" i="4" s="1"/>
  <c r="N42" i="4"/>
  <c r="M87" i="4"/>
  <c r="P87" i="4" s="1"/>
  <c r="N87" i="4"/>
  <c r="L870" i="5"/>
  <c r="L350" i="5"/>
  <c r="L1111" i="5"/>
  <c r="N35" i="4"/>
  <c r="M35" i="4"/>
  <c r="P35" i="4" s="1"/>
  <c r="M106" i="4"/>
  <c r="P106" i="4" s="1"/>
  <c r="N106" i="4"/>
  <c r="L411" i="5"/>
  <c r="L422" i="5"/>
  <c r="L419" i="5"/>
  <c r="J418" i="5"/>
  <c r="L810" i="5"/>
  <c r="J506" i="5"/>
  <c r="L507" i="5"/>
  <c r="L695" i="5"/>
  <c r="J694" i="5"/>
  <c r="L905" i="5"/>
  <c r="J904" i="5"/>
  <c r="L878" i="5"/>
  <c r="J877" i="5"/>
  <c r="M23" i="4"/>
  <c r="P23" i="4" s="1"/>
  <c r="N23" i="4"/>
  <c r="M75" i="4"/>
  <c r="P75" i="4" s="1"/>
  <c r="N75" i="4"/>
  <c r="L804" i="5"/>
  <c r="L343" i="5"/>
  <c r="L522" i="5"/>
  <c r="L251" i="5"/>
  <c r="L325" i="5"/>
  <c r="J324" i="5"/>
  <c r="M78" i="4"/>
  <c r="P78" i="4" s="1"/>
  <c r="N78" i="4"/>
  <c r="L1027" i="5"/>
  <c r="L484" i="5"/>
  <c r="J483" i="5"/>
  <c r="L668" i="5"/>
  <c r="Q6" i="4"/>
  <c r="K30" i="5"/>
  <c r="O30" i="5" s="1"/>
  <c r="M30" i="5"/>
  <c r="M79" i="5"/>
  <c r="K79" i="5"/>
  <c r="O79" i="5" s="1"/>
  <c r="D26" i="5"/>
  <c r="C26" i="5"/>
  <c r="E26" i="5" s="1"/>
  <c r="E25" i="5"/>
  <c r="Q12" i="4"/>
  <c r="M244" i="5" l="1"/>
  <c r="P244" i="5" s="1"/>
  <c r="K115" i="5"/>
  <c r="O115" i="5" s="1"/>
  <c r="P115" i="5" s="1"/>
  <c r="M49" i="4"/>
  <c r="P49" i="4" s="1"/>
  <c r="Q49" i="4" s="1"/>
  <c r="J685" i="5"/>
  <c r="M685" i="5" s="1"/>
  <c r="N116" i="4"/>
  <c r="M916" i="5"/>
  <c r="P916" i="5" s="1"/>
  <c r="J729" i="5"/>
  <c r="K729" i="5" s="1"/>
  <c r="O729" i="5" s="1"/>
  <c r="S4" i="4"/>
  <c r="S5" i="4" s="1"/>
  <c r="S6" i="4" s="1"/>
  <c r="T6" i="4" s="1"/>
  <c r="K595" i="5"/>
  <c r="O595" i="5" s="1"/>
  <c r="P595" i="5" s="1"/>
  <c r="J9" i="5"/>
  <c r="M9" i="5" s="1"/>
  <c r="M40" i="4"/>
  <c r="P40" i="4" s="1"/>
  <c r="Q40" i="4" s="1"/>
  <c r="K749" i="5"/>
  <c r="O749" i="5" s="1"/>
  <c r="P749" i="5" s="1"/>
  <c r="J1003" i="5"/>
  <c r="K1003" i="5" s="1"/>
  <c r="O1003" i="5" s="1"/>
  <c r="L456" i="5"/>
  <c r="N456" i="5" s="1"/>
  <c r="N768" i="5"/>
  <c r="J177" i="5"/>
  <c r="M177" i="5" s="1"/>
  <c r="K948" i="5"/>
  <c r="O948" i="5" s="1"/>
  <c r="P948" i="5" s="1"/>
  <c r="M130" i="4"/>
  <c r="P130" i="4" s="1"/>
  <c r="Q130" i="4" s="1"/>
  <c r="J271" i="5"/>
  <c r="K271" i="5" s="1"/>
  <c r="O271" i="5" s="1"/>
  <c r="J667" i="5"/>
  <c r="M667" i="5" s="1"/>
  <c r="L950" i="5"/>
  <c r="J950" i="5" s="1"/>
  <c r="J825" i="5"/>
  <c r="K825" i="5" s="1"/>
  <c r="O825" i="5" s="1"/>
  <c r="J1077" i="5"/>
  <c r="K1077" i="5" s="1"/>
  <c r="O1077" i="5" s="1"/>
  <c r="K857" i="5"/>
  <c r="O857" i="5" s="1"/>
  <c r="P857" i="5" s="1"/>
  <c r="J278" i="5"/>
  <c r="M278" i="5" s="1"/>
  <c r="N566" i="5"/>
  <c r="K96" i="5"/>
  <c r="O96" i="5" s="1"/>
  <c r="P96" i="5" s="1"/>
  <c r="K147" i="5"/>
  <c r="O147" i="5" s="1"/>
  <c r="P147" i="5" s="1"/>
  <c r="L568" i="5"/>
  <c r="N568" i="5" s="1"/>
  <c r="J365" i="5"/>
  <c r="M365" i="5" s="1"/>
  <c r="J354" i="5"/>
  <c r="M354" i="5" s="1"/>
  <c r="J334" i="5"/>
  <c r="M334" i="5" s="1"/>
  <c r="Q120" i="4"/>
  <c r="N108" i="4"/>
  <c r="Q108" i="4" s="1"/>
  <c r="J599" i="5"/>
  <c r="M599" i="5" s="1"/>
  <c r="J689" i="5"/>
  <c r="K689" i="5" s="1"/>
  <c r="O689" i="5" s="1"/>
  <c r="J686" i="5"/>
  <c r="M686" i="5" s="1"/>
  <c r="J598" i="5"/>
  <c r="K598" i="5" s="1"/>
  <c r="O598" i="5" s="1"/>
  <c r="N864" i="5"/>
  <c r="J864" i="5"/>
  <c r="K864" i="5" s="1"/>
  <c r="O864" i="5" s="1"/>
  <c r="J417" i="5"/>
  <c r="K417" i="5" s="1"/>
  <c r="O417" i="5" s="1"/>
  <c r="M113" i="4"/>
  <c r="P113" i="4" s="1"/>
  <c r="Q113" i="4" s="1"/>
  <c r="J657" i="5"/>
  <c r="M657" i="5" s="1"/>
  <c r="J565" i="5"/>
  <c r="J184" i="5"/>
  <c r="J459" i="5"/>
  <c r="K459" i="5" s="1"/>
  <c r="O459" i="5" s="1"/>
  <c r="J602" i="5"/>
  <c r="M602" i="5" s="1"/>
  <c r="J648" i="5"/>
  <c r="K648" i="5" s="1"/>
  <c r="O648" i="5" s="1"/>
  <c r="J44" i="5"/>
  <c r="M971" i="5"/>
  <c r="P971" i="5" s="1"/>
  <c r="J249" i="5"/>
  <c r="M249" i="5" s="1"/>
  <c r="M273" i="5"/>
  <c r="P273" i="5" s="1"/>
  <c r="J1046" i="5"/>
  <c r="K1046" i="5" s="1"/>
  <c r="O1046" i="5" s="1"/>
  <c r="J89" i="5"/>
  <c r="N557" i="5"/>
  <c r="J557" i="5"/>
  <c r="M557" i="5" s="1"/>
  <c r="N63" i="5"/>
  <c r="J63" i="5"/>
  <c r="Q48" i="4"/>
  <c r="I187" i="5"/>
  <c r="I866" i="5"/>
  <c r="L867" i="5" s="1"/>
  <c r="N867" i="5" s="1"/>
  <c r="I82" i="5"/>
  <c r="L83" i="5" s="1"/>
  <c r="N83" i="5" s="1"/>
  <c r="I1017" i="5"/>
  <c r="L1018" i="5" s="1"/>
  <c r="N1018" i="5" s="1"/>
  <c r="I12" i="5"/>
  <c r="L13" i="5" s="1"/>
  <c r="N13" i="5" s="1"/>
  <c r="L830" i="5"/>
  <c r="J829" i="5"/>
  <c r="N606" i="5"/>
  <c r="J644" i="5"/>
  <c r="K644" i="5" s="1"/>
  <c r="O644" i="5" s="1"/>
  <c r="I568" i="5"/>
  <c r="L569" i="5" s="1"/>
  <c r="I467" i="5"/>
  <c r="L468" i="5" s="1"/>
  <c r="N468" i="5" s="1"/>
  <c r="K44" i="4"/>
  <c r="L44" i="4" s="1"/>
  <c r="I433" i="5"/>
  <c r="L434" i="5" s="1"/>
  <c r="Q53" i="4"/>
  <c r="M81" i="4"/>
  <c r="P81" i="4" s="1"/>
  <c r="N81" i="4"/>
  <c r="I45" i="5"/>
  <c r="I956" i="5"/>
  <c r="L957" i="5" s="1"/>
  <c r="I393" i="5"/>
  <c r="L394" i="5" s="1"/>
  <c r="N394" i="5" s="1"/>
  <c r="I1100" i="5"/>
  <c r="L1101" i="5" s="1"/>
  <c r="N1101" i="5" s="1"/>
  <c r="J629" i="5"/>
  <c r="J81" i="5"/>
  <c r="M81" i="5" s="1"/>
  <c r="K27" i="5"/>
  <c r="O27" i="5" s="1"/>
  <c r="J965" i="5"/>
  <c r="M965" i="5" s="1"/>
  <c r="J140" i="5"/>
  <c r="K140" i="5" s="1"/>
  <c r="O140" i="5" s="1"/>
  <c r="N27" i="5"/>
  <c r="J666" i="5"/>
  <c r="M666" i="5" s="1"/>
  <c r="J998" i="5"/>
  <c r="M998" i="5" s="1"/>
  <c r="K117" i="4"/>
  <c r="L117" i="4" s="1"/>
  <c r="M117" i="4" s="1"/>
  <c r="P117" i="4" s="1"/>
  <c r="I939" i="5"/>
  <c r="L940" i="5" s="1"/>
  <c r="N940" i="5" s="1"/>
  <c r="I674" i="5"/>
  <c r="I978" i="5"/>
  <c r="L979" i="5" s="1"/>
  <c r="N979" i="5" s="1"/>
  <c r="K104" i="4"/>
  <c r="L104" i="4" s="1"/>
  <c r="I203" i="5"/>
  <c r="L204" i="5" s="1"/>
  <c r="N204" i="5" s="1"/>
  <c r="I772" i="5"/>
  <c r="I477" i="5"/>
  <c r="I337" i="5"/>
  <c r="I406" i="5"/>
  <c r="L407" i="5" s="1"/>
  <c r="N407" i="5" s="1"/>
  <c r="I387" i="5"/>
  <c r="L388" i="5" s="1"/>
  <c r="N388" i="5" s="1"/>
  <c r="I319" i="5"/>
  <c r="K7" i="4"/>
  <c r="L7" i="4" s="1"/>
  <c r="I191" i="5"/>
  <c r="L192" i="5" s="1"/>
  <c r="N192" i="5" s="1"/>
  <c r="I83" i="5"/>
  <c r="I705" i="5"/>
  <c r="L706" i="5" s="1"/>
  <c r="N706" i="5" s="1"/>
  <c r="K115" i="4"/>
  <c r="L115" i="4" s="1"/>
  <c r="I213" i="5"/>
  <c r="L214" i="5" s="1"/>
  <c r="N214" i="5" s="1"/>
  <c r="I260" i="5"/>
  <c r="I370" i="5"/>
  <c r="I242" i="5"/>
  <c r="I527" i="5"/>
  <c r="L528" i="5" s="1"/>
  <c r="N528" i="5" s="1"/>
  <c r="I276" i="5"/>
  <c r="L277" i="5" s="1"/>
  <c r="I425" i="5"/>
  <c r="L426" i="5" s="1"/>
  <c r="N426" i="5" s="1"/>
  <c r="I419" i="5"/>
  <c r="L420" i="5" s="1"/>
  <c r="I445" i="5"/>
  <c r="I816" i="5"/>
  <c r="L817" i="5" s="1"/>
  <c r="N817" i="5" s="1"/>
  <c r="I894" i="5"/>
  <c r="I669" i="5"/>
  <c r="I858" i="5"/>
  <c r="I309" i="5"/>
  <c r="L310" i="5" s="1"/>
  <c r="N310" i="5" s="1"/>
  <c r="K80" i="4"/>
  <c r="L80" i="4" s="1"/>
  <c r="K67" i="4"/>
  <c r="L67" i="4" s="1"/>
  <c r="K28" i="4"/>
  <c r="L28" i="4" s="1"/>
  <c r="I474" i="5"/>
  <c r="L475" i="5" s="1"/>
  <c r="N475" i="5" s="1"/>
  <c r="I75" i="5"/>
  <c r="L76" i="5" s="1"/>
  <c r="N76" i="5" s="1"/>
  <c r="I802" i="5"/>
  <c r="L803" i="5" s="1"/>
  <c r="N803" i="5" s="1"/>
  <c r="I329" i="5"/>
  <c r="L330" i="5" s="1"/>
  <c r="N330" i="5" s="1"/>
  <c r="I782" i="5"/>
  <c r="L783" i="5" s="1"/>
  <c r="N783" i="5" s="1"/>
  <c r="I1033" i="5"/>
  <c r="L1034" i="5" s="1"/>
  <c r="I1075" i="5"/>
  <c r="L1076" i="5" s="1"/>
  <c r="N1076" i="5" s="1"/>
  <c r="I103" i="5"/>
  <c r="I818" i="5"/>
  <c r="L819" i="5" s="1"/>
  <c r="N819" i="5" s="1"/>
  <c r="I623" i="5"/>
  <c r="L624" i="5" s="1"/>
  <c r="J624" i="5" s="1"/>
  <c r="I178" i="5"/>
  <c r="L179" i="5" s="1"/>
  <c r="N179" i="5" s="1"/>
  <c r="I509" i="5"/>
  <c r="I727" i="5"/>
  <c r="I154" i="5"/>
  <c r="L155" i="5" s="1"/>
  <c r="N155" i="5" s="1"/>
  <c r="I639" i="5"/>
  <c r="L640" i="5" s="1"/>
  <c r="J640" i="5" s="1"/>
  <c r="I94" i="5"/>
  <c r="K24" i="4"/>
  <c r="L24" i="4" s="1"/>
  <c r="K132" i="4"/>
  <c r="L132" i="4" s="1"/>
  <c r="I710" i="5"/>
  <c r="L711" i="5" s="1"/>
  <c r="N711" i="5" s="1"/>
  <c r="I479" i="5"/>
  <c r="L480" i="5" s="1"/>
  <c r="N480" i="5" s="1"/>
  <c r="I517" i="5"/>
  <c r="J869" i="5"/>
  <c r="K869" i="5" s="1"/>
  <c r="O869" i="5" s="1"/>
  <c r="N634" i="5"/>
  <c r="J26" i="5"/>
  <c r="K26" i="5" s="1"/>
  <c r="O26" i="5" s="1"/>
  <c r="J1047" i="5"/>
  <c r="K1047" i="5" s="1"/>
  <c r="O1047" i="5" s="1"/>
  <c r="J356" i="5"/>
  <c r="K356" i="5" s="1"/>
  <c r="O356" i="5" s="1"/>
  <c r="J920" i="5"/>
  <c r="M920" i="5" s="1"/>
  <c r="J489" i="5"/>
  <c r="K489" i="5" s="1"/>
  <c r="O489" i="5" s="1"/>
  <c r="J704" i="5"/>
  <c r="K704" i="5" s="1"/>
  <c r="O704" i="5" s="1"/>
  <c r="I851" i="5"/>
  <c r="J851" i="5" s="1"/>
  <c r="J42" i="5"/>
  <c r="K42" i="5" s="1"/>
  <c r="O42" i="5" s="1"/>
  <c r="M881" i="5"/>
  <c r="P881" i="5" s="1"/>
  <c r="I585" i="5"/>
  <c r="J585" i="5" s="1"/>
  <c r="I1112" i="5"/>
  <c r="I798" i="5"/>
  <c r="I1023" i="5"/>
  <c r="L1024" i="5" s="1"/>
  <c r="J1024" i="5" s="1"/>
  <c r="I285" i="5"/>
  <c r="L286" i="5" s="1"/>
  <c r="J868" i="5"/>
  <c r="K868" i="5" s="1"/>
  <c r="O868" i="5" s="1"/>
  <c r="I251" i="5"/>
  <c r="L252" i="5" s="1"/>
  <c r="N252" i="5" s="1"/>
  <c r="I901" i="5"/>
  <c r="L902" i="5" s="1"/>
  <c r="I763" i="5"/>
  <c r="I659" i="5"/>
  <c r="M133" i="4"/>
  <c r="P133" i="4" s="1"/>
  <c r="N133" i="4"/>
  <c r="K55" i="4"/>
  <c r="L55" i="4" s="1"/>
  <c r="N744" i="5"/>
  <c r="J744" i="5"/>
  <c r="K744" i="5" s="1"/>
  <c r="O744" i="5" s="1"/>
  <c r="K81" i="5"/>
  <c r="O81" i="5" s="1"/>
  <c r="J317" i="5"/>
  <c r="M317" i="5" s="1"/>
  <c r="K28" i="5"/>
  <c r="O28" i="5" s="1"/>
  <c r="P28" i="5" s="1"/>
  <c r="Q63" i="4"/>
  <c r="L692" i="5"/>
  <c r="N692" i="5" s="1"/>
  <c r="N459" i="5"/>
  <c r="J36" i="5"/>
  <c r="M36" i="5" s="1"/>
  <c r="J274" i="5"/>
  <c r="K274" i="5" s="1"/>
  <c r="O274" i="5" s="1"/>
  <c r="J294" i="5"/>
  <c r="M294" i="5" s="1"/>
  <c r="J229" i="5"/>
  <c r="M229" i="5" s="1"/>
  <c r="M29" i="5"/>
  <c r="P29" i="5" s="1"/>
  <c r="J439" i="5"/>
  <c r="M439" i="5" s="1"/>
  <c r="J919" i="5"/>
  <c r="K919" i="5" s="1"/>
  <c r="O919" i="5" s="1"/>
  <c r="N866" i="5"/>
  <c r="M144" i="4"/>
  <c r="P144" i="4" s="1"/>
  <c r="N144" i="4"/>
  <c r="J986" i="5"/>
  <c r="L987" i="5"/>
  <c r="J458" i="5"/>
  <c r="K458" i="5" s="1"/>
  <c r="O458" i="5" s="1"/>
  <c r="I172" i="5"/>
  <c r="L173" i="5" s="1"/>
  <c r="I130" i="5"/>
  <c r="I1079" i="5"/>
  <c r="L1080" i="5" s="1"/>
  <c r="N1080" i="5" s="1"/>
  <c r="I548" i="5"/>
  <c r="I345" i="5"/>
  <c r="I57" i="5"/>
  <c r="L58" i="5" s="1"/>
  <c r="I219" i="5"/>
  <c r="L220" i="5" s="1"/>
  <c r="N220" i="5" s="1"/>
  <c r="I227" i="5"/>
  <c r="I969" i="5"/>
  <c r="L970" i="5" s="1"/>
  <c r="J970" i="5" s="1"/>
  <c r="I1093" i="5"/>
  <c r="L765" i="5"/>
  <c r="L56" i="5"/>
  <c r="J55" i="5"/>
  <c r="J16" i="5"/>
  <c r="N16" i="5"/>
  <c r="N868" i="5"/>
  <c r="I362" i="5"/>
  <c r="I677" i="5"/>
  <c r="L678" i="5" s="1"/>
  <c r="N678" i="5" s="1"/>
  <c r="I785" i="5"/>
  <c r="L786" i="5" s="1"/>
  <c r="J786" i="5" s="1"/>
  <c r="I635" i="5"/>
  <c r="I1070" i="5"/>
  <c r="L1071" i="5" s="1"/>
  <c r="N1071" i="5" s="1"/>
  <c r="Q147" i="4"/>
  <c r="L227" i="5"/>
  <c r="N227" i="5" s="1"/>
  <c r="J226" i="5"/>
  <c r="J882" i="5"/>
  <c r="L883" i="5"/>
  <c r="L211" i="5"/>
  <c r="J210" i="5"/>
  <c r="J145" i="5"/>
  <c r="L146" i="5"/>
  <c r="J288" i="5"/>
  <c r="M288" i="5" s="1"/>
  <c r="L253" i="5"/>
  <c r="N253" i="5" s="1"/>
  <c r="J837" i="5"/>
  <c r="I284" i="5"/>
  <c r="I32" i="5"/>
  <c r="L33" i="5" s="1"/>
  <c r="I758" i="5"/>
  <c r="L759" i="5" s="1"/>
  <c r="N759" i="5" s="1"/>
  <c r="I1016" i="5"/>
  <c r="L1017" i="5" s="1"/>
  <c r="I558" i="5"/>
  <c r="L559" i="5" s="1"/>
  <c r="N559" i="5" s="1"/>
  <c r="I181" i="5"/>
  <c r="K131" i="4"/>
  <c r="L131" i="4" s="1"/>
  <c r="I859" i="5"/>
  <c r="L860" i="5" s="1"/>
  <c r="N860" i="5" s="1"/>
  <c r="I1019" i="5"/>
  <c r="L1020" i="5" s="1"/>
  <c r="I845" i="5"/>
  <c r="K11" i="4"/>
  <c r="L11" i="4" s="1"/>
  <c r="I179" i="5"/>
  <c r="L180" i="5" s="1"/>
  <c r="N26" i="4"/>
  <c r="M26" i="4"/>
  <c r="P26" i="4" s="1"/>
  <c r="N13" i="4"/>
  <c r="M13" i="4"/>
  <c r="P13" i="4" s="1"/>
  <c r="I714" i="5"/>
  <c r="L715" i="5" s="1"/>
  <c r="J715" i="5" s="1"/>
  <c r="I759" i="5"/>
  <c r="I817" i="5"/>
  <c r="L818" i="5" s="1"/>
  <c r="N818" i="5" s="1"/>
  <c r="I413" i="5"/>
  <c r="L414" i="5" s="1"/>
  <c r="N414" i="5" s="1"/>
  <c r="K14" i="4"/>
  <c r="L14" i="4" s="1"/>
  <c r="I310" i="5"/>
  <c r="L311" i="5" s="1"/>
  <c r="N311" i="5" s="1"/>
  <c r="I926" i="5"/>
  <c r="L927" i="5" s="1"/>
  <c r="N927" i="5" s="1"/>
  <c r="L542" i="5"/>
  <c r="N542" i="5" s="1"/>
  <c r="J541" i="5"/>
  <c r="N762" i="5"/>
  <c r="J762" i="5"/>
  <c r="N126" i="4"/>
  <c r="M126" i="4"/>
  <c r="P126" i="4" s="1"/>
  <c r="J283" i="5"/>
  <c r="I731" i="5"/>
  <c r="I207" i="5"/>
  <c r="I148" i="5"/>
  <c r="I525" i="5"/>
  <c r="K90" i="4"/>
  <c r="L90" i="4" s="1"/>
  <c r="I977" i="5"/>
  <c r="M139" i="5"/>
  <c r="K139" i="5"/>
  <c r="O139" i="5" s="1"/>
  <c r="J332" i="5"/>
  <c r="N332" i="5"/>
  <c r="J746" i="5"/>
  <c r="M746" i="5" s="1"/>
  <c r="I996" i="5"/>
  <c r="L997" i="5" s="1"/>
  <c r="I1087" i="5"/>
  <c r="L1088" i="5" s="1"/>
  <c r="K27" i="4"/>
  <c r="L27" i="4" s="1"/>
  <c r="M1045" i="5"/>
  <c r="K1045" i="5"/>
  <c r="O1045" i="5" s="1"/>
  <c r="I886" i="5"/>
  <c r="L887" i="5" s="1"/>
  <c r="N887" i="5" s="1"/>
  <c r="I637" i="5"/>
  <c r="L638" i="5" s="1"/>
  <c r="N638" i="5" s="1"/>
  <c r="I1012" i="5"/>
  <c r="L1013" i="5" s="1"/>
  <c r="I917" i="5"/>
  <c r="I849" i="5"/>
  <c r="L850" i="5" s="1"/>
  <c r="N850" i="5" s="1"/>
  <c r="I152" i="5"/>
  <c r="I696" i="5"/>
  <c r="L697" i="5" s="1"/>
  <c r="N697" i="5" s="1"/>
  <c r="I783" i="5"/>
  <c r="L784" i="5" s="1"/>
  <c r="N784" i="5" s="1"/>
  <c r="I7" i="5"/>
  <c r="I123" i="5"/>
  <c r="L124" i="5" s="1"/>
  <c r="N124" i="5" s="1"/>
  <c r="I111" i="5"/>
  <c r="I411" i="5"/>
  <c r="L412" i="5" s="1"/>
  <c r="I166" i="5"/>
  <c r="L167" i="5" s="1"/>
  <c r="N167" i="5" s="1"/>
  <c r="I676" i="5"/>
  <c r="L677" i="5" s="1"/>
  <c r="N677" i="5" s="1"/>
  <c r="I725" i="5"/>
  <c r="L726" i="5" s="1"/>
  <c r="N726" i="5" s="1"/>
  <c r="I1095" i="5"/>
  <c r="I722" i="5"/>
  <c r="L723" i="5" s="1"/>
  <c r="I338" i="5"/>
  <c r="L339" i="5" s="1"/>
  <c r="N339" i="5" s="1"/>
  <c r="I532" i="5"/>
  <c r="L533" i="5" s="1"/>
  <c r="K54" i="4"/>
  <c r="L54" i="4" s="1"/>
  <c r="K82" i="4"/>
  <c r="L82" i="4" s="1"/>
  <c r="I377" i="5"/>
  <c r="N69" i="4"/>
  <c r="M69" i="4"/>
  <c r="P69" i="4" s="1"/>
  <c r="J239" i="5"/>
  <c r="M239" i="5" s="1"/>
  <c r="J390" i="5"/>
  <c r="M390" i="5" s="1"/>
  <c r="I815" i="5"/>
  <c r="L816" i="5" s="1"/>
  <c r="I652" i="5"/>
  <c r="I10" i="5"/>
  <c r="K52" i="4"/>
  <c r="L52" i="4" s="1"/>
  <c r="I216" i="5"/>
  <c r="L217" i="5" s="1"/>
  <c r="N217" i="5" s="1"/>
  <c r="I860" i="5"/>
  <c r="Q76" i="4"/>
  <c r="I534" i="5"/>
  <c r="Q116" i="4"/>
  <c r="Q105" i="4"/>
  <c r="Q140" i="4"/>
  <c r="L632" i="5"/>
  <c r="J1049" i="5"/>
  <c r="N1049" i="5"/>
  <c r="L1036" i="5"/>
  <c r="N1036" i="5" s="1"/>
  <c r="J1035" i="5"/>
  <c r="I555" i="5"/>
  <c r="L556" i="5" s="1"/>
  <c r="I561" i="5"/>
  <c r="L562" i="5" s="1"/>
  <c r="N562" i="5" s="1"/>
  <c r="I501" i="5"/>
  <c r="L502" i="5" s="1"/>
  <c r="I22" i="5"/>
  <c r="K142" i="4"/>
  <c r="L142" i="4" s="1"/>
  <c r="I655" i="5"/>
  <c r="L656" i="5" s="1"/>
  <c r="L60" i="5"/>
  <c r="N60" i="5" s="1"/>
  <c r="J59" i="5"/>
  <c r="N699" i="5"/>
  <c r="J699" i="5"/>
  <c r="L72" i="5"/>
  <c r="J71" i="5"/>
  <c r="L757" i="5"/>
  <c r="N757" i="5" s="1"/>
  <c r="J756" i="5"/>
  <c r="K33" i="4"/>
  <c r="L33" i="4" s="1"/>
  <c r="I1083" i="5"/>
  <c r="I397" i="5"/>
  <c r="L398" i="5" s="1"/>
  <c r="Q41" i="4"/>
  <c r="I253" i="5"/>
  <c r="L254" i="5" s="1"/>
  <c r="I493" i="5"/>
  <c r="L494" i="5" s="1"/>
  <c r="L47" i="5"/>
  <c r="N748" i="5"/>
  <c r="J748" i="5"/>
  <c r="N148" i="4"/>
  <c r="M148" i="4"/>
  <c r="P148" i="4" s="1"/>
  <c r="N946" i="5"/>
  <c r="J946" i="5"/>
  <c r="I618" i="5"/>
  <c r="L619" i="5" s="1"/>
  <c r="N619" i="5" s="1"/>
  <c r="I871" i="5"/>
  <c r="J871" i="5" s="1"/>
  <c r="I1065" i="5"/>
  <c r="J1065" i="5" s="1"/>
  <c r="I653" i="5"/>
  <c r="Q141" i="4"/>
  <c r="K70" i="4"/>
  <c r="L70" i="4" s="1"/>
  <c r="I17" i="5"/>
  <c r="I1042" i="5"/>
  <c r="L1043" i="5" s="1"/>
  <c r="N1043" i="5" s="1"/>
  <c r="I195" i="5"/>
  <c r="L196" i="5" s="1"/>
  <c r="I305" i="5"/>
  <c r="I235" i="5"/>
  <c r="L236" i="5" s="1"/>
  <c r="N236" i="5" s="1"/>
  <c r="I222" i="5"/>
  <c r="L223" i="5" s="1"/>
  <c r="N223" i="5" s="1"/>
  <c r="I475" i="5"/>
  <c r="I385" i="5"/>
  <c r="I622" i="5"/>
  <c r="I247" i="5"/>
  <c r="L248" i="5" s="1"/>
  <c r="N248" i="5" s="1"/>
  <c r="K50" i="4"/>
  <c r="L50" i="4" s="1"/>
  <c r="I779" i="5"/>
  <c r="L780" i="5" s="1"/>
  <c r="I487" i="5"/>
  <c r="L488" i="5" s="1"/>
  <c r="N488" i="5" s="1"/>
  <c r="I237" i="5"/>
  <c r="L238" i="5" s="1"/>
  <c r="I118" i="5"/>
  <c r="L119" i="5" s="1"/>
  <c r="I368" i="5"/>
  <c r="L369" i="5" s="1"/>
  <c r="J369" i="5" s="1"/>
  <c r="I428" i="5"/>
  <c r="I1043" i="5"/>
  <c r="I409" i="5"/>
  <c r="L410" i="5" s="1"/>
  <c r="N410" i="5" s="1"/>
  <c r="I124" i="5"/>
  <c r="I312" i="5"/>
  <c r="L313" i="5" s="1"/>
  <c r="N313" i="5" s="1"/>
  <c r="I204" i="5"/>
  <c r="L205" i="5" s="1"/>
  <c r="N205" i="5" s="1"/>
  <c r="K114" i="4"/>
  <c r="L114" i="4" s="1"/>
  <c r="I766" i="5"/>
  <c r="L767" i="5" s="1"/>
  <c r="I153" i="5"/>
  <c r="L154" i="5" s="1"/>
  <c r="N154" i="5" s="1"/>
  <c r="I790" i="5"/>
  <c r="L791" i="5" s="1"/>
  <c r="J791" i="5" s="1"/>
  <c r="K110" i="4"/>
  <c r="L110" i="4" s="1"/>
  <c r="I573" i="5"/>
  <c r="I301" i="5"/>
  <c r="L302" i="5" s="1"/>
  <c r="N302" i="5" s="1"/>
  <c r="K34" i="4"/>
  <c r="L34" i="4" s="1"/>
  <c r="I449" i="5"/>
  <c r="I604" i="5"/>
  <c r="I1081" i="5"/>
  <c r="I784" i="5"/>
  <c r="L785" i="5" s="1"/>
  <c r="N785" i="5" s="1"/>
  <c r="I366" i="5"/>
  <c r="L367" i="5" s="1"/>
  <c r="I399" i="5"/>
  <c r="L400" i="5" s="1"/>
  <c r="J400" i="5" s="1"/>
  <c r="I486" i="5"/>
  <c r="L487" i="5" s="1"/>
  <c r="N487" i="5" s="1"/>
  <c r="I621" i="5"/>
  <c r="I185" i="5"/>
  <c r="I90" i="5"/>
  <c r="I891" i="5"/>
  <c r="L892" i="5" s="1"/>
  <c r="N892" i="5" s="1"/>
  <c r="I724" i="5"/>
  <c r="I645" i="5"/>
  <c r="I197" i="5"/>
  <c r="L198" i="5" s="1"/>
  <c r="N198" i="5" s="1"/>
  <c r="I562" i="5"/>
  <c r="I535" i="5"/>
  <c r="L536" i="5" s="1"/>
  <c r="N536" i="5" s="1"/>
  <c r="I122" i="5"/>
  <c r="I327" i="5"/>
  <c r="L328" i="5" s="1"/>
  <c r="N328" i="5" s="1"/>
  <c r="I799" i="5"/>
  <c r="I34" i="5"/>
  <c r="I86" i="5"/>
  <c r="L87" i="5" s="1"/>
  <c r="I678" i="5"/>
  <c r="L679" i="5" s="1"/>
  <c r="I1078" i="5"/>
  <c r="I542" i="5"/>
  <c r="I885" i="5"/>
  <c r="L1085" i="5"/>
  <c r="L61" i="5"/>
  <c r="N61" i="5" s="1"/>
  <c r="J60" i="5"/>
  <c r="J267" i="5"/>
  <c r="L268" i="5"/>
  <c r="N101" i="4"/>
  <c r="M101" i="4"/>
  <c r="P101" i="4" s="1"/>
  <c r="K77" i="4"/>
  <c r="L77" i="4" s="1"/>
  <c r="Q51" i="4"/>
  <c r="K119" i="4"/>
  <c r="L119" i="4" s="1"/>
  <c r="I295" i="5"/>
  <c r="L296" i="5" s="1"/>
  <c r="K18" i="4"/>
  <c r="L18" i="4" s="1"/>
  <c r="I630" i="5"/>
  <c r="I448" i="5"/>
  <c r="L449" i="5" s="1"/>
  <c r="N449" i="5" s="1"/>
  <c r="K43" i="4"/>
  <c r="L43" i="4" s="1"/>
  <c r="N25" i="4"/>
  <c r="M25" i="4"/>
  <c r="P25" i="4" s="1"/>
  <c r="N107" i="5"/>
  <c r="J107" i="5"/>
  <c r="M15" i="4"/>
  <c r="P15" i="4" s="1"/>
  <c r="N15" i="4"/>
  <c r="M333" i="5"/>
  <c r="K333" i="5"/>
  <c r="O333" i="5" s="1"/>
  <c r="L234" i="5"/>
  <c r="N234" i="5" s="1"/>
  <c r="J233" i="5"/>
  <c r="N82" i="5"/>
  <c r="I544" i="5"/>
  <c r="L545" i="5" s="1"/>
  <c r="Q71" i="4"/>
  <c r="I359" i="5"/>
  <c r="K60" i="4"/>
  <c r="L60" i="4" s="1"/>
  <c r="I620" i="5"/>
  <c r="L621" i="5" s="1"/>
  <c r="N621" i="5" s="1"/>
  <c r="K46" i="4"/>
  <c r="L46" i="4" s="1"/>
  <c r="I924" i="5"/>
  <c r="L925" i="5" s="1"/>
  <c r="M257" i="5"/>
  <c r="K257" i="5"/>
  <c r="O257" i="5" s="1"/>
  <c r="N146" i="4"/>
  <c r="M146" i="4"/>
  <c r="P146" i="4" s="1"/>
  <c r="I833" i="5"/>
  <c r="I713" i="5"/>
  <c r="L714" i="5" s="1"/>
  <c r="I1025" i="5"/>
  <c r="I497" i="5"/>
  <c r="I37" i="5"/>
  <c r="I1010" i="5"/>
  <c r="L1011" i="5" s="1"/>
  <c r="I99" i="5"/>
  <c r="L100" i="5" s="1"/>
  <c r="L1099" i="5"/>
  <c r="N1099" i="5" s="1"/>
  <c r="J1098" i="5"/>
  <c r="N961" i="5"/>
  <c r="J961" i="5"/>
  <c r="M293" i="5"/>
  <c r="K293" i="5"/>
  <c r="O293" i="5" s="1"/>
  <c r="I308" i="5"/>
  <c r="L309" i="5" s="1"/>
  <c r="I608" i="5"/>
  <c r="L609" i="5" s="1"/>
  <c r="Q45" i="4"/>
  <c r="I21" i="5"/>
  <c r="L22" i="5" s="1"/>
  <c r="N22" i="5" s="1"/>
  <c r="K152" i="4"/>
  <c r="L152" i="4" s="1"/>
  <c r="N403" i="5"/>
  <c r="J403" i="5"/>
  <c r="L684" i="5"/>
  <c r="J683" i="5"/>
  <c r="N444" i="5"/>
  <c r="J444" i="5"/>
  <c r="I5" i="5"/>
  <c r="L6" i="5" s="1"/>
  <c r="I97" i="5"/>
  <c r="J97" i="5" s="1"/>
  <c r="I394" i="5"/>
  <c r="I480" i="5"/>
  <c r="I737" i="5"/>
  <c r="I275" i="5"/>
  <c r="J275" i="5" s="1"/>
  <c r="I1072" i="5"/>
  <c r="L1073" i="5" s="1"/>
  <c r="N1073" i="5" s="1"/>
  <c r="K66" i="4"/>
  <c r="L66" i="4" s="1"/>
  <c r="I913" i="5"/>
  <c r="I1105" i="5"/>
  <c r="I933" i="5"/>
  <c r="I431" i="5"/>
  <c r="L432" i="5" s="1"/>
  <c r="N432" i="5" s="1"/>
  <c r="I39" i="5"/>
  <c r="L40" i="5" s="1"/>
  <c r="N40" i="5" s="1"/>
  <c r="I662" i="5"/>
  <c r="I341" i="5"/>
  <c r="I461" i="5"/>
  <c r="I720" i="5"/>
  <c r="L721" i="5" s="1"/>
  <c r="N721" i="5" s="1"/>
  <c r="K89" i="4"/>
  <c r="L89" i="4" s="1"/>
  <c r="I464" i="5"/>
  <c r="I862" i="5"/>
  <c r="L863" i="5" s="1"/>
  <c r="N863" i="5" s="1"/>
  <c r="I973" i="5"/>
  <c r="I522" i="5"/>
  <c r="L523" i="5" s="1"/>
  <c r="I1069" i="5"/>
  <c r="L1070" i="5" s="1"/>
  <c r="I943" i="5"/>
  <c r="I255" i="5"/>
  <c r="I981" i="5"/>
  <c r="I751" i="5"/>
  <c r="I498" i="5"/>
  <c r="I559" i="5"/>
  <c r="I992" i="5"/>
  <c r="I437" i="5"/>
  <c r="I907" i="5"/>
  <c r="I1109" i="5"/>
  <c r="I967" i="5"/>
  <c r="I13" i="5"/>
  <c r="I711" i="5"/>
  <c r="I874" i="5"/>
  <c r="L875" i="5" s="1"/>
  <c r="N875" i="5" s="1"/>
  <c r="I220" i="5"/>
  <c r="I381" i="5"/>
  <c r="I708" i="5"/>
  <c r="L709" i="5" s="1"/>
  <c r="I77" i="5"/>
  <c r="I1086" i="5"/>
  <c r="I800" i="5"/>
  <c r="L801" i="5" s="1"/>
  <c r="I938" i="5"/>
  <c r="I695" i="5"/>
  <c r="L696" i="5" s="1"/>
  <c r="I350" i="5"/>
  <c r="L351" i="5" s="1"/>
  <c r="I190" i="5"/>
  <c r="L191" i="5" s="1"/>
  <c r="N191" i="5" s="1"/>
  <c r="I500" i="5"/>
  <c r="I879" i="5"/>
  <c r="I641" i="5"/>
  <c r="I289" i="5"/>
  <c r="L290" i="5" s="1"/>
  <c r="I1018" i="5"/>
  <c r="I806" i="5"/>
  <c r="I1029" i="5"/>
  <c r="L1030" i="5" s="1"/>
  <c r="I240" i="5"/>
  <c r="L241" i="5" s="1"/>
  <c r="N241" i="5" s="1"/>
  <c r="I839" i="5"/>
  <c r="L840" i="5" s="1"/>
  <c r="J840" i="5" s="1"/>
  <c r="I1099" i="5"/>
  <c r="I1005" i="5"/>
  <c r="I212" i="5"/>
  <c r="L213" i="5" s="1"/>
  <c r="N213" i="5" s="1"/>
  <c r="I951" i="5"/>
  <c r="I1000" i="5"/>
  <c r="L1001" i="5" s="1"/>
  <c r="N1001" i="5" s="1"/>
  <c r="I846" i="5"/>
  <c r="L847" i="5" s="1"/>
  <c r="N847" i="5" s="1"/>
  <c r="K84" i="4"/>
  <c r="L84" i="4" s="1"/>
  <c r="I218" i="5"/>
  <c r="L219" i="5" s="1"/>
  <c r="N219" i="5" s="1"/>
  <c r="I313" i="5"/>
  <c r="L314" i="5" s="1"/>
  <c r="I697" i="5"/>
  <c r="L698" i="5" s="1"/>
  <c r="I912" i="5"/>
  <c r="L913" i="5" s="1"/>
  <c r="N913" i="5" s="1"/>
  <c r="I750" i="5"/>
  <c r="I162" i="5"/>
  <c r="I848" i="5"/>
  <c r="I611" i="5"/>
  <c r="L612" i="5" s="1"/>
  <c r="I264" i="5"/>
  <c r="L265" i="5" s="1"/>
  <c r="I383" i="5"/>
  <c r="L384" i="5" s="1"/>
  <c r="K56" i="4"/>
  <c r="L56" i="4" s="1"/>
  <c r="I875" i="5"/>
  <c r="L876" i="5" s="1"/>
  <c r="I553" i="5"/>
  <c r="I168" i="5"/>
  <c r="L169" i="5" s="1"/>
  <c r="I73" i="5"/>
  <c r="I175" i="5"/>
  <c r="L176" i="5" s="1"/>
  <c r="I935" i="5"/>
  <c r="L936" i="5" s="1"/>
  <c r="I906" i="5"/>
  <c r="I112" i="5"/>
  <c r="L113" i="5" s="1"/>
  <c r="N113" i="5" s="1"/>
  <c r="I1074" i="5"/>
  <c r="I171" i="5"/>
  <c r="L172" i="5" s="1"/>
  <c r="I48" i="5"/>
  <c r="K73" i="4"/>
  <c r="L73" i="4" s="1"/>
  <c r="I596" i="5"/>
  <c r="I31" i="5"/>
  <c r="I574" i="5"/>
  <c r="L575" i="5" s="1"/>
  <c r="I626" i="5"/>
  <c r="L627" i="5" s="1"/>
  <c r="N627" i="5" s="1"/>
  <c r="I692" i="5"/>
  <c r="L693" i="5" s="1"/>
  <c r="I194" i="5"/>
  <c r="L195" i="5" s="1"/>
  <c r="I627" i="5"/>
  <c r="I440" i="5"/>
  <c r="L441" i="5" s="1"/>
  <c r="I371" i="5"/>
  <c r="L372" i="5" s="1"/>
  <c r="I391" i="5"/>
  <c r="L392" i="5" s="1"/>
  <c r="I11" i="5"/>
  <c r="I460" i="5"/>
  <c r="I646" i="5"/>
  <c r="L647" i="5" s="1"/>
  <c r="I510" i="5"/>
  <c r="L511" i="5" s="1"/>
  <c r="I436" i="5"/>
  <c r="I363" i="5"/>
  <c r="L364" i="5" s="1"/>
  <c r="I192" i="5"/>
  <c r="I842" i="5"/>
  <c r="L843" i="5" s="1"/>
  <c r="N843" i="5" s="1"/>
  <c r="I928" i="5"/>
  <c r="K107" i="4"/>
  <c r="L107" i="4" s="1"/>
  <c r="I650" i="5"/>
  <c r="L651" i="5" s="1"/>
  <c r="I105" i="5"/>
  <c r="K65" i="4"/>
  <c r="L65" i="4" s="1"/>
  <c r="I113" i="5"/>
  <c r="N112" i="4"/>
  <c r="M112" i="4"/>
  <c r="P112" i="4" s="1"/>
  <c r="J856" i="5"/>
  <c r="N856" i="5"/>
  <c r="J593" i="5"/>
  <c r="L594" i="5"/>
  <c r="N397" i="5"/>
  <c r="L53" i="5"/>
  <c r="N53" i="5" s="1"/>
  <c r="J52" i="5"/>
  <c r="M137" i="4"/>
  <c r="P137" i="4" s="1"/>
  <c r="N137" i="4"/>
  <c r="J453" i="5"/>
  <c r="N453" i="5"/>
  <c r="N135" i="4"/>
  <c r="M135" i="4"/>
  <c r="P135" i="4" s="1"/>
  <c r="J85" i="5"/>
  <c r="L86" i="5"/>
  <c r="N15" i="5"/>
  <c r="J15" i="5"/>
  <c r="N136" i="4"/>
  <c r="M136" i="4"/>
  <c r="P136" i="4" s="1"/>
  <c r="N1053" i="5"/>
  <c r="J1053" i="5"/>
  <c r="Q91" i="4"/>
  <c r="N102" i="4"/>
  <c r="M102" i="4"/>
  <c r="P102" i="4" s="1"/>
  <c r="L809" i="5"/>
  <c r="J808" i="5"/>
  <c r="N366" i="5"/>
  <c r="M95" i="4"/>
  <c r="P95" i="4" s="1"/>
  <c r="N95" i="4"/>
  <c r="L618" i="5"/>
  <c r="N618" i="5" s="1"/>
  <c r="J617" i="5"/>
  <c r="L1062" i="5"/>
  <c r="J1061" i="5"/>
  <c r="N143" i="4"/>
  <c r="M143" i="4"/>
  <c r="P143" i="4" s="1"/>
  <c r="J43" i="5"/>
  <c r="N43" i="5"/>
  <c r="L620" i="5"/>
  <c r="M93" i="4"/>
  <c r="P93" i="4" s="1"/>
  <c r="N93" i="4"/>
  <c r="L1037" i="5"/>
  <c r="K454" i="5"/>
  <c r="O454" i="5" s="1"/>
  <c r="M454" i="5"/>
  <c r="N754" i="5"/>
  <c r="J754" i="5"/>
  <c r="J614" i="5"/>
  <c r="M614" i="5" s="1"/>
  <c r="J975" i="5"/>
  <c r="M975" i="5" s="1"/>
  <c r="M1039" i="5"/>
  <c r="P1039" i="5" s="1"/>
  <c r="N539" i="5"/>
  <c r="J776" i="5"/>
  <c r="M776" i="5" s="1"/>
  <c r="J781" i="5"/>
  <c r="K781" i="5" s="1"/>
  <c r="O781" i="5" s="1"/>
  <c r="J955" i="5"/>
  <c r="M955" i="5" s="1"/>
  <c r="J1032" i="5"/>
  <c r="K1032" i="5" s="1"/>
  <c r="O1032" i="5" s="1"/>
  <c r="J134" i="5"/>
  <c r="K134" i="5" s="1"/>
  <c r="O134" i="5" s="1"/>
  <c r="J158" i="5"/>
  <c r="K158" i="5" s="1"/>
  <c r="O158" i="5" s="1"/>
  <c r="J335" i="5"/>
  <c r="K335" i="5" s="1"/>
  <c r="O335" i="5" s="1"/>
  <c r="J521" i="5"/>
  <c r="K521" i="5" s="1"/>
  <c r="O521" i="5" s="1"/>
  <c r="J576" i="5"/>
  <c r="K576" i="5" s="1"/>
  <c r="O576" i="5" s="1"/>
  <c r="J230" i="5"/>
  <c r="K230" i="5" s="1"/>
  <c r="O230" i="5" s="1"/>
  <c r="J421" i="5"/>
  <c r="M421" i="5" s="1"/>
  <c r="J550" i="5"/>
  <c r="K550" i="5" s="1"/>
  <c r="O550" i="5" s="1"/>
  <c r="J649" i="5"/>
  <c r="K649" i="5" s="1"/>
  <c r="O649" i="5" s="1"/>
  <c r="J1057" i="5"/>
  <c r="K1057" i="5" s="1"/>
  <c r="O1057" i="5" s="1"/>
  <c r="J159" i="5"/>
  <c r="M159" i="5" s="1"/>
  <c r="J735" i="5"/>
  <c r="M735" i="5" s="1"/>
  <c r="J941" i="5"/>
  <c r="K941" i="5" s="1"/>
  <c r="O941" i="5" s="1"/>
  <c r="J615" i="5"/>
  <c r="K615" i="5" s="1"/>
  <c r="O615" i="5" s="1"/>
  <c r="J492" i="5"/>
  <c r="K492" i="5" s="1"/>
  <c r="O492" i="5" s="1"/>
  <c r="J250" i="5"/>
  <c r="K250" i="5" s="1"/>
  <c r="O250" i="5" s="1"/>
  <c r="J126" i="5"/>
  <c r="M126" i="5" s="1"/>
  <c r="J1056" i="5"/>
  <c r="K1056" i="5" s="1"/>
  <c r="O1056" i="5" s="1"/>
  <c r="Q122" i="4"/>
  <c r="J826" i="5"/>
  <c r="K826" i="5" s="1"/>
  <c r="O826" i="5" s="1"/>
  <c r="Q8" i="4"/>
  <c r="P1050" i="5"/>
  <c r="Q97" i="4"/>
  <c r="Q128" i="4"/>
  <c r="P953" i="5"/>
  <c r="Q21" i="4"/>
  <c r="Q83" i="4"/>
  <c r="N658" i="5"/>
  <c r="J658" i="5"/>
  <c r="K88" i="5"/>
  <c r="O88" i="5" s="1"/>
  <c r="M88" i="5"/>
  <c r="M768" i="5"/>
  <c r="K768" i="5"/>
  <c r="O768" i="5" s="1"/>
  <c r="M1054" i="5"/>
  <c r="K1054" i="5"/>
  <c r="O1054" i="5" s="1"/>
  <c r="N912" i="5"/>
  <c r="N945" i="5"/>
  <c r="J945" i="5"/>
  <c r="N855" i="5"/>
  <c r="J855" i="5"/>
  <c r="N318" i="5"/>
  <c r="J318" i="5"/>
  <c r="M994" i="5"/>
  <c r="K994" i="5"/>
  <c r="O994" i="5" s="1"/>
  <c r="M1040" i="5"/>
  <c r="K1040" i="5"/>
  <c r="O1040" i="5" s="1"/>
  <c r="K962" i="5"/>
  <c r="O962" i="5" s="1"/>
  <c r="M962" i="5"/>
  <c r="M702" i="5"/>
  <c r="K702" i="5"/>
  <c r="O702" i="5" s="1"/>
  <c r="L62" i="5"/>
  <c r="K734" i="5"/>
  <c r="O734" i="5" s="1"/>
  <c r="M734" i="5"/>
  <c r="M471" i="5"/>
  <c r="K471" i="5"/>
  <c r="O471" i="5" s="1"/>
  <c r="N730" i="5"/>
  <c r="J730" i="5"/>
  <c r="N323" i="5"/>
  <c r="J323" i="5"/>
  <c r="N151" i="5"/>
  <c r="J151" i="5"/>
  <c r="J584" i="5"/>
  <c r="N584" i="5"/>
  <c r="M540" i="5"/>
  <c r="K540" i="5"/>
  <c r="O540" i="5" s="1"/>
  <c r="N1042" i="5"/>
  <c r="J174" i="5"/>
  <c r="K39" i="4"/>
  <c r="L39" i="4" s="1"/>
  <c r="K127" i="4"/>
  <c r="L127" i="4" s="1"/>
  <c r="K118" i="4"/>
  <c r="L118" i="4" s="1"/>
  <c r="J291" i="5"/>
  <c r="N932" i="5"/>
  <c r="J932" i="5"/>
  <c r="N282" i="5"/>
  <c r="J282" i="5"/>
  <c r="N915" i="5"/>
  <c r="J915" i="5"/>
  <c r="M298" i="5"/>
  <c r="K298" i="5"/>
  <c r="O298" i="5" s="1"/>
  <c r="K972" i="5"/>
  <c r="O972" i="5" s="1"/>
  <c r="M972" i="5"/>
  <c r="M820" i="5"/>
  <c r="K820" i="5"/>
  <c r="O820" i="5" s="1"/>
  <c r="N813" i="5"/>
  <c r="J813" i="5"/>
  <c r="K108" i="5"/>
  <c r="O108" i="5" s="1"/>
  <c r="M108" i="5"/>
  <c r="I24" i="5"/>
  <c r="I570" i="5"/>
  <c r="I1101" i="5"/>
  <c r="I414" i="5"/>
  <c r="I518" i="5"/>
  <c r="I843" i="5"/>
  <c r="I306" i="5"/>
  <c r="I788" i="5"/>
  <c r="L789" i="5" s="1"/>
  <c r="I519" i="5"/>
  <c r="I581" i="5"/>
  <c r="I892" i="5"/>
  <c r="I478" i="5"/>
  <c r="I258" i="5"/>
  <c r="I822" i="5"/>
  <c r="K30" i="4"/>
  <c r="L30" i="4" s="1"/>
  <c r="I40" i="5"/>
  <c r="I600" i="5"/>
  <c r="I1028" i="5"/>
  <c r="I873" i="5"/>
  <c r="I170" i="5"/>
  <c r="I636" i="5"/>
  <c r="I897" i="5"/>
  <c r="I895" i="5"/>
  <c r="I757" i="5"/>
  <c r="I379" i="5"/>
  <c r="I654" i="5"/>
  <c r="I422" i="5"/>
  <c r="L423" i="5" s="1"/>
  <c r="K139" i="4"/>
  <c r="L139" i="4" s="1"/>
  <c r="K100" i="4"/>
  <c r="L100" i="4" s="1"/>
  <c r="I672" i="5"/>
  <c r="I922" i="5"/>
  <c r="I307" i="5"/>
  <c r="I128" i="5"/>
  <c r="I217" i="5"/>
  <c r="L218" i="5" s="1"/>
  <c r="I348" i="5"/>
  <c r="I663" i="5"/>
  <c r="I512" i="5"/>
  <c r="I205" i="5"/>
  <c r="K58" i="4"/>
  <c r="L58" i="4" s="1"/>
  <c r="I193" i="5"/>
  <c r="I742" i="5"/>
  <c r="I700" i="5"/>
  <c r="I717" i="5"/>
  <c r="L718" i="5" s="1"/>
  <c r="N718" i="5" s="1"/>
  <c r="I526" i="5"/>
  <c r="I142" i="5"/>
  <c r="I796" i="5"/>
  <c r="I899" i="5"/>
  <c r="L900" i="5" s="1"/>
  <c r="I792" i="5"/>
  <c r="I1021" i="5"/>
  <c r="I1008" i="5"/>
  <c r="I958" i="5"/>
  <c r="I156" i="5"/>
  <c r="I774" i="5"/>
  <c r="I738" i="5"/>
  <c r="I1111" i="5"/>
  <c r="L1112" i="5" s="1"/>
  <c r="I835" i="5"/>
  <c r="I1030" i="5"/>
  <c r="L1031" i="5" s="1"/>
  <c r="I23" i="5"/>
  <c r="I231" i="5"/>
  <c r="K68" i="4"/>
  <c r="L68" i="4" s="1"/>
  <c r="I429" i="5"/>
  <c r="L430" i="5" s="1"/>
  <c r="I401" i="5"/>
  <c r="I163" i="5"/>
  <c r="I234" i="5"/>
  <c r="I934" i="5"/>
  <c r="I910" i="5"/>
  <c r="I811" i="5"/>
  <c r="I718" i="5"/>
  <c r="I182" i="5"/>
  <c r="L183" i="5" s="1"/>
  <c r="I299" i="5"/>
  <c r="I4" i="5"/>
  <c r="I120" i="5"/>
  <c r="I995" i="5"/>
  <c r="I1089" i="5"/>
  <c r="I245" i="5"/>
  <c r="I189" i="5"/>
  <c r="I116" i="5"/>
  <c r="I262" i="5"/>
  <c r="L263" i="5" s="1"/>
  <c r="I404" i="5"/>
  <c r="I198" i="5"/>
  <c r="I200" i="5"/>
  <c r="L201" i="5" s="1"/>
  <c r="I760" i="5"/>
  <c r="L761" i="5" s="1"/>
  <c r="I214" i="5"/>
  <c r="I451" i="5"/>
  <c r="I405" i="5"/>
  <c r="I890" i="5"/>
  <c r="I485" i="5"/>
  <c r="I591" i="5"/>
  <c r="I580" i="5"/>
  <c r="I382" i="5"/>
  <c r="I769" i="5"/>
  <c r="I681" i="5"/>
  <c r="K19" i="4"/>
  <c r="L19" i="4" s="1"/>
  <c r="K121" i="4"/>
  <c r="L121" i="4" s="1"/>
  <c r="K61" i="4"/>
  <c r="L61" i="4" s="1"/>
  <c r="I261" i="5"/>
  <c r="I571" i="5"/>
  <c r="I38" i="5"/>
  <c r="I587" i="5"/>
  <c r="I988" i="5"/>
  <c r="I53" i="5"/>
  <c r="I982" i="5"/>
  <c r="I19" i="5"/>
  <c r="I794" i="5"/>
  <c r="K109" i="4"/>
  <c r="L109" i="4" s="1"/>
  <c r="I660" i="5"/>
  <c r="I167" i="5"/>
  <c r="I787" i="5"/>
  <c r="K165" i="5"/>
  <c r="O165" i="5" s="1"/>
  <c r="M165" i="5"/>
  <c r="M72" i="4"/>
  <c r="P72" i="4" s="1"/>
  <c r="N72" i="4"/>
  <c r="J516" i="5"/>
  <c r="N516" i="5"/>
  <c r="N358" i="5"/>
  <c r="J358" i="5"/>
  <c r="M322" i="5"/>
  <c r="K322" i="5"/>
  <c r="O322" i="5" s="1"/>
  <c r="N688" i="5"/>
  <c r="J688" i="5"/>
  <c r="N937" i="5"/>
  <c r="J937" i="5"/>
  <c r="M1041" i="5"/>
  <c r="K1041" i="5"/>
  <c r="O1041" i="5" s="1"/>
  <c r="K92" i="5"/>
  <c r="O92" i="5" s="1"/>
  <c r="M92" i="5"/>
  <c r="J909" i="5"/>
  <c r="J854" i="5"/>
  <c r="K125" i="4"/>
  <c r="L125" i="4" s="1"/>
  <c r="J150" i="5"/>
  <c r="J583" i="5"/>
  <c r="M315" i="5"/>
  <c r="K315" i="5"/>
  <c r="O315" i="5" s="1"/>
  <c r="N1048" i="5"/>
  <c r="J1048" i="5"/>
  <c r="N976" i="5"/>
  <c r="J976" i="5"/>
  <c r="N1023" i="5"/>
  <c r="M931" i="5"/>
  <c r="K931" i="5"/>
  <c r="O931" i="5" s="1"/>
  <c r="M281" i="5"/>
  <c r="K281" i="5"/>
  <c r="O281" i="5" s="1"/>
  <c r="N713" i="5"/>
  <c r="N842" i="5"/>
  <c r="N555" i="5"/>
  <c r="N396" i="5"/>
  <c r="J396" i="5"/>
  <c r="N889" i="5"/>
  <c r="J889" i="5"/>
  <c r="N633" i="5"/>
  <c r="J633" i="5"/>
  <c r="K408" i="5"/>
  <c r="O408" i="5" s="1"/>
  <c r="M408" i="5"/>
  <c r="K1091" i="5"/>
  <c r="O1091" i="5" s="1"/>
  <c r="M1091" i="5"/>
  <c r="N956" i="5"/>
  <c r="M606" i="5"/>
  <c r="K606" i="5"/>
  <c r="O606" i="5" s="1"/>
  <c r="K133" i="5"/>
  <c r="O133" i="5" s="1"/>
  <c r="M133" i="5"/>
  <c r="K280" i="5"/>
  <c r="O280" i="5" s="1"/>
  <c r="M280" i="5"/>
  <c r="N832" i="5"/>
  <c r="J832" i="5"/>
  <c r="L270" i="5"/>
  <c r="J269" i="5"/>
  <c r="M515" i="5"/>
  <c r="K515" i="5"/>
  <c r="O515" i="5" s="1"/>
  <c r="N102" i="5"/>
  <c r="J102" i="5"/>
  <c r="N552" i="5"/>
  <c r="J552" i="5"/>
  <c r="N505" i="5"/>
  <c r="J505" i="5"/>
  <c r="K964" i="5"/>
  <c r="O964" i="5" s="1"/>
  <c r="M964" i="5"/>
  <c r="N391" i="5"/>
  <c r="Q59" i="4"/>
  <c r="Q57" i="4"/>
  <c r="I20" i="5"/>
  <c r="K129" i="4"/>
  <c r="L129" i="4" s="1"/>
  <c r="J357" i="5"/>
  <c r="J687" i="5"/>
  <c r="N827" i="5"/>
  <c r="J827" i="5"/>
  <c r="N393" i="5"/>
  <c r="N1002" i="5"/>
  <c r="J1002" i="5"/>
  <c r="N1038" i="5"/>
  <c r="J1038" i="5"/>
  <c r="K841" i="5"/>
  <c r="O841" i="5" s="1"/>
  <c r="M841" i="5"/>
  <c r="J1092" i="5"/>
  <c r="N1092" i="5"/>
  <c r="K427" i="5"/>
  <c r="O427" i="5" s="1"/>
  <c r="M427" i="5"/>
  <c r="N264" i="5"/>
  <c r="J272" i="5"/>
  <c r="N272" i="5"/>
  <c r="N865" i="5"/>
  <c r="J865" i="5"/>
  <c r="N138" i="5"/>
  <c r="J138" i="5"/>
  <c r="M954" i="5"/>
  <c r="K954" i="5"/>
  <c r="O954" i="5" s="1"/>
  <c r="K831" i="5"/>
  <c r="O831" i="5" s="1"/>
  <c r="M831" i="5"/>
  <c r="N901" i="5"/>
  <c r="N665" i="5"/>
  <c r="J665" i="5"/>
  <c r="N467" i="5"/>
  <c r="K1007" i="5"/>
  <c r="O1007" i="5" s="1"/>
  <c r="M1007" i="5"/>
  <c r="M491" i="5"/>
  <c r="K491" i="5"/>
  <c r="O491" i="5" s="1"/>
  <c r="N722" i="5"/>
  <c r="J361" i="5"/>
  <c r="N361" i="5"/>
  <c r="J888" i="5"/>
  <c r="Q149" i="4"/>
  <c r="Q138" i="4"/>
  <c r="I67" i="5"/>
  <c r="L68" i="5" s="1"/>
  <c r="N68" i="5" s="1"/>
  <c r="J101" i="5"/>
  <c r="J551" i="5"/>
  <c r="J504" i="5"/>
  <c r="N650" i="5"/>
  <c r="K1059" i="5"/>
  <c r="O1059" i="5" s="1"/>
  <c r="M1059" i="5"/>
  <c r="N136" i="5"/>
  <c r="J136" i="5"/>
  <c r="K1068" i="5"/>
  <c r="O1068" i="5" s="1"/>
  <c r="M1068" i="5"/>
  <c r="K579" i="5"/>
  <c r="O579" i="5" s="1"/>
  <c r="M579" i="5"/>
  <c r="M137" i="5"/>
  <c r="K137" i="5"/>
  <c r="O137" i="5" s="1"/>
  <c r="K985" i="5"/>
  <c r="O985" i="5" s="1"/>
  <c r="M985" i="5"/>
  <c r="M266" i="5"/>
  <c r="K266" i="5"/>
  <c r="O266" i="5" s="1"/>
  <c r="N110" i="5"/>
  <c r="J110" i="5"/>
  <c r="M703" i="5"/>
  <c r="K703" i="5"/>
  <c r="O703" i="5" s="1"/>
  <c r="N590" i="5"/>
  <c r="J590" i="5"/>
  <c r="K466" i="5"/>
  <c r="O466" i="5" s="1"/>
  <c r="M466" i="5"/>
  <c r="J999" i="5"/>
  <c r="Q64" i="4"/>
  <c r="I469" i="5"/>
  <c r="I68" i="5"/>
  <c r="Q20" i="4"/>
  <c r="J821" i="5"/>
  <c r="N558" i="5"/>
  <c r="N530" i="5"/>
  <c r="J530" i="5"/>
  <c r="N355" i="5"/>
  <c r="J355" i="5"/>
  <c r="J1060" i="5"/>
  <c r="N1060" i="5"/>
  <c r="M547" i="5"/>
  <c r="K547" i="5"/>
  <c r="O547" i="5" s="1"/>
  <c r="K853" i="5"/>
  <c r="O853" i="5" s="1"/>
  <c r="M853" i="5"/>
  <c r="N745" i="5"/>
  <c r="J745" i="5"/>
  <c r="N336" i="5"/>
  <c r="J336" i="5"/>
  <c r="K496" i="5"/>
  <c r="O496" i="5" s="1"/>
  <c r="M496" i="5"/>
  <c r="N884" i="5"/>
  <c r="J884" i="5"/>
  <c r="N440" i="5"/>
  <c r="K287" i="5"/>
  <c r="O287" i="5" s="1"/>
  <c r="M287" i="5"/>
  <c r="N990" i="5"/>
  <c r="J990" i="5"/>
  <c r="N36" i="4"/>
  <c r="M36" i="4"/>
  <c r="P36" i="4" s="1"/>
  <c r="M814" i="5"/>
  <c r="K814" i="5"/>
  <c r="O814" i="5" s="1"/>
  <c r="N514" i="5"/>
  <c r="J514" i="5"/>
  <c r="M316" i="5"/>
  <c r="K316" i="5"/>
  <c r="O316" i="5" s="1"/>
  <c r="N1067" i="5"/>
  <c r="J1067" i="5"/>
  <c r="K589" i="5"/>
  <c r="O589" i="5" s="1"/>
  <c r="M589" i="5"/>
  <c r="J135" i="5"/>
  <c r="J1055" i="5"/>
  <c r="J303" i="5"/>
  <c r="I66" i="5"/>
  <c r="K31" i="4"/>
  <c r="L31" i="4" s="1"/>
  <c r="J109" i="5"/>
  <c r="N903" i="5"/>
  <c r="J903" i="5"/>
  <c r="J463" i="5"/>
  <c r="N463" i="5"/>
  <c r="M529" i="5"/>
  <c r="K529" i="5"/>
  <c r="O529" i="5" s="1"/>
  <c r="N671" i="5"/>
  <c r="J671" i="5"/>
  <c r="N561" i="5"/>
  <c r="J960" i="5"/>
  <c r="N960" i="5"/>
  <c r="N1064" i="5"/>
  <c r="J1064" i="5"/>
  <c r="M947" i="5"/>
  <c r="K947" i="5"/>
  <c r="O947" i="5" s="1"/>
  <c r="K741" i="5"/>
  <c r="O741" i="5" s="1"/>
  <c r="M741" i="5"/>
  <c r="N490" i="5"/>
  <c r="J490" i="5"/>
  <c r="N75" i="5"/>
  <c r="M838" i="5"/>
  <c r="K838" i="5"/>
  <c r="O838" i="5" s="1"/>
  <c r="J50" i="5"/>
  <c r="L51" i="5"/>
  <c r="L65" i="5"/>
  <c r="J64" i="5"/>
  <c r="N815" i="5"/>
  <c r="K1015" i="5"/>
  <c r="O1015" i="5" s="1"/>
  <c r="M1015" i="5"/>
  <c r="K613" i="5"/>
  <c r="O613" i="5" s="1"/>
  <c r="M613" i="5"/>
  <c r="K805" i="5"/>
  <c r="O805" i="5" s="1"/>
  <c r="M805" i="5"/>
  <c r="M326" i="5"/>
  <c r="K326" i="5"/>
  <c r="O326" i="5" s="1"/>
  <c r="J443" i="5"/>
  <c r="N443" i="5"/>
  <c r="N373" i="5"/>
  <c r="J373" i="5"/>
  <c r="I447" i="5"/>
  <c r="L448" i="5" s="1"/>
  <c r="M455" i="5"/>
  <c r="K455" i="5"/>
  <c r="O455" i="5" s="1"/>
  <c r="N493" i="5"/>
  <c r="N295" i="5"/>
  <c r="N616" i="5"/>
  <c r="J616" i="5"/>
  <c r="M347" i="5"/>
  <c r="K347" i="5"/>
  <c r="O347" i="5" s="1"/>
  <c r="N740" i="5"/>
  <c r="J740" i="5"/>
  <c r="N930" i="5"/>
  <c r="J930" i="5"/>
  <c r="N457" i="5"/>
  <c r="J457" i="5"/>
  <c r="N963" i="5"/>
  <c r="J963" i="5"/>
  <c r="N175" i="5"/>
  <c r="M98" i="4"/>
  <c r="P98" i="4" s="1"/>
  <c r="N98" i="4"/>
  <c r="N150" i="4"/>
  <c r="M150" i="4"/>
  <c r="P150" i="4" s="1"/>
  <c r="N47" i="4"/>
  <c r="M47" i="4"/>
  <c r="P47" i="4" s="1"/>
  <c r="N416" i="5"/>
  <c r="J416" i="5"/>
  <c r="N472" i="5"/>
  <c r="J472" i="5"/>
  <c r="N292" i="5"/>
  <c r="J292" i="5"/>
  <c r="N70" i="5"/>
  <c r="J70" i="5"/>
  <c r="K442" i="5"/>
  <c r="O442" i="5" s="1"/>
  <c r="M442" i="5"/>
  <c r="J1063" i="5"/>
  <c r="J503" i="5"/>
  <c r="I537" i="5"/>
  <c r="K29" i="4"/>
  <c r="L29" i="4" s="1"/>
  <c r="K79" i="4"/>
  <c r="L79" i="4" s="1"/>
  <c r="K103" i="4"/>
  <c r="L103" i="4" s="1"/>
  <c r="Q22" i="4"/>
  <c r="J304" i="5"/>
  <c r="J921" i="5"/>
  <c r="Q35" i="4"/>
  <c r="J1107" i="5"/>
  <c r="K1107" i="5" s="1"/>
  <c r="O1107" i="5" s="1"/>
  <c r="Q23" i="4"/>
  <c r="Q87" i="4"/>
  <c r="J707" i="5"/>
  <c r="K707" i="5" s="1"/>
  <c r="O707" i="5" s="1"/>
  <c r="Q96" i="4"/>
  <c r="Q38" i="4"/>
  <c r="J1103" i="5"/>
  <c r="M1103" i="5" s="1"/>
  <c r="J375" i="5"/>
  <c r="K375" i="5" s="1"/>
  <c r="O375" i="5" s="1"/>
  <c r="K716" i="5"/>
  <c r="O716" i="5" s="1"/>
  <c r="M716" i="5"/>
  <c r="M344" i="5"/>
  <c r="K344" i="5"/>
  <c r="O344" i="5" s="1"/>
  <c r="N132" i="5"/>
  <c r="J132" i="5"/>
  <c r="N690" i="5"/>
  <c r="J690" i="5"/>
  <c r="N771" i="5"/>
  <c r="J771" i="5"/>
  <c r="N779" i="5"/>
  <c r="N389" i="5"/>
  <c r="J389" i="5"/>
  <c r="N611" i="5"/>
  <c r="N118" i="5"/>
  <c r="N603" i="5"/>
  <c r="J603" i="5"/>
  <c r="M539" i="5"/>
  <c r="K539" i="5"/>
  <c r="O539" i="5" s="1"/>
  <c r="N435" i="5"/>
  <c r="J435" i="5"/>
  <c r="M778" i="5"/>
  <c r="K778" i="5"/>
  <c r="O778" i="5" s="1"/>
  <c r="J610" i="5"/>
  <c r="K546" i="5"/>
  <c r="O546" i="5" s="1"/>
  <c r="M546" i="5"/>
  <c r="N753" i="5"/>
  <c r="J753" i="5"/>
  <c r="N984" i="5"/>
  <c r="J984" i="5"/>
  <c r="M352" i="5"/>
  <c r="K352" i="5"/>
  <c r="O352" i="5" s="1"/>
  <c r="N413" i="5"/>
  <c r="N289" i="5"/>
  <c r="N447" i="5"/>
  <c r="Q92" i="4"/>
  <c r="N482" i="5"/>
  <c r="J482" i="5"/>
  <c r="N279" i="5"/>
  <c r="J279" i="5"/>
  <c r="N1014" i="5"/>
  <c r="J1014" i="5"/>
  <c r="M634" i="5"/>
  <c r="K634" i="5"/>
  <c r="O634" i="5" s="1"/>
  <c r="J353" i="5"/>
  <c r="N353" i="5"/>
  <c r="N144" i="5"/>
  <c r="J144" i="5"/>
  <c r="N899" i="5"/>
  <c r="N127" i="5"/>
  <c r="J127" i="5"/>
  <c r="N710" i="5"/>
  <c r="N160" i="5"/>
  <c r="J160" i="5"/>
  <c r="N680" i="5"/>
  <c r="J680" i="5"/>
  <c r="N578" i="5"/>
  <c r="J578" i="5"/>
  <c r="N141" i="5"/>
  <c r="J141" i="5"/>
  <c r="N197" i="5"/>
  <c r="N736" i="5"/>
  <c r="J736" i="5"/>
  <c r="Q74" i="4"/>
  <c r="K374" i="5"/>
  <c r="O374" i="5" s="1"/>
  <c r="M374" i="5"/>
  <c r="N626" i="5"/>
  <c r="J577" i="5"/>
  <c r="K625" i="5"/>
  <c r="O625" i="5" s="1"/>
  <c r="M625" i="5"/>
  <c r="N495" i="5"/>
  <c r="J495" i="5"/>
  <c r="N1097" i="5"/>
  <c r="J1097" i="5"/>
  <c r="N1033" i="5"/>
  <c r="N747" i="5"/>
  <c r="J747" i="5"/>
  <c r="N1058" i="5"/>
  <c r="J1058" i="5"/>
  <c r="N942" i="5"/>
  <c r="J942" i="5"/>
  <c r="M224" i="5"/>
  <c r="K224" i="5"/>
  <c r="O224" i="5" s="1"/>
  <c r="N297" i="5"/>
  <c r="J297" i="5"/>
  <c r="N777" i="5"/>
  <c r="J777" i="5"/>
  <c r="N1108" i="5"/>
  <c r="J1108" i="5"/>
  <c r="N717" i="5"/>
  <c r="N924" i="5"/>
  <c r="K643" i="5"/>
  <c r="O643" i="5" s="1"/>
  <c r="M643" i="5"/>
  <c r="N225" i="5"/>
  <c r="J225" i="5"/>
  <c r="M566" i="5"/>
  <c r="K566" i="5"/>
  <c r="O566" i="5" s="1"/>
  <c r="M980" i="5"/>
  <c r="K980" i="5"/>
  <c r="O980" i="5" s="1"/>
  <c r="K991" i="5"/>
  <c r="O991" i="5" s="1"/>
  <c r="M991" i="5"/>
  <c r="N433" i="5"/>
  <c r="Q62" i="4"/>
  <c r="K691" i="5"/>
  <c r="O691" i="5" s="1"/>
  <c r="M691" i="5"/>
  <c r="K877" i="5"/>
  <c r="O877" i="5" s="1"/>
  <c r="M877" i="5"/>
  <c r="K506" i="5"/>
  <c r="O506" i="5" s="1"/>
  <c r="M506" i="5"/>
  <c r="N422" i="5"/>
  <c r="M1051" i="5"/>
  <c r="K1051" i="5"/>
  <c r="O1051" i="5" s="1"/>
  <c r="N376" i="5"/>
  <c r="J376" i="5"/>
  <c r="N99" i="5"/>
  <c r="N733" i="5"/>
  <c r="J733" i="5"/>
  <c r="N251" i="5"/>
  <c r="N343" i="5"/>
  <c r="J343" i="5"/>
  <c r="N507" i="5"/>
  <c r="J507" i="5"/>
  <c r="N1111" i="5"/>
  <c r="N870" i="5"/>
  <c r="J870" i="5"/>
  <c r="N474" i="5"/>
  <c r="N766" i="5"/>
  <c r="N608" i="5"/>
  <c r="Q78" i="4"/>
  <c r="Q124" i="4"/>
  <c r="Q32" i="4"/>
  <c r="N695" i="5"/>
  <c r="N419" i="5"/>
  <c r="K473" i="5"/>
  <c r="O473" i="5" s="1"/>
  <c r="M473" i="5"/>
  <c r="J340" i="5"/>
  <c r="N340" i="5"/>
  <c r="M607" i="5"/>
  <c r="K607" i="5"/>
  <c r="O607" i="5" s="1"/>
  <c r="N1004" i="5"/>
  <c r="J1004" i="5"/>
  <c r="N824" i="5"/>
  <c r="J824" i="5"/>
  <c r="N1027" i="5"/>
  <c r="J1027" i="5"/>
  <c r="N325" i="5"/>
  <c r="J325" i="5"/>
  <c r="K694" i="5"/>
  <c r="O694" i="5" s="1"/>
  <c r="M694" i="5"/>
  <c r="K418" i="5"/>
  <c r="O418" i="5" s="1"/>
  <c r="M418" i="5"/>
  <c r="N350" i="5"/>
  <c r="N532" i="5"/>
  <c r="N564" i="5"/>
  <c r="J564" i="5"/>
  <c r="M1003" i="5"/>
  <c r="M324" i="5"/>
  <c r="K324" i="5"/>
  <c r="O324" i="5" s="1"/>
  <c r="N905" i="5"/>
  <c r="J905" i="5"/>
  <c r="N810" i="5"/>
  <c r="J810" i="5"/>
  <c r="M531" i="5"/>
  <c r="K531" i="5"/>
  <c r="O531" i="5" s="1"/>
  <c r="Q106" i="4"/>
  <c r="Q75" i="4"/>
  <c r="Q42" i="4"/>
  <c r="Q86" i="4"/>
  <c r="N484" i="5"/>
  <c r="J484" i="5"/>
  <c r="N522" i="5"/>
  <c r="M904" i="5"/>
  <c r="K904" i="5"/>
  <c r="O904" i="5" s="1"/>
  <c r="N200" i="5"/>
  <c r="N708" i="5"/>
  <c r="J202" i="5"/>
  <c r="N202" i="5"/>
  <c r="K949" i="5"/>
  <c r="O949" i="5" s="1"/>
  <c r="M949" i="5"/>
  <c r="Q99" i="4"/>
  <c r="M483" i="5"/>
  <c r="K483" i="5"/>
  <c r="O483" i="5" s="1"/>
  <c r="M567" i="5"/>
  <c r="K567" i="5"/>
  <c r="O567" i="5" s="1"/>
  <c r="N424" i="5"/>
  <c r="J424" i="5"/>
  <c r="N668" i="5"/>
  <c r="J668" i="5"/>
  <c r="N804" i="5"/>
  <c r="J804" i="5"/>
  <c r="N878" i="5"/>
  <c r="J878" i="5"/>
  <c r="N411" i="5"/>
  <c r="N331" i="5"/>
  <c r="J331" i="5"/>
  <c r="N1104" i="5"/>
  <c r="J1104" i="5"/>
  <c r="N1010" i="5"/>
  <c r="N966" i="5"/>
  <c r="J966" i="5"/>
  <c r="N1052" i="5"/>
  <c r="J1052" i="5"/>
  <c r="R6" i="4"/>
  <c r="P30" i="5"/>
  <c r="P79" i="5"/>
  <c r="M729" i="5" l="1"/>
  <c r="K685" i="5"/>
  <c r="O685" i="5" s="1"/>
  <c r="P685" i="5" s="1"/>
  <c r="M825" i="5"/>
  <c r="P825" i="5" s="1"/>
  <c r="K686" i="5"/>
  <c r="O686" i="5" s="1"/>
  <c r="P686" i="5" s="1"/>
  <c r="K9" i="5"/>
  <c r="O9" i="5" s="1"/>
  <c r="P9" i="5" s="1"/>
  <c r="J203" i="5"/>
  <c r="M203" i="5" s="1"/>
  <c r="K278" i="5"/>
  <c r="O278" i="5" s="1"/>
  <c r="P278" i="5" s="1"/>
  <c r="N950" i="5"/>
  <c r="M26" i="5"/>
  <c r="P26" i="5" s="1"/>
  <c r="J568" i="5"/>
  <c r="M568" i="5" s="1"/>
  <c r="L276" i="5"/>
  <c r="J276" i="5" s="1"/>
  <c r="J456" i="5"/>
  <c r="M456" i="5" s="1"/>
  <c r="K177" i="5"/>
  <c r="O177" i="5" s="1"/>
  <c r="P177" i="5" s="1"/>
  <c r="K965" i="5"/>
  <c r="O965" i="5" s="1"/>
  <c r="P965" i="5" s="1"/>
  <c r="K667" i="5"/>
  <c r="O667" i="5" s="1"/>
  <c r="P667" i="5" s="1"/>
  <c r="K288" i="5"/>
  <c r="O288" i="5" s="1"/>
  <c r="P288" i="5" s="1"/>
  <c r="M158" i="5"/>
  <c r="P158" i="5" s="1"/>
  <c r="M271" i="5"/>
  <c r="P271" i="5" s="1"/>
  <c r="J611" i="5"/>
  <c r="K611" i="5" s="1"/>
  <c r="O611" i="5" s="1"/>
  <c r="J697" i="5"/>
  <c r="K697" i="5" s="1"/>
  <c r="O697" i="5" s="1"/>
  <c r="M1077" i="5"/>
  <c r="P1077" i="5" s="1"/>
  <c r="M576" i="5"/>
  <c r="P576" i="5" s="1"/>
  <c r="J561" i="5"/>
  <c r="K561" i="5" s="1"/>
  <c r="O561" i="5" s="1"/>
  <c r="J301" i="5"/>
  <c r="K301" i="5" s="1"/>
  <c r="O301" i="5" s="1"/>
  <c r="M1047" i="5"/>
  <c r="P1047" i="5" s="1"/>
  <c r="J528" i="5"/>
  <c r="M528" i="5" s="1"/>
  <c r="J608" i="5"/>
  <c r="M608" i="5" s="1"/>
  <c r="J241" i="5"/>
  <c r="M241" i="5" s="1"/>
  <c r="J779" i="5"/>
  <c r="K779" i="5" s="1"/>
  <c r="O779" i="5" s="1"/>
  <c r="N369" i="5"/>
  <c r="J940" i="5"/>
  <c r="K940" i="5" s="1"/>
  <c r="O940" i="5" s="1"/>
  <c r="M489" i="5"/>
  <c r="P489" i="5" s="1"/>
  <c r="J850" i="5"/>
  <c r="K850" i="5" s="1"/>
  <c r="O850" i="5" s="1"/>
  <c r="J1023" i="5"/>
  <c r="M1023" i="5" s="1"/>
  <c r="J166" i="5"/>
  <c r="M166" i="5" s="1"/>
  <c r="K294" i="5"/>
  <c r="O294" i="5" s="1"/>
  <c r="P294" i="5" s="1"/>
  <c r="J236" i="5"/>
  <c r="M236" i="5" s="1"/>
  <c r="J330" i="5"/>
  <c r="K330" i="5" s="1"/>
  <c r="O330" i="5" s="1"/>
  <c r="J302" i="5"/>
  <c r="M302" i="5" s="1"/>
  <c r="N1024" i="5"/>
  <c r="J867" i="5"/>
  <c r="K867" i="5" s="1"/>
  <c r="O867" i="5" s="1"/>
  <c r="J329" i="5"/>
  <c r="K329" i="5" s="1"/>
  <c r="O329" i="5" s="1"/>
  <c r="J818" i="5"/>
  <c r="M818" i="5" s="1"/>
  <c r="M417" i="5"/>
  <c r="P417" i="5" s="1"/>
  <c r="J407" i="5"/>
  <c r="M407" i="5" s="1"/>
  <c r="J901" i="5"/>
  <c r="K901" i="5" s="1"/>
  <c r="O901" i="5" s="1"/>
  <c r="J956" i="5"/>
  <c r="K956" i="5" s="1"/>
  <c r="O956" i="5" s="1"/>
  <c r="J61" i="5"/>
  <c r="M61" i="5" s="1"/>
  <c r="L1066" i="5"/>
  <c r="N1066" i="5" s="1"/>
  <c r="J57" i="5"/>
  <c r="M57" i="5" s="1"/>
  <c r="M356" i="5"/>
  <c r="P356" i="5" s="1"/>
  <c r="J979" i="5"/>
  <c r="M979" i="5" s="1"/>
  <c r="K746" i="5"/>
  <c r="O746" i="5" s="1"/>
  <c r="P746" i="5" s="1"/>
  <c r="J1033" i="5"/>
  <c r="M1033" i="5" s="1"/>
  <c r="K354" i="5"/>
  <c r="O354" i="5" s="1"/>
  <c r="P354" i="5" s="1"/>
  <c r="K657" i="5"/>
  <c r="O657" i="5" s="1"/>
  <c r="P657" i="5" s="1"/>
  <c r="N786" i="5"/>
  <c r="J1036" i="5"/>
  <c r="M1036" i="5" s="1"/>
  <c r="N117" i="4"/>
  <c r="Q117" i="4" s="1"/>
  <c r="J200" i="5"/>
  <c r="M200" i="5" s="1"/>
  <c r="J433" i="5"/>
  <c r="K433" i="5" s="1"/>
  <c r="O433" i="5" s="1"/>
  <c r="M140" i="5"/>
  <c r="P140" i="5" s="1"/>
  <c r="K229" i="5"/>
  <c r="O229" i="5" s="1"/>
  <c r="P229" i="5" s="1"/>
  <c r="K334" i="5"/>
  <c r="O334" i="5" s="1"/>
  <c r="P334" i="5" s="1"/>
  <c r="J312" i="5"/>
  <c r="M312" i="5" s="1"/>
  <c r="J863" i="5"/>
  <c r="K863" i="5" s="1"/>
  <c r="O863" i="5" s="1"/>
  <c r="J638" i="5"/>
  <c r="M638" i="5" s="1"/>
  <c r="K249" i="5"/>
  <c r="O249" i="5" s="1"/>
  <c r="P249" i="5" s="1"/>
  <c r="J488" i="5"/>
  <c r="K488" i="5" s="1"/>
  <c r="O488" i="5" s="1"/>
  <c r="M644" i="5"/>
  <c r="P644" i="5" s="1"/>
  <c r="J1076" i="5"/>
  <c r="K1076" i="5" s="1"/>
  <c r="O1076" i="5" s="1"/>
  <c r="N791" i="5"/>
  <c r="M689" i="5"/>
  <c r="P689" i="5" s="1"/>
  <c r="N640" i="5"/>
  <c r="J295" i="5"/>
  <c r="K295" i="5" s="1"/>
  <c r="O295" i="5" s="1"/>
  <c r="J558" i="5"/>
  <c r="K558" i="5" s="1"/>
  <c r="O558" i="5" s="1"/>
  <c r="M864" i="5"/>
  <c r="P864" i="5" s="1"/>
  <c r="K390" i="5"/>
  <c r="O390" i="5" s="1"/>
  <c r="P390" i="5" s="1"/>
  <c r="L852" i="5"/>
  <c r="J852" i="5" s="1"/>
  <c r="J487" i="5"/>
  <c r="K487" i="5" s="1"/>
  <c r="O487" i="5" s="1"/>
  <c r="J213" i="5"/>
  <c r="K213" i="5" s="1"/>
  <c r="O213" i="5" s="1"/>
  <c r="J692" i="5"/>
  <c r="K692" i="5" s="1"/>
  <c r="O692" i="5" s="1"/>
  <c r="J289" i="5"/>
  <c r="K289" i="5" s="1"/>
  <c r="O289" i="5" s="1"/>
  <c r="J240" i="5"/>
  <c r="K240" i="5" s="1"/>
  <c r="O240" i="5" s="1"/>
  <c r="J1030" i="5"/>
  <c r="K1030" i="5" s="1"/>
  <c r="O1030" i="5" s="1"/>
  <c r="K735" i="5"/>
  <c r="O735" i="5" s="1"/>
  <c r="P735" i="5" s="1"/>
  <c r="M134" i="5"/>
  <c r="P134" i="5" s="1"/>
  <c r="J191" i="5"/>
  <c r="M191" i="5" s="1"/>
  <c r="N400" i="5"/>
  <c r="J216" i="5"/>
  <c r="K216" i="5" s="1"/>
  <c r="O216" i="5" s="1"/>
  <c r="J650" i="5"/>
  <c r="K650" i="5" s="1"/>
  <c r="O650" i="5" s="1"/>
  <c r="J1073" i="5"/>
  <c r="K1073" i="5" s="1"/>
  <c r="O1073" i="5" s="1"/>
  <c r="J1072" i="5"/>
  <c r="M1072" i="5" s="1"/>
  <c r="J1069" i="5"/>
  <c r="M1069" i="5" s="1"/>
  <c r="J819" i="5"/>
  <c r="M819" i="5" s="1"/>
  <c r="J766" i="5"/>
  <c r="M766" i="5" s="1"/>
  <c r="J327" i="5"/>
  <c r="K327" i="5" s="1"/>
  <c r="O327" i="5" s="1"/>
  <c r="J368" i="5"/>
  <c r="M598" i="5"/>
  <c r="P598" i="5" s="1"/>
  <c r="J82" i="5"/>
  <c r="K82" i="5" s="1"/>
  <c r="O82" i="5" s="1"/>
  <c r="J847" i="5"/>
  <c r="M847" i="5" s="1"/>
  <c r="J713" i="5"/>
  <c r="M713" i="5" s="1"/>
  <c r="J522" i="5"/>
  <c r="K522" i="5" s="1"/>
  <c r="O522" i="5" s="1"/>
  <c r="M1032" i="5"/>
  <c r="P1032" i="5" s="1"/>
  <c r="K365" i="5"/>
  <c r="O365" i="5" s="1"/>
  <c r="P365" i="5" s="1"/>
  <c r="N1030" i="5"/>
  <c r="J555" i="5"/>
  <c r="M555" i="5" s="1"/>
  <c r="J782" i="5"/>
  <c r="K782" i="5" s="1"/>
  <c r="O782" i="5" s="1"/>
  <c r="J328" i="5"/>
  <c r="M328" i="5" s="1"/>
  <c r="L98" i="5"/>
  <c r="N98" i="5" s="1"/>
  <c r="J397" i="5"/>
  <c r="K397" i="5" s="1"/>
  <c r="O397" i="5" s="1"/>
  <c r="J468" i="5"/>
  <c r="K468" i="5" s="1"/>
  <c r="O468" i="5" s="1"/>
  <c r="L872" i="5"/>
  <c r="J872" i="5" s="1"/>
  <c r="J350" i="5"/>
  <c r="M350" i="5" s="1"/>
  <c r="J626" i="5"/>
  <c r="K626" i="5" s="1"/>
  <c r="O626" i="5" s="1"/>
  <c r="M919" i="5"/>
  <c r="P919" i="5" s="1"/>
  <c r="J1010" i="5"/>
  <c r="M1010" i="5" s="1"/>
  <c r="N970" i="5"/>
  <c r="J474" i="5"/>
  <c r="K474" i="5" s="1"/>
  <c r="O474" i="5" s="1"/>
  <c r="J1111" i="5"/>
  <c r="K1111" i="5" s="1"/>
  <c r="O1111" i="5" s="1"/>
  <c r="J197" i="5"/>
  <c r="M197" i="5" s="1"/>
  <c r="J440" i="5"/>
  <c r="K440" i="5" s="1"/>
  <c r="O440" i="5" s="1"/>
  <c r="M704" i="5"/>
  <c r="P704" i="5" s="1"/>
  <c r="J399" i="5"/>
  <c r="M399" i="5" s="1"/>
  <c r="L586" i="5"/>
  <c r="J586" i="5" s="1"/>
  <c r="J532" i="5"/>
  <c r="M532" i="5" s="1"/>
  <c r="K126" i="5"/>
  <c r="O126" i="5" s="1"/>
  <c r="P126" i="5" s="1"/>
  <c r="J154" i="5"/>
  <c r="M154" i="5" s="1"/>
  <c r="M868" i="5"/>
  <c r="P868" i="5" s="1"/>
  <c r="K998" i="5"/>
  <c r="O998" i="5" s="1"/>
  <c r="P998" i="5" s="1"/>
  <c r="J706" i="5"/>
  <c r="J425" i="5"/>
  <c r="M869" i="5"/>
  <c r="P869" i="5" s="1"/>
  <c r="K602" i="5"/>
  <c r="O602" i="5" s="1"/>
  <c r="P602" i="5" s="1"/>
  <c r="N624" i="5"/>
  <c r="M335" i="5"/>
  <c r="P335" i="5" s="1"/>
  <c r="J705" i="5"/>
  <c r="M705" i="5" s="1"/>
  <c r="K599" i="5"/>
  <c r="O599" i="5" s="1"/>
  <c r="P599" i="5" s="1"/>
  <c r="J426" i="5"/>
  <c r="M426" i="5" s="1"/>
  <c r="J720" i="5"/>
  <c r="M720" i="5" s="1"/>
  <c r="J1017" i="5"/>
  <c r="M1017" i="5" s="1"/>
  <c r="J155" i="5"/>
  <c r="M155" i="5" s="1"/>
  <c r="J75" i="5"/>
  <c r="M75" i="5" s="1"/>
  <c r="K557" i="5"/>
  <c r="O557" i="5" s="1"/>
  <c r="P557" i="5" s="1"/>
  <c r="J803" i="5"/>
  <c r="K803" i="5" s="1"/>
  <c r="O803" i="5" s="1"/>
  <c r="J1001" i="5"/>
  <c r="J695" i="5"/>
  <c r="M695" i="5" s="1"/>
  <c r="J251" i="5"/>
  <c r="K251" i="5" s="1"/>
  <c r="O251" i="5" s="1"/>
  <c r="J710" i="5"/>
  <c r="K710" i="5" s="1"/>
  <c r="O710" i="5" s="1"/>
  <c r="M648" i="5"/>
  <c r="P648" i="5" s="1"/>
  <c r="M458" i="5"/>
  <c r="P458" i="5" s="1"/>
  <c r="K920" i="5"/>
  <c r="O920" i="5" s="1"/>
  <c r="P920" i="5" s="1"/>
  <c r="J875" i="5"/>
  <c r="M875" i="5" s="1"/>
  <c r="M274" i="5"/>
  <c r="P274" i="5" s="1"/>
  <c r="J1000" i="5"/>
  <c r="M1000" i="5" s="1"/>
  <c r="M42" i="5"/>
  <c r="P42" i="5" s="1"/>
  <c r="J178" i="5"/>
  <c r="M178" i="5" s="1"/>
  <c r="J419" i="5"/>
  <c r="K419" i="5" s="1"/>
  <c r="O419" i="5" s="1"/>
  <c r="J802" i="5"/>
  <c r="K802" i="5" s="1"/>
  <c r="O802" i="5" s="1"/>
  <c r="J639" i="5"/>
  <c r="M639" i="5" s="1"/>
  <c r="P27" i="5"/>
  <c r="P81" i="5"/>
  <c r="M89" i="5"/>
  <c r="K89" i="5"/>
  <c r="O89" i="5" s="1"/>
  <c r="J969" i="5"/>
  <c r="K969" i="5" s="1"/>
  <c r="O969" i="5" s="1"/>
  <c r="J388" i="5"/>
  <c r="K388" i="5" s="1"/>
  <c r="O388" i="5" s="1"/>
  <c r="J927" i="5"/>
  <c r="K927" i="5" s="1"/>
  <c r="O927" i="5" s="1"/>
  <c r="K666" i="5"/>
  <c r="O666" i="5" s="1"/>
  <c r="P666" i="5" s="1"/>
  <c r="M459" i="5"/>
  <c r="P459" i="5" s="1"/>
  <c r="K44" i="5"/>
  <c r="O44" i="5" s="1"/>
  <c r="M44" i="5"/>
  <c r="M184" i="5"/>
  <c r="K184" i="5"/>
  <c r="O184" i="5" s="1"/>
  <c r="J219" i="5"/>
  <c r="K219" i="5" s="1"/>
  <c r="O219" i="5" s="1"/>
  <c r="M1057" i="5"/>
  <c r="P1057" i="5" s="1"/>
  <c r="J726" i="5"/>
  <c r="M726" i="5" s="1"/>
  <c r="K159" i="5"/>
  <c r="O159" i="5" s="1"/>
  <c r="P159" i="5" s="1"/>
  <c r="J493" i="5"/>
  <c r="M493" i="5" s="1"/>
  <c r="M550" i="5"/>
  <c r="P550" i="5" s="1"/>
  <c r="K955" i="5"/>
  <c r="O955" i="5" s="1"/>
  <c r="P955" i="5" s="1"/>
  <c r="J431" i="5"/>
  <c r="K431" i="5" s="1"/>
  <c r="O431" i="5" s="1"/>
  <c r="K614" i="5"/>
  <c r="O614" i="5" s="1"/>
  <c r="P614" i="5" s="1"/>
  <c r="K317" i="5"/>
  <c r="O317" i="5" s="1"/>
  <c r="P317" i="5" s="1"/>
  <c r="J311" i="5"/>
  <c r="J410" i="5"/>
  <c r="K410" i="5" s="1"/>
  <c r="O410" i="5" s="1"/>
  <c r="J1071" i="5"/>
  <c r="K1071" i="5" s="1"/>
  <c r="O1071" i="5" s="1"/>
  <c r="J432" i="5"/>
  <c r="M432" i="5" s="1"/>
  <c r="J310" i="5"/>
  <c r="J339" i="5"/>
  <c r="M339" i="5" s="1"/>
  <c r="M1046" i="5"/>
  <c r="P1046" i="5" s="1"/>
  <c r="M565" i="5"/>
  <c r="K565" i="5"/>
  <c r="O565" i="5" s="1"/>
  <c r="J409" i="5"/>
  <c r="J387" i="5"/>
  <c r="J99" i="5"/>
  <c r="K99" i="5" s="1"/>
  <c r="O99" i="5" s="1"/>
  <c r="J924" i="5"/>
  <c r="K924" i="5" s="1"/>
  <c r="O924" i="5" s="1"/>
  <c r="J536" i="5"/>
  <c r="M536" i="5" s="1"/>
  <c r="J175" i="5"/>
  <c r="M175" i="5" s="1"/>
  <c r="J676" i="5"/>
  <c r="K676" i="5" s="1"/>
  <c r="O676" i="5" s="1"/>
  <c r="J467" i="5"/>
  <c r="K467" i="5" s="1"/>
  <c r="O467" i="5" s="1"/>
  <c r="J393" i="5"/>
  <c r="K393" i="5" s="1"/>
  <c r="O393" i="5" s="1"/>
  <c r="J1012" i="5"/>
  <c r="M1012" i="5" s="1"/>
  <c r="J862" i="5"/>
  <c r="K862" i="5" s="1"/>
  <c r="O862" i="5" s="1"/>
  <c r="J926" i="5"/>
  <c r="K926" i="5" s="1"/>
  <c r="O926" i="5" s="1"/>
  <c r="J817" i="5"/>
  <c r="K817" i="5" s="1"/>
  <c r="O817" i="5" s="1"/>
  <c r="J212" i="5"/>
  <c r="J366" i="5"/>
  <c r="M366" i="5" s="1"/>
  <c r="Q126" i="4"/>
  <c r="J866" i="5"/>
  <c r="M866" i="5" s="1"/>
  <c r="L660" i="5"/>
  <c r="N660" i="5" s="1"/>
  <c r="J659" i="5"/>
  <c r="L799" i="5"/>
  <c r="N799" i="5" s="1"/>
  <c r="J798" i="5"/>
  <c r="N67" i="4"/>
  <c r="M67" i="4"/>
  <c r="P67" i="4" s="1"/>
  <c r="J669" i="5"/>
  <c r="L670" i="5"/>
  <c r="N420" i="5"/>
  <c r="J420" i="5"/>
  <c r="J242" i="5"/>
  <c r="L243" i="5"/>
  <c r="M115" i="4"/>
  <c r="P115" i="4" s="1"/>
  <c r="N115" i="4"/>
  <c r="N7" i="4"/>
  <c r="M7" i="4"/>
  <c r="P7" i="4" s="1"/>
  <c r="J337" i="5"/>
  <c r="L338" i="5"/>
  <c r="N104" i="4"/>
  <c r="M104" i="4"/>
  <c r="P104" i="4" s="1"/>
  <c r="K629" i="5"/>
  <c r="O629" i="5" s="1"/>
  <c r="M629" i="5"/>
  <c r="N957" i="5"/>
  <c r="J957" i="5"/>
  <c r="N569" i="5"/>
  <c r="J569" i="5"/>
  <c r="K829" i="5"/>
  <c r="O829" i="5" s="1"/>
  <c r="M829" i="5"/>
  <c r="M63" i="5"/>
  <c r="K63" i="5"/>
  <c r="O63" i="5" s="1"/>
  <c r="N55" i="4"/>
  <c r="M55" i="4"/>
  <c r="P55" i="4" s="1"/>
  <c r="L764" i="5"/>
  <c r="J763" i="5"/>
  <c r="M132" i="4"/>
  <c r="P132" i="4" s="1"/>
  <c r="N132" i="4"/>
  <c r="N1034" i="5"/>
  <c r="J1034" i="5"/>
  <c r="N80" i="4"/>
  <c r="M80" i="4"/>
  <c r="P80" i="4" s="1"/>
  <c r="L895" i="5"/>
  <c r="N895" i="5" s="1"/>
  <c r="J894" i="5"/>
  <c r="L371" i="5"/>
  <c r="J370" i="5"/>
  <c r="L320" i="5"/>
  <c r="J319" i="5"/>
  <c r="L478" i="5"/>
  <c r="N478" i="5" s="1"/>
  <c r="J477" i="5"/>
  <c r="J76" i="5"/>
  <c r="L46" i="5"/>
  <c r="J45" i="5"/>
  <c r="N434" i="5"/>
  <c r="J434" i="5"/>
  <c r="N830" i="5"/>
  <c r="J830" i="5"/>
  <c r="Q133" i="4"/>
  <c r="N902" i="5"/>
  <c r="J902" i="5"/>
  <c r="N286" i="5"/>
  <c r="J286" i="5"/>
  <c r="J517" i="5"/>
  <c r="L518" i="5"/>
  <c r="N518" i="5" s="1"/>
  <c r="M24" i="4"/>
  <c r="P24" i="4" s="1"/>
  <c r="N24" i="4"/>
  <c r="J727" i="5"/>
  <c r="L728" i="5"/>
  <c r="N277" i="5"/>
  <c r="J277" i="5"/>
  <c r="L261" i="5"/>
  <c r="N261" i="5" s="1"/>
  <c r="J260" i="5"/>
  <c r="L84" i="5"/>
  <c r="J83" i="5"/>
  <c r="L773" i="5"/>
  <c r="J772" i="5"/>
  <c r="J674" i="5"/>
  <c r="L675" i="5"/>
  <c r="Q81" i="4"/>
  <c r="N44" i="4"/>
  <c r="M44" i="4"/>
  <c r="P44" i="4" s="1"/>
  <c r="L188" i="5"/>
  <c r="J187" i="5"/>
  <c r="J252" i="5"/>
  <c r="J94" i="5"/>
  <c r="L95" i="5"/>
  <c r="J509" i="5"/>
  <c r="L510" i="5"/>
  <c r="L104" i="5"/>
  <c r="J103" i="5"/>
  <c r="N28" i="4"/>
  <c r="M28" i="4"/>
  <c r="P28" i="4" s="1"/>
  <c r="L859" i="5"/>
  <c r="J858" i="5"/>
  <c r="J445" i="5"/>
  <c r="L446" i="5"/>
  <c r="J118" i="5"/>
  <c r="K118" i="5" s="1"/>
  <c r="O118" i="5" s="1"/>
  <c r="K36" i="5"/>
  <c r="O36" i="5" s="1"/>
  <c r="P36" i="5" s="1"/>
  <c r="K439" i="5"/>
  <c r="O439" i="5" s="1"/>
  <c r="P439" i="5" s="1"/>
  <c r="J223" i="5"/>
  <c r="M223" i="5" s="1"/>
  <c r="K239" i="5"/>
  <c r="O239" i="5" s="1"/>
  <c r="P239" i="5" s="1"/>
  <c r="J204" i="5"/>
  <c r="K204" i="5" s="1"/>
  <c r="O204" i="5" s="1"/>
  <c r="J783" i="5"/>
  <c r="N715" i="5"/>
  <c r="J237" i="5"/>
  <c r="K237" i="5" s="1"/>
  <c r="O237" i="5" s="1"/>
  <c r="M744" i="5"/>
  <c r="P744" i="5" s="1"/>
  <c r="J678" i="5"/>
  <c r="K678" i="5" s="1"/>
  <c r="O678" i="5" s="1"/>
  <c r="J264" i="5"/>
  <c r="M264" i="5" s="1"/>
  <c r="J887" i="5"/>
  <c r="M887" i="5" s="1"/>
  <c r="M941" i="5"/>
  <c r="P941" i="5" s="1"/>
  <c r="J447" i="5"/>
  <c r="K447" i="5" s="1"/>
  <c r="O447" i="5" s="1"/>
  <c r="J1080" i="5"/>
  <c r="K1080" i="5" s="1"/>
  <c r="O1080" i="5" s="1"/>
  <c r="J222" i="5"/>
  <c r="K222" i="5" s="1"/>
  <c r="O222" i="5" s="1"/>
  <c r="J722" i="5"/>
  <c r="K722" i="5" s="1"/>
  <c r="O722" i="5" s="1"/>
  <c r="J721" i="5"/>
  <c r="K721" i="5" s="1"/>
  <c r="O721" i="5" s="1"/>
  <c r="J422" i="5"/>
  <c r="M422" i="5" s="1"/>
  <c r="J677" i="5"/>
  <c r="J313" i="5"/>
  <c r="K313" i="5" s="1"/>
  <c r="O313" i="5" s="1"/>
  <c r="J253" i="5"/>
  <c r="K253" i="5" s="1"/>
  <c r="O253" i="5" s="1"/>
  <c r="J544" i="5"/>
  <c r="K544" i="5" s="1"/>
  <c r="O544" i="5" s="1"/>
  <c r="Q69" i="4"/>
  <c r="P139" i="5"/>
  <c r="Q13" i="4"/>
  <c r="M54" i="4"/>
  <c r="P54" i="4" s="1"/>
  <c r="N54" i="4"/>
  <c r="L918" i="5"/>
  <c r="J917" i="5"/>
  <c r="N1088" i="5"/>
  <c r="J1088" i="5"/>
  <c r="J146" i="5"/>
  <c r="N146" i="5"/>
  <c r="K16" i="5"/>
  <c r="O16" i="5" s="1"/>
  <c r="M16" i="5"/>
  <c r="L653" i="5"/>
  <c r="N653" i="5" s="1"/>
  <c r="J652" i="5"/>
  <c r="N82" i="4"/>
  <c r="M82" i="4"/>
  <c r="P82" i="4" s="1"/>
  <c r="M27" i="4"/>
  <c r="P27" i="4" s="1"/>
  <c r="N27" i="4"/>
  <c r="J977" i="5"/>
  <c r="L978" i="5"/>
  <c r="M14" i="4"/>
  <c r="P14" i="4" s="1"/>
  <c r="N14" i="4"/>
  <c r="L228" i="5"/>
  <c r="J227" i="5"/>
  <c r="N1017" i="5"/>
  <c r="N816" i="5"/>
  <c r="J816" i="5"/>
  <c r="N412" i="5"/>
  <c r="J412" i="5"/>
  <c r="N90" i="4"/>
  <c r="M90" i="4"/>
  <c r="P90" i="4" s="1"/>
  <c r="N180" i="5"/>
  <c r="J180" i="5"/>
  <c r="L11" i="5"/>
  <c r="N11" i="5" s="1"/>
  <c r="J10" i="5"/>
  <c r="J377" i="5"/>
  <c r="L378" i="5"/>
  <c r="L153" i="5"/>
  <c r="J152" i="5"/>
  <c r="L182" i="5"/>
  <c r="J181" i="5"/>
  <c r="M226" i="5"/>
  <c r="K226" i="5"/>
  <c r="O226" i="5" s="1"/>
  <c r="N173" i="5"/>
  <c r="J173" i="5"/>
  <c r="J785" i="5"/>
  <c r="M785" i="5" s="1"/>
  <c r="J1042" i="5"/>
  <c r="M1042" i="5" s="1"/>
  <c r="Q26" i="4"/>
  <c r="N52" i="4"/>
  <c r="M52" i="4"/>
  <c r="P52" i="4" s="1"/>
  <c r="K283" i="5"/>
  <c r="O283" i="5" s="1"/>
  <c r="M283" i="5"/>
  <c r="N131" i="4"/>
  <c r="M131" i="4"/>
  <c r="P131" i="4" s="1"/>
  <c r="K882" i="5"/>
  <c r="O882" i="5" s="1"/>
  <c r="M882" i="5"/>
  <c r="J362" i="5"/>
  <c r="L363" i="5"/>
  <c r="J1093" i="5"/>
  <c r="L1094" i="5"/>
  <c r="J130" i="5"/>
  <c r="L131" i="5"/>
  <c r="J248" i="5"/>
  <c r="K248" i="5" s="1"/>
  <c r="O248" i="5" s="1"/>
  <c r="J790" i="5"/>
  <c r="M790" i="5" s="1"/>
  <c r="J839" i="5"/>
  <c r="L1096" i="5"/>
  <c r="J1095" i="5"/>
  <c r="K332" i="5"/>
  <c r="O332" i="5" s="1"/>
  <c r="M332" i="5"/>
  <c r="L732" i="5"/>
  <c r="J731" i="5"/>
  <c r="K837" i="5"/>
  <c r="O837" i="5" s="1"/>
  <c r="M837" i="5"/>
  <c r="N883" i="5"/>
  <c r="J883" i="5"/>
  <c r="N765" i="5"/>
  <c r="J765" i="5"/>
  <c r="J391" i="5"/>
  <c r="K391" i="5" s="1"/>
  <c r="O391" i="5" s="1"/>
  <c r="P1045" i="5"/>
  <c r="L861" i="5"/>
  <c r="J860" i="5"/>
  <c r="N723" i="5"/>
  <c r="J723" i="5"/>
  <c r="L8" i="5"/>
  <c r="J7" i="5"/>
  <c r="J207" i="5"/>
  <c r="L208" i="5"/>
  <c r="M541" i="5"/>
  <c r="K541" i="5"/>
  <c r="O541" i="5" s="1"/>
  <c r="N1020" i="5"/>
  <c r="J1020" i="5"/>
  <c r="L285" i="5"/>
  <c r="J284" i="5"/>
  <c r="N211" i="5"/>
  <c r="J211" i="5"/>
  <c r="L549" i="5"/>
  <c r="J548" i="5"/>
  <c r="N840" i="5"/>
  <c r="J413" i="5"/>
  <c r="M413" i="5" s="1"/>
  <c r="J815" i="5"/>
  <c r="M815" i="5" s="1"/>
  <c r="J411" i="5"/>
  <c r="M411" i="5" s="1"/>
  <c r="J179" i="5"/>
  <c r="M179" i="5" s="1"/>
  <c r="J842" i="5"/>
  <c r="K842" i="5" s="1"/>
  <c r="O842" i="5" s="1"/>
  <c r="J912" i="5"/>
  <c r="K912" i="5" s="1"/>
  <c r="O912" i="5" s="1"/>
  <c r="Q144" i="4"/>
  <c r="L149" i="5"/>
  <c r="J148" i="5"/>
  <c r="L760" i="5"/>
  <c r="N760" i="5" s="1"/>
  <c r="J759" i="5"/>
  <c r="J845" i="5"/>
  <c r="L846" i="5"/>
  <c r="K210" i="5"/>
  <c r="O210" i="5" s="1"/>
  <c r="M210" i="5"/>
  <c r="L636" i="5"/>
  <c r="N636" i="5" s="1"/>
  <c r="J635" i="5"/>
  <c r="N56" i="5"/>
  <c r="J56" i="5"/>
  <c r="L346" i="5"/>
  <c r="J345" i="5"/>
  <c r="M986" i="5"/>
  <c r="K986" i="5"/>
  <c r="O986" i="5" s="1"/>
  <c r="J708" i="5"/>
  <c r="M708" i="5" s="1"/>
  <c r="J217" i="5"/>
  <c r="K217" i="5" s="1"/>
  <c r="O217" i="5" s="1"/>
  <c r="J784" i="5"/>
  <c r="K784" i="5" s="1"/>
  <c r="O784" i="5" s="1"/>
  <c r="J247" i="5"/>
  <c r="K247" i="5" s="1"/>
  <c r="O247" i="5" s="1"/>
  <c r="J534" i="5"/>
  <c r="L535" i="5"/>
  <c r="J533" i="5"/>
  <c r="N533" i="5"/>
  <c r="J111" i="5"/>
  <c r="L112" i="5"/>
  <c r="N1013" i="5"/>
  <c r="J1013" i="5"/>
  <c r="J997" i="5"/>
  <c r="N997" i="5"/>
  <c r="J525" i="5"/>
  <c r="L526" i="5"/>
  <c r="N526" i="5" s="1"/>
  <c r="K762" i="5"/>
  <c r="O762" i="5" s="1"/>
  <c r="M762" i="5"/>
  <c r="N11" i="4"/>
  <c r="M11" i="4"/>
  <c r="P11" i="4" s="1"/>
  <c r="M145" i="5"/>
  <c r="K145" i="5"/>
  <c r="O145" i="5" s="1"/>
  <c r="K55" i="5"/>
  <c r="O55" i="5" s="1"/>
  <c r="M55" i="5"/>
  <c r="N58" i="5"/>
  <c r="J58" i="5"/>
  <c r="N987" i="5"/>
  <c r="J987" i="5"/>
  <c r="M521" i="5"/>
  <c r="P521" i="5" s="1"/>
  <c r="M781" i="5"/>
  <c r="P781" i="5" s="1"/>
  <c r="J1016" i="5"/>
  <c r="M492" i="5"/>
  <c r="P492" i="5" s="1"/>
  <c r="P333" i="5"/>
  <c r="Q93" i="4"/>
  <c r="Q102" i="4"/>
  <c r="Q146" i="4"/>
  <c r="P257" i="5"/>
  <c r="Q15" i="4"/>
  <c r="Q148" i="4"/>
  <c r="J619" i="5"/>
  <c r="K619" i="5" s="1"/>
  <c r="O619" i="5" s="1"/>
  <c r="M403" i="5"/>
  <c r="K403" i="5"/>
  <c r="O403" i="5" s="1"/>
  <c r="N1011" i="5"/>
  <c r="J1011" i="5"/>
  <c r="L498" i="5"/>
  <c r="N498" i="5" s="1"/>
  <c r="J497" i="5"/>
  <c r="J621" i="5"/>
  <c r="L622" i="5"/>
  <c r="N622" i="5" s="1"/>
  <c r="L574" i="5"/>
  <c r="J573" i="5"/>
  <c r="J428" i="5"/>
  <c r="L429" i="5"/>
  <c r="N238" i="5"/>
  <c r="J238" i="5"/>
  <c r="L476" i="5"/>
  <c r="J475" i="5"/>
  <c r="N196" i="5"/>
  <c r="J196" i="5"/>
  <c r="L654" i="5"/>
  <c r="N654" i="5" s="1"/>
  <c r="J254" i="5"/>
  <c r="N254" i="5"/>
  <c r="N502" i="5"/>
  <c r="J502" i="5"/>
  <c r="Q25" i="4"/>
  <c r="M961" i="5"/>
  <c r="K961" i="5"/>
  <c r="O961" i="5" s="1"/>
  <c r="K1098" i="5"/>
  <c r="O1098" i="5" s="1"/>
  <c r="M1098" i="5"/>
  <c r="L631" i="5"/>
  <c r="J630" i="5"/>
  <c r="M18" i="4"/>
  <c r="P18" i="4" s="1"/>
  <c r="N18" i="4"/>
  <c r="J87" i="5"/>
  <c r="N87" i="5"/>
  <c r="M114" i="4"/>
  <c r="P114" i="4" s="1"/>
  <c r="N114" i="4"/>
  <c r="J1043" i="5"/>
  <c r="L1044" i="5"/>
  <c r="N119" i="5"/>
  <c r="J119" i="5"/>
  <c r="J47" i="5"/>
  <c r="N47" i="5"/>
  <c r="M715" i="5"/>
  <c r="K715" i="5"/>
  <c r="O715" i="5" s="1"/>
  <c r="K756" i="5"/>
  <c r="O756" i="5" s="1"/>
  <c r="M756" i="5"/>
  <c r="K59" i="5"/>
  <c r="O59" i="5" s="1"/>
  <c r="M59" i="5"/>
  <c r="Q101" i="4"/>
  <c r="N152" i="4"/>
  <c r="M152" i="4"/>
  <c r="P152" i="4" s="1"/>
  <c r="L1026" i="5"/>
  <c r="J1025" i="5"/>
  <c r="L360" i="5"/>
  <c r="J359" i="5"/>
  <c r="M43" i="4"/>
  <c r="P43" i="4" s="1"/>
  <c r="N43" i="4"/>
  <c r="M77" i="4"/>
  <c r="P77" i="4" s="1"/>
  <c r="N77" i="4"/>
  <c r="J724" i="5"/>
  <c r="L725" i="5"/>
  <c r="N398" i="5"/>
  <c r="J398" i="5"/>
  <c r="L1084" i="5"/>
  <c r="J1083" i="5"/>
  <c r="N72" i="5"/>
  <c r="J72" i="5"/>
  <c r="L23" i="5"/>
  <c r="N23" i="5" s="1"/>
  <c r="J22" i="5"/>
  <c r="K1049" i="5"/>
  <c r="O1049" i="5" s="1"/>
  <c r="M1049" i="5"/>
  <c r="L738" i="5"/>
  <c r="N738" i="5" s="1"/>
  <c r="J737" i="5"/>
  <c r="N684" i="5"/>
  <c r="J684" i="5"/>
  <c r="N609" i="5"/>
  <c r="J609" i="5"/>
  <c r="J833" i="5"/>
  <c r="L834" i="5"/>
  <c r="N925" i="5"/>
  <c r="J925" i="5"/>
  <c r="N46" i="4"/>
  <c r="M46" i="4"/>
  <c r="P46" i="4" s="1"/>
  <c r="M60" i="4"/>
  <c r="P60" i="4" s="1"/>
  <c r="N60" i="4"/>
  <c r="N1085" i="5"/>
  <c r="J1085" i="5"/>
  <c r="N679" i="5"/>
  <c r="J679" i="5"/>
  <c r="J645" i="5"/>
  <c r="L646" i="5"/>
  <c r="J604" i="5"/>
  <c r="L605" i="5"/>
  <c r="J449" i="5"/>
  <c r="L450" i="5"/>
  <c r="J767" i="5"/>
  <c r="N767" i="5"/>
  <c r="J124" i="5"/>
  <c r="L125" i="5"/>
  <c r="J385" i="5"/>
  <c r="L386" i="5"/>
  <c r="K71" i="5"/>
  <c r="O71" i="5" s="1"/>
  <c r="M71" i="5"/>
  <c r="N142" i="4"/>
  <c r="M142" i="4"/>
  <c r="P142" i="4" s="1"/>
  <c r="P293" i="5"/>
  <c r="L395" i="5"/>
  <c r="J394" i="5"/>
  <c r="M683" i="5"/>
  <c r="K683" i="5"/>
  <c r="O683" i="5" s="1"/>
  <c r="L38" i="5"/>
  <c r="N38" i="5" s="1"/>
  <c r="J37" i="5"/>
  <c r="N119" i="4"/>
  <c r="M119" i="4"/>
  <c r="P119" i="4" s="1"/>
  <c r="M60" i="5"/>
  <c r="K60" i="5"/>
  <c r="O60" i="5" s="1"/>
  <c r="L1079" i="5"/>
  <c r="J1078" i="5"/>
  <c r="L123" i="5"/>
  <c r="J122" i="5"/>
  <c r="J90" i="5"/>
  <c r="L91" i="5"/>
  <c r="L1082" i="5"/>
  <c r="J1081" i="5"/>
  <c r="N50" i="4"/>
  <c r="M50" i="4"/>
  <c r="P50" i="4" s="1"/>
  <c r="L623" i="5"/>
  <c r="M748" i="5"/>
  <c r="K748" i="5"/>
  <c r="O748" i="5" s="1"/>
  <c r="N494" i="5"/>
  <c r="J494" i="5"/>
  <c r="N33" i="4"/>
  <c r="M33" i="4"/>
  <c r="P33" i="4" s="1"/>
  <c r="N632" i="5"/>
  <c r="J632" i="5"/>
  <c r="Q112" i="4"/>
  <c r="N714" i="5"/>
  <c r="J714" i="5"/>
  <c r="K233" i="5"/>
  <c r="O233" i="5" s="1"/>
  <c r="M233" i="5"/>
  <c r="M107" i="5"/>
  <c r="K107" i="5"/>
  <c r="O107" i="5" s="1"/>
  <c r="K267" i="5"/>
  <c r="O267" i="5" s="1"/>
  <c r="M267" i="5"/>
  <c r="L543" i="5"/>
  <c r="J542" i="5"/>
  <c r="L800" i="5"/>
  <c r="J562" i="5"/>
  <c r="L563" i="5"/>
  <c r="L186" i="5"/>
  <c r="J185" i="5"/>
  <c r="N34" i="4"/>
  <c r="M34" i="4"/>
  <c r="P34" i="4" s="1"/>
  <c r="L306" i="5"/>
  <c r="N306" i="5" s="1"/>
  <c r="J305" i="5"/>
  <c r="M699" i="5"/>
  <c r="K699" i="5"/>
  <c r="O699" i="5" s="1"/>
  <c r="J556" i="5"/>
  <c r="N556" i="5"/>
  <c r="J480" i="5"/>
  <c r="L481" i="5"/>
  <c r="M444" i="5"/>
  <c r="K444" i="5"/>
  <c r="O444" i="5" s="1"/>
  <c r="N296" i="5"/>
  <c r="J296" i="5"/>
  <c r="J268" i="5"/>
  <c r="N268" i="5"/>
  <c r="L886" i="5"/>
  <c r="J885" i="5"/>
  <c r="L35" i="5"/>
  <c r="J34" i="5"/>
  <c r="N110" i="4"/>
  <c r="M110" i="4"/>
  <c r="P110" i="4" s="1"/>
  <c r="L18" i="5"/>
  <c r="J17" i="5"/>
  <c r="M946" i="5"/>
  <c r="K946" i="5"/>
  <c r="O946" i="5" s="1"/>
  <c r="N309" i="5"/>
  <c r="J309" i="5"/>
  <c r="N100" i="5"/>
  <c r="J100" i="5"/>
  <c r="N367" i="5"/>
  <c r="J367" i="5"/>
  <c r="N780" i="5"/>
  <c r="J780" i="5"/>
  <c r="N70" i="4"/>
  <c r="M70" i="4"/>
  <c r="P70" i="4" s="1"/>
  <c r="N656" i="5"/>
  <c r="J656" i="5"/>
  <c r="K1035" i="5"/>
  <c r="O1035" i="5" s="1"/>
  <c r="M1035" i="5"/>
  <c r="K754" i="5"/>
  <c r="O754" i="5" s="1"/>
  <c r="M754" i="5"/>
  <c r="K617" i="5"/>
  <c r="O617" i="5" s="1"/>
  <c r="M617" i="5"/>
  <c r="L114" i="5"/>
  <c r="J113" i="5"/>
  <c r="N651" i="5"/>
  <c r="J651" i="5"/>
  <c r="L32" i="5"/>
  <c r="J31" i="5"/>
  <c r="L597" i="5"/>
  <c r="J596" i="5"/>
  <c r="L49" i="5"/>
  <c r="J48" i="5"/>
  <c r="J172" i="5"/>
  <c r="N172" i="5"/>
  <c r="J176" i="5"/>
  <c r="N176" i="5"/>
  <c r="L163" i="5"/>
  <c r="N163" i="5" s="1"/>
  <c r="J162" i="5"/>
  <c r="J806" i="5"/>
  <c r="L807" i="5"/>
  <c r="J938" i="5"/>
  <c r="L939" i="5"/>
  <c r="J1109" i="5"/>
  <c r="L1110" i="5"/>
  <c r="J559" i="5"/>
  <c r="L560" i="5"/>
  <c r="J523" i="5"/>
  <c r="N523" i="5"/>
  <c r="J341" i="5"/>
  <c r="L342" i="5"/>
  <c r="M66" i="4"/>
  <c r="P66" i="4" s="1"/>
  <c r="N66" i="4"/>
  <c r="N1062" i="5"/>
  <c r="J1062" i="5"/>
  <c r="N809" i="5"/>
  <c r="J809" i="5"/>
  <c r="M453" i="5"/>
  <c r="K453" i="5"/>
  <c r="O453" i="5" s="1"/>
  <c r="M593" i="5"/>
  <c r="K593" i="5"/>
  <c r="O593" i="5" s="1"/>
  <c r="L106" i="5"/>
  <c r="J105" i="5"/>
  <c r="L929" i="5"/>
  <c r="J928" i="5"/>
  <c r="N364" i="5"/>
  <c r="J364" i="5"/>
  <c r="J384" i="5"/>
  <c r="N384" i="5"/>
  <c r="N696" i="5"/>
  <c r="J696" i="5"/>
  <c r="L968" i="5"/>
  <c r="J967" i="5"/>
  <c r="J992" i="5"/>
  <c r="L993" i="5"/>
  <c r="L465" i="5"/>
  <c r="J464" i="5"/>
  <c r="L462" i="5"/>
  <c r="J618" i="5"/>
  <c r="N1037" i="5"/>
  <c r="J1037" i="5"/>
  <c r="K1061" i="5"/>
  <c r="O1061" i="5" s="1"/>
  <c r="M1061" i="5"/>
  <c r="M808" i="5"/>
  <c r="K808" i="5"/>
  <c r="O808" i="5" s="1"/>
  <c r="N594" i="5"/>
  <c r="J594" i="5"/>
  <c r="L193" i="5"/>
  <c r="N193" i="5" s="1"/>
  <c r="J192" i="5"/>
  <c r="L461" i="5"/>
  <c r="N461" i="5" s="1"/>
  <c r="J460" i="5"/>
  <c r="L12" i="5"/>
  <c r="N372" i="5"/>
  <c r="J372" i="5"/>
  <c r="N693" i="5"/>
  <c r="J693" i="5"/>
  <c r="J1074" i="5"/>
  <c r="L1075" i="5"/>
  <c r="L74" i="5"/>
  <c r="J73" i="5"/>
  <c r="L438" i="5"/>
  <c r="N1070" i="5"/>
  <c r="J1070" i="5"/>
  <c r="N89" i="4"/>
  <c r="M89" i="4"/>
  <c r="P89" i="4" s="1"/>
  <c r="P454" i="5"/>
  <c r="Q135" i="4"/>
  <c r="Q137" i="4"/>
  <c r="N620" i="5"/>
  <c r="J620" i="5"/>
  <c r="M43" i="5"/>
  <c r="K43" i="5"/>
  <c r="O43" i="5" s="1"/>
  <c r="J33" i="5"/>
  <c r="N33" i="5"/>
  <c r="N647" i="5"/>
  <c r="J647" i="5"/>
  <c r="N73" i="4"/>
  <c r="M73" i="4"/>
  <c r="P73" i="4" s="1"/>
  <c r="J906" i="5"/>
  <c r="L907" i="5"/>
  <c r="N907" i="5" s="1"/>
  <c r="N265" i="5"/>
  <c r="J265" i="5"/>
  <c r="L751" i="5"/>
  <c r="N751" i="5" s="1"/>
  <c r="J750" i="5"/>
  <c r="J1005" i="5"/>
  <c r="L1006" i="5"/>
  <c r="L78" i="5"/>
  <c r="J77" i="5"/>
  <c r="L944" i="5"/>
  <c r="J943" i="5"/>
  <c r="L663" i="5"/>
  <c r="N663" i="5" s="1"/>
  <c r="J662" i="5"/>
  <c r="J913" i="5"/>
  <c r="L914" i="5"/>
  <c r="K1065" i="5"/>
  <c r="O1065" i="5" s="1"/>
  <c r="M1065" i="5"/>
  <c r="M1024" i="5"/>
  <c r="K1024" i="5"/>
  <c r="O1024" i="5" s="1"/>
  <c r="K871" i="5"/>
  <c r="O871" i="5" s="1"/>
  <c r="M871" i="5"/>
  <c r="N511" i="5"/>
  <c r="J511" i="5"/>
  <c r="N195" i="5"/>
  <c r="J195" i="5"/>
  <c r="N575" i="5"/>
  <c r="J575" i="5"/>
  <c r="N876" i="5"/>
  <c r="J876" i="5"/>
  <c r="N314" i="5"/>
  <c r="J314" i="5"/>
  <c r="J351" i="5"/>
  <c r="N351" i="5"/>
  <c r="J220" i="5"/>
  <c r="L221" i="5"/>
  <c r="J255" i="5"/>
  <c r="L256" i="5"/>
  <c r="Q95" i="4"/>
  <c r="Q136" i="4"/>
  <c r="K1053" i="5"/>
  <c r="O1053" i="5" s="1"/>
  <c r="M1053" i="5"/>
  <c r="M15" i="5"/>
  <c r="K15" i="5"/>
  <c r="O15" i="5" s="1"/>
  <c r="N107" i="4"/>
  <c r="M107" i="4"/>
  <c r="P107" i="4" s="1"/>
  <c r="N392" i="5"/>
  <c r="J392" i="5"/>
  <c r="N936" i="5"/>
  <c r="J936" i="5"/>
  <c r="L554" i="5"/>
  <c r="J553" i="5"/>
  <c r="M56" i="4"/>
  <c r="P56" i="4" s="1"/>
  <c r="N56" i="4"/>
  <c r="N612" i="5"/>
  <c r="J612" i="5"/>
  <c r="L849" i="5"/>
  <c r="J848" i="5"/>
  <c r="J951" i="5"/>
  <c r="L952" i="5"/>
  <c r="L880" i="5"/>
  <c r="J879" i="5"/>
  <c r="J381" i="5"/>
  <c r="L382" i="5"/>
  <c r="N382" i="5" s="1"/>
  <c r="J981" i="5"/>
  <c r="L982" i="5"/>
  <c r="N982" i="5" s="1"/>
  <c r="K97" i="5"/>
  <c r="O97" i="5" s="1"/>
  <c r="M97" i="5"/>
  <c r="K85" i="5"/>
  <c r="O85" i="5" s="1"/>
  <c r="M85" i="5"/>
  <c r="M52" i="5"/>
  <c r="K52" i="5"/>
  <c r="O52" i="5" s="1"/>
  <c r="N65" i="4"/>
  <c r="M65" i="4"/>
  <c r="P65" i="4" s="1"/>
  <c r="L437" i="5"/>
  <c r="N437" i="5" s="1"/>
  <c r="J436" i="5"/>
  <c r="L628" i="5"/>
  <c r="J627" i="5"/>
  <c r="J1099" i="5"/>
  <c r="L1100" i="5"/>
  <c r="J641" i="5"/>
  <c r="L642" i="5"/>
  <c r="J500" i="5"/>
  <c r="L501" i="5"/>
  <c r="J1086" i="5"/>
  <c r="L1087" i="5"/>
  <c r="J13" i="5"/>
  <c r="L14" i="5"/>
  <c r="L752" i="5"/>
  <c r="L1106" i="5"/>
  <c r="J1105" i="5"/>
  <c r="N545" i="5"/>
  <c r="J545" i="5"/>
  <c r="N86" i="5"/>
  <c r="J86" i="5"/>
  <c r="M856" i="5"/>
  <c r="K856" i="5"/>
  <c r="O856" i="5" s="1"/>
  <c r="K585" i="5"/>
  <c r="O585" i="5" s="1"/>
  <c r="M585" i="5"/>
  <c r="N441" i="5"/>
  <c r="J441" i="5"/>
  <c r="N169" i="5"/>
  <c r="J169" i="5"/>
  <c r="N698" i="5"/>
  <c r="J698" i="5"/>
  <c r="N84" i="4"/>
  <c r="M84" i="4"/>
  <c r="P84" i="4" s="1"/>
  <c r="J1018" i="5"/>
  <c r="L1019" i="5"/>
  <c r="N290" i="5"/>
  <c r="J290" i="5"/>
  <c r="N801" i="5"/>
  <c r="J801" i="5"/>
  <c r="N709" i="5"/>
  <c r="J709" i="5"/>
  <c r="J711" i="5"/>
  <c r="L712" i="5"/>
  <c r="L908" i="5"/>
  <c r="L499" i="5"/>
  <c r="J973" i="5"/>
  <c r="L974" i="5"/>
  <c r="J933" i="5"/>
  <c r="L934" i="5"/>
  <c r="N934" i="5" s="1"/>
  <c r="Q143" i="4"/>
  <c r="M615" i="5"/>
  <c r="P615" i="5" s="1"/>
  <c r="J717" i="5"/>
  <c r="K717" i="5" s="1"/>
  <c r="O717" i="5" s="1"/>
  <c r="M250" i="5"/>
  <c r="P250" i="5" s="1"/>
  <c r="K975" i="5"/>
  <c r="O975" i="5" s="1"/>
  <c r="P975" i="5" s="1"/>
  <c r="M1056" i="5"/>
  <c r="P1056" i="5" s="1"/>
  <c r="J899" i="5"/>
  <c r="K899" i="5" s="1"/>
  <c r="O899" i="5" s="1"/>
  <c r="K776" i="5"/>
  <c r="O776" i="5" s="1"/>
  <c r="P776" i="5" s="1"/>
  <c r="M230" i="5"/>
  <c r="P230" i="5" s="1"/>
  <c r="M826" i="5"/>
  <c r="P826" i="5" s="1"/>
  <c r="K421" i="5"/>
  <c r="O421" i="5" s="1"/>
  <c r="P421" i="5" s="1"/>
  <c r="M649" i="5"/>
  <c r="P649" i="5" s="1"/>
  <c r="P814" i="5"/>
  <c r="P280" i="5"/>
  <c r="P408" i="5"/>
  <c r="P703" i="5"/>
  <c r="P491" i="5"/>
  <c r="P1059" i="5"/>
  <c r="Q150" i="4"/>
  <c r="P1041" i="5"/>
  <c r="P496" i="5"/>
  <c r="P853" i="5"/>
  <c r="P831" i="5"/>
  <c r="U6" i="4"/>
  <c r="P515" i="5"/>
  <c r="P1091" i="5"/>
  <c r="P931" i="5"/>
  <c r="P427" i="5"/>
  <c r="P841" i="5"/>
  <c r="P820" i="5"/>
  <c r="P734" i="5"/>
  <c r="P962" i="5"/>
  <c r="P1054" i="5"/>
  <c r="P589" i="5"/>
  <c r="P287" i="5"/>
  <c r="P805" i="5"/>
  <c r="P165" i="5"/>
  <c r="P92" i="5"/>
  <c r="P322" i="5"/>
  <c r="Q72" i="4"/>
  <c r="P108" i="5"/>
  <c r="P298" i="5"/>
  <c r="M463" i="5"/>
  <c r="K463" i="5"/>
  <c r="O463" i="5" s="1"/>
  <c r="M31" i="4"/>
  <c r="P31" i="4" s="1"/>
  <c r="N31" i="4"/>
  <c r="K303" i="5"/>
  <c r="O303" i="5" s="1"/>
  <c r="M303" i="5"/>
  <c r="M990" i="5"/>
  <c r="K990" i="5"/>
  <c r="O990" i="5" s="1"/>
  <c r="K530" i="5"/>
  <c r="O530" i="5" s="1"/>
  <c r="M530" i="5"/>
  <c r="M865" i="5"/>
  <c r="K865" i="5"/>
  <c r="O865" i="5" s="1"/>
  <c r="M1038" i="5"/>
  <c r="K1038" i="5"/>
  <c r="O1038" i="5" s="1"/>
  <c r="M129" i="4"/>
  <c r="P129" i="4" s="1"/>
  <c r="N129" i="4"/>
  <c r="J270" i="5"/>
  <c r="N270" i="5"/>
  <c r="M583" i="5"/>
  <c r="K583" i="5"/>
  <c r="O583" i="5" s="1"/>
  <c r="K688" i="5"/>
  <c r="O688" i="5" s="1"/>
  <c r="M688" i="5"/>
  <c r="M358" i="5"/>
  <c r="K358" i="5"/>
  <c r="O358" i="5" s="1"/>
  <c r="J794" i="5"/>
  <c r="L795" i="5"/>
  <c r="L262" i="5"/>
  <c r="N19" i="4"/>
  <c r="M19" i="4"/>
  <c r="P19" i="4" s="1"/>
  <c r="L406" i="5"/>
  <c r="L117" i="5"/>
  <c r="J116" i="5"/>
  <c r="L164" i="5"/>
  <c r="N1031" i="5"/>
  <c r="J1031" i="5"/>
  <c r="L527" i="5"/>
  <c r="N218" i="5"/>
  <c r="J218" i="5"/>
  <c r="L898" i="5"/>
  <c r="J897" i="5"/>
  <c r="L823" i="5"/>
  <c r="J822" i="5"/>
  <c r="L844" i="5"/>
  <c r="J843" i="5"/>
  <c r="M584" i="5"/>
  <c r="K584" i="5"/>
  <c r="O584" i="5" s="1"/>
  <c r="P455" i="5"/>
  <c r="P466" i="5"/>
  <c r="P985" i="5"/>
  <c r="P1068" i="5"/>
  <c r="P1007" i="5"/>
  <c r="P606" i="5"/>
  <c r="P315" i="5"/>
  <c r="P540" i="5"/>
  <c r="P471" i="5"/>
  <c r="P702" i="5"/>
  <c r="P1040" i="5"/>
  <c r="N79" i="4"/>
  <c r="M79" i="4"/>
  <c r="P79" i="4" s="1"/>
  <c r="N29" i="4"/>
  <c r="M29" i="4"/>
  <c r="P29" i="4" s="1"/>
  <c r="K1063" i="5"/>
  <c r="O1063" i="5" s="1"/>
  <c r="M1063" i="5"/>
  <c r="M70" i="5"/>
  <c r="K70" i="5"/>
  <c r="O70" i="5" s="1"/>
  <c r="M472" i="5"/>
  <c r="K472" i="5"/>
  <c r="O472" i="5" s="1"/>
  <c r="M963" i="5"/>
  <c r="K963" i="5"/>
  <c r="O963" i="5" s="1"/>
  <c r="K490" i="5"/>
  <c r="O490" i="5" s="1"/>
  <c r="M490" i="5"/>
  <c r="K1064" i="5"/>
  <c r="O1064" i="5" s="1"/>
  <c r="M1064" i="5"/>
  <c r="K671" i="5"/>
  <c r="O671" i="5" s="1"/>
  <c r="M671" i="5"/>
  <c r="J66" i="5"/>
  <c r="L67" i="5"/>
  <c r="J469" i="5"/>
  <c r="L470" i="5"/>
  <c r="M687" i="5"/>
  <c r="K687" i="5"/>
  <c r="O687" i="5" s="1"/>
  <c r="M552" i="5"/>
  <c r="K552" i="5"/>
  <c r="O552" i="5" s="1"/>
  <c r="M269" i="5"/>
  <c r="K269" i="5"/>
  <c r="O269" i="5" s="1"/>
  <c r="M396" i="5"/>
  <c r="K396" i="5"/>
  <c r="O396" i="5" s="1"/>
  <c r="K854" i="5"/>
  <c r="O854" i="5" s="1"/>
  <c r="M854" i="5"/>
  <c r="K851" i="5"/>
  <c r="O851" i="5" s="1"/>
  <c r="M851" i="5"/>
  <c r="M109" i="4"/>
  <c r="P109" i="4" s="1"/>
  <c r="N109" i="4"/>
  <c r="L572" i="5"/>
  <c r="L891" i="5"/>
  <c r="J890" i="5"/>
  <c r="N263" i="5"/>
  <c r="J263" i="5"/>
  <c r="J4" i="5"/>
  <c r="L5" i="5"/>
  <c r="L235" i="5"/>
  <c r="J234" i="5"/>
  <c r="L24" i="5"/>
  <c r="N24" i="5" s="1"/>
  <c r="L1009" i="5"/>
  <c r="J1008" i="5"/>
  <c r="L143" i="5"/>
  <c r="J142" i="5"/>
  <c r="L349" i="5"/>
  <c r="J348" i="5"/>
  <c r="L896" i="5"/>
  <c r="L41" i="5"/>
  <c r="J40" i="5"/>
  <c r="L307" i="5"/>
  <c r="N307" i="5" s="1"/>
  <c r="K932" i="5"/>
  <c r="O932" i="5" s="1"/>
  <c r="M932" i="5"/>
  <c r="K323" i="5"/>
  <c r="O323" i="5" s="1"/>
  <c r="M323" i="5"/>
  <c r="M855" i="5"/>
  <c r="K855" i="5"/>
  <c r="O855" i="5" s="1"/>
  <c r="N65" i="5"/>
  <c r="J65" i="5"/>
  <c r="K50" i="5"/>
  <c r="O50" i="5" s="1"/>
  <c r="M50" i="5"/>
  <c r="K514" i="5"/>
  <c r="O514" i="5" s="1"/>
  <c r="M514" i="5"/>
  <c r="K745" i="5"/>
  <c r="O745" i="5" s="1"/>
  <c r="M745" i="5"/>
  <c r="K355" i="5"/>
  <c r="O355" i="5" s="1"/>
  <c r="M355" i="5"/>
  <c r="K999" i="5"/>
  <c r="O999" i="5" s="1"/>
  <c r="M999" i="5"/>
  <c r="M110" i="5"/>
  <c r="K110" i="5"/>
  <c r="O110" i="5" s="1"/>
  <c r="M136" i="5"/>
  <c r="K136" i="5"/>
  <c r="O136" i="5" s="1"/>
  <c r="M888" i="5"/>
  <c r="K888" i="5"/>
  <c r="O888" i="5" s="1"/>
  <c r="M665" i="5"/>
  <c r="K665" i="5"/>
  <c r="O665" i="5" s="1"/>
  <c r="M138" i="5"/>
  <c r="K138" i="5"/>
  <c r="O138" i="5" s="1"/>
  <c r="M1002" i="5"/>
  <c r="K1002" i="5"/>
  <c r="O1002" i="5" s="1"/>
  <c r="L661" i="5"/>
  <c r="L39" i="5"/>
  <c r="J485" i="5"/>
  <c r="L486" i="5"/>
  <c r="L405" i="5"/>
  <c r="N405" i="5" s="1"/>
  <c r="J404" i="5"/>
  <c r="L935" i="5"/>
  <c r="L232" i="5"/>
  <c r="J231" i="5"/>
  <c r="L959" i="5"/>
  <c r="J958" i="5"/>
  <c r="L797" i="5"/>
  <c r="J796" i="5"/>
  <c r="L664" i="5"/>
  <c r="N100" i="4"/>
  <c r="M100" i="4"/>
  <c r="P100" i="4" s="1"/>
  <c r="J757" i="5"/>
  <c r="L758" i="5"/>
  <c r="N30" i="4"/>
  <c r="M30" i="4"/>
  <c r="P30" i="4" s="1"/>
  <c r="N789" i="5"/>
  <c r="J789" i="5"/>
  <c r="L25" i="5"/>
  <c r="M39" i="4"/>
  <c r="P39" i="4" s="1"/>
  <c r="N39" i="4"/>
  <c r="Q47" i="4"/>
  <c r="P579" i="5"/>
  <c r="P729" i="5"/>
  <c r="K292" i="5"/>
  <c r="O292" i="5" s="1"/>
  <c r="M292" i="5"/>
  <c r="M740" i="5"/>
  <c r="K740" i="5"/>
  <c r="O740" i="5" s="1"/>
  <c r="K64" i="5"/>
  <c r="O64" i="5" s="1"/>
  <c r="M64" i="5"/>
  <c r="J51" i="5"/>
  <c r="N51" i="5"/>
  <c r="K1055" i="5"/>
  <c r="O1055" i="5" s="1"/>
  <c r="M1055" i="5"/>
  <c r="K135" i="5"/>
  <c r="O135" i="5" s="1"/>
  <c r="M135" i="5"/>
  <c r="K1060" i="5"/>
  <c r="O1060" i="5" s="1"/>
  <c r="M1060" i="5"/>
  <c r="M101" i="5"/>
  <c r="K101" i="5"/>
  <c r="O101" i="5" s="1"/>
  <c r="M272" i="5"/>
  <c r="K272" i="5"/>
  <c r="O272" i="5" s="1"/>
  <c r="M1092" i="5"/>
  <c r="K1092" i="5"/>
  <c r="O1092" i="5" s="1"/>
  <c r="L21" i="5"/>
  <c r="K505" i="5"/>
  <c r="O505" i="5" s="1"/>
  <c r="M505" i="5"/>
  <c r="K102" i="5"/>
  <c r="O102" i="5" s="1"/>
  <c r="M102" i="5"/>
  <c r="K832" i="5"/>
  <c r="O832" i="5" s="1"/>
  <c r="M832" i="5"/>
  <c r="M1048" i="5"/>
  <c r="K1048" i="5"/>
  <c r="O1048" i="5" s="1"/>
  <c r="J167" i="5"/>
  <c r="L168" i="5"/>
  <c r="J587" i="5"/>
  <c r="L588" i="5"/>
  <c r="M121" i="4"/>
  <c r="P121" i="4" s="1"/>
  <c r="N121" i="4"/>
  <c r="L592" i="5"/>
  <c r="J591" i="5"/>
  <c r="L199" i="5"/>
  <c r="J198" i="5"/>
  <c r="L121" i="5"/>
  <c r="J120" i="5"/>
  <c r="L911" i="5"/>
  <c r="J910" i="5"/>
  <c r="L157" i="5"/>
  <c r="J156" i="5"/>
  <c r="N900" i="5"/>
  <c r="J900" i="5"/>
  <c r="L513" i="5"/>
  <c r="J512" i="5"/>
  <c r="L380" i="5"/>
  <c r="J379" i="5"/>
  <c r="L601" i="5"/>
  <c r="J600" i="5"/>
  <c r="L520" i="5"/>
  <c r="M915" i="5"/>
  <c r="K915" i="5"/>
  <c r="O915" i="5" s="1"/>
  <c r="M282" i="5"/>
  <c r="K282" i="5"/>
  <c r="O282" i="5" s="1"/>
  <c r="K318" i="5"/>
  <c r="O318" i="5" s="1"/>
  <c r="M318" i="5"/>
  <c r="M400" i="5"/>
  <c r="K400" i="5"/>
  <c r="O400" i="5" s="1"/>
  <c r="K658" i="5"/>
  <c r="O658" i="5" s="1"/>
  <c r="M658" i="5"/>
  <c r="Q98" i="4"/>
  <c r="Q36" i="4"/>
  <c r="P972" i="5"/>
  <c r="P994" i="5"/>
  <c r="P768" i="5"/>
  <c r="N103" i="4"/>
  <c r="M103" i="4"/>
  <c r="P103" i="4" s="1"/>
  <c r="J537" i="5"/>
  <c r="L538" i="5"/>
  <c r="M443" i="5"/>
  <c r="K443" i="5"/>
  <c r="O443" i="5" s="1"/>
  <c r="K960" i="5"/>
  <c r="O960" i="5" s="1"/>
  <c r="M960" i="5"/>
  <c r="M884" i="5"/>
  <c r="K884" i="5"/>
  <c r="O884" i="5" s="1"/>
  <c r="M336" i="5"/>
  <c r="K336" i="5"/>
  <c r="O336" i="5" s="1"/>
  <c r="M125" i="4"/>
  <c r="P125" i="4" s="1"/>
  <c r="N125" i="4"/>
  <c r="K937" i="5"/>
  <c r="O937" i="5" s="1"/>
  <c r="M937" i="5"/>
  <c r="J787" i="5"/>
  <c r="L788" i="5"/>
  <c r="J988" i="5"/>
  <c r="L989" i="5"/>
  <c r="L581" i="5"/>
  <c r="N581" i="5" s="1"/>
  <c r="J580" i="5"/>
  <c r="N201" i="5"/>
  <c r="J201" i="5"/>
  <c r="L996" i="5"/>
  <c r="J995" i="5"/>
  <c r="L812" i="5"/>
  <c r="J811" i="5"/>
  <c r="N68" i="4"/>
  <c r="M68" i="4"/>
  <c r="P68" i="4" s="1"/>
  <c r="L775" i="5"/>
  <c r="J774" i="5"/>
  <c r="L793" i="5"/>
  <c r="J792" i="5"/>
  <c r="L194" i="5"/>
  <c r="L206" i="5"/>
  <c r="J205" i="5"/>
  <c r="L673" i="5"/>
  <c r="J672" i="5"/>
  <c r="L655" i="5"/>
  <c r="L1029" i="5"/>
  <c r="J1028" i="5"/>
  <c r="L582" i="5"/>
  <c r="L571" i="5"/>
  <c r="N571" i="5" s="1"/>
  <c r="J570" i="5"/>
  <c r="K291" i="5"/>
  <c r="O291" i="5" s="1"/>
  <c r="M291" i="5"/>
  <c r="K304" i="5"/>
  <c r="O304" i="5" s="1"/>
  <c r="M304" i="5"/>
  <c r="K503" i="5"/>
  <c r="O503" i="5" s="1"/>
  <c r="M503" i="5"/>
  <c r="M416" i="5"/>
  <c r="K416" i="5"/>
  <c r="O416" i="5" s="1"/>
  <c r="K930" i="5"/>
  <c r="O930" i="5" s="1"/>
  <c r="M930" i="5"/>
  <c r="K504" i="5"/>
  <c r="O504" i="5" s="1"/>
  <c r="M504" i="5"/>
  <c r="K889" i="5"/>
  <c r="O889" i="5" s="1"/>
  <c r="M889" i="5"/>
  <c r="M976" i="5"/>
  <c r="K976" i="5"/>
  <c r="O976" i="5" s="1"/>
  <c r="M516" i="5"/>
  <c r="K516" i="5"/>
  <c r="O516" i="5" s="1"/>
  <c r="L54" i="5"/>
  <c r="J53" i="5"/>
  <c r="L383" i="5"/>
  <c r="N761" i="5"/>
  <c r="J761" i="5"/>
  <c r="L1090" i="5"/>
  <c r="J1089" i="5"/>
  <c r="L719" i="5"/>
  <c r="J718" i="5"/>
  <c r="L739" i="5"/>
  <c r="L1022" i="5"/>
  <c r="J1021" i="5"/>
  <c r="L743" i="5"/>
  <c r="J742" i="5"/>
  <c r="N58" i="4"/>
  <c r="M58" i="4"/>
  <c r="P58" i="4" s="1"/>
  <c r="L923" i="5"/>
  <c r="J922" i="5"/>
  <c r="N423" i="5"/>
  <c r="J423" i="5"/>
  <c r="L874" i="5"/>
  <c r="J873" i="5"/>
  <c r="L893" i="5"/>
  <c r="J892" i="5"/>
  <c r="L1102" i="5"/>
  <c r="J1101" i="5"/>
  <c r="M174" i="5"/>
  <c r="K174" i="5"/>
  <c r="O174" i="5" s="1"/>
  <c r="K730" i="5"/>
  <c r="O730" i="5" s="1"/>
  <c r="M730" i="5"/>
  <c r="P442" i="5"/>
  <c r="P326" i="5"/>
  <c r="P1015" i="5"/>
  <c r="P741" i="5"/>
  <c r="P529" i="5"/>
  <c r="P266" i="5"/>
  <c r="P133" i="5"/>
  <c r="P281" i="5"/>
  <c r="K921" i="5"/>
  <c r="O921" i="5" s="1"/>
  <c r="M921" i="5"/>
  <c r="M275" i="5"/>
  <c r="K275" i="5"/>
  <c r="O275" i="5" s="1"/>
  <c r="K109" i="5"/>
  <c r="O109" i="5" s="1"/>
  <c r="M109" i="5"/>
  <c r="K1067" i="5"/>
  <c r="O1067" i="5" s="1"/>
  <c r="M1067" i="5"/>
  <c r="L69" i="5"/>
  <c r="J68" i="5"/>
  <c r="K590" i="5"/>
  <c r="O590" i="5" s="1"/>
  <c r="M590" i="5"/>
  <c r="M827" i="5"/>
  <c r="K827" i="5"/>
  <c r="O827" i="5" s="1"/>
  <c r="K357" i="5"/>
  <c r="O357" i="5" s="1"/>
  <c r="M357" i="5"/>
  <c r="N6" i="5"/>
  <c r="J6" i="5"/>
  <c r="K909" i="5"/>
  <c r="O909" i="5" s="1"/>
  <c r="M909" i="5"/>
  <c r="L983" i="5"/>
  <c r="N61" i="4"/>
  <c r="M61" i="4"/>
  <c r="P61" i="4" s="1"/>
  <c r="L770" i="5"/>
  <c r="J769" i="5"/>
  <c r="L215" i="5"/>
  <c r="J214" i="5"/>
  <c r="J245" i="5"/>
  <c r="L246" i="5"/>
  <c r="N183" i="5"/>
  <c r="J183" i="5"/>
  <c r="N430" i="5"/>
  <c r="J430" i="5"/>
  <c r="N1112" i="5"/>
  <c r="J1112" i="5"/>
  <c r="J700" i="5"/>
  <c r="L701" i="5"/>
  <c r="L308" i="5"/>
  <c r="L171" i="5"/>
  <c r="J170" i="5"/>
  <c r="L479" i="5"/>
  <c r="L415" i="5"/>
  <c r="J414" i="5"/>
  <c r="N118" i="4"/>
  <c r="M118" i="4"/>
  <c r="P118" i="4" s="1"/>
  <c r="M127" i="4"/>
  <c r="P127" i="4" s="1"/>
  <c r="N127" i="4"/>
  <c r="N62" i="5"/>
  <c r="J62" i="5"/>
  <c r="M457" i="5"/>
  <c r="K457" i="5"/>
  <c r="O457" i="5" s="1"/>
  <c r="K616" i="5"/>
  <c r="O616" i="5" s="1"/>
  <c r="M616" i="5"/>
  <c r="J448" i="5"/>
  <c r="N448" i="5"/>
  <c r="M373" i="5"/>
  <c r="K373" i="5"/>
  <c r="O373" i="5" s="1"/>
  <c r="K903" i="5"/>
  <c r="O903" i="5" s="1"/>
  <c r="M903" i="5"/>
  <c r="K821" i="5"/>
  <c r="O821" i="5" s="1"/>
  <c r="M821" i="5"/>
  <c r="K551" i="5"/>
  <c r="O551" i="5" s="1"/>
  <c r="M551" i="5"/>
  <c r="M361" i="5"/>
  <c r="K361" i="5"/>
  <c r="O361" i="5" s="1"/>
  <c r="K633" i="5"/>
  <c r="O633" i="5" s="1"/>
  <c r="M633" i="5"/>
  <c r="M150" i="5"/>
  <c r="K150" i="5"/>
  <c r="O150" i="5" s="1"/>
  <c r="L20" i="5"/>
  <c r="N20" i="5" s="1"/>
  <c r="J19" i="5"/>
  <c r="L682" i="5"/>
  <c r="J681" i="5"/>
  <c r="L452" i="5"/>
  <c r="J451" i="5"/>
  <c r="L190" i="5"/>
  <c r="J189" i="5"/>
  <c r="L300" i="5"/>
  <c r="J299" i="5"/>
  <c r="L402" i="5"/>
  <c r="J401" i="5"/>
  <c r="L836" i="5"/>
  <c r="J835" i="5"/>
  <c r="L129" i="5"/>
  <c r="J128" i="5"/>
  <c r="N139" i="4"/>
  <c r="M139" i="4"/>
  <c r="P139" i="4" s="1"/>
  <c r="L637" i="5"/>
  <c r="L259" i="5"/>
  <c r="J258" i="5"/>
  <c r="L519" i="5"/>
  <c r="N519" i="5" s="1"/>
  <c r="K813" i="5"/>
  <c r="O813" i="5" s="1"/>
  <c r="M813" i="5"/>
  <c r="K151" i="5"/>
  <c r="O151" i="5" s="1"/>
  <c r="M151" i="5"/>
  <c r="K945" i="5"/>
  <c r="O945" i="5" s="1"/>
  <c r="M945" i="5"/>
  <c r="P347" i="5"/>
  <c r="P613" i="5"/>
  <c r="P838" i="5"/>
  <c r="P947" i="5"/>
  <c r="P316" i="5"/>
  <c r="P547" i="5"/>
  <c r="P137" i="5"/>
  <c r="P954" i="5"/>
  <c r="P964" i="5"/>
  <c r="P88" i="5"/>
  <c r="M1107" i="5"/>
  <c r="P1107" i="5" s="1"/>
  <c r="M707" i="5"/>
  <c r="P707" i="5" s="1"/>
  <c r="K1103" i="5"/>
  <c r="O1103" i="5" s="1"/>
  <c r="P1103" i="5" s="1"/>
  <c r="M375" i="5"/>
  <c r="P375" i="5" s="1"/>
  <c r="P904" i="5"/>
  <c r="P539" i="5"/>
  <c r="P778" i="5"/>
  <c r="P716" i="5"/>
  <c r="P566" i="5"/>
  <c r="P546" i="5"/>
  <c r="P567" i="5"/>
  <c r="P1051" i="5"/>
  <c r="M160" i="5"/>
  <c r="K160" i="5"/>
  <c r="O160" i="5" s="1"/>
  <c r="M1108" i="5"/>
  <c r="K1108" i="5"/>
  <c r="O1108" i="5" s="1"/>
  <c r="M1014" i="5"/>
  <c r="K1014" i="5"/>
  <c r="O1014" i="5" s="1"/>
  <c r="M791" i="5"/>
  <c r="K791" i="5"/>
  <c r="O791" i="5" s="1"/>
  <c r="K777" i="5"/>
  <c r="O777" i="5" s="1"/>
  <c r="M777" i="5"/>
  <c r="M942" i="5"/>
  <c r="K942" i="5"/>
  <c r="O942" i="5" s="1"/>
  <c r="K1097" i="5"/>
  <c r="O1097" i="5" s="1"/>
  <c r="M1097" i="5"/>
  <c r="P374" i="5"/>
  <c r="P344" i="5"/>
  <c r="K353" i="5"/>
  <c r="O353" i="5" s="1"/>
  <c r="M353" i="5"/>
  <c r="M680" i="5"/>
  <c r="K680" i="5"/>
  <c r="O680" i="5" s="1"/>
  <c r="K279" i="5"/>
  <c r="O279" i="5" s="1"/>
  <c r="M279" i="5"/>
  <c r="M435" i="5"/>
  <c r="K435" i="5"/>
  <c r="O435" i="5" s="1"/>
  <c r="M132" i="5"/>
  <c r="K132" i="5"/>
  <c r="O132" i="5" s="1"/>
  <c r="M369" i="5"/>
  <c r="K369" i="5"/>
  <c r="O369" i="5" s="1"/>
  <c r="K144" i="5"/>
  <c r="O144" i="5" s="1"/>
  <c r="M144" i="5"/>
  <c r="M747" i="5"/>
  <c r="K747" i="5"/>
  <c r="O747" i="5" s="1"/>
  <c r="K577" i="5"/>
  <c r="O577" i="5" s="1"/>
  <c r="M577" i="5"/>
  <c r="P483" i="5"/>
  <c r="P694" i="5"/>
  <c r="P980" i="5"/>
  <c r="P224" i="5"/>
  <c r="P625" i="5"/>
  <c r="M736" i="5"/>
  <c r="K736" i="5"/>
  <c r="O736" i="5" s="1"/>
  <c r="K578" i="5"/>
  <c r="O578" i="5" s="1"/>
  <c r="M578" i="5"/>
  <c r="M984" i="5"/>
  <c r="K984" i="5"/>
  <c r="O984" i="5" s="1"/>
  <c r="K610" i="5"/>
  <c r="O610" i="5" s="1"/>
  <c r="M610" i="5"/>
  <c r="M389" i="5"/>
  <c r="K389" i="5"/>
  <c r="O389" i="5" s="1"/>
  <c r="M690" i="5"/>
  <c r="K690" i="5"/>
  <c r="O690" i="5" s="1"/>
  <c r="M225" i="5"/>
  <c r="K225" i="5"/>
  <c r="O225" i="5" s="1"/>
  <c r="M297" i="5"/>
  <c r="K297" i="5"/>
  <c r="O297" i="5" s="1"/>
  <c r="M1058" i="5"/>
  <c r="K1058" i="5"/>
  <c r="O1058" i="5" s="1"/>
  <c r="K495" i="5"/>
  <c r="O495" i="5" s="1"/>
  <c r="M495" i="5"/>
  <c r="K624" i="5"/>
  <c r="O624" i="5" s="1"/>
  <c r="M624" i="5"/>
  <c r="P991" i="5"/>
  <c r="P634" i="5"/>
  <c r="P352" i="5"/>
  <c r="M840" i="5"/>
  <c r="K840" i="5"/>
  <c r="O840" i="5" s="1"/>
  <c r="M603" i="5"/>
  <c r="K603" i="5"/>
  <c r="O603" i="5" s="1"/>
  <c r="M640" i="5"/>
  <c r="K640" i="5"/>
  <c r="O640" i="5" s="1"/>
  <c r="P1003" i="5"/>
  <c r="M141" i="5"/>
  <c r="K141" i="5"/>
  <c r="O141" i="5" s="1"/>
  <c r="M127" i="5"/>
  <c r="K127" i="5"/>
  <c r="O127" i="5" s="1"/>
  <c r="K482" i="5"/>
  <c r="O482" i="5" s="1"/>
  <c r="M482" i="5"/>
  <c r="M753" i="5"/>
  <c r="K753" i="5"/>
  <c r="O753" i="5" s="1"/>
  <c r="M771" i="5"/>
  <c r="K771" i="5"/>
  <c r="O771" i="5" s="1"/>
  <c r="P473" i="5"/>
  <c r="P643" i="5"/>
  <c r="M1052" i="5"/>
  <c r="K1052" i="5"/>
  <c r="O1052" i="5" s="1"/>
  <c r="M331" i="5"/>
  <c r="K331" i="5"/>
  <c r="O331" i="5" s="1"/>
  <c r="M202" i="5"/>
  <c r="K202" i="5"/>
  <c r="O202" i="5" s="1"/>
  <c r="M810" i="5"/>
  <c r="K810" i="5"/>
  <c r="O810" i="5" s="1"/>
  <c r="K564" i="5"/>
  <c r="O564" i="5" s="1"/>
  <c r="M564" i="5"/>
  <c r="M325" i="5"/>
  <c r="K325" i="5"/>
  <c r="O325" i="5" s="1"/>
  <c r="M484" i="5"/>
  <c r="K484" i="5"/>
  <c r="O484" i="5" s="1"/>
  <c r="M376" i="5"/>
  <c r="K376" i="5"/>
  <c r="O376" i="5" s="1"/>
  <c r="P531" i="5"/>
  <c r="P324" i="5"/>
  <c r="P607" i="5"/>
  <c r="M950" i="5"/>
  <c r="K950" i="5"/>
  <c r="O950" i="5" s="1"/>
  <c r="K966" i="5"/>
  <c r="O966" i="5" s="1"/>
  <c r="M966" i="5"/>
  <c r="K668" i="5"/>
  <c r="O668" i="5" s="1"/>
  <c r="M668" i="5"/>
  <c r="K1027" i="5"/>
  <c r="O1027" i="5" s="1"/>
  <c r="M1027" i="5"/>
  <c r="K1104" i="5"/>
  <c r="O1104" i="5" s="1"/>
  <c r="M1104" i="5"/>
  <c r="M824" i="5"/>
  <c r="K824" i="5"/>
  <c r="O824" i="5" s="1"/>
  <c r="K340" i="5"/>
  <c r="O340" i="5" s="1"/>
  <c r="M340" i="5"/>
  <c r="M804" i="5"/>
  <c r="K804" i="5"/>
  <c r="O804" i="5" s="1"/>
  <c r="M786" i="5"/>
  <c r="K786" i="5"/>
  <c r="O786" i="5" s="1"/>
  <c r="K970" i="5"/>
  <c r="O970" i="5" s="1"/>
  <c r="M970" i="5"/>
  <c r="P949" i="5"/>
  <c r="P418" i="5"/>
  <c r="M424" i="5"/>
  <c r="K424" i="5"/>
  <c r="O424" i="5" s="1"/>
  <c r="K1004" i="5"/>
  <c r="O1004" i="5" s="1"/>
  <c r="M1004" i="5"/>
  <c r="K870" i="5"/>
  <c r="O870" i="5" s="1"/>
  <c r="M870" i="5"/>
  <c r="K343" i="5"/>
  <c r="O343" i="5" s="1"/>
  <c r="M343" i="5"/>
  <c r="M733" i="5"/>
  <c r="K733" i="5"/>
  <c r="O733" i="5" s="1"/>
  <c r="P877" i="5"/>
  <c r="P506" i="5"/>
  <c r="M878" i="5"/>
  <c r="K878" i="5"/>
  <c r="O878" i="5" s="1"/>
  <c r="K905" i="5"/>
  <c r="O905" i="5" s="1"/>
  <c r="M905" i="5"/>
  <c r="K507" i="5"/>
  <c r="O507" i="5" s="1"/>
  <c r="M507" i="5"/>
  <c r="P691" i="5"/>
  <c r="M1071" i="5" l="1"/>
  <c r="P1071" i="5" s="1"/>
  <c r="K203" i="5"/>
  <c r="O203" i="5" s="1"/>
  <c r="P203" i="5" s="1"/>
  <c r="J799" i="5"/>
  <c r="M799" i="5" s="1"/>
  <c r="K568" i="5"/>
  <c r="O568" i="5" s="1"/>
  <c r="P568" i="5" s="1"/>
  <c r="M431" i="5"/>
  <c r="P431" i="5" s="1"/>
  <c r="M330" i="5"/>
  <c r="P330" i="5" s="1"/>
  <c r="J98" i="5"/>
  <c r="M98" i="5" s="1"/>
  <c r="N276" i="5"/>
  <c r="K456" i="5"/>
  <c r="O456" i="5" s="1"/>
  <c r="P456" i="5" s="1"/>
  <c r="J1066" i="5"/>
  <c r="K1066" i="5" s="1"/>
  <c r="O1066" i="5" s="1"/>
  <c r="K413" i="5"/>
  <c r="O413" i="5" s="1"/>
  <c r="P413" i="5" s="1"/>
  <c r="M924" i="5"/>
  <c r="P924" i="5" s="1"/>
  <c r="M467" i="5"/>
  <c r="P467" i="5" s="1"/>
  <c r="K1072" i="5"/>
  <c r="O1072" i="5" s="1"/>
  <c r="P1072" i="5" s="1"/>
  <c r="M301" i="5"/>
  <c r="P301" i="5" s="1"/>
  <c r="M558" i="5"/>
  <c r="P558" i="5" s="1"/>
  <c r="M782" i="5"/>
  <c r="P782" i="5" s="1"/>
  <c r="M926" i="5"/>
  <c r="P926" i="5" s="1"/>
  <c r="M697" i="5"/>
  <c r="P697" i="5" s="1"/>
  <c r="M544" i="5"/>
  <c r="P544" i="5" s="1"/>
  <c r="M488" i="5"/>
  <c r="P488" i="5" s="1"/>
  <c r="J518" i="5"/>
  <c r="K518" i="5" s="1"/>
  <c r="O518" i="5" s="1"/>
  <c r="K223" i="5"/>
  <c r="O223" i="5" s="1"/>
  <c r="P223" i="5" s="1"/>
  <c r="M956" i="5"/>
  <c r="P956" i="5" s="1"/>
  <c r="K608" i="5"/>
  <c r="O608" i="5" s="1"/>
  <c r="P608" i="5" s="1"/>
  <c r="K1023" i="5"/>
  <c r="O1023" i="5" s="1"/>
  <c r="P1023" i="5" s="1"/>
  <c r="M561" i="5"/>
  <c r="P561" i="5" s="1"/>
  <c r="K166" i="5"/>
  <c r="O166" i="5" s="1"/>
  <c r="P166" i="5" s="1"/>
  <c r="K818" i="5"/>
  <c r="O818" i="5" s="1"/>
  <c r="P818" i="5" s="1"/>
  <c r="K528" i="5"/>
  <c r="O528" i="5" s="1"/>
  <c r="P528" i="5" s="1"/>
  <c r="M474" i="5"/>
  <c r="P474" i="5" s="1"/>
  <c r="M611" i="5"/>
  <c r="P611" i="5" s="1"/>
  <c r="M940" i="5"/>
  <c r="P940" i="5" s="1"/>
  <c r="M440" i="5"/>
  <c r="P440" i="5" s="1"/>
  <c r="N852" i="5"/>
  <c r="M393" i="5"/>
  <c r="P393" i="5" s="1"/>
  <c r="K302" i="5"/>
  <c r="O302" i="5" s="1"/>
  <c r="P302" i="5" s="1"/>
  <c r="M722" i="5"/>
  <c r="P722" i="5" s="1"/>
  <c r="M522" i="5"/>
  <c r="P522" i="5" s="1"/>
  <c r="M289" i="5"/>
  <c r="P289" i="5" s="1"/>
  <c r="M901" i="5"/>
  <c r="P901" i="5" s="1"/>
  <c r="M247" i="5"/>
  <c r="P247" i="5" s="1"/>
  <c r="K179" i="5"/>
  <c r="O179" i="5" s="1"/>
  <c r="P179" i="5" s="1"/>
  <c r="K819" i="5"/>
  <c r="O819" i="5" s="1"/>
  <c r="P819" i="5" s="1"/>
  <c r="M295" i="5"/>
  <c r="P295" i="5" s="1"/>
  <c r="K979" i="5"/>
  <c r="O979" i="5" s="1"/>
  <c r="P979" i="5" s="1"/>
  <c r="J38" i="5"/>
  <c r="K38" i="5" s="1"/>
  <c r="O38" i="5" s="1"/>
  <c r="M650" i="5"/>
  <c r="P650" i="5" s="1"/>
  <c r="M468" i="5"/>
  <c r="P468" i="5" s="1"/>
  <c r="K200" i="5"/>
  <c r="O200" i="5" s="1"/>
  <c r="P200" i="5" s="1"/>
  <c r="K241" i="5"/>
  <c r="O241" i="5" s="1"/>
  <c r="P241" i="5" s="1"/>
  <c r="M678" i="5"/>
  <c r="P678" i="5" s="1"/>
  <c r="K426" i="5"/>
  <c r="O426" i="5" s="1"/>
  <c r="P426" i="5" s="1"/>
  <c r="M82" i="5"/>
  <c r="P82" i="5" s="1"/>
  <c r="M216" i="5"/>
  <c r="P216" i="5" s="1"/>
  <c r="K57" i="5"/>
  <c r="O57" i="5" s="1"/>
  <c r="P57" i="5" s="1"/>
  <c r="M329" i="5"/>
  <c r="P329" i="5" s="1"/>
  <c r="M251" i="5"/>
  <c r="P251" i="5" s="1"/>
  <c r="K1033" i="5"/>
  <c r="O1033" i="5" s="1"/>
  <c r="P1033" i="5" s="1"/>
  <c r="K154" i="5"/>
  <c r="O154" i="5" s="1"/>
  <c r="P154" i="5" s="1"/>
  <c r="K312" i="5"/>
  <c r="O312" i="5" s="1"/>
  <c r="P312" i="5" s="1"/>
  <c r="K766" i="5"/>
  <c r="O766" i="5" s="1"/>
  <c r="P766" i="5" s="1"/>
  <c r="M1111" i="5"/>
  <c r="P1111" i="5" s="1"/>
  <c r="M213" i="5"/>
  <c r="P213" i="5" s="1"/>
  <c r="K407" i="5"/>
  <c r="O407" i="5" s="1"/>
  <c r="P407" i="5" s="1"/>
  <c r="K847" i="5"/>
  <c r="O847" i="5" s="1"/>
  <c r="P847" i="5" s="1"/>
  <c r="M433" i="5"/>
  <c r="P433" i="5" s="1"/>
  <c r="M779" i="5"/>
  <c r="P779" i="5" s="1"/>
  <c r="M1030" i="5"/>
  <c r="P1030" i="5" s="1"/>
  <c r="K61" i="5"/>
  <c r="O61" i="5" s="1"/>
  <c r="P61" i="5" s="1"/>
  <c r="M927" i="5"/>
  <c r="P927" i="5" s="1"/>
  <c r="M313" i="5"/>
  <c r="P313" i="5" s="1"/>
  <c r="K264" i="5"/>
  <c r="O264" i="5" s="1"/>
  <c r="P264" i="5" s="1"/>
  <c r="K191" i="5"/>
  <c r="O191" i="5" s="1"/>
  <c r="P191" i="5" s="1"/>
  <c r="M850" i="5"/>
  <c r="P850" i="5" s="1"/>
  <c r="M867" i="5"/>
  <c r="M487" i="5"/>
  <c r="P487" i="5" s="1"/>
  <c r="K695" i="5"/>
  <c r="O695" i="5" s="1"/>
  <c r="P695" i="5" s="1"/>
  <c r="K536" i="5"/>
  <c r="O536" i="5" s="1"/>
  <c r="P536" i="5" s="1"/>
  <c r="M626" i="5"/>
  <c r="P626" i="5" s="1"/>
  <c r="M802" i="5"/>
  <c r="P802" i="5" s="1"/>
  <c r="J478" i="5"/>
  <c r="M478" i="5" s="1"/>
  <c r="M842" i="5"/>
  <c r="P842" i="5" s="1"/>
  <c r="M237" i="5"/>
  <c r="P237" i="5" s="1"/>
  <c r="M327" i="5"/>
  <c r="P327" i="5" s="1"/>
  <c r="K236" i="5"/>
  <c r="O236" i="5" s="1"/>
  <c r="P236" i="5" s="1"/>
  <c r="K399" i="5"/>
  <c r="O399" i="5" s="1"/>
  <c r="P399" i="5" s="1"/>
  <c r="N872" i="5"/>
  <c r="N586" i="5"/>
  <c r="K432" i="5"/>
  <c r="O432" i="5" s="1"/>
  <c r="P432" i="5" s="1"/>
  <c r="K726" i="5"/>
  <c r="O726" i="5" s="1"/>
  <c r="P726" i="5" s="1"/>
  <c r="K1017" i="5"/>
  <c r="O1017" i="5" s="1"/>
  <c r="P1017" i="5" s="1"/>
  <c r="K1069" i="5"/>
  <c r="O1069" i="5" s="1"/>
  <c r="P1069" i="5" s="1"/>
  <c r="K1010" i="5"/>
  <c r="O1010" i="5" s="1"/>
  <c r="P1010" i="5" s="1"/>
  <c r="K197" i="5"/>
  <c r="O197" i="5" s="1"/>
  <c r="P197" i="5" s="1"/>
  <c r="M253" i="5"/>
  <c r="P253" i="5" s="1"/>
  <c r="K705" i="5"/>
  <c r="O705" i="5" s="1"/>
  <c r="P705" i="5" s="1"/>
  <c r="K1036" i="5"/>
  <c r="O1036" i="5" s="1"/>
  <c r="P1036" i="5" s="1"/>
  <c r="M692" i="5"/>
  <c r="P692" i="5" s="1"/>
  <c r="K713" i="5"/>
  <c r="O713" i="5" s="1"/>
  <c r="P713" i="5" s="1"/>
  <c r="J663" i="5"/>
  <c r="M663" i="5" s="1"/>
  <c r="J526" i="5"/>
  <c r="K526" i="5" s="1"/>
  <c r="O526" i="5" s="1"/>
  <c r="M863" i="5"/>
  <c r="P863" i="5" s="1"/>
  <c r="M1076" i="5"/>
  <c r="P1076" i="5" s="1"/>
  <c r="K866" i="5"/>
  <c r="O866" i="5" s="1"/>
  <c r="P866" i="5" s="1"/>
  <c r="K638" i="5"/>
  <c r="O638" i="5" s="1"/>
  <c r="P638" i="5" s="1"/>
  <c r="J306" i="5"/>
  <c r="M306" i="5" s="1"/>
  <c r="K639" i="5"/>
  <c r="O639" i="5" s="1"/>
  <c r="P639" i="5" s="1"/>
  <c r="K532" i="5"/>
  <c r="O532" i="5" s="1"/>
  <c r="P532" i="5" s="1"/>
  <c r="K350" i="5"/>
  <c r="O350" i="5" s="1"/>
  <c r="P350" i="5" s="1"/>
  <c r="M447" i="5"/>
  <c r="P447" i="5" s="1"/>
  <c r="M710" i="5"/>
  <c r="P710" i="5" s="1"/>
  <c r="M817" i="5"/>
  <c r="P817" i="5" s="1"/>
  <c r="K155" i="5"/>
  <c r="O155" i="5" s="1"/>
  <c r="P155" i="5" s="1"/>
  <c r="K328" i="5"/>
  <c r="O328" i="5" s="1"/>
  <c r="P328" i="5" s="1"/>
  <c r="K555" i="5"/>
  <c r="O555" i="5" s="1"/>
  <c r="P555" i="5" s="1"/>
  <c r="M1073" i="5"/>
  <c r="P1073" i="5" s="1"/>
  <c r="M721" i="5"/>
  <c r="P721" i="5" s="1"/>
  <c r="M397" i="5"/>
  <c r="P397" i="5" s="1"/>
  <c r="K75" i="5"/>
  <c r="O75" i="5" s="1"/>
  <c r="P75" i="5" s="1"/>
  <c r="K785" i="5"/>
  <c r="O785" i="5" s="1"/>
  <c r="P785" i="5" s="1"/>
  <c r="M240" i="5"/>
  <c r="P240" i="5" s="1"/>
  <c r="K411" i="5"/>
  <c r="O411" i="5" s="1"/>
  <c r="P411" i="5" s="1"/>
  <c r="K1000" i="5"/>
  <c r="O1000" i="5" s="1"/>
  <c r="P1000" i="5" s="1"/>
  <c r="K339" i="5"/>
  <c r="O339" i="5" s="1"/>
  <c r="P339" i="5" s="1"/>
  <c r="P986" i="5"/>
  <c r="M410" i="5"/>
  <c r="P410" i="5" s="1"/>
  <c r="K368" i="5"/>
  <c r="O368" i="5" s="1"/>
  <c r="M368" i="5"/>
  <c r="K1042" i="5"/>
  <c r="O1042" i="5" s="1"/>
  <c r="P1042" i="5" s="1"/>
  <c r="M803" i="5"/>
  <c r="P803" i="5" s="1"/>
  <c r="M619" i="5"/>
  <c r="P619" i="5" s="1"/>
  <c r="J982" i="5"/>
  <c r="M982" i="5" s="1"/>
  <c r="K493" i="5"/>
  <c r="O493" i="5" s="1"/>
  <c r="P493" i="5" s="1"/>
  <c r="J622" i="5"/>
  <c r="K622" i="5" s="1"/>
  <c r="O622" i="5" s="1"/>
  <c r="K720" i="5"/>
  <c r="O720" i="5" s="1"/>
  <c r="P720" i="5" s="1"/>
  <c r="M784" i="5"/>
  <c r="P784" i="5" s="1"/>
  <c r="M222" i="5"/>
  <c r="P222" i="5" s="1"/>
  <c r="P184" i="5"/>
  <c r="K425" i="5"/>
  <c r="O425" i="5" s="1"/>
  <c r="M425" i="5"/>
  <c r="M862" i="5"/>
  <c r="P862" i="5" s="1"/>
  <c r="M706" i="5"/>
  <c r="K706" i="5"/>
  <c r="O706" i="5" s="1"/>
  <c r="M419" i="5"/>
  <c r="P419" i="5" s="1"/>
  <c r="J895" i="5"/>
  <c r="M895" i="5" s="1"/>
  <c r="K887" i="5"/>
  <c r="O887" i="5" s="1"/>
  <c r="P887" i="5" s="1"/>
  <c r="K1012" i="5"/>
  <c r="O1012" i="5" s="1"/>
  <c r="P1012" i="5" s="1"/>
  <c r="M204" i="5"/>
  <c r="P204" i="5" s="1"/>
  <c r="M1001" i="5"/>
  <c r="K1001" i="5"/>
  <c r="O1001" i="5" s="1"/>
  <c r="K875" i="5"/>
  <c r="O875" i="5" s="1"/>
  <c r="P875" i="5" s="1"/>
  <c r="M99" i="5"/>
  <c r="P99" i="5" s="1"/>
  <c r="M969" i="5"/>
  <c r="P969" i="5" s="1"/>
  <c r="K175" i="5"/>
  <c r="O175" i="5" s="1"/>
  <c r="P175" i="5" s="1"/>
  <c r="J738" i="5"/>
  <c r="K738" i="5" s="1"/>
  <c r="O738" i="5" s="1"/>
  <c r="J382" i="5"/>
  <c r="K382" i="5" s="1"/>
  <c r="O382" i="5" s="1"/>
  <c r="J23" i="5"/>
  <c r="M23" i="5" s="1"/>
  <c r="K178" i="5"/>
  <c r="O178" i="5" s="1"/>
  <c r="P178" i="5" s="1"/>
  <c r="M310" i="5"/>
  <c r="K310" i="5"/>
  <c r="O310" i="5" s="1"/>
  <c r="K311" i="5"/>
  <c r="O311" i="5" s="1"/>
  <c r="M311" i="5"/>
  <c r="K212" i="5"/>
  <c r="O212" i="5" s="1"/>
  <c r="M212" i="5"/>
  <c r="P565" i="5"/>
  <c r="M219" i="5"/>
  <c r="P219" i="5" s="1"/>
  <c r="M388" i="5"/>
  <c r="P388" i="5" s="1"/>
  <c r="M717" i="5"/>
  <c r="P717" i="5" s="1"/>
  <c r="M676" i="5"/>
  <c r="P676" i="5" s="1"/>
  <c r="J934" i="5"/>
  <c r="K934" i="5" s="1"/>
  <c r="O934" i="5" s="1"/>
  <c r="J660" i="5"/>
  <c r="M660" i="5" s="1"/>
  <c r="M912" i="5"/>
  <c r="P912" i="5" s="1"/>
  <c r="J261" i="5"/>
  <c r="K261" i="5" s="1"/>
  <c r="O261" i="5" s="1"/>
  <c r="K366" i="5"/>
  <c r="O366" i="5" s="1"/>
  <c r="P366" i="5" s="1"/>
  <c r="Q80" i="4"/>
  <c r="Q104" i="4"/>
  <c r="Q7" i="4"/>
  <c r="K387" i="5"/>
  <c r="O387" i="5" s="1"/>
  <c r="M387" i="5"/>
  <c r="K422" i="5"/>
  <c r="O422" i="5" s="1"/>
  <c r="P422" i="5" s="1"/>
  <c r="K790" i="5"/>
  <c r="O790" i="5" s="1"/>
  <c r="P790" i="5" s="1"/>
  <c r="P226" i="5"/>
  <c r="P629" i="5"/>
  <c r="Q115" i="4"/>
  <c r="Q67" i="4"/>
  <c r="M409" i="5"/>
  <c r="K409" i="5"/>
  <c r="O409" i="5" s="1"/>
  <c r="P44" i="5"/>
  <c r="P89" i="5"/>
  <c r="P882" i="5"/>
  <c r="N859" i="5"/>
  <c r="J859" i="5"/>
  <c r="N104" i="5"/>
  <c r="J104" i="5"/>
  <c r="K94" i="5"/>
  <c r="O94" i="5" s="1"/>
  <c r="M94" i="5"/>
  <c r="K674" i="5"/>
  <c r="O674" i="5" s="1"/>
  <c r="M674" i="5"/>
  <c r="N84" i="5"/>
  <c r="J84" i="5"/>
  <c r="M830" i="5"/>
  <c r="K830" i="5"/>
  <c r="O830" i="5" s="1"/>
  <c r="K45" i="5"/>
  <c r="O45" i="5" s="1"/>
  <c r="M45" i="5"/>
  <c r="J371" i="5"/>
  <c r="N371" i="5"/>
  <c r="M242" i="5"/>
  <c r="K242" i="5"/>
  <c r="O242" i="5" s="1"/>
  <c r="M669" i="5"/>
  <c r="K669" i="5"/>
  <c r="O669" i="5" s="1"/>
  <c r="P867" i="5"/>
  <c r="N446" i="5"/>
  <c r="J446" i="5"/>
  <c r="J510" i="5"/>
  <c r="N510" i="5"/>
  <c r="M252" i="5"/>
  <c r="K252" i="5"/>
  <c r="O252" i="5" s="1"/>
  <c r="Q44" i="4"/>
  <c r="M772" i="5"/>
  <c r="K772" i="5"/>
  <c r="O772" i="5" s="1"/>
  <c r="K260" i="5"/>
  <c r="O260" i="5" s="1"/>
  <c r="M260" i="5"/>
  <c r="N728" i="5"/>
  <c r="J728" i="5"/>
  <c r="K902" i="5"/>
  <c r="O902" i="5" s="1"/>
  <c r="M902" i="5"/>
  <c r="N46" i="5"/>
  <c r="J46" i="5"/>
  <c r="K319" i="5"/>
  <c r="O319" i="5" s="1"/>
  <c r="M319" i="5"/>
  <c r="M894" i="5"/>
  <c r="K894" i="5"/>
  <c r="O894" i="5" s="1"/>
  <c r="M1034" i="5"/>
  <c r="K1034" i="5"/>
  <c r="O1034" i="5" s="1"/>
  <c r="K763" i="5"/>
  <c r="O763" i="5" s="1"/>
  <c r="M763" i="5"/>
  <c r="M569" i="5"/>
  <c r="K569" i="5"/>
  <c r="O569" i="5" s="1"/>
  <c r="N338" i="5"/>
  <c r="J338" i="5"/>
  <c r="M420" i="5"/>
  <c r="K420" i="5"/>
  <c r="O420" i="5" s="1"/>
  <c r="M659" i="5"/>
  <c r="K659" i="5"/>
  <c r="O659" i="5" s="1"/>
  <c r="M445" i="5"/>
  <c r="K445" i="5"/>
  <c r="O445" i="5" s="1"/>
  <c r="Q28" i="4"/>
  <c r="M509" i="5"/>
  <c r="K509" i="5"/>
  <c r="O509" i="5" s="1"/>
  <c r="M187" i="5"/>
  <c r="K187" i="5"/>
  <c r="O187" i="5" s="1"/>
  <c r="N773" i="5"/>
  <c r="J773" i="5"/>
  <c r="M727" i="5"/>
  <c r="K727" i="5"/>
  <c r="O727" i="5" s="1"/>
  <c r="K517" i="5"/>
  <c r="O517" i="5" s="1"/>
  <c r="M517" i="5"/>
  <c r="M434" i="5"/>
  <c r="K434" i="5"/>
  <c r="O434" i="5" s="1"/>
  <c r="K76" i="5"/>
  <c r="O76" i="5" s="1"/>
  <c r="M76" i="5"/>
  <c r="N320" i="5"/>
  <c r="J320" i="5"/>
  <c r="N764" i="5"/>
  <c r="J764" i="5"/>
  <c r="P63" i="5"/>
  <c r="M337" i="5"/>
  <c r="K337" i="5"/>
  <c r="O337" i="5" s="1"/>
  <c r="K858" i="5"/>
  <c r="O858" i="5" s="1"/>
  <c r="M858" i="5"/>
  <c r="M103" i="5"/>
  <c r="K103" i="5"/>
  <c r="O103" i="5" s="1"/>
  <c r="N95" i="5"/>
  <c r="J95" i="5"/>
  <c r="N188" i="5"/>
  <c r="J188" i="5"/>
  <c r="N675" i="5"/>
  <c r="J675" i="5"/>
  <c r="K83" i="5"/>
  <c r="O83" i="5" s="1"/>
  <c r="M83" i="5"/>
  <c r="K277" i="5"/>
  <c r="O277" i="5" s="1"/>
  <c r="M277" i="5"/>
  <c r="Q24" i="4"/>
  <c r="K286" i="5"/>
  <c r="O286" i="5" s="1"/>
  <c r="M286" i="5"/>
  <c r="M477" i="5"/>
  <c r="K477" i="5"/>
  <c r="O477" i="5" s="1"/>
  <c r="K370" i="5"/>
  <c r="O370" i="5" s="1"/>
  <c r="M370" i="5"/>
  <c r="Q132" i="4"/>
  <c r="Q55" i="4"/>
  <c r="P829" i="5"/>
  <c r="K957" i="5"/>
  <c r="O957" i="5" s="1"/>
  <c r="M957" i="5"/>
  <c r="N243" i="5"/>
  <c r="J243" i="5"/>
  <c r="N670" i="5"/>
  <c r="J670" i="5"/>
  <c r="K798" i="5"/>
  <c r="O798" i="5" s="1"/>
  <c r="M798" i="5"/>
  <c r="P55" i="5"/>
  <c r="J907" i="5"/>
  <c r="K907" i="5" s="1"/>
  <c r="O907" i="5" s="1"/>
  <c r="J751" i="5"/>
  <c r="K751" i="5" s="1"/>
  <c r="O751" i="5" s="1"/>
  <c r="Q65" i="4"/>
  <c r="J760" i="5"/>
  <c r="P837" i="5"/>
  <c r="Q14" i="4"/>
  <c r="M677" i="5"/>
  <c r="K677" i="5"/>
  <c r="O677" i="5" s="1"/>
  <c r="K815" i="5"/>
  <c r="O815" i="5" s="1"/>
  <c r="P815" i="5" s="1"/>
  <c r="M248" i="5"/>
  <c r="P248" i="5" s="1"/>
  <c r="M118" i="5"/>
  <c r="P118" i="5" s="1"/>
  <c r="J11" i="5"/>
  <c r="K11" i="5" s="1"/>
  <c r="O11" i="5" s="1"/>
  <c r="K783" i="5"/>
  <c r="O783" i="5" s="1"/>
  <c r="M783" i="5"/>
  <c r="J498" i="5"/>
  <c r="K498" i="5" s="1"/>
  <c r="O498" i="5" s="1"/>
  <c r="M1080" i="5"/>
  <c r="P1080" i="5" s="1"/>
  <c r="M217" i="5"/>
  <c r="P217" i="5" s="1"/>
  <c r="K708" i="5"/>
  <c r="O708" i="5" s="1"/>
  <c r="P708" i="5" s="1"/>
  <c r="N149" i="5"/>
  <c r="J149" i="5"/>
  <c r="M207" i="5"/>
  <c r="K207" i="5"/>
  <c r="O207" i="5" s="1"/>
  <c r="N732" i="5"/>
  <c r="J732" i="5"/>
  <c r="J182" i="5"/>
  <c r="N182" i="5"/>
  <c r="K977" i="5"/>
  <c r="O977" i="5" s="1"/>
  <c r="M977" i="5"/>
  <c r="M1016" i="5"/>
  <c r="K1016" i="5"/>
  <c r="O1016" i="5" s="1"/>
  <c r="K525" i="5"/>
  <c r="O525" i="5" s="1"/>
  <c r="M525" i="5"/>
  <c r="K533" i="5"/>
  <c r="O533" i="5" s="1"/>
  <c r="M533" i="5"/>
  <c r="K635" i="5"/>
  <c r="O635" i="5" s="1"/>
  <c r="M635" i="5"/>
  <c r="M148" i="5"/>
  <c r="K148" i="5"/>
  <c r="O148" i="5" s="1"/>
  <c r="M211" i="5"/>
  <c r="K211" i="5"/>
  <c r="O211" i="5" s="1"/>
  <c r="N208" i="5"/>
  <c r="J208" i="5"/>
  <c r="M731" i="5"/>
  <c r="K731" i="5"/>
  <c r="O731" i="5" s="1"/>
  <c r="K362" i="5"/>
  <c r="O362" i="5" s="1"/>
  <c r="M362" i="5"/>
  <c r="K181" i="5"/>
  <c r="O181" i="5" s="1"/>
  <c r="M181" i="5"/>
  <c r="M10" i="5"/>
  <c r="K10" i="5"/>
  <c r="O10" i="5" s="1"/>
  <c r="K816" i="5"/>
  <c r="O816" i="5" s="1"/>
  <c r="M816" i="5"/>
  <c r="N978" i="5"/>
  <c r="J978" i="5"/>
  <c r="M391" i="5"/>
  <c r="P391" i="5" s="1"/>
  <c r="J653" i="5"/>
  <c r="M653" i="5" s="1"/>
  <c r="Q52" i="4"/>
  <c r="P16" i="5"/>
  <c r="Q54" i="4"/>
  <c r="N861" i="5"/>
  <c r="J861" i="5"/>
  <c r="N363" i="5"/>
  <c r="J363" i="5"/>
  <c r="K377" i="5"/>
  <c r="O377" i="5" s="1"/>
  <c r="M377" i="5"/>
  <c r="J918" i="5"/>
  <c r="N918" i="5"/>
  <c r="P541" i="5"/>
  <c r="K111" i="5"/>
  <c r="O111" i="5" s="1"/>
  <c r="M111" i="5"/>
  <c r="M56" i="5"/>
  <c r="K56" i="5"/>
  <c r="O56" i="5" s="1"/>
  <c r="K759" i="5"/>
  <c r="O759" i="5" s="1"/>
  <c r="M759" i="5"/>
  <c r="M860" i="5"/>
  <c r="K860" i="5"/>
  <c r="O860" i="5" s="1"/>
  <c r="M839" i="5"/>
  <c r="K839" i="5"/>
  <c r="O839" i="5" s="1"/>
  <c r="M1093" i="5"/>
  <c r="K1093" i="5"/>
  <c r="O1093" i="5" s="1"/>
  <c r="J378" i="5"/>
  <c r="N378" i="5"/>
  <c r="M412" i="5"/>
  <c r="K412" i="5"/>
  <c r="O412" i="5" s="1"/>
  <c r="M652" i="5"/>
  <c r="K652" i="5"/>
  <c r="O652" i="5" s="1"/>
  <c r="M917" i="5"/>
  <c r="K917" i="5"/>
  <c r="O917" i="5" s="1"/>
  <c r="K58" i="5"/>
  <c r="O58" i="5" s="1"/>
  <c r="M58" i="5"/>
  <c r="J112" i="5"/>
  <c r="N112" i="5"/>
  <c r="N346" i="5"/>
  <c r="J346" i="5"/>
  <c r="M845" i="5"/>
  <c r="K845" i="5"/>
  <c r="O845" i="5" s="1"/>
  <c r="N549" i="5"/>
  <c r="J549" i="5"/>
  <c r="N1096" i="5"/>
  <c r="J1096" i="5"/>
  <c r="N1094" i="5"/>
  <c r="J1094" i="5"/>
  <c r="N153" i="5"/>
  <c r="J153" i="5"/>
  <c r="J228" i="5"/>
  <c r="N228" i="5"/>
  <c r="J654" i="5"/>
  <c r="M654" i="5" s="1"/>
  <c r="P748" i="5"/>
  <c r="P762" i="5"/>
  <c r="P283" i="5"/>
  <c r="Q90" i="4"/>
  <c r="Q82" i="4"/>
  <c r="K534" i="5"/>
  <c r="O534" i="5" s="1"/>
  <c r="M534" i="5"/>
  <c r="M345" i="5"/>
  <c r="K345" i="5"/>
  <c r="O345" i="5" s="1"/>
  <c r="N846" i="5"/>
  <c r="J846" i="5"/>
  <c r="M548" i="5"/>
  <c r="K548" i="5"/>
  <c r="O548" i="5" s="1"/>
  <c r="K1020" i="5"/>
  <c r="O1020" i="5" s="1"/>
  <c r="M1020" i="5"/>
  <c r="M723" i="5"/>
  <c r="K723" i="5"/>
  <c r="O723" i="5" s="1"/>
  <c r="M883" i="5"/>
  <c r="K883" i="5"/>
  <c r="O883" i="5" s="1"/>
  <c r="M1095" i="5"/>
  <c r="K1095" i="5"/>
  <c r="O1095" i="5" s="1"/>
  <c r="K130" i="5"/>
  <c r="O130" i="5" s="1"/>
  <c r="M130" i="5"/>
  <c r="K173" i="5"/>
  <c r="O173" i="5" s="1"/>
  <c r="M173" i="5"/>
  <c r="M152" i="5"/>
  <c r="K152" i="5"/>
  <c r="O152" i="5" s="1"/>
  <c r="K227" i="5"/>
  <c r="O227" i="5" s="1"/>
  <c r="M227" i="5"/>
  <c r="K1088" i="5"/>
  <c r="O1088" i="5" s="1"/>
  <c r="M1088" i="5"/>
  <c r="J163" i="5"/>
  <c r="K163" i="5" s="1"/>
  <c r="O163" i="5" s="1"/>
  <c r="P1024" i="5"/>
  <c r="Q11" i="4"/>
  <c r="Q131" i="4"/>
  <c r="M987" i="5"/>
  <c r="K987" i="5"/>
  <c r="O987" i="5" s="1"/>
  <c r="K1013" i="5"/>
  <c r="O1013" i="5" s="1"/>
  <c r="M1013" i="5"/>
  <c r="N535" i="5"/>
  <c r="J535" i="5"/>
  <c r="J285" i="5"/>
  <c r="N285" i="5"/>
  <c r="N8" i="5"/>
  <c r="J8" i="5"/>
  <c r="N131" i="5"/>
  <c r="J131" i="5"/>
  <c r="K146" i="5"/>
  <c r="O146" i="5" s="1"/>
  <c r="M146" i="5"/>
  <c r="J636" i="5"/>
  <c r="K636" i="5" s="1"/>
  <c r="O636" i="5" s="1"/>
  <c r="K997" i="5"/>
  <c r="O997" i="5" s="1"/>
  <c r="M997" i="5"/>
  <c r="K284" i="5"/>
  <c r="O284" i="5" s="1"/>
  <c r="M284" i="5"/>
  <c r="M7" i="5"/>
  <c r="K7" i="5"/>
  <c r="O7" i="5" s="1"/>
  <c r="M765" i="5"/>
  <c r="K765" i="5"/>
  <c r="O765" i="5" s="1"/>
  <c r="K180" i="5"/>
  <c r="O180" i="5" s="1"/>
  <c r="M180" i="5"/>
  <c r="P145" i="5"/>
  <c r="P210" i="5"/>
  <c r="P332" i="5"/>
  <c r="Q27" i="4"/>
  <c r="P60" i="5"/>
  <c r="P1035" i="5"/>
  <c r="P59" i="5"/>
  <c r="Q18" i="4"/>
  <c r="Q46" i="4"/>
  <c r="P946" i="5"/>
  <c r="Q152" i="4"/>
  <c r="P1098" i="5"/>
  <c r="Q56" i="4"/>
  <c r="Q34" i="4"/>
  <c r="P107" i="5"/>
  <c r="Q142" i="4"/>
  <c r="Q70" i="4"/>
  <c r="P683" i="5"/>
  <c r="Q114" i="4"/>
  <c r="P403" i="5"/>
  <c r="K885" i="5"/>
  <c r="O885" i="5" s="1"/>
  <c r="M885" i="5"/>
  <c r="M185" i="5"/>
  <c r="K185" i="5"/>
  <c r="O185" i="5" s="1"/>
  <c r="N563" i="5"/>
  <c r="J563" i="5"/>
  <c r="M542" i="5"/>
  <c r="K542" i="5"/>
  <c r="O542" i="5" s="1"/>
  <c r="J1082" i="5"/>
  <c r="N1082" i="5"/>
  <c r="N1079" i="5"/>
  <c r="J1079" i="5"/>
  <c r="J605" i="5"/>
  <c r="N605" i="5"/>
  <c r="M925" i="5"/>
  <c r="K925" i="5"/>
  <c r="O925" i="5" s="1"/>
  <c r="K398" i="5"/>
  <c r="O398" i="5" s="1"/>
  <c r="M398" i="5"/>
  <c r="K1025" i="5"/>
  <c r="O1025" i="5" s="1"/>
  <c r="M1025" i="5"/>
  <c r="K47" i="5"/>
  <c r="O47" i="5" s="1"/>
  <c r="M47" i="5"/>
  <c r="K87" i="5"/>
  <c r="O87" i="5" s="1"/>
  <c r="M87" i="5"/>
  <c r="J574" i="5"/>
  <c r="N574" i="5"/>
  <c r="Q33" i="4"/>
  <c r="Q119" i="4"/>
  <c r="P1049" i="5"/>
  <c r="P715" i="5"/>
  <c r="N35" i="5"/>
  <c r="J35" i="5"/>
  <c r="M632" i="5"/>
  <c r="K632" i="5"/>
  <c r="O632" i="5" s="1"/>
  <c r="K1081" i="5"/>
  <c r="O1081" i="5" s="1"/>
  <c r="M1081" i="5"/>
  <c r="K1078" i="5"/>
  <c r="O1078" i="5" s="1"/>
  <c r="M1078" i="5"/>
  <c r="K385" i="5"/>
  <c r="O385" i="5" s="1"/>
  <c r="M385" i="5"/>
  <c r="M767" i="5"/>
  <c r="K767" i="5"/>
  <c r="O767" i="5" s="1"/>
  <c r="M449" i="5"/>
  <c r="K449" i="5"/>
  <c r="O449" i="5" s="1"/>
  <c r="K645" i="5"/>
  <c r="O645" i="5" s="1"/>
  <c r="M645" i="5"/>
  <c r="N1084" i="5"/>
  <c r="J1084" i="5"/>
  <c r="M119" i="5"/>
  <c r="K119" i="5"/>
  <c r="O119" i="5" s="1"/>
  <c r="K502" i="5"/>
  <c r="O502" i="5" s="1"/>
  <c r="M502" i="5"/>
  <c r="M573" i="5"/>
  <c r="K573" i="5"/>
  <c r="O573" i="5" s="1"/>
  <c r="P593" i="5"/>
  <c r="Q110" i="4"/>
  <c r="P699" i="5"/>
  <c r="K34" i="5"/>
  <c r="O34" i="5" s="1"/>
  <c r="M34" i="5"/>
  <c r="K296" i="5"/>
  <c r="O296" i="5" s="1"/>
  <c r="M296" i="5"/>
  <c r="M714" i="5"/>
  <c r="K714" i="5"/>
  <c r="O714" i="5" s="1"/>
  <c r="N386" i="5"/>
  <c r="J386" i="5"/>
  <c r="J450" i="5"/>
  <c r="N450" i="5"/>
  <c r="N646" i="5"/>
  <c r="J646" i="5"/>
  <c r="M1085" i="5"/>
  <c r="K1085" i="5"/>
  <c r="O1085" i="5" s="1"/>
  <c r="M684" i="5"/>
  <c r="K684" i="5"/>
  <c r="O684" i="5" s="1"/>
  <c r="K1083" i="5"/>
  <c r="O1083" i="5" s="1"/>
  <c r="M1083" i="5"/>
  <c r="M254" i="5"/>
  <c r="K254" i="5"/>
  <c r="O254" i="5" s="1"/>
  <c r="Q107" i="4"/>
  <c r="Q60" i="4"/>
  <c r="P961" i="5"/>
  <c r="K656" i="5"/>
  <c r="O656" i="5" s="1"/>
  <c r="M656" i="5"/>
  <c r="K367" i="5"/>
  <c r="O367" i="5" s="1"/>
  <c r="M367" i="5"/>
  <c r="N18" i="5"/>
  <c r="J18" i="5"/>
  <c r="K268" i="5"/>
  <c r="O268" i="5" s="1"/>
  <c r="M268" i="5"/>
  <c r="K480" i="5"/>
  <c r="O480" i="5" s="1"/>
  <c r="M480" i="5"/>
  <c r="K556" i="5"/>
  <c r="O556" i="5" s="1"/>
  <c r="M556" i="5"/>
  <c r="M494" i="5"/>
  <c r="K494" i="5"/>
  <c r="O494" i="5" s="1"/>
  <c r="N623" i="5"/>
  <c r="J623" i="5"/>
  <c r="M833" i="5"/>
  <c r="K833" i="5"/>
  <c r="O833" i="5" s="1"/>
  <c r="N360" i="5"/>
  <c r="J360" i="5"/>
  <c r="P756" i="5"/>
  <c r="K17" i="5"/>
  <c r="O17" i="5" s="1"/>
  <c r="M17" i="5"/>
  <c r="N481" i="5"/>
  <c r="J481" i="5"/>
  <c r="M305" i="5"/>
  <c r="K305" i="5"/>
  <c r="O305" i="5" s="1"/>
  <c r="J800" i="5"/>
  <c r="N800" i="5"/>
  <c r="M90" i="5"/>
  <c r="K90" i="5"/>
  <c r="O90" i="5" s="1"/>
  <c r="N834" i="5"/>
  <c r="J834" i="5"/>
  <c r="M609" i="5"/>
  <c r="K609" i="5"/>
  <c r="O609" i="5" s="1"/>
  <c r="K737" i="5"/>
  <c r="O737" i="5" s="1"/>
  <c r="M737" i="5"/>
  <c r="K22" i="5"/>
  <c r="O22" i="5" s="1"/>
  <c r="M22" i="5"/>
  <c r="M359" i="5"/>
  <c r="K359" i="5"/>
  <c r="O359" i="5" s="1"/>
  <c r="N631" i="5"/>
  <c r="J631" i="5"/>
  <c r="J476" i="5"/>
  <c r="N476" i="5"/>
  <c r="M428" i="5"/>
  <c r="K428" i="5"/>
  <c r="O428" i="5" s="1"/>
  <c r="J193" i="5"/>
  <c r="K193" i="5" s="1"/>
  <c r="O193" i="5" s="1"/>
  <c r="P1065" i="5"/>
  <c r="P267" i="5"/>
  <c r="Q50" i="4"/>
  <c r="P71" i="5"/>
  <c r="Q43" i="4"/>
  <c r="K780" i="5"/>
  <c r="O780" i="5" s="1"/>
  <c r="M780" i="5"/>
  <c r="K309" i="5"/>
  <c r="O309" i="5" s="1"/>
  <c r="M309" i="5"/>
  <c r="N91" i="5"/>
  <c r="J91" i="5"/>
  <c r="K37" i="5"/>
  <c r="O37" i="5" s="1"/>
  <c r="M37" i="5"/>
  <c r="M124" i="5"/>
  <c r="K124" i="5"/>
  <c r="O124" i="5" s="1"/>
  <c r="K724" i="5"/>
  <c r="O724" i="5" s="1"/>
  <c r="M724" i="5"/>
  <c r="M630" i="5"/>
  <c r="K630" i="5"/>
  <c r="O630" i="5" s="1"/>
  <c r="M475" i="5"/>
  <c r="K475" i="5"/>
  <c r="O475" i="5" s="1"/>
  <c r="N429" i="5"/>
  <c r="J429" i="5"/>
  <c r="M1011" i="5"/>
  <c r="K1011" i="5"/>
  <c r="O1011" i="5" s="1"/>
  <c r="J123" i="5"/>
  <c r="N123" i="5"/>
  <c r="N395" i="5"/>
  <c r="J395" i="5"/>
  <c r="N125" i="5"/>
  <c r="J125" i="5"/>
  <c r="K679" i="5"/>
  <c r="O679" i="5" s="1"/>
  <c r="M679" i="5"/>
  <c r="K72" i="5"/>
  <c r="O72" i="5" s="1"/>
  <c r="M72" i="5"/>
  <c r="N725" i="5"/>
  <c r="J725" i="5"/>
  <c r="K1043" i="5"/>
  <c r="O1043" i="5" s="1"/>
  <c r="M1043" i="5"/>
  <c r="M621" i="5"/>
  <c r="K621" i="5"/>
  <c r="O621" i="5" s="1"/>
  <c r="P585" i="5"/>
  <c r="Q66" i="4"/>
  <c r="P233" i="5"/>
  <c r="Q77" i="4"/>
  <c r="K100" i="5"/>
  <c r="O100" i="5" s="1"/>
  <c r="M100" i="5"/>
  <c r="N886" i="5"/>
  <c r="J886" i="5"/>
  <c r="J186" i="5"/>
  <c r="N186" i="5"/>
  <c r="M562" i="5"/>
  <c r="K562" i="5"/>
  <c r="O562" i="5" s="1"/>
  <c r="N543" i="5"/>
  <c r="J543" i="5"/>
  <c r="M122" i="5"/>
  <c r="K122" i="5"/>
  <c r="O122" i="5" s="1"/>
  <c r="M394" i="5"/>
  <c r="K394" i="5"/>
  <c r="O394" i="5" s="1"/>
  <c r="M604" i="5"/>
  <c r="K604" i="5"/>
  <c r="O604" i="5" s="1"/>
  <c r="N1026" i="5"/>
  <c r="J1026" i="5"/>
  <c r="N1044" i="5"/>
  <c r="J1044" i="5"/>
  <c r="K196" i="5"/>
  <c r="O196" i="5" s="1"/>
  <c r="M196" i="5"/>
  <c r="M238" i="5"/>
  <c r="K238" i="5"/>
  <c r="O238" i="5" s="1"/>
  <c r="M497" i="5"/>
  <c r="K497" i="5"/>
  <c r="O497" i="5" s="1"/>
  <c r="Q73" i="4"/>
  <c r="P444" i="5"/>
  <c r="K1018" i="5"/>
  <c r="O1018" i="5" s="1"/>
  <c r="M1018" i="5"/>
  <c r="K872" i="5"/>
  <c r="O872" i="5" s="1"/>
  <c r="M872" i="5"/>
  <c r="M1070" i="5"/>
  <c r="K1070" i="5"/>
  <c r="O1070" i="5" s="1"/>
  <c r="K693" i="5"/>
  <c r="O693" i="5" s="1"/>
  <c r="M693" i="5"/>
  <c r="M594" i="5"/>
  <c r="K594" i="5"/>
  <c r="O594" i="5" s="1"/>
  <c r="K618" i="5"/>
  <c r="O618" i="5" s="1"/>
  <c r="M618" i="5"/>
  <c r="J465" i="5"/>
  <c r="N465" i="5"/>
  <c r="K992" i="5"/>
  <c r="O992" i="5" s="1"/>
  <c r="M992" i="5"/>
  <c r="K384" i="5"/>
  <c r="O384" i="5" s="1"/>
  <c r="M384" i="5"/>
  <c r="M1109" i="5"/>
  <c r="K1109" i="5"/>
  <c r="O1109" i="5" s="1"/>
  <c r="N32" i="5"/>
  <c r="J32" i="5"/>
  <c r="K801" i="5"/>
  <c r="O801" i="5" s="1"/>
  <c r="M801" i="5"/>
  <c r="J1019" i="5"/>
  <c r="N1019" i="5"/>
  <c r="M86" i="5"/>
  <c r="K86" i="5"/>
  <c r="O86" i="5" s="1"/>
  <c r="K981" i="5"/>
  <c r="O981" i="5" s="1"/>
  <c r="M981" i="5"/>
  <c r="M314" i="5"/>
  <c r="K314" i="5"/>
  <c r="O314" i="5" s="1"/>
  <c r="K575" i="5"/>
  <c r="O575" i="5" s="1"/>
  <c r="M575" i="5"/>
  <c r="M511" i="5"/>
  <c r="K511" i="5"/>
  <c r="O511" i="5" s="1"/>
  <c r="K662" i="5"/>
  <c r="O662" i="5" s="1"/>
  <c r="M662" i="5"/>
  <c r="K620" i="5"/>
  <c r="O620" i="5" s="1"/>
  <c r="M620" i="5"/>
  <c r="M464" i="5"/>
  <c r="K464" i="5"/>
  <c r="O464" i="5" s="1"/>
  <c r="J993" i="5"/>
  <c r="N993" i="5"/>
  <c r="M1062" i="5"/>
  <c r="K1062" i="5"/>
  <c r="O1062" i="5" s="1"/>
  <c r="N1110" i="5"/>
  <c r="J1110" i="5"/>
  <c r="K31" i="5"/>
  <c r="O31" i="5" s="1"/>
  <c r="M31" i="5"/>
  <c r="P85" i="5"/>
  <c r="P754" i="5"/>
  <c r="K933" i="5"/>
  <c r="O933" i="5" s="1"/>
  <c r="M933" i="5"/>
  <c r="K973" i="5"/>
  <c r="O973" i="5" s="1"/>
  <c r="M973" i="5"/>
  <c r="M1086" i="5"/>
  <c r="K1086" i="5"/>
  <c r="O1086" i="5" s="1"/>
  <c r="K1099" i="5"/>
  <c r="O1099" i="5" s="1"/>
  <c r="M1099" i="5"/>
  <c r="N628" i="5"/>
  <c r="J628" i="5"/>
  <c r="K936" i="5"/>
  <c r="O936" i="5" s="1"/>
  <c r="M936" i="5"/>
  <c r="M351" i="5"/>
  <c r="K351" i="5"/>
  <c r="O351" i="5" s="1"/>
  <c r="M913" i="5"/>
  <c r="K913" i="5"/>
  <c r="O913" i="5" s="1"/>
  <c r="N944" i="5"/>
  <c r="J944" i="5"/>
  <c r="J78" i="5"/>
  <c r="N78" i="5"/>
  <c r="K906" i="5"/>
  <c r="O906" i="5" s="1"/>
  <c r="M906" i="5"/>
  <c r="M460" i="5"/>
  <c r="K460" i="5"/>
  <c r="O460" i="5" s="1"/>
  <c r="K1037" i="5"/>
  <c r="O1037" i="5" s="1"/>
  <c r="M1037" i="5"/>
  <c r="N968" i="5"/>
  <c r="J968" i="5"/>
  <c r="N929" i="5"/>
  <c r="J929" i="5"/>
  <c r="J49" i="5"/>
  <c r="N49" i="5"/>
  <c r="P856" i="5"/>
  <c r="P52" i="5"/>
  <c r="P1053" i="5"/>
  <c r="P43" i="5"/>
  <c r="N974" i="5"/>
  <c r="J974" i="5"/>
  <c r="N908" i="5"/>
  <c r="J908" i="5"/>
  <c r="J1087" i="5"/>
  <c r="N1087" i="5"/>
  <c r="J1100" i="5"/>
  <c r="N1100" i="5"/>
  <c r="K627" i="5"/>
  <c r="O627" i="5" s="1"/>
  <c r="M627" i="5"/>
  <c r="K436" i="5"/>
  <c r="O436" i="5" s="1"/>
  <c r="M436" i="5"/>
  <c r="M381" i="5"/>
  <c r="K381" i="5"/>
  <c r="O381" i="5" s="1"/>
  <c r="J880" i="5"/>
  <c r="N880" i="5"/>
  <c r="N554" i="5"/>
  <c r="J554" i="5"/>
  <c r="N914" i="5"/>
  <c r="J914" i="5"/>
  <c r="K943" i="5"/>
  <c r="O943" i="5" s="1"/>
  <c r="M943" i="5"/>
  <c r="M77" i="5"/>
  <c r="K77" i="5"/>
  <c r="O77" i="5" s="1"/>
  <c r="K265" i="5"/>
  <c r="O265" i="5" s="1"/>
  <c r="M265" i="5"/>
  <c r="M1074" i="5"/>
  <c r="K1074" i="5"/>
  <c r="O1074" i="5" s="1"/>
  <c r="J12" i="5"/>
  <c r="N12" i="5"/>
  <c r="K967" i="5"/>
  <c r="O967" i="5" s="1"/>
  <c r="M967" i="5"/>
  <c r="K928" i="5"/>
  <c r="O928" i="5" s="1"/>
  <c r="M928" i="5"/>
  <c r="M809" i="5"/>
  <c r="K809" i="5"/>
  <c r="O809" i="5" s="1"/>
  <c r="M162" i="5"/>
  <c r="K162" i="5"/>
  <c r="O162" i="5" s="1"/>
  <c r="K48" i="5"/>
  <c r="O48" i="5" s="1"/>
  <c r="M48" i="5"/>
  <c r="J499" i="5"/>
  <c r="N499" i="5"/>
  <c r="M711" i="5"/>
  <c r="K711" i="5"/>
  <c r="O711" i="5" s="1"/>
  <c r="N1106" i="5"/>
  <c r="J1106" i="5"/>
  <c r="K500" i="5"/>
  <c r="O500" i="5" s="1"/>
  <c r="M500" i="5"/>
  <c r="M879" i="5"/>
  <c r="K879" i="5"/>
  <c r="O879" i="5" s="1"/>
  <c r="K612" i="5"/>
  <c r="O612" i="5" s="1"/>
  <c r="M612" i="5"/>
  <c r="M553" i="5"/>
  <c r="K553" i="5"/>
  <c r="O553" i="5" s="1"/>
  <c r="K255" i="5"/>
  <c r="O255" i="5" s="1"/>
  <c r="M255" i="5"/>
  <c r="M1005" i="5"/>
  <c r="K1005" i="5"/>
  <c r="O1005" i="5" s="1"/>
  <c r="K33" i="5"/>
  <c r="O33" i="5" s="1"/>
  <c r="M33" i="5"/>
  <c r="N1075" i="5"/>
  <c r="J1075" i="5"/>
  <c r="K341" i="5"/>
  <c r="O341" i="5" s="1"/>
  <c r="M341" i="5"/>
  <c r="M523" i="5"/>
  <c r="K523" i="5"/>
  <c r="O523" i="5" s="1"/>
  <c r="M938" i="5"/>
  <c r="K938" i="5"/>
  <c r="O938" i="5" s="1"/>
  <c r="K806" i="5"/>
  <c r="O806" i="5" s="1"/>
  <c r="M806" i="5"/>
  <c r="M176" i="5"/>
  <c r="K176" i="5"/>
  <c r="O176" i="5" s="1"/>
  <c r="J597" i="5"/>
  <c r="N597" i="5"/>
  <c r="Q84" i="4"/>
  <c r="P15" i="5"/>
  <c r="P1061" i="5"/>
  <c r="P453" i="5"/>
  <c r="N712" i="5"/>
  <c r="J712" i="5"/>
  <c r="K290" i="5"/>
  <c r="O290" i="5" s="1"/>
  <c r="M290" i="5"/>
  <c r="M169" i="5"/>
  <c r="K169" i="5"/>
  <c r="O169" i="5" s="1"/>
  <c r="M441" i="5"/>
  <c r="K441" i="5"/>
  <c r="O441" i="5" s="1"/>
  <c r="M545" i="5"/>
  <c r="K545" i="5"/>
  <c r="O545" i="5" s="1"/>
  <c r="K1105" i="5"/>
  <c r="O1105" i="5" s="1"/>
  <c r="M1105" i="5"/>
  <c r="J501" i="5"/>
  <c r="N501" i="5"/>
  <c r="K951" i="5"/>
  <c r="O951" i="5" s="1"/>
  <c r="M951" i="5"/>
  <c r="N849" i="5"/>
  <c r="J849" i="5"/>
  <c r="J256" i="5"/>
  <c r="N256" i="5"/>
  <c r="J1006" i="5"/>
  <c r="N1006" i="5"/>
  <c r="M750" i="5"/>
  <c r="K750" i="5"/>
  <c r="O750" i="5" s="1"/>
  <c r="M647" i="5"/>
  <c r="K647" i="5"/>
  <c r="O647" i="5" s="1"/>
  <c r="N74" i="5"/>
  <c r="J74" i="5"/>
  <c r="M696" i="5"/>
  <c r="K696" i="5"/>
  <c r="O696" i="5" s="1"/>
  <c r="K364" i="5"/>
  <c r="O364" i="5" s="1"/>
  <c r="M364" i="5"/>
  <c r="N342" i="5"/>
  <c r="J342" i="5"/>
  <c r="N939" i="5"/>
  <c r="J939" i="5"/>
  <c r="N807" i="5"/>
  <c r="J807" i="5"/>
  <c r="K596" i="5"/>
  <c r="O596" i="5" s="1"/>
  <c r="M596" i="5"/>
  <c r="Q89" i="4"/>
  <c r="J437" i="5"/>
  <c r="P808" i="5"/>
  <c r="P617" i="5"/>
  <c r="M13" i="5"/>
  <c r="K13" i="5"/>
  <c r="O13" i="5" s="1"/>
  <c r="M641" i="5"/>
  <c r="K641" i="5"/>
  <c r="O641" i="5" s="1"/>
  <c r="N952" i="5"/>
  <c r="J952" i="5"/>
  <c r="K848" i="5"/>
  <c r="O848" i="5" s="1"/>
  <c r="M848" i="5"/>
  <c r="K392" i="5"/>
  <c r="O392" i="5" s="1"/>
  <c r="M392" i="5"/>
  <c r="K220" i="5"/>
  <c r="O220" i="5" s="1"/>
  <c r="M220" i="5"/>
  <c r="N438" i="5"/>
  <c r="J438" i="5"/>
  <c r="M73" i="5"/>
  <c r="K73" i="5"/>
  <c r="O73" i="5" s="1"/>
  <c r="K372" i="5"/>
  <c r="O372" i="5" s="1"/>
  <c r="M372" i="5"/>
  <c r="M192" i="5"/>
  <c r="K192" i="5"/>
  <c r="O192" i="5" s="1"/>
  <c r="N106" i="5"/>
  <c r="J106" i="5"/>
  <c r="K559" i="5"/>
  <c r="O559" i="5" s="1"/>
  <c r="M559" i="5"/>
  <c r="M172" i="5"/>
  <c r="K172" i="5"/>
  <c r="O172" i="5" s="1"/>
  <c r="N114" i="5"/>
  <c r="J114" i="5"/>
  <c r="J461" i="5"/>
  <c r="M709" i="5"/>
  <c r="K709" i="5"/>
  <c r="O709" i="5" s="1"/>
  <c r="M698" i="5"/>
  <c r="K698" i="5"/>
  <c r="O698" i="5" s="1"/>
  <c r="N752" i="5"/>
  <c r="J752" i="5"/>
  <c r="J14" i="5"/>
  <c r="N14" i="5"/>
  <c r="J642" i="5"/>
  <c r="N642" i="5"/>
  <c r="N221" i="5"/>
  <c r="J221" i="5"/>
  <c r="K876" i="5"/>
  <c r="O876" i="5" s="1"/>
  <c r="M876" i="5"/>
  <c r="K195" i="5"/>
  <c r="O195" i="5" s="1"/>
  <c r="M195" i="5"/>
  <c r="N462" i="5"/>
  <c r="J462" i="5"/>
  <c r="K105" i="5"/>
  <c r="O105" i="5" s="1"/>
  <c r="M105" i="5"/>
  <c r="N560" i="5"/>
  <c r="J560" i="5"/>
  <c r="K651" i="5"/>
  <c r="O651" i="5" s="1"/>
  <c r="M651" i="5"/>
  <c r="K113" i="5"/>
  <c r="O113" i="5" s="1"/>
  <c r="M113" i="5"/>
  <c r="K586" i="5"/>
  <c r="O586" i="5" s="1"/>
  <c r="M586" i="5"/>
  <c r="P97" i="5"/>
  <c r="P871" i="5"/>
  <c r="M899" i="5"/>
  <c r="P899" i="5" s="1"/>
  <c r="J307" i="5"/>
  <c r="M307" i="5" s="1"/>
  <c r="J24" i="5"/>
  <c r="K24" i="5" s="1"/>
  <c r="O24" i="5" s="1"/>
  <c r="P827" i="5"/>
  <c r="J581" i="5"/>
  <c r="M581" i="5" s="1"/>
  <c r="P138" i="5"/>
  <c r="Q121" i="4"/>
  <c r="P851" i="5"/>
  <c r="P1064" i="5"/>
  <c r="P70" i="5"/>
  <c r="P688" i="5"/>
  <c r="Q31" i="4"/>
  <c r="P102" i="5"/>
  <c r="P665" i="5"/>
  <c r="P136" i="5"/>
  <c r="P865" i="5"/>
  <c r="P889" i="5"/>
  <c r="P530" i="5"/>
  <c r="P303" i="5"/>
  <c r="Q127" i="4"/>
  <c r="P921" i="5"/>
  <c r="P1092" i="5"/>
  <c r="P740" i="5"/>
  <c r="P1002" i="5"/>
  <c r="P110" i="5"/>
  <c r="P745" i="5"/>
  <c r="Q109" i="4"/>
  <c r="P687" i="5"/>
  <c r="P671" i="5"/>
  <c r="P472" i="5"/>
  <c r="P355" i="5"/>
  <c r="P945" i="5"/>
  <c r="P151" i="5"/>
  <c r="P813" i="5"/>
  <c r="P633" i="5"/>
  <c r="P903" i="5"/>
  <c r="P616" i="5"/>
  <c r="P730" i="5"/>
  <c r="P291" i="5"/>
  <c r="P937" i="5"/>
  <c r="P658" i="5"/>
  <c r="P135" i="5"/>
  <c r="P64" i="5"/>
  <c r="P504" i="5"/>
  <c r="P930" i="5"/>
  <c r="P960" i="5"/>
  <c r="P915" i="5"/>
  <c r="P1060" i="5"/>
  <c r="P292" i="5"/>
  <c r="P1038" i="5"/>
  <c r="P357" i="5"/>
  <c r="P590" i="5"/>
  <c r="P109" i="5"/>
  <c r="P174" i="5"/>
  <c r="Q58" i="4"/>
  <c r="P516" i="5"/>
  <c r="P282" i="5"/>
  <c r="P821" i="5"/>
  <c r="P304" i="5"/>
  <c r="Q125" i="4"/>
  <c r="P400" i="5"/>
  <c r="P963" i="5"/>
  <c r="Q129" i="4"/>
  <c r="P990" i="5"/>
  <c r="P463" i="5"/>
  <c r="P832" i="5"/>
  <c r="P854" i="5"/>
  <c r="P490" i="5"/>
  <c r="P1063" i="5"/>
  <c r="N259" i="5"/>
  <c r="J259" i="5"/>
  <c r="N129" i="5"/>
  <c r="J129" i="5"/>
  <c r="N402" i="5"/>
  <c r="J402" i="5"/>
  <c r="K414" i="5"/>
  <c r="O414" i="5" s="1"/>
  <c r="M414" i="5"/>
  <c r="N701" i="5"/>
  <c r="J701" i="5"/>
  <c r="K214" i="5"/>
  <c r="O214" i="5" s="1"/>
  <c r="M214" i="5"/>
  <c r="K6" i="5"/>
  <c r="O6" i="5" s="1"/>
  <c r="M6" i="5"/>
  <c r="K68" i="5"/>
  <c r="O68" i="5" s="1"/>
  <c r="M68" i="5"/>
  <c r="N893" i="5"/>
  <c r="J893" i="5"/>
  <c r="N923" i="5"/>
  <c r="J923" i="5"/>
  <c r="N1022" i="5"/>
  <c r="J1022" i="5"/>
  <c r="J1090" i="5"/>
  <c r="N1090" i="5"/>
  <c r="N383" i="5"/>
  <c r="J383" i="5"/>
  <c r="N582" i="5"/>
  <c r="J582" i="5"/>
  <c r="N673" i="5"/>
  <c r="J673" i="5"/>
  <c r="N793" i="5"/>
  <c r="J793" i="5"/>
  <c r="N996" i="5"/>
  <c r="J996" i="5"/>
  <c r="N513" i="5"/>
  <c r="J513" i="5"/>
  <c r="N199" i="5"/>
  <c r="J199" i="5"/>
  <c r="K789" i="5"/>
  <c r="O789" i="5" s="1"/>
  <c r="M789" i="5"/>
  <c r="K796" i="5"/>
  <c r="O796" i="5" s="1"/>
  <c r="M796" i="5"/>
  <c r="N486" i="5"/>
  <c r="J486" i="5"/>
  <c r="M852" i="5"/>
  <c r="K852" i="5"/>
  <c r="O852" i="5" s="1"/>
  <c r="N896" i="5"/>
  <c r="J896" i="5"/>
  <c r="N844" i="5"/>
  <c r="J844" i="5"/>
  <c r="N527" i="5"/>
  <c r="J527" i="5"/>
  <c r="N406" i="5"/>
  <c r="J406" i="5"/>
  <c r="P361" i="5"/>
  <c r="P909" i="5"/>
  <c r="Q68" i="4"/>
  <c r="P884" i="5"/>
  <c r="P272" i="5"/>
  <c r="Q39" i="4"/>
  <c r="P999" i="5"/>
  <c r="P50" i="5"/>
  <c r="P269" i="5"/>
  <c r="P358" i="5"/>
  <c r="M258" i="5"/>
  <c r="K258" i="5"/>
  <c r="O258" i="5" s="1"/>
  <c r="K128" i="5"/>
  <c r="O128" i="5" s="1"/>
  <c r="M128" i="5"/>
  <c r="M401" i="5"/>
  <c r="K401" i="5"/>
  <c r="O401" i="5" s="1"/>
  <c r="N171" i="5"/>
  <c r="J171" i="5"/>
  <c r="N983" i="5"/>
  <c r="J983" i="5"/>
  <c r="M892" i="5"/>
  <c r="K892" i="5"/>
  <c r="O892" i="5" s="1"/>
  <c r="M922" i="5"/>
  <c r="K922" i="5"/>
  <c r="O922" i="5" s="1"/>
  <c r="M1021" i="5"/>
  <c r="K1021" i="5"/>
  <c r="O1021" i="5" s="1"/>
  <c r="M1089" i="5"/>
  <c r="K1089" i="5"/>
  <c r="O1089" i="5" s="1"/>
  <c r="K672" i="5"/>
  <c r="O672" i="5" s="1"/>
  <c r="M672" i="5"/>
  <c r="M792" i="5"/>
  <c r="K792" i="5"/>
  <c r="O792" i="5" s="1"/>
  <c r="K995" i="5"/>
  <c r="O995" i="5" s="1"/>
  <c r="M995" i="5"/>
  <c r="K580" i="5"/>
  <c r="O580" i="5" s="1"/>
  <c r="M580" i="5"/>
  <c r="M512" i="5"/>
  <c r="K512" i="5"/>
  <c r="O512" i="5" s="1"/>
  <c r="M198" i="5"/>
  <c r="K198" i="5"/>
  <c r="O198" i="5" s="1"/>
  <c r="M757" i="5"/>
  <c r="K757" i="5"/>
  <c r="O757" i="5" s="1"/>
  <c r="N232" i="5"/>
  <c r="J232" i="5"/>
  <c r="J661" i="5"/>
  <c r="N661" i="5"/>
  <c r="M843" i="5"/>
  <c r="K843" i="5"/>
  <c r="O843" i="5" s="1"/>
  <c r="Q118" i="4"/>
  <c r="P275" i="5"/>
  <c r="Q30" i="4"/>
  <c r="P888" i="5"/>
  <c r="J405" i="5"/>
  <c r="N190" i="5"/>
  <c r="J190" i="5"/>
  <c r="N682" i="5"/>
  <c r="J682" i="5"/>
  <c r="K448" i="5"/>
  <c r="O448" i="5" s="1"/>
  <c r="M448" i="5"/>
  <c r="K276" i="5"/>
  <c r="O276" i="5" s="1"/>
  <c r="M276" i="5"/>
  <c r="M170" i="5"/>
  <c r="K170" i="5"/>
  <c r="O170" i="5" s="1"/>
  <c r="M1112" i="5"/>
  <c r="K1112" i="5"/>
  <c r="O1112" i="5" s="1"/>
  <c r="K183" i="5"/>
  <c r="O183" i="5" s="1"/>
  <c r="M183" i="5"/>
  <c r="N1102" i="5"/>
  <c r="J1102" i="5"/>
  <c r="N743" i="5"/>
  <c r="J743" i="5"/>
  <c r="N655" i="5"/>
  <c r="J655" i="5"/>
  <c r="N194" i="5"/>
  <c r="J194" i="5"/>
  <c r="M787" i="5"/>
  <c r="K787" i="5"/>
  <c r="O787" i="5" s="1"/>
  <c r="K537" i="5"/>
  <c r="O537" i="5" s="1"/>
  <c r="M537" i="5"/>
  <c r="N520" i="5"/>
  <c r="J520" i="5"/>
  <c r="N121" i="5"/>
  <c r="J121" i="5"/>
  <c r="N592" i="5"/>
  <c r="J592" i="5"/>
  <c r="N758" i="5"/>
  <c r="J758" i="5"/>
  <c r="K231" i="5"/>
  <c r="O231" i="5" s="1"/>
  <c r="M231" i="5"/>
  <c r="N1009" i="5"/>
  <c r="J1009" i="5"/>
  <c r="N235" i="5"/>
  <c r="J235" i="5"/>
  <c r="M469" i="5"/>
  <c r="K469" i="5"/>
  <c r="O469" i="5" s="1"/>
  <c r="N898" i="5"/>
  <c r="J898" i="5"/>
  <c r="K794" i="5"/>
  <c r="O794" i="5" s="1"/>
  <c r="M794" i="5"/>
  <c r="J571" i="5"/>
  <c r="K189" i="5"/>
  <c r="O189" i="5" s="1"/>
  <c r="M189" i="5"/>
  <c r="M681" i="5"/>
  <c r="K681" i="5"/>
  <c r="O681" i="5" s="1"/>
  <c r="M1101" i="5"/>
  <c r="K1101" i="5"/>
  <c r="O1101" i="5" s="1"/>
  <c r="M423" i="5"/>
  <c r="K423" i="5"/>
  <c r="O423" i="5" s="1"/>
  <c r="K742" i="5"/>
  <c r="O742" i="5" s="1"/>
  <c r="M742" i="5"/>
  <c r="M761" i="5"/>
  <c r="K761" i="5"/>
  <c r="O761" i="5" s="1"/>
  <c r="M570" i="5"/>
  <c r="K570" i="5"/>
  <c r="O570" i="5" s="1"/>
  <c r="K201" i="5"/>
  <c r="O201" i="5" s="1"/>
  <c r="M201" i="5"/>
  <c r="J788" i="5"/>
  <c r="N788" i="5"/>
  <c r="N538" i="5"/>
  <c r="J538" i="5"/>
  <c r="K900" i="5"/>
  <c r="O900" i="5" s="1"/>
  <c r="M900" i="5"/>
  <c r="M120" i="5"/>
  <c r="K120" i="5"/>
  <c r="O120" i="5" s="1"/>
  <c r="K591" i="5"/>
  <c r="O591" i="5" s="1"/>
  <c r="M591" i="5"/>
  <c r="N959" i="5"/>
  <c r="J959" i="5"/>
  <c r="N935" i="5"/>
  <c r="J935" i="5"/>
  <c r="J39" i="5"/>
  <c r="N39" i="5"/>
  <c r="M1008" i="5"/>
  <c r="K1008" i="5"/>
  <c r="O1008" i="5" s="1"/>
  <c r="K234" i="5"/>
  <c r="O234" i="5" s="1"/>
  <c r="M234" i="5"/>
  <c r="J572" i="5"/>
  <c r="N572" i="5"/>
  <c r="J470" i="5"/>
  <c r="N470" i="5"/>
  <c r="K897" i="5"/>
  <c r="O897" i="5" s="1"/>
  <c r="M897" i="5"/>
  <c r="M1031" i="5"/>
  <c r="K1031" i="5"/>
  <c r="O1031" i="5" s="1"/>
  <c r="N795" i="5"/>
  <c r="J795" i="5"/>
  <c r="P551" i="5"/>
  <c r="Q61" i="4"/>
  <c r="P503" i="5"/>
  <c r="P336" i="5"/>
  <c r="P318" i="5"/>
  <c r="J519" i="5"/>
  <c r="P505" i="5"/>
  <c r="P1055" i="5"/>
  <c r="Q100" i="4"/>
  <c r="P323" i="5"/>
  <c r="P932" i="5"/>
  <c r="P396" i="5"/>
  <c r="J452" i="5"/>
  <c r="N452" i="5"/>
  <c r="K430" i="5"/>
  <c r="O430" i="5" s="1"/>
  <c r="M430" i="5"/>
  <c r="N874" i="5"/>
  <c r="J874" i="5"/>
  <c r="N739" i="5"/>
  <c r="J739" i="5"/>
  <c r="N719" i="5"/>
  <c r="J719" i="5"/>
  <c r="J54" i="5"/>
  <c r="N54" i="5"/>
  <c r="N1029" i="5"/>
  <c r="J1029" i="5"/>
  <c r="N775" i="5"/>
  <c r="J775" i="5"/>
  <c r="N812" i="5"/>
  <c r="J812" i="5"/>
  <c r="M988" i="5"/>
  <c r="K988" i="5"/>
  <c r="O988" i="5" s="1"/>
  <c r="N380" i="5"/>
  <c r="J380" i="5"/>
  <c r="K167" i="5"/>
  <c r="O167" i="5" s="1"/>
  <c r="M167" i="5"/>
  <c r="J21" i="5"/>
  <c r="N21" i="5"/>
  <c r="N25" i="5"/>
  <c r="J25" i="5"/>
  <c r="K958" i="5"/>
  <c r="O958" i="5" s="1"/>
  <c r="M958" i="5"/>
  <c r="N41" i="5"/>
  <c r="J41" i="5"/>
  <c r="N349" i="5"/>
  <c r="J349" i="5"/>
  <c r="K66" i="5"/>
  <c r="O66" i="5" s="1"/>
  <c r="M66" i="5"/>
  <c r="N164" i="5"/>
  <c r="J164" i="5"/>
  <c r="J262" i="5"/>
  <c r="N262" i="5"/>
  <c r="K270" i="5"/>
  <c r="O270" i="5" s="1"/>
  <c r="M270" i="5"/>
  <c r="P150" i="5"/>
  <c r="P373" i="5"/>
  <c r="P457" i="5"/>
  <c r="P976" i="5"/>
  <c r="P443" i="5"/>
  <c r="P1048" i="5"/>
  <c r="P101" i="5"/>
  <c r="P855" i="5"/>
  <c r="Q79" i="4"/>
  <c r="M451" i="5"/>
  <c r="K451" i="5"/>
  <c r="O451" i="5" s="1"/>
  <c r="N479" i="5"/>
  <c r="J479" i="5"/>
  <c r="N308" i="5"/>
  <c r="J308" i="5"/>
  <c r="K245" i="5"/>
  <c r="O245" i="5" s="1"/>
  <c r="M245" i="5"/>
  <c r="N770" i="5"/>
  <c r="J770" i="5"/>
  <c r="K873" i="5"/>
  <c r="O873" i="5" s="1"/>
  <c r="M873" i="5"/>
  <c r="M718" i="5"/>
  <c r="K718" i="5"/>
  <c r="O718" i="5" s="1"/>
  <c r="K53" i="5"/>
  <c r="O53" i="5" s="1"/>
  <c r="M53" i="5"/>
  <c r="K1028" i="5"/>
  <c r="O1028" i="5" s="1"/>
  <c r="M1028" i="5"/>
  <c r="M774" i="5"/>
  <c r="K774" i="5"/>
  <c r="O774" i="5" s="1"/>
  <c r="M811" i="5"/>
  <c r="K811" i="5"/>
  <c r="O811" i="5" s="1"/>
  <c r="N989" i="5"/>
  <c r="J989" i="5"/>
  <c r="K379" i="5"/>
  <c r="O379" i="5" s="1"/>
  <c r="M379" i="5"/>
  <c r="J168" i="5"/>
  <c r="N168" i="5"/>
  <c r="N664" i="5"/>
  <c r="J664" i="5"/>
  <c r="K40" i="5"/>
  <c r="O40" i="5" s="1"/>
  <c r="M40" i="5"/>
  <c r="M348" i="5"/>
  <c r="K348" i="5"/>
  <c r="O348" i="5" s="1"/>
  <c r="K263" i="5"/>
  <c r="O263" i="5" s="1"/>
  <c r="M263" i="5"/>
  <c r="J67" i="5"/>
  <c r="N67" i="5"/>
  <c r="J20" i="5"/>
  <c r="N637" i="5"/>
  <c r="J637" i="5"/>
  <c r="N836" i="5"/>
  <c r="J836" i="5"/>
  <c r="N300" i="5"/>
  <c r="J300" i="5"/>
  <c r="M62" i="5"/>
  <c r="K62" i="5"/>
  <c r="O62" i="5" s="1"/>
  <c r="N246" i="5"/>
  <c r="J246" i="5"/>
  <c r="K769" i="5"/>
  <c r="O769" i="5" s="1"/>
  <c r="M769" i="5"/>
  <c r="N206" i="5"/>
  <c r="J206" i="5"/>
  <c r="N601" i="5"/>
  <c r="J601" i="5"/>
  <c r="N157" i="5"/>
  <c r="J157" i="5"/>
  <c r="N911" i="5"/>
  <c r="J911" i="5"/>
  <c r="M587" i="5"/>
  <c r="K587" i="5"/>
  <c r="O587" i="5" s="1"/>
  <c r="K51" i="5"/>
  <c r="O51" i="5" s="1"/>
  <c r="M51" i="5"/>
  <c r="K404" i="5"/>
  <c r="O404" i="5" s="1"/>
  <c r="M404" i="5"/>
  <c r="M65" i="5"/>
  <c r="K65" i="5"/>
  <c r="O65" i="5" s="1"/>
  <c r="N143" i="5"/>
  <c r="J143" i="5"/>
  <c r="K4" i="5"/>
  <c r="O4" i="5" s="1"/>
  <c r="M4" i="5"/>
  <c r="N891" i="5"/>
  <c r="J891" i="5"/>
  <c r="N823" i="5"/>
  <c r="J823" i="5"/>
  <c r="N117" i="5"/>
  <c r="J117" i="5"/>
  <c r="Q139" i="4"/>
  <c r="P1067" i="5"/>
  <c r="P416" i="5"/>
  <c r="Q103" i="4"/>
  <c r="P514" i="5"/>
  <c r="P552" i="5"/>
  <c r="Q29" i="4"/>
  <c r="P584" i="5"/>
  <c r="Q19" i="4"/>
  <c r="P583" i="5"/>
  <c r="M835" i="5"/>
  <c r="K835" i="5"/>
  <c r="O835" i="5" s="1"/>
  <c r="M299" i="5"/>
  <c r="K299" i="5"/>
  <c r="O299" i="5" s="1"/>
  <c r="K19" i="5"/>
  <c r="O19" i="5" s="1"/>
  <c r="M19" i="5"/>
  <c r="N415" i="5"/>
  <c r="J415" i="5"/>
  <c r="K700" i="5"/>
  <c r="O700" i="5" s="1"/>
  <c r="M700" i="5"/>
  <c r="N215" i="5"/>
  <c r="J215" i="5"/>
  <c r="N69" i="5"/>
  <c r="J69" i="5"/>
  <c r="M205" i="5"/>
  <c r="K205" i="5"/>
  <c r="O205" i="5" s="1"/>
  <c r="K600" i="5"/>
  <c r="O600" i="5" s="1"/>
  <c r="M600" i="5"/>
  <c r="M156" i="5"/>
  <c r="K156" i="5"/>
  <c r="O156" i="5" s="1"/>
  <c r="K910" i="5"/>
  <c r="O910" i="5" s="1"/>
  <c r="M910" i="5"/>
  <c r="J588" i="5"/>
  <c r="N588" i="5"/>
  <c r="N797" i="5"/>
  <c r="J797" i="5"/>
  <c r="M485" i="5"/>
  <c r="K485" i="5"/>
  <c r="O485" i="5" s="1"/>
  <c r="M142" i="5"/>
  <c r="K142" i="5"/>
  <c r="O142" i="5" s="1"/>
  <c r="N5" i="5"/>
  <c r="J5" i="5"/>
  <c r="K890" i="5"/>
  <c r="O890" i="5" s="1"/>
  <c r="M890" i="5"/>
  <c r="M822" i="5"/>
  <c r="K822" i="5"/>
  <c r="O822" i="5" s="1"/>
  <c r="K218" i="5"/>
  <c r="O218" i="5" s="1"/>
  <c r="M218" i="5"/>
  <c r="K116" i="5"/>
  <c r="O116" i="5" s="1"/>
  <c r="M116" i="5"/>
  <c r="P331" i="5"/>
  <c r="P507" i="5"/>
  <c r="P603" i="5"/>
  <c r="P297" i="5"/>
  <c r="P747" i="5"/>
  <c r="P484" i="5"/>
  <c r="P578" i="5"/>
  <c r="P577" i="5"/>
  <c r="P376" i="5"/>
  <c r="P325" i="5"/>
  <c r="P202" i="5"/>
  <c r="P1052" i="5"/>
  <c r="P905" i="5"/>
  <c r="P640" i="5"/>
  <c r="P132" i="5"/>
  <c r="P777" i="5"/>
  <c r="P127" i="5"/>
  <c r="P495" i="5"/>
  <c r="P389" i="5"/>
  <c r="P680" i="5"/>
  <c r="P753" i="5"/>
  <c r="P610" i="5"/>
  <c r="P791" i="5"/>
  <c r="P279" i="5"/>
  <c r="P771" i="5"/>
  <c r="P1058" i="5"/>
  <c r="P690" i="5"/>
  <c r="P736" i="5"/>
  <c r="P144" i="5"/>
  <c r="P141" i="5"/>
  <c r="P840" i="5"/>
  <c r="P225" i="5"/>
  <c r="P369" i="5"/>
  <c r="P353" i="5"/>
  <c r="P160" i="5"/>
  <c r="P1097" i="5"/>
  <c r="P482" i="5"/>
  <c r="P624" i="5"/>
  <c r="P984" i="5"/>
  <c r="P435" i="5"/>
  <c r="P942" i="5"/>
  <c r="P1014" i="5"/>
  <c r="P1108" i="5"/>
  <c r="P970" i="5"/>
  <c r="P878" i="5"/>
  <c r="P733" i="5"/>
  <c r="P1004" i="5"/>
  <c r="P786" i="5"/>
  <c r="P824" i="5"/>
  <c r="P966" i="5"/>
  <c r="P950" i="5"/>
  <c r="P810" i="5"/>
  <c r="P343" i="5"/>
  <c r="P804" i="5"/>
  <c r="P340" i="5"/>
  <c r="P668" i="5"/>
  <c r="P564" i="5"/>
  <c r="P424" i="5"/>
  <c r="P1027" i="5"/>
  <c r="P870" i="5"/>
  <c r="P1104" i="5"/>
  <c r="K98" i="5" l="1"/>
  <c r="O98" i="5" s="1"/>
  <c r="K799" i="5"/>
  <c r="O799" i="5" s="1"/>
  <c r="M738" i="5"/>
  <c r="M1066" i="5"/>
  <c r="P1066" i="5" s="1"/>
  <c r="M11" i="5"/>
  <c r="P11" i="5" s="1"/>
  <c r="M518" i="5"/>
  <c r="P518" i="5" s="1"/>
  <c r="M38" i="5"/>
  <c r="P38" i="5" s="1"/>
  <c r="M261" i="5"/>
  <c r="P261" i="5" s="1"/>
  <c r="K478" i="5"/>
  <c r="O478" i="5" s="1"/>
  <c r="P478" i="5" s="1"/>
  <c r="M526" i="5"/>
  <c r="P526" i="5" s="1"/>
  <c r="K23" i="5"/>
  <c r="O23" i="5" s="1"/>
  <c r="P23" i="5" s="1"/>
  <c r="K895" i="5"/>
  <c r="O895" i="5" s="1"/>
  <c r="P895" i="5" s="1"/>
  <c r="M193" i="5"/>
  <c r="P193" i="5" s="1"/>
  <c r="P311" i="5"/>
  <c r="K306" i="5"/>
  <c r="O306" i="5" s="1"/>
  <c r="P306" i="5" s="1"/>
  <c r="K660" i="5"/>
  <c r="O660" i="5" s="1"/>
  <c r="P660" i="5" s="1"/>
  <c r="K982" i="5"/>
  <c r="O982" i="5" s="1"/>
  <c r="P982" i="5" s="1"/>
  <c r="M622" i="5"/>
  <c r="P622" i="5" s="1"/>
  <c r="P368" i="5"/>
  <c r="K663" i="5"/>
  <c r="O663" i="5" s="1"/>
  <c r="P663" i="5" s="1"/>
  <c r="M907" i="5"/>
  <c r="P907" i="5" s="1"/>
  <c r="M382" i="5"/>
  <c r="P382" i="5" s="1"/>
  <c r="P420" i="5"/>
  <c r="P569" i="5"/>
  <c r="P1034" i="5"/>
  <c r="P830" i="5"/>
  <c r="P409" i="5"/>
  <c r="P706" i="5"/>
  <c r="P362" i="5"/>
  <c r="P187" i="5"/>
  <c r="P659" i="5"/>
  <c r="P763" i="5"/>
  <c r="P45" i="5"/>
  <c r="P94" i="5"/>
  <c r="P425" i="5"/>
  <c r="M934" i="5"/>
  <c r="P934" i="5" s="1"/>
  <c r="M498" i="5"/>
  <c r="P498" i="5" s="1"/>
  <c r="P1001" i="5"/>
  <c r="K654" i="5"/>
  <c r="O654" i="5" s="1"/>
  <c r="P654" i="5" s="1"/>
  <c r="P103" i="5"/>
  <c r="P337" i="5"/>
  <c r="P252" i="5"/>
  <c r="S7" i="4"/>
  <c r="R7" i="4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P652" i="5"/>
  <c r="P839" i="5"/>
  <c r="P957" i="5"/>
  <c r="P277" i="5"/>
  <c r="P858" i="5"/>
  <c r="P212" i="5"/>
  <c r="M163" i="5"/>
  <c r="P163" i="5" s="1"/>
  <c r="P146" i="5"/>
  <c r="P173" i="5"/>
  <c r="P517" i="5"/>
  <c r="P387" i="5"/>
  <c r="P310" i="5"/>
  <c r="P765" i="5"/>
  <c r="P10" i="5"/>
  <c r="K670" i="5"/>
  <c r="O670" i="5" s="1"/>
  <c r="M670" i="5"/>
  <c r="P477" i="5"/>
  <c r="M675" i="5"/>
  <c r="K675" i="5"/>
  <c r="O675" i="5" s="1"/>
  <c r="M95" i="5"/>
  <c r="K95" i="5"/>
  <c r="O95" i="5" s="1"/>
  <c r="P434" i="5"/>
  <c r="P727" i="5"/>
  <c r="P894" i="5"/>
  <c r="P772" i="5"/>
  <c r="P242" i="5"/>
  <c r="M338" i="5"/>
  <c r="K338" i="5"/>
  <c r="O338" i="5" s="1"/>
  <c r="M46" i="5"/>
  <c r="K46" i="5"/>
  <c r="O46" i="5" s="1"/>
  <c r="M728" i="5"/>
  <c r="K728" i="5"/>
  <c r="O728" i="5" s="1"/>
  <c r="K84" i="5"/>
  <c r="O84" i="5" s="1"/>
  <c r="M84" i="5"/>
  <c r="K859" i="5"/>
  <c r="O859" i="5" s="1"/>
  <c r="M859" i="5"/>
  <c r="M636" i="5"/>
  <c r="P636" i="5" s="1"/>
  <c r="M751" i="5"/>
  <c r="P751" i="5" s="1"/>
  <c r="P987" i="5"/>
  <c r="P1095" i="5"/>
  <c r="P845" i="5"/>
  <c r="P370" i="5"/>
  <c r="P286" i="5"/>
  <c r="M764" i="5"/>
  <c r="K764" i="5"/>
  <c r="O764" i="5" s="1"/>
  <c r="P76" i="5"/>
  <c r="M773" i="5"/>
  <c r="K773" i="5"/>
  <c r="O773" i="5" s="1"/>
  <c r="P445" i="5"/>
  <c r="P319" i="5"/>
  <c r="P902" i="5"/>
  <c r="P260" i="5"/>
  <c r="M510" i="5"/>
  <c r="K510" i="5"/>
  <c r="O510" i="5" s="1"/>
  <c r="P674" i="5"/>
  <c r="K104" i="5"/>
  <c r="O104" i="5" s="1"/>
  <c r="M104" i="5"/>
  <c r="K320" i="5"/>
  <c r="O320" i="5" s="1"/>
  <c r="M320" i="5"/>
  <c r="P731" i="5"/>
  <c r="P798" i="5"/>
  <c r="K243" i="5"/>
  <c r="O243" i="5" s="1"/>
  <c r="M243" i="5"/>
  <c r="P83" i="5"/>
  <c r="K188" i="5"/>
  <c r="O188" i="5" s="1"/>
  <c r="M188" i="5"/>
  <c r="P509" i="5"/>
  <c r="M446" i="5"/>
  <c r="K446" i="5"/>
  <c r="O446" i="5" s="1"/>
  <c r="P669" i="5"/>
  <c r="K371" i="5"/>
  <c r="O371" i="5" s="1"/>
  <c r="M371" i="5"/>
  <c r="P180" i="5"/>
  <c r="P997" i="5"/>
  <c r="P377" i="5"/>
  <c r="P284" i="5"/>
  <c r="P759" i="5"/>
  <c r="K760" i="5"/>
  <c r="O760" i="5" s="1"/>
  <c r="M760" i="5"/>
  <c r="K653" i="5"/>
  <c r="O653" i="5" s="1"/>
  <c r="P653" i="5" s="1"/>
  <c r="P783" i="5"/>
  <c r="P152" i="5"/>
  <c r="P883" i="5"/>
  <c r="P211" i="5"/>
  <c r="P677" i="5"/>
  <c r="M228" i="5"/>
  <c r="K228" i="5"/>
  <c r="O228" i="5" s="1"/>
  <c r="K131" i="5"/>
  <c r="O131" i="5" s="1"/>
  <c r="M131" i="5"/>
  <c r="K549" i="5"/>
  <c r="O549" i="5" s="1"/>
  <c r="M549" i="5"/>
  <c r="M149" i="5"/>
  <c r="K149" i="5"/>
  <c r="O149" i="5" s="1"/>
  <c r="P7" i="5"/>
  <c r="P1013" i="5"/>
  <c r="P1088" i="5"/>
  <c r="P130" i="5"/>
  <c r="P1020" i="5"/>
  <c r="P534" i="5"/>
  <c r="P58" i="5"/>
  <c r="P412" i="5"/>
  <c r="P860" i="5"/>
  <c r="P816" i="5"/>
  <c r="P635" i="5"/>
  <c r="P977" i="5"/>
  <c r="K112" i="5"/>
  <c r="O112" i="5" s="1"/>
  <c r="M112" i="5"/>
  <c r="K861" i="5"/>
  <c r="O861" i="5" s="1"/>
  <c r="M861" i="5"/>
  <c r="P723" i="5"/>
  <c r="P345" i="5"/>
  <c r="P148" i="5"/>
  <c r="P1016" i="5"/>
  <c r="P207" i="5"/>
  <c r="M535" i="5"/>
  <c r="K535" i="5"/>
  <c r="O535" i="5" s="1"/>
  <c r="K1096" i="5"/>
  <c r="O1096" i="5" s="1"/>
  <c r="M1096" i="5"/>
  <c r="M978" i="5"/>
  <c r="K978" i="5"/>
  <c r="O978" i="5" s="1"/>
  <c r="M285" i="5"/>
  <c r="K285" i="5"/>
  <c r="O285" i="5" s="1"/>
  <c r="K363" i="5"/>
  <c r="O363" i="5" s="1"/>
  <c r="M363" i="5"/>
  <c r="P111" i="5"/>
  <c r="M846" i="5"/>
  <c r="K846" i="5"/>
  <c r="O846" i="5" s="1"/>
  <c r="K1094" i="5"/>
  <c r="O1094" i="5" s="1"/>
  <c r="M1094" i="5"/>
  <c r="M346" i="5"/>
  <c r="K346" i="5"/>
  <c r="O346" i="5" s="1"/>
  <c r="K732" i="5"/>
  <c r="O732" i="5" s="1"/>
  <c r="M732" i="5"/>
  <c r="P917" i="5"/>
  <c r="P1093" i="5"/>
  <c r="P56" i="5"/>
  <c r="P181" i="5"/>
  <c r="P525" i="5"/>
  <c r="M182" i="5"/>
  <c r="K182" i="5"/>
  <c r="O182" i="5" s="1"/>
  <c r="M8" i="5"/>
  <c r="K8" i="5"/>
  <c r="O8" i="5" s="1"/>
  <c r="K153" i="5"/>
  <c r="O153" i="5" s="1"/>
  <c r="M153" i="5"/>
  <c r="K378" i="5"/>
  <c r="O378" i="5" s="1"/>
  <c r="M378" i="5"/>
  <c r="K918" i="5"/>
  <c r="O918" i="5" s="1"/>
  <c r="M918" i="5"/>
  <c r="M208" i="5"/>
  <c r="K208" i="5"/>
  <c r="O208" i="5" s="1"/>
  <c r="P227" i="5"/>
  <c r="P548" i="5"/>
  <c r="P533" i="5"/>
  <c r="M24" i="5"/>
  <c r="P24" i="5" s="1"/>
  <c r="P679" i="5"/>
  <c r="P37" i="5"/>
  <c r="P645" i="5"/>
  <c r="P1078" i="5"/>
  <c r="P124" i="5"/>
  <c r="P556" i="5"/>
  <c r="P367" i="5"/>
  <c r="P47" i="5"/>
  <c r="P1043" i="5"/>
  <c r="P502" i="5"/>
  <c r="P1081" i="5"/>
  <c r="P113" i="5"/>
  <c r="P698" i="5"/>
  <c r="P172" i="5"/>
  <c r="P13" i="5"/>
  <c r="P596" i="5"/>
  <c r="P364" i="5"/>
  <c r="P951" i="5"/>
  <c r="P341" i="5"/>
  <c r="P928" i="5"/>
  <c r="P265" i="5"/>
  <c r="P627" i="5"/>
  <c r="P936" i="5"/>
  <c r="P620" i="5"/>
  <c r="P801" i="5"/>
  <c r="P384" i="5"/>
  <c r="P594" i="5"/>
  <c r="P100" i="5"/>
  <c r="P480" i="5"/>
  <c r="P656" i="5"/>
  <c r="P714" i="5"/>
  <c r="P573" i="5"/>
  <c r="P1025" i="5"/>
  <c r="P220" i="5"/>
  <c r="P938" i="5"/>
  <c r="P553" i="5"/>
  <c r="P162" i="5"/>
  <c r="P381" i="5"/>
  <c r="P460" i="5"/>
  <c r="P913" i="5"/>
  <c r="P511" i="5"/>
  <c r="P1070" i="5"/>
  <c r="P394" i="5"/>
  <c r="P724" i="5"/>
  <c r="P309" i="5"/>
  <c r="P22" i="5"/>
  <c r="P17" i="5"/>
  <c r="P799" i="5"/>
  <c r="P684" i="5"/>
  <c r="P925" i="5"/>
  <c r="P542" i="5"/>
  <c r="K125" i="5"/>
  <c r="O125" i="5" s="1"/>
  <c r="M125" i="5"/>
  <c r="M91" i="5"/>
  <c r="K91" i="5"/>
  <c r="O91" i="5" s="1"/>
  <c r="K834" i="5"/>
  <c r="O834" i="5" s="1"/>
  <c r="M834" i="5"/>
  <c r="M481" i="5"/>
  <c r="K481" i="5"/>
  <c r="O481" i="5" s="1"/>
  <c r="K450" i="5"/>
  <c r="O450" i="5" s="1"/>
  <c r="M450" i="5"/>
  <c r="K574" i="5"/>
  <c r="O574" i="5" s="1"/>
  <c r="M574" i="5"/>
  <c r="M1082" i="5"/>
  <c r="K1082" i="5"/>
  <c r="O1082" i="5" s="1"/>
  <c r="P238" i="5"/>
  <c r="P604" i="5"/>
  <c r="P562" i="5"/>
  <c r="P494" i="5"/>
  <c r="P651" i="5"/>
  <c r="P73" i="5"/>
  <c r="P806" i="5"/>
  <c r="P255" i="5"/>
  <c r="P500" i="5"/>
  <c r="P48" i="5"/>
  <c r="P967" i="5"/>
  <c r="P1037" i="5"/>
  <c r="P973" i="5"/>
  <c r="P981" i="5"/>
  <c r="P693" i="5"/>
  <c r="P1018" i="5"/>
  <c r="P621" i="5"/>
  <c r="P475" i="5"/>
  <c r="P609" i="5"/>
  <c r="P305" i="5"/>
  <c r="P268" i="5"/>
  <c r="P1083" i="5"/>
  <c r="P296" i="5"/>
  <c r="P398" i="5"/>
  <c r="P885" i="5"/>
  <c r="M631" i="5"/>
  <c r="K631" i="5"/>
  <c r="O631" i="5" s="1"/>
  <c r="P497" i="5"/>
  <c r="P254" i="5"/>
  <c r="P185" i="5"/>
  <c r="M1026" i="5"/>
  <c r="K1026" i="5"/>
  <c r="O1026" i="5" s="1"/>
  <c r="K543" i="5"/>
  <c r="O543" i="5" s="1"/>
  <c r="M543" i="5"/>
  <c r="K123" i="5"/>
  <c r="O123" i="5" s="1"/>
  <c r="M123" i="5"/>
  <c r="K476" i="5"/>
  <c r="O476" i="5" s="1"/>
  <c r="M476" i="5"/>
  <c r="M800" i="5"/>
  <c r="K800" i="5"/>
  <c r="O800" i="5" s="1"/>
  <c r="K623" i="5"/>
  <c r="O623" i="5" s="1"/>
  <c r="M623" i="5"/>
  <c r="M646" i="5"/>
  <c r="K646" i="5"/>
  <c r="O646" i="5" s="1"/>
  <c r="M1079" i="5"/>
  <c r="K1079" i="5"/>
  <c r="O1079" i="5" s="1"/>
  <c r="K429" i="5"/>
  <c r="O429" i="5" s="1"/>
  <c r="M429" i="5"/>
  <c r="K1084" i="5"/>
  <c r="O1084" i="5" s="1"/>
  <c r="M1084" i="5"/>
  <c r="K35" i="5"/>
  <c r="O35" i="5" s="1"/>
  <c r="M35" i="5"/>
  <c r="M605" i="5"/>
  <c r="K605" i="5"/>
  <c r="O605" i="5" s="1"/>
  <c r="P647" i="5"/>
  <c r="P545" i="5"/>
  <c r="P523" i="5"/>
  <c r="P711" i="5"/>
  <c r="P809" i="5"/>
  <c r="P1074" i="5"/>
  <c r="P351" i="5"/>
  <c r="P1086" i="5"/>
  <c r="P464" i="5"/>
  <c r="P1109" i="5"/>
  <c r="P122" i="5"/>
  <c r="P72" i="5"/>
  <c r="P780" i="5"/>
  <c r="P737" i="5"/>
  <c r="P833" i="5"/>
  <c r="P1085" i="5"/>
  <c r="P385" i="5"/>
  <c r="K1044" i="5"/>
  <c r="O1044" i="5" s="1"/>
  <c r="M1044" i="5"/>
  <c r="M886" i="5"/>
  <c r="K886" i="5"/>
  <c r="O886" i="5" s="1"/>
  <c r="K563" i="5"/>
  <c r="O563" i="5" s="1"/>
  <c r="M563" i="5"/>
  <c r="P1011" i="5"/>
  <c r="P428" i="5"/>
  <c r="P90" i="5"/>
  <c r="P119" i="5"/>
  <c r="P767" i="5"/>
  <c r="P632" i="5"/>
  <c r="M186" i="5"/>
  <c r="K186" i="5"/>
  <c r="O186" i="5" s="1"/>
  <c r="M725" i="5"/>
  <c r="K725" i="5"/>
  <c r="O725" i="5" s="1"/>
  <c r="M395" i="5"/>
  <c r="K395" i="5"/>
  <c r="O395" i="5" s="1"/>
  <c r="M360" i="5"/>
  <c r="K360" i="5"/>
  <c r="O360" i="5" s="1"/>
  <c r="M18" i="5"/>
  <c r="K18" i="5"/>
  <c r="O18" i="5" s="1"/>
  <c r="K386" i="5"/>
  <c r="O386" i="5" s="1"/>
  <c r="M386" i="5"/>
  <c r="P196" i="5"/>
  <c r="P630" i="5"/>
  <c r="P359" i="5"/>
  <c r="P34" i="5"/>
  <c r="P449" i="5"/>
  <c r="P87" i="5"/>
  <c r="K642" i="5"/>
  <c r="O642" i="5" s="1"/>
  <c r="M642" i="5"/>
  <c r="M106" i="5"/>
  <c r="K106" i="5"/>
  <c r="O106" i="5" s="1"/>
  <c r="M438" i="5"/>
  <c r="K438" i="5"/>
  <c r="O438" i="5" s="1"/>
  <c r="K952" i="5"/>
  <c r="O952" i="5" s="1"/>
  <c r="M952" i="5"/>
  <c r="K1006" i="5"/>
  <c r="O1006" i="5" s="1"/>
  <c r="M1006" i="5"/>
  <c r="M501" i="5"/>
  <c r="K501" i="5"/>
  <c r="O501" i="5" s="1"/>
  <c r="K880" i="5"/>
  <c r="O880" i="5" s="1"/>
  <c r="M880" i="5"/>
  <c r="K1100" i="5"/>
  <c r="O1100" i="5" s="1"/>
  <c r="M1100" i="5"/>
  <c r="P709" i="5"/>
  <c r="P696" i="5"/>
  <c r="P169" i="5"/>
  <c r="P77" i="5"/>
  <c r="P1062" i="5"/>
  <c r="K807" i="5"/>
  <c r="O807" i="5" s="1"/>
  <c r="M807" i="5"/>
  <c r="M944" i="5"/>
  <c r="K944" i="5"/>
  <c r="O944" i="5" s="1"/>
  <c r="K628" i="5"/>
  <c r="O628" i="5" s="1"/>
  <c r="M628" i="5"/>
  <c r="P662" i="5"/>
  <c r="P992" i="5"/>
  <c r="M499" i="5"/>
  <c r="K499" i="5"/>
  <c r="O499" i="5" s="1"/>
  <c r="K78" i="5"/>
  <c r="O78" i="5" s="1"/>
  <c r="M78" i="5"/>
  <c r="P559" i="5"/>
  <c r="P848" i="5"/>
  <c r="P750" i="5"/>
  <c r="P441" i="5"/>
  <c r="P176" i="5"/>
  <c r="P1005" i="5"/>
  <c r="P879" i="5"/>
  <c r="P314" i="5"/>
  <c r="M462" i="5"/>
  <c r="K462" i="5"/>
  <c r="O462" i="5" s="1"/>
  <c r="M221" i="5"/>
  <c r="K221" i="5"/>
  <c r="O221" i="5" s="1"/>
  <c r="M554" i="5"/>
  <c r="K554" i="5"/>
  <c r="O554" i="5" s="1"/>
  <c r="M974" i="5"/>
  <c r="K974" i="5"/>
  <c r="O974" i="5" s="1"/>
  <c r="M968" i="5"/>
  <c r="K968" i="5"/>
  <c r="O968" i="5" s="1"/>
  <c r="M1110" i="5"/>
  <c r="K1110" i="5"/>
  <c r="O1110" i="5" s="1"/>
  <c r="P98" i="5"/>
  <c r="M597" i="5"/>
  <c r="K597" i="5"/>
  <c r="O597" i="5" s="1"/>
  <c r="M1019" i="5"/>
  <c r="K1019" i="5"/>
  <c r="O1019" i="5" s="1"/>
  <c r="P372" i="5"/>
  <c r="P392" i="5"/>
  <c r="K752" i="5"/>
  <c r="O752" i="5" s="1"/>
  <c r="M752" i="5"/>
  <c r="M342" i="5"/>
  <c r="K342" i="5"/>
  <c r="O342" i="5" s="1"/>
  <c r="K849" i="5"/>
  <c r="O849" i="5" s="1"/>
  <c r="M849" i="5"/>
  <c r="K712" i="5"/>
  <c r="O712" i="5" s="1"/>
  <c r="M712" i="5"/>
  <c r="M914" i="5"/>
  <c r="K914" i="5"/>
  <c r="O914" i="5" s="1"/>
  <c r="M908" i="5"/>
  <c r="K908" i="5"/>
  <c r="O908" i="5" s="1"/>
  <c r="M929" i="5"/>
  <c r="K929" i="5"/>
  <c r="O929" i="5" s="1"/>
  <c r="P586" i="5"/>
  <c r="P105" i="5"/>
  <c r="P876" i="5"/>
  <c r="P192" i="5"/>
  <c r="P641" i="5"/>
  <c r="P33" i="5"/>
  <c r="P612" i="5"/>
  <c r="P436" i="5"/>
  <c r="P906" i="5"/>
  <c r="P31" i="5"/>
  <c r="P575" i="5"/>
  <c r="P618" i="5"/>
  <c r="P872" i="5"/>
  <c r="M14" i="5"/>
  <c r="K14" i="5"/>
  <c r="O14" i="5" s="1"/>
  <c r="K114" i="5"/>
  <c r="O114" i="5" s="1"/>
  <c r="M114" i="5"/>
  <c r="M437" i="5"/>
  <c r="K437" i="5"/>
  <c r="O437" i="5" s="1"/>
  <c r="M256" i="5"/>
  <c r="K256" i="5"/>
  <c r="O256" i="5" s="1"/>
  <c r="M12" i="5"/>
  <c r="K12" i="5"/>
  <c r="O12" i="5" s="1"/>
  <c r="K1087" i="5"/>
  <c r="O1087" i="5" s="1"/>
  <c r="M1087" i="5"/>
  <c r="M49" i="5"/>
  <c r="K49" i="5"/>
  <c r="O49" i="5" s="1"/>
  <c r="K993" i="5"/>
  <c r="O993" i="5" s="1"/>
  <c r="M993" i="5"/>
  <c r="M465" i="5"/>
  <c r="K465" i="5"/>
  <c r="O465" i="5" s="1"/>
  <c r="M560" i="5"/>
  <c r="K560" i="5"/>
  <c r="O560" i="5" s="1"/>
  <c r="K461" i="5"/>
  <c r="O461" i="5" s="1"/>
  <c r="M461" i="5"/>
  <c r="K939" i="5"/>
  <c r="O939" i="5" s="1"/>
  <c r="M939" i="5"/>
  <c r="M74" i="5"/>
  <c r="K74" i="5"/>
  <c r="O74" i="5" s="1"/>
  <c r="M1075" i="5"/>
  <c r="K1075" i="5"/>
  <c r="O1075" i="5" s="1"/>
  <c r="M1106" i="5"/>
  <c r="K1106" i="5"/>
  <c r="O1106" i="5" s="1"/>
  <c r="K32" i="5"/>
  <c r="O32" i="5" s="1"/>
  <c r="M32" i="5"/>
  <c r="P195" i="5"/>
  <c r="P1105" i="5"/>
  <c r="P290" i="5"/>
  <c r="P943" i="5"/>
  <c r="P1099" i="5"/>
  <c r="P933" i="5"/>
  <c r="P86" i="5"/>
  <c r="K581" i="5"/>
  <c r="O581" i="5" s="1"/>
  <c r="P581" i="5" s="1"/>
  <c r="K307" i="5"/>
  <c r="O307" i="5" s="1"/>
  <c r="P307" i="5" s="1"/>
  <c r="P485" i="5"/>
  <c r="P156" i="5"/>
  <c r="P299" i="5"/>
  <c r="P348" i="5"/>
  <c r="P379" i="5"/>
  <c r="P1028" i="5"/>
  <c r="P570" i="5"/>
  <c r="P1101" i="5"/>
  <c r="P51" i="5"/>
  <c r="P451" i="5"/>
  <c r="P890" i="5"/>
  <c r="P873" i="5"/>
  <c r="P189" i="5"/>
  <c r="P789" i="5"/>
  <c r="P68" i="5"/>
  <c r="P414" i="5"/>
  <c r="P234" i="5"/>
  <c r="P900" i="5"/>
  <c r="P742" i="5"/>
  <c r="P794" i="5"/>
  <c r="P580" i="5"/>
  <c r="P922" i="5"/>
  <c r="P910" i="5"/>
  <c r="P19" i="5"/>
  <c r="P263" i="5"/>
  <c r="P774" i="5"/>
  <c r="P738" i="5"/>
  <c r="P142" i="5"/>
  <c r="P718" i="5"/>
  <c r="P897" i="5"/>
  <c r="P469" i="5"/>
  <c r="P6" i="5"/>
  <c r="P892" i="5"/>
  <c r="P4" i="5"/>
  <c r="R4" i="5" s="1"/>
  <c r="P201" i="5"/>
  <c r="P761" i="5"/>
  <c r="P681" i="5"/>
  <c r="P796" i="5"/>
  <c r="P822" i="5"/>
  <c r="P430" i="5"/>
  <c r="P537" i="5"/>
  <c r="P512" i="5"/>
  <c r="P672" i="5"/>
  <c r="M588" i="5"/>
  <c r="K588" i="5"/>
  <c r="O588" i="5" s="1"/>
  <c r="M117" i="5"/>
  <c r="K117" i="5"/>
  <c r="O117" i="5" s="1"/>
  <c r="K5" i="5"/>
  <c r="O5" i="5" s="1"/>
  <c r="M5" i="5"/>
  <c r="M797" i="5"/>
  <c r="K797" i="5"/>
  <c r="O797" i="5" s="1"/>
  <c r="M989" i="5"/>
  <c r="K989" i="5"/>
  <c r="O989" i="5" s="1"/>
  <c r="M770" i="5"/>
  <c r="K770" i="5"/>
  <c r="O770" i="5" s="1"/>
  <c r="M775" i="5"/>
  <c r="K775" i="5"/>
  <c r="O775" i="5" s="1"/>
  <c r="M739" i="5"/>
  <c r="K739" i="5"/>
  <c r="O739" i="5" s="1"/>
  <c r="M572" i="5"/>
  <c r="K572" i="5"/>
  <c r="O572" i="5" s="1"/>
  <c r="M898" i="5"/>
  <c r="K898" i="5"/>
  <c r="O898" i="5" s="1"/>
  <c r="M121" i="5"/>
  <c r="K121" i="5"/>
  <c r="O121" i="5" s="1"/>
  <c r="K194" i="5"/>
  <c r="O194" i="5" s="1"/>
  <c r="M194" i="5"/>
  <c r="K405" i="5"/>
  <c r="O405" i="5" s="1"/>
  <c r="M405" i="5"/>
  <c r="P116" i="5"/>
  <c r="P600" i="5"/>
  <c r="P700" i="5"/>
  <c r="P835" i="5"/>
  <c r="P40" i="5"/>
  <c r="P53" i="5"/>
  <c r="P66" i="5"/>
  <c r="P167" i="5"/>
  <c r="P120" i="5"/>
  <c r="P276" i="5"/>
  <c r="P757" i="5"/>
  <c r="P995" i="5"/>
  <c r="P128" i="5"/>
  <c r="K157" i="5"/>
  <c r="O157" i="5" s="1"/>
  <c r="M157" i="5"/>
  <c r="K246" i="5"/>
  <c r="O246" i="5" s="1"/>
  <c r="M246" i="5"/>
  <c r="M300" i="5"/>
  <c r="K300" i="5"/>
  <c r="O300" i="5" s="1"/>
  <c r="K21" i="5"/>
  <c r="O21" i="5" s="1"/>
  <c r="M21" i="5"/>
  <c r="M452" i="5"/>
  <c r="K452" i="5"/>
  <c r="O452" i="5" s="1"/>
  <c r="K795" i="5"/>
  <c r="O795" i="5" s="1"/>
  <c r="M795" i="5"/>
  <c r="K935" i="5"/>
  <c r="O935" i="5" s="1"/>
  <c r="M935" i="5"/>
  <c r="K844" i="5"/>
  <c r="O844" i="5" s="1"/>
  <c r="M844" i="5"/>
  <c r="M996" i="5"/>
  <c r="K996" i="5"/>
  <c r="O996" i="5" s="1"/>
  <c r="M383" i="5"/>
  <c r="K383" i="5"/>
  <c r="O383" i="5" s="1"/>
  <c r="M893" i="5"/>
  <c r="K893" i="5"/>
  <c r="O893" i="5" s="1"/>
  <c r="K701" i="5"/>
  <c r="O701" i="5" s="1"/>
  <c r="M701" i="5"/>
  <c r="K259" i="5"/>
  <c r="O259" i="5" s="1"/>
  <c r="M259" i="5"/>
  <c r="P787" i="5"/>
  <c r="P170" i="5"/>
  <c r="P843" i="5"/>
  <c r="P401" i="5"/>
  <c r="K39" i="5"/>
  <c r="O39" i="5" s="1"/>
  <c r="M39" i="5"/>
  <c r="K1009" i="5"/>
  <c r="O1009" i="5" s="1"/>
  <c r="M1009" i="5"/>
  <c r="M190" i="5"/>
  <c r="K190" i="5"/>
  <c r="O190" i="5" s="1"/>
  <c r="K232" i="5"/>
  <c r="O232" i="5" s="1"/>
  <c r="M232" i="5"/>
  <c r="K164" i="5"/>
  <c r="O164" i="5" s="1"/>
  <c r="M164" i="5"/>
  <c r="M812" i="5"/>
  <c r="K812" i="5"/>
  <c r="O812" i="5" s="1"/>
  <c r="K470" i="5"/>
  <c r="O470" i="5" s="1"/>
  <c r="M470" i="5"/>
  <c r="K592" i="5"/>
  <c r="O592" i="5" s="1"/>
  <c r="M592" i="5"/>
  <c r="K891" i="5"/>
  <c r="O891" i="5" s="1"/>
  <c r="M891" i="5"/>
  <c r="M911" i="5"/>
  <c r="K911" i="5"/>
  <c r="O911" i="5" s="1"/>
  <c r="M20" i="5"/>
  <c r="K20" i="5"/>
  <c r="O20" i="5" s="1"/>
  <c r="K168" i="5"/>
  <c r="O168" i="5" s="1"/>
  <c r="M168" i="5"/>
  <c r="K262" i="5"/>
  <c r="O262" i="5" s="1"/>
  <c r="M262" i="5"/>
  <c r="K54" i="5"/>
  <c r="O54" i="5" s="1"/>
  <c r="M54" i="5"/>
  <c r="M571" i="5"/>
  <c r="K571" i="5"/>
  <c r="O571" i="5" s="1"/>
  <c r="M661" i="5"/>
  <c r="K661" i="5"/>
  <c r="O661" i="5" s="1"/>
  <c r="M527" i="5"/>
  <c r="K527" i="5"/>
  <c r="O527" i="5" s="1"/>
  <c r="M486" i="5"/>
  <c r="K486" i="5"/>
  <c r="O486" i="5" s="1"/>
  <c r="K513" i="5"/>
  <c r="O513" i="5" s="1"/>
  <c r="M513" i="5"/>
  <c r="K582" i="5"/>
  <c r="O582" i="5" s="1"/>
  <c r="M582" i="5"/>
  <c r="K923" i="5"/>
  <c r="O923" i="5" s="1"/>
  <c r="M923" i="5"/>
  <c r="M129" i="5"/>
  <c r="K129" i="5"/>
  <c r="O129" i="5" s="1"/>
  <c r="P404" i="5"/>
  <c r="P769" i="5"/>
  <c r="P62" i="5"/>
  <c r="P988" i="5"/>
  <c r="P591" i="5"/>
  <c r="P1112" i="5"/>
  <c r="P1021" i="5"/>
  <c r="P214" i="5"/>
  <c r="M215" i="5"/>
  <c r="K215" i="5"/>
  <c r="O215" i="5" s="1"/>
  <c r="M479" i="5"/>
  <c r="K479" i="5"/>
  <c r="O479" i="5" s="1"/>
  <c r="M719" i="5"/>
  <c r="K719" i="5"/>
  <c r="O719" i="5" s="1"/>
  <c r="K788" i="5"/>
  <c r="O788" i="5" s="1"/>
  <c r="M788" i="5"/>
  <c r="M1102" i="5"/>
  <c r="K1102" i="5"/>
  <c r="O1102" i="5" s="1"/>
  <c r="K69" i="5"/>
  <c r="O69" i="5" s="1"/>
  <c r="M69" i="5"/>
  <c r="M308" i="5"/>
  <c r="K308" i="5"/>
  <c r="O308" i="5" s="1"/>
  <c r="K41" i="5"/>
  <c r="O41" i="5" s="1"/>
  <c r="M41" i="5"/>
  <c r="M25" i="5"/>
  <c r="K25" i="5"/>
  <c r="O25" i="5" s="1"/>
  <c r="M519" i="5"/>
  <c r="K519" i="5"/>
  <c r="O519" i="5" s="1"/>
  <c r="K235" i="5"/>
  <c r="O235" i="5" s="1"/>
  <c r="M235" i="5"/>
  <c r="K758" i="5"/>
  <c r="O758" i="5" s="1"/>
  <c r="M758" i="5"/>
  <c r="M743" i="5"/>
  <c r="K743" i="5"/>
  <c r="O743" i="5" s="1"/>
  <c r="K682" i="5"/>
  <c r="O682" i="5" s="1"/>
  <c r="M682" i="5"/>
  <c r="K171" i="5"/>
  <c r="O171" i="5" s="1"/>
  <c r="M171" i="5"/>
  <c r="P65" i="5"/>
  <c r="P587" i="5"/>
  <c r="P1008" i="5"/>
  <c r="P423" i="5"/>
  <c r="P852" i="5"/>
  <c r="M823" i="5"/>
  <c r="K823" i="5"/>
  <c r="O823" i="5" s="1"/>
  <c r="K637" i="5"/>
  <c r="O637" i="5" s="1"/>
  <c r="M637" i="5"/>
  <c r="M538" i="5"/>
  <c r="K538" i="5"/>
  <c r="O538" i="5" s="1"/>
  <c r="M406" i="5"/>
  <c r="K406" i="5"/>
  <c r="O406" i="5" s="1"/>
  <c r="M199" i="5"/>
  <c r="K199" i="5"/>
  <c r="O199" i="5" s="1"/>
  <c r="K673" i="5"/>
  <c r="O673" i="5" s="1"/>
  <c r="M673" i="5"/>
  <c r="M1022" i="5"/>
  <c r="K1022" i="5"/>
  <c r="O1022" i="5" s="1"/>
  <c r="M206" i="5"/>
  <c r="K206" i="5"/>
  <c r="O206" i="5" s="1"/>
  <c r="K67" i="5"/>
  <c r="O67" i="5" s="1"/>
  <c r="M67" i="5"/>
  <c r="M402" i="5"/>
  <c r="K402" i="5"/>
  <c r="O402" i="5" s="1"/>
  <c r="M415" i="5"/>
  <c r="K415" i="5"/>
  <c r="O415" i="5" s="1"/>
  <c r="K664" i="5"/>
  <c r="O664" i="5" s="1"/>
  <c r="M664" i="5"/>
  <c r="M349" i="5"/>
  <c r="K349" i="5"/>
  <c r="O349" i="5" s="1"/>
  <c r="M380" i="5"/>
  <c r="K380" i="5"/>
  <c r="O380" i="5" s="1"/>
  <c r="K1029" i="5"/>
  <c r="O1029" i="5" s="1"/>
  <c r="M1029" i="5"/>
  <c r="K874" i="5"/>
  <c r="O874" i="5" s="1"/>
  <c r="M874" i="5"/>
  <c r="M520" i="5"/>
  <c r="K520" i="5"/>
  <c r="O520" i="5" s="1"/>
  <c r="M655" i="5"/>
  <c r="K655" i="5"/>
  <c r="O655" i="5" s="1"/>
  <c r="M983" i="5"/>
  <c r="K983" i="5"/>
  <c r="O983" i="5" s="1"/>
  <c r="K1090" i="5"/>
  <c r="O1090" i="5" s="1"/>
  <c r="M1090" i="5"/>
  <c r="P218" i="5"/>
  <c r="P205" i="5"/>
  <c r="P811" i="5"/>
  <c r="P245" i="5"/>
  <c r="P270" i="5"/>
  <c r="P958" i="5"/>
  <c r="P1031" i="5"/>
  <c r="P231" i="5"/>
  <c r="P183" i="5"/>
  <c r="P448" i="5"/>
  <c r="P198" i="5"/>
  <c r="P792" i="5"/>
  <c r="P1089" i="5"/>
  <c r="P258" i="5"/>
  <c r="K143" i="5"/>
  <c r="O143" i="5" s="1"/>
  <c r="M143" i="5"/>
  <c r="M601" i="5"/>
  <c r="K601" i="5"/>
  <c r="O601" i="5" s="1"/>
  <c r="M836" i="5"/>
  <c r="K836" i="5"/>
  <c r="O836" i="5" s="1"/>
  <c r="M959" i="5"/>
  <c r="K959" i="5"/>
  <c r="O959" i="5" s="1"/>
  <c r="K896" i="5"/>
  <c r="O896" i="5" s="1"/>
  <c r="M896" i="5"/>
  <c r="K793" i="5"/>
  <c r="O793" i="5" s="1"/>
  <c r="M793" i="5"/>
  <c r="P188" i="5" l="1"/>
  <c r="P84" i="5"/>
  <c r="P371" i="5"/>
  <c r="P859" i="5"/>
  <c r="P670" i="5"/>
  <c r="P182" i="5"/>
  <c r="P446" i="5"/>
  <c r="P764" i="5"/>
  <c r="P95" i="5"/>
  <c r="T7" i="4"/>
  <c r="U7" i="4" s="1"/>
  <c r="S8" i="4"/>
  <c r="P243" i="5"/>
  <c r="P320" i="5"/>
  <c r="P346" i="5"/>
  <c r="P228" i="5"/>
  <c r="P773" i="5"/>
  <c r="P728" i="5"/>
  <c r="P338" i="5"/>
  <c r="P675" i="5"/>
  <c r="P104" i="5"/>
  <c r="P510" i="5"/>
  <c r="P46" i="5"/>
  <c r="P285" i="5"/>
  <c r="P725" i="5"/>
  <c r="P800" i="5"/>
  <c r="P1026" i="5"/>
  <c r="P1096" i="5"/>
  <c r="P978" i="5"/>
  <c r="P760" i="5"/>
  <c r="P153" i="5"/>
  <c r="P846" i="5"/>
  <c r="P1094" i="5"/>
  <c r="P131" i="5"/>
  <c r="P378" i="5"/>
  <c r="P535" i="5"/>
  <c r="P112" i="5"/>
  <c r="P549" i="5"/>
  <c r="P918" i="5"/>
  <c r="P363" i="5"/>
  <c r="P149" i="5"/>
  <c r="P208" i="5"/>
  <c r="P8" i="5"/>
  <c r="P732" i="5"/>
  <c r="P861" i="5"/>
  <c r="P35" i="5"/>
  <c r="P123" i="5"/>
  <c r="P91" i="5"/>
  <c r="P1044" i="5"/>
  <c r="P1110" i="5"/>
  <c r="P221" i="5"/>
  <c r="P499" i="5"/>
  <c r="P186" i="5"/>
  <c r="P605" i="5"/>
  <c r="P1079" i="5"/>
  <c r="P752" i="5"/>
  <c r="P834" i="5"/>
  <c r="P628" i="5"/>
  <c r="P1084" i="5"/>
  <c r="P623" i="5"/>
  <c r="P543" i="5"/>
  <c r="P631" i="5"/>
  <c r="P450" i="5"/>
  <c r="P125" i="5"/>
  <c r="P908" i="5"/>
  <c r="P342" i="5"/>
  <c r="P597" i="5"/>
  <c r="P481" i="5"/>
  <c r="P929" i="5"/>
  <c r="P1019" i="5"/>
  <c r="P560" i="5"/>
  <c r="P462" i="5"/>
  <c r="P360" i="5"/>
  <c r="P886" i="5"/>
  <c r="P646" i="5"/>
  <c r="P1106" i="5"/>
  <c r="P49" i="5"/>
  <c r="P437" i="5"/>
  <c r="P712" i="5"/>
  <c r="P574" i="5"/>
  <c r="P18" i="5"/>
  <c r="P563" i="5"/>
  <c r="P476" i="5"/>
  <c r="P1082" i="5"/>
  <c r="P32" i="5"/>
  <c r="P939" i="5"/>
  <c r="P993" i="5"/>
  <c r="P78" i="5"/>
  <c r="P1006" i="5"/>
  <c r="P642" i="5"/>
  <c r="P386" i="5"/>
  <c r="P429" i="5"/>
  <c r="P395" i="5"/>
  <c r="P256" i="5"/>
  <c r="P554" i="5"/>
  <c r="P944" i="5"/>
  <c r="P74" i="5"/>
  <c r="P465" i="5"/>
  <c r="P12" i="5"/>
  <c r="P14" i="5"/>
  <c r="P974" i="5"/>
  <c r="P501" i="5"/>
  <c r="P106" i="5"/>
  <c r="P1075" i="5"/>
  <c r="P849" i="5"/>
  <c r="P968" i="5"/>
  <c r="P1087" i="5"/>
  <c r="P114" i="5"/>
  <c r="P880" i="5"/>
  <c r="P438" i="5"/>
  <c r="P461" i="5"/>
  <c r="P914" i="5"/>
  <c r="P807" i="5"/>
  <c r="P1100" i="5"/>
  <c r="P952" i="5"/>
  <c r="P661" i="5"/>
  <c r="P402" i="5"/>
  <c r="P996" i="5"/>
  <c r="P452" i="5"/>
  <c r="P519" i="5"/>
  <c r="P479" i="5"/>
  <c r="P206" i="5"/>
  <c r="P406" i="5"/>
  <c r="P898" i="5"/>
  <c r="P770" i="5"/>
  <c r="P117" i="5"/>
  <c r="Q4" i="5"/>
  <c r="P171" i="5"/>
  <c r="P262" i="5"/>
  <c r="P164" i="5"/>
  <c r="P5" i="5"/>
  <c r="R5" i="5" s="1"/>
  <c r="R6" i="5" s="1"/>
  <c r="R7" i="5" s="1"/>
  <c r="R8" i="5" s="1"/>
  <c r="R9" i="5" s="1"/>
  <c r="R10" i="5" s="1"/>
  <c r="R11" i="5" s="1"/>
  <c r="R12" i="5" s="1"/>
  <c r="R13" i="5" s="1"/>
  <c r="P235" i="5"/>
  <c r="P39" i="5"/>
  <c r="P308" i="5"/>
  <c r="P923" i="5"/>
  <c r="P891" i="5"/>
  <c r="P215" i="5"/>
  <c r="P513" i="5"/>
  <c r="P470" i="5"/>
  <c r="P896" i="5"/>
  <c r="P143" i="5"/>
  <c r="P520" i="5"/>
  <c r="P67" i="5"/>
  <c r="P701" i="5"/>
  <c r="P844" i="5"/>
  <c r="P21" i="5"/>
  <c r="P405" i="5"/>
  <c r="P25" i="5"/>
  <c r="P415" i="5"/>
  <c r="P538" i="5"/>
  <c r="P758" i="5"/>
  <c r="P41" i="5"/>
  <c r="P788" i="5"/>
  <c r="P486" i="5"/>
  <c r="P54" i="5"/>
  <c r="P911" i="5"/>
  <c r="P1009" i="5"/>
  <c r="P383" i="5"/>
  <c r="P194" i="5"/>
  <c r="P836" i="5"/>
  <c r="P983" i="5"/>
  <c r="P1029" i="5"/>
  <c r="P1022" i="5"/>
  <c r="P743" i="5"/>
  <c r="P1102" i="5"/>
  <c r="P571" i="5"/>
  <c r="P20" i="5"/>
  <c r="P190" i="5"/>
  <c r="P795" i="5"/>
  <c r="P246" i="5"/>
  <c r="P572" i="5"/>
  <c r="P989" i="5"/>
  <c r="P588" i="5"/>
  <c r="P1090" i="5"/>
  <c r="P935" i="5"/>
  <c r="P300" i="5"/>
  <c r="P349" i="5"/>
  <c r="P199" i="5"/>
  <c r="P823" i="5"/>
  <c r="P682" i="5"/>
  <c r="P69" i="5"/>
  <c r="P582" i="5"/>
  <c r="P168" i="5"/>
  <c r="P592" i="5"/>
  <c r="P232" i="5"/>
  <c r="P959" i="5"/>
  <c r="P874" i="5"/>
  <c r="P664" i="5"/>
  <c r="P893" i="5"/>
  <c r="P719" i="5"/>
  <c r="P527" i="5"/>
  <c r="P121" i="5"/>
  <c r="P775" i="5"/>
  <c r="P793" i="5"/>
  <c r="P601" i="5"/>
  <c r="P655" i="5"/>
  <c r="P380" i="5"/>
  <c r="P673" i="5"/>
  <c r="P637" i="5"/>
  <c r="P129" i="5"/>
  <c r="P812" i="5"/>
  <c r="P259" i="5"/>
  <c r="P157" i="5"/>
  <c r="P739" i="5"/>
  <c r="P797" i="5"/>
  <c r="T8" i="4" l="1"/>
  <c r="U8" i="4" s="1"/>
  <c r="S9" i="4"/>
  <c r="R14" i="5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002" i="5" s="1"/>
  <c r="R1003" i="5" s="1"/>
  <c r="R1004" i="5" s="1"/>
  <c r="R1005" i="5" s="1"/>
  <c r="R1006" i="5" s="1"/>
  <c r="R1007" i="5" s="1"/>
  <c r="R1008" i="5" s="1"/>
  <c r="R1009" i="5" s="1"/>
  <c r="R1010" i="5" s="1"/>
  <c r="R1011" i="5" s="1"/>
  <c r="R1012" i="5" s="1"/>
  <c r="R1013" i="5" s="1"/>
  <c r="R1014" i="5" s="1"/>
  <c r="R1015" i="5" s="1"/>
  <c r="R1016" i="5" s="1"/>
  <c r="R1017" i="5" s="1"/>
  <c r="R1018" i="5" s="1"/>
  <c r="R1019" i="5" s="1"/>
  <c r="R1020" i="5" s="1"/>
  <c r="R1021" i="5" s="1"/>
  <c r="R1022" i="5" s="1"/>
  <c r="R1023" i="5" s="1"/>
  <c r="R1024" i="5" s="1"/>
  <c r="R1025" i="5" s="1"/>
  <c r="R1026" i="5" s="1"/>
  <c r="R1027" i="5" s="1"/>
  <c r="R1028" i="5" s="1"/>
  <c r="R1029" i="5" s="1"/>
  <c r="R1030" i="5" s="1"/>
  <c r="R1031" i="5" s="1"/>
  <c r="R1032" i="5" s="1"/>
  <c r="R1033" i="5" s="1"/>
  <c r="R1034" i="5" s="1"/>
  <c r="R1035" i="5" s="1"/>
  <c r="R1036" i="5" s="1"/>
  <c r="R1037" i="5" s="1"/>
  <c r="R1038" i="5" s="1"/>
  <c r="R1039" i="5" s="1"/>
  <c r="R1040" i="5" s="1"/>
  <c r="R1041" i="5" s="1"/>
  <c r="R1042" i="5" s="1"/>
  <c r="R1043" i="5" s="1"/>
  <c r="R1044" i="5" s="1"/>
  <c r="R1045" i="5" s="1"/>
  <c r="R1046" i="5" s="1"/>
  <c r="R1047" i="5" s="1"/>
  <c r="R1048" i="5" s="1"/>
  <c r="R1049" i="5" s="1"/>
  <c r="R1050" i="5" s="1"/>
  <c r="R1051" i="5" s="1"/>
  <c r="R1052" i="5" s="1"/>
  <c r="R1053" i="5" s="1"/>
  <c r="R1054" i="5" s="1"/>
  <c r="R1055" i="5" s="1"/>
  <c r="R1056" i="5" s="1"/>
  <c r="R1057" i="5" s="1"/>
  <c r="R1058" i="5" s="1"/>
  <c r="R1059" i="5" s="1"/>
  <c r="R1060" i="5" s="1"/>
  <c r="R1061" i="5" s="1"/>
  <c r="R1062" i="5" s="1"/>
  <c r="R1063" i="5" s="1"/>
  <c r="R1064" i="5" s="1"/>
  <c r="R1065" i="5" s="1"/>
  <c r="R1066" i="5" s="1"/>
  <c r="R1067" i="5" s="1"/>
  <c r="R1068" i="5" s="1"/>
  <c r="R1069" i="5" s="1"/>
  <c r="R1070" i="5" s="1"/>
  <c r="R1071" i="5" s="1"/>
  <c r="R1072" i="5" s="1"/>
  <c r="R1073" i="5" s="1"/>
  <c r="R1074" i="5" s="1"/>
  <c r="R1075" i="5" s="1"/>
  <c r="R1076" i="5" s="1"/>
  <c r="R1077" i="5" s="1"/>
  <c r="R1078" i="5" s="1"/>
  <c r="R1079" i="5" s="1"/>
  <c r="R1080" i="5" s="1"/>
  <c r="R1081" i="5" s="1"/>
  <c r="R1082" i="5" s="1"/>
  <c r="R1083" i="5" s="1"/>
  <c r="R1084" i="5" s="1"/>
  <c r="R1085" i="5" s="1"/>
  <c r="R1086" i="5" s="1"/>
  <c r="R1087" i="5" s="1"/>
  <c r="R1088" i="5" s="1"/>
  <c r="R1089" i="5" s="1"/>
  <c r="R1090" i="5" s="1"/>
  <c r="R1091" i="5" s="1"/>
  <c r="R1092" i="5" s="1"/>
  <c r="R1093" i="5" s="1"/>
  <c r="R1094" i="5" s="1"/>
  <c r="R1095" i="5" s="1"/>
  <c r="R1096" i="5" s="1"/>
  <c r="R1097" i="5" s="1"/>
  <c r="R1098" i="5" s="1"/>
  <c r="R1099" i="5" s="1"/>
  <c r="R1100" i="5" s="1"/>
  <c r="R1101" i="5" s="1"/>
  <c r="R1102" i="5" s="1"/>
  <c r="R1103" i="5" s="1"/>
  <c r="R1104" i="5" s="1"/>
  <c r="R1105" i="5" s="1"/>
  <c r="R1106" i="5" s="1"/>
  <c r="R1107" i="5" s="1"/>
  <c r="R1108" i="5" s="1"/>
  <c r="R1109" i="5" s="1"/>
  <c r="R1110" i="5" s="1"/>
  <c r="R1111" i="5" s="1"/>
  <c r="R1112" i="5" s="1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T9" i="4" l="1"/>
  <c r="U9" i="4" s="1"/>
  <c r="S10" i="4"/>
  <c r="Q16" i="5"/>
  <c r="T10" i="4" l="1"/>
  <c r="U10" i="4" s="1"/>
  <c r="S11" i="4"/>
  <c r="Q17" i="5"/>
  <c r="T11" i="4" l="1"/>
  <c r="U11" i="4" s="1"/>
  <c r="S12" i="4"/>
  <c r="Q18" i="5"/>
  <c r="T12" i="4" l="1"/>
  <c r="U12" i="4" s="1"/>
  <c r="S13" i="4"/>
  <c r="Q19" i="5"/>
  <c r="T13" i="4" l="1"/>
  <c r="U13" i="4" s="1"/>
  <c r="S14" i="4"/>
  <c r="Q20" i="5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Q1030" i="5" s="1"/>
  <c r="Q1031" i="5" s="1"/>
  <c r="Q1032" i="5" s="1"/>
  <c r="Q1033" i="5" s="1"/>
  <c r="Q1034" i="5" s="1"/>
  <c r="Q1035" i="5" s="1"/>
  <c r="Q1036" i="5" s="1"/>
  <c r="Q1037" i="5" s="1"/>
  <c r="Q1038" i="5" s="1"/>
  <c r="Q1039" i="5" s="1"/>
  <c r="Q1040" i="5" s="1"/>
  <c r="Q1041" i="5" s="1"/>
  <c r="Q1042" i="5" s="1"/>
  <c r="Q1043" i="5" s="1"/>
  <c r="Q1044" i="5" s="1"/>
  <c r="Q1045" i="5" s="1"/>
  <c r="Q1046" i="5" s="1"/>
  <c r="Q1047" i="5" s="1"/>
  <c r="Q1048" i="5" s="1"/>
  <c r="Q1049" i="5" s="1"/>
  <c r="Q1050" i="5" s="1"/>
  <c r="Q1051" i="5" s="1"/>
  <c r="Q1052" i="5" s="1"/>
  <c r="Q1053" i="5" s="1"/>
  <c r="Q1054" i="5" s="1"/>
  <c r="Q1055" i="5" s="1"/>
  <c r="Q1056" i="5" s="1"/>
  <c r="Q1057" i="5" s="1"/>
  <c r="Q1058" i="5" s="1"/>
  <c r="Q1059" i="5" s="1"/>
  <c r="Q1060" i="5" s="1"/>
  <c r="Q1061" i="5" s="1"/>
  <c r="Q1062" i="5" s="1"/>
  <c r="Q1063" i="5" s="1"/>
  <c r="Q1064" i="5" s="1"/>
  <c r="Q1065" i="5" s="1"/>
  <c r="Q1066" i="5" s="1"/>
  <c r="Q1067" i="5" s="1"/>
  <c r="Q1068" i="5" s="1"/>
  <c r="Q1069" i="5" s="1"/>
  <c r="Q1070" i="5" s="1"/>
  <c r="Q1071" i="5" s="1"/>
  <c r="Q1072" i="5" s="1"/>
  <c r="Q1073" i="5" s="1"/>
  <c r="Q1074" i="5" s="1"/>
  <c r="Q1075" i="5" s="1"/>
  <c r="Q1076" i="5" s="1"/>
  <c r="Q1077" i="5" s="1"/>
  <c r="Q1078" i="5" s="1"/>
  <c r="Q1079" i="5" s="1"/>
  <c r="Q1080" i="5" s="1"/>
  <c r="Q1081" i="5" s="1"/>
  <c r="Q1082" i="5" s="1"/>
  <c r="Q1083" i="5" s="1"/>
  <c r="Q1084" i="5" s="1"/>
  <c r="Q1085" i="5" s="1"/>
  <c r="Q1086" i="5" s="1"/>
  <c r="Q1087" i="5" s="1"/>
  <c r="Q1088" i="5" s="1"/>
  <c r="Q1089" i="5" s="1"/>
  <c r="Q1090" i="5" s="1"/>
  <c r="Q1091" i="5" s="1"/>
  <c r="Q1092" i="5" s="1"/>
  <c r="Q1093" i="5" s="1"/>
  <c r="Q1094" i="5" s="1"/>
  <c r="Q1095" i="5" s="1"/>
  <c r="Q1096" i="5" s="1"/>
  <c r="Q1097" i="5" s="1"/>
  <c r="Q1098" i="5" s="1"/>
  <c r="Q1099" i="5" s="1"/>
  <c r="Q1100" i="5" s="1"/>
  <c r="Q1101" i="5" s="1"/>
  <c r="Q1102" i="5" s="1"/>
  <c r="Q1103" i="5" s="1"/>
  <c r="Q1104" i="5" s="1"/>
  <c r="Q1105" i="5" s="1"/>
  <c r="Q1106" i="5" s="1"/>
  <c r="Q1107" i="5" s="1"/>
  <c r="Q1108" i="5" s="1"/>
  <c r="Q1109" i="5" s="1"/>
  <c r="Q1110" i="5" s="1"/>
  <c r="Q1111" i="5" s="1"/>
  <c r="Q1112" i="5" s="1"/>
  <c r="T14" i="4" l="1"/>
  <c r="U14" i="4" s="1"/>
  <c r="S15" i="4"/>
  <c r="T15" i="4" l="1"/>
  <c r="U15" i="4" s="1"/>
  <c r="S16" i="4"/>
  <c r="T16" i="4" l="1"/>
  <c r="S17" i="4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X6" i="4"/>
  <c r="U16" i="4" l="1"/>
  <c r="T17" i="4"/>
  <c r="X7" i="4"/>
  <c r="U17" i="4" l="1"/>
  <c r="T18" i="4"/>
  <c r="X8" i="4"/>
  <c r="U18" i="4" l="1"/>
  <c r="T19" i="4"/>
  <c r="U19" i="4" l="1"/>
  <c r="T20" i="4"/>
  <c r="X9" i="4"/>
  <c r="U20" i="4" l="1"/>
  <c r="T21" i="4"/>
  <c r="X10" i="4"/>
  <c r="U21" i="4" l="1"/>
  <c r="T22" i="4"/>
  <c r="X11" i="4"/>
  <c r="U22" i="4" l="1"/>
  <c r="T23" i="4"/>
  <c r="U23" i="4" l="1"/>
  <c r="T24" i="4"/>
  <c r="U24" i="4" l="1"/>
  <c r="T25" i="4"/>
  <c r="U25" i="4" l="1"/>
  <c r="T26" i="4"/>
  <c r="U26" i="4" l="1"/>
  <c r="T27" i="4"/>
  <c r="T28" i="4" l="1"/>
  <c r="U27" i="4"/>
  <c r="T29" i="4" l="1"/>
  <c r="U28" i="4"/>
  <c r="T30" i="4" l="1"/>
  <c r="U29" i="4"/>
  <c r="U30" i="4" l="1"/>
  <c r="T31" i="4"/>
  <c r="U31" i="4" l="1"/>
  <c r="T32" i="4"/>
  <c r="T33" i="4" l="1"/>
  <c r="U32" i="4"/>
  <c r="U33" i="4" l="1"/>
  <c r="T34" i="4"/>
  <c r="T35" i="4" l="1"/>
  <c r="U34" i="4"/>
  <c r="T36" i="4" l="1"/>
  <c r="U35" i="4"/>
  <c r="U36" i="4" l="1"/>
  <c r="T37" i="4"/>
  <c r="U37" i="4" l="1"/>
  <c r="T38" i="4"/>
  <c r="U38" i="4" l="1"/>
  <c r="T39" i="4"/>
  <c r="U39" i="4" l="1"/>
  <c r="T40" i="4"/>
  <c r="U40" i="4" l="1"/>
  <c r="T41" i="4"/>
  <c r="U41" i="4" l="1"/>
  <c r="T42" i="4"/>
  <c r="U42" i="4" l="1"/>
  <c r="T43" i="4"/>
  <c r="U43" i="4" l="1"/>
  <c r="T44" i="4"/>
  <c r="T45" i="4" l="1"/>
  <c r="U44" i="4"/>
  <c r="U45" i="4" l="1"/>
  <c r="T46" i="4"/>
  <c r="U46" i="4" l="1"/>
  <c r="T47" i="4"/>
  <c r="U47" i="4" l="1"/>
  <c r="T48" i="4"/>
  <c r="U48" i="4" l="1"/>
  <c r="T49" i="4"/>
  <c r="U49" i="4" l="1"/>
  <c r="T50" i="4"/>
  <c r="U50" i="4" l="1"/>
  <c r="T51" i="4"/>
  <c r="U51" i="4" l="1"/>
  <c r="T52" i="4"/>
  <c r="U52" i="4" l="1"/>
  <c r="T53" i="4"/>
  <c r="U53" i="4" l="1"/>
  <c r="T54" i="4"/>
  <c r="U54" i="4" l="1"/>
  <c r="T55" i="4"/>
  <c r="U55" i="4" l="1"/>
  <c r="T56" i="4"/>
  <c r="U56" i="4" l="1"/>
  <c r="T57" i="4"/>
  <c r="U57" i="4" l="1"/>
  <c r="T58" i="4"/>
  <c r="U58" i="4" l="1"/>
  <c r="T59" i="4"/>
  <c r="T60" i="4" l="1"/>
  <c r="U59" i="4"/>
  <c r="U60" i="4" l="1"/>
  <c r="T61" i="4"/>
  <c r="U61" i="4" l="1"/>
  <c r="T62" i="4"/>
  <c r="U62" i="4" l="1"/>
  <c r="T63" i="4"/>
  <c r="U63" i="4" l="1"/>
  <c r="T64" i="4"/>
  <c r="U64" i="4" l="1"/>
  <c r="T65" i="4"/>
  <c r="U65" i="4" l="1"/>
  <c r="T66" i="4"/>
  <c r="U66" i="4" l="1"/>
  <c r="T67" i="4"/>
  <c r="U67" i="4" l="1"/>
  <c r="T68" i="4"/>
  <c r="T69" i="4" l="1"/>
  <c r="U68" i="4"/>
  <c r="U69" i="4" l="1"/>
  <c r="T70" i="4"/>
  <c r="U70" i="4" l="1"/>
  <c r="T71" i="4"/>
  <c r="U71" i="4" l="1"/>
  <c r="T72" i="4"/>
  <c r="U72" i="4" l="1"/>
  <c r="T73" i="4"/>
  <c r="U73" i="4" l="1"/>
  <c r="T74" i="4"/>
  <c r="T75" i="4" l="1"/>
  <c r="U74" i="4"/>
  <c r="U75" i="4" l="1"/>
  <c r="T76" i="4"/>
  <c r="T77" i="4" l="1"/>
  <c r="U76" i="4"/>
  <c r="U77" i="4" l="1"/>
  <c r="T78" i="4"/>
  <c r="U78" i="4" l="1"/>
  <c r="T79" i="4"/>
  <c r="U79" i="4" l="1"/>
  <c r="T80" i="4"/>
  <c r="T81" i="4" l="1"/>
  <c r="U80" i="4"/>
  <c r="U81" i="4" l="1"/>
  <c r="T82" i="4"/>
  <c r="T83" i="4" l="1"/>
  <c r="U82" i="4"/>
  <c r="U83" i="4" l="1"/>
  <c r="T84" i="4"/>
  <c r="T85" i="4" l="1"/>
  <c r="U84" i="4"/>
  <c r="T86" i="4" l="1"/>
  <c r="U85" i="4"/>
  <c r="U86" i="4" l="1"/>
  <c r="T87" i="4"/>
  <c r="U87" i="4" l="1"/>
  <c r="T88" i="4"/>
  <c r="U88" i="4" l="1"/>
  <c r="T89" i="4"/>
  <c r="U89" i="4" l="1"/>
  <c r="T90" i="4"/>
  <c r="T91" i="4" l="1"/>
  <c r="U90" i="4"/>
  <c r="U91" i="4" l="1"/>
  <c r="T92" i="4"/>
  <c r="T93" i="4" l="1"/>
  <c r="U92" i="4"/>
  <c r="T94" i="4" l="1"/>
  <c r="U93" i="4"/>
  <c r="U94" i="4" l="1"/>
  <c r="T95" i="4"/>
  <c r="U95" i="4" l="1"/>
  <c r="T96" i="4"/>
  <c r="U96" i="4" l="1"/>
  <c r="T97" i="4"/>
  <c r="U97" i="4" l="1"/>
  <c r="T98" i="4"/>
  <c r="U98" i="4" l="1"/>
  <c r="T99" i="4"/>
  <c r="U99" i="4" l="1"/>
  <c r="T100" i="4"/>
  <c r="U100" i="4" l="1"/>
  <c r="T101" i="4"/>
  <c r="U101" i="4" l="1"/>
  <c r="T102" i="4"/>
  <c r="T103" i="4" l="1"/>
  <c r="U102" i="4"/>
  <c r="T104" i="4" l="1"/>
  <c r="U103" i="4"/>
  <c r="Y6" i="4"/>
  <c r="Z6" i="4" l="1"/>
  <c r="U104" i="4"/>
  <c r="T105" i="4"/>
  <c r="T106" i="4" l="1"/>
  <c r="U105" i="4"/>
  <c r="U106" i="4" l="1"/>
  <c r="T107" i="4"/>
  <c r="T108" i="4" l="1"/>
  <c r="U107" i="4"/>
  <c r="U108" i="4" l="1"/>
  <c r="T109" i="4"/>
  <c r="U109" i="4" l="1"/>
  <c r="T110" i="4"/>
  <c r="U110" i="4" l="1"/>
  <c r="T111" i="4"/>
  <c r="U111" i="4" l="1"/>
  <c r="T112" i="4"/>
  <c r="U112" i="4" l="1"/>
  <c r="T113" i="4"/>
  <c r="U113" i="4" l="1"/>
  <c r="T114" i="4"/>
  <c r="T115" i="4" l="1"/>
  <c r="U114" i="4"/>
  <c r="U115" i="4" l="1"/>
  <c r="T116" i="4"/>
  <c r="U116" i="4" l="1"/>
  <c r="T117" i="4"/>
  <c r="U117" i="4" l="1"/>
  <c r="T118" i="4"/>
  <c r="U118" i="4" l="1"/>
  <c r="T119" i="4"/>
  <c r="T120" i="4" l="1"/>
  <c r="U119" i="4"/>
  <c r="T121" i="4" l="1"/>
  <c r="U120" i="4"/>
  <c r="U121" i="4" l="1"/>
  <c r="T122" i="4"/>
  <c r="U122" i="4" l="1"/>
  <c r="T123" i="4"/>
  <c r="U123" i="4" l="1"/>
  <c r="T124" i="4"/>
  <c r="T125" i="4" l="1"/>
  <c r="U124" i="4"/>
  <c r="U125" i="4" l="1"/>
  <c r="T126" i="4"/>
  <c r="U126" i="4" l="1"/>
  <c r="T127" i="4"/>
  <c r="U127" i="4" l="1"/>
  <c r="T128" i="4"/>
  <c r="U128" i="4" l="1"/>
  <c r="T129" i="4"/>
  <c r="U129" i="4" l="1"/>
  <c r="T130" i="4"/>
  <c r="T131" i="4" l="1"/>
  <c r="U130" i="4"/>
  <c r="T132" i="4" l="1"/>
  <c r="U131" i="4"/>
  <c r="U132" i="4" l="1"/>
  <c r="T133" i="4"/>
  <c r="U133" i="4" l="1"/>
  <c r="T134" i="4"/>
  <c r="T135" i="4" l="1"/>
  <c r="U134" i="4"/>
  <c r="T136" i="4" l="1"/>
  <c r="U135" i="4"/>
  <c r="T137" i="4" l="1"/>
  <c r="U136" i="4"/>
  <c r="U137" i="4" l="1"/>
  <c r="T138" i="4"/>
  <c r="U138" i="4" l="1"/>
  <c r="T139" i="4"/>
  <c r="T140" i="4" l="1"/>
  <c r="U139" i="4"/>
  <c r="T141" i="4" l="1"/>
  <c r="U140" i="4"/>
  <c r="U141" i="4" l="1"/>
  <c r="T142" i="4"/>
  <c r="U142" i="4" l="1"/>
  <c r="T143" i="4"/>
  <c r="U143" i="4" l="1"/>
  <c r="T144" i="4"/>
  <c r="U144" i="4" l="1"/>
  <c r="T145" i="4"/>
  <c r="U145" i="4" l="1"/>
  <c r="T146" i="4"/>
  <c r="T147" i="4" l="1"/>
  <c r="U146" i="4"/>
  <c r="U147" i="4" l="1"/>
  <c r="T148" i="4"/>
  <c r="U148" i="4" l="1"/>
  <c r="T149" i="4"/>
  <c r="U149" i="4" l="1"/>
  <c r="T150" i="4"/>
  <c r="Y10" i="4"/>
  <c r="Y9" i="4"/>
  <c r="Y7" i="4"/>
  <c r="Y11" i="4"/>
  <c r="Y8" i="4"/>
  <c r="U150" i="4" l="1"/>
  <c r="T151" i="4"/>
  <c r="Z11" i="4"/>
  <c r="Z10" i="4"/>
  <c r="Z9" i="4"/>
  <c r="Z8" i="4"/>
  <c r="Z7" i="4"/>
  <c r="T152" i="4" l="1"/>
  <c r="U152" i="4" s="1"/>
  <c r="U151" i="4"/>
</calcChain>
</file>

<file path=xl/sharedStrings.xml><?xml version="1.0" encoding="utf-8"?>
<sst xmlns="http://schemas.openxmlformats.org/spreadsheetml/2006/main" count="91" uniqueCount="39">
  <si>
    <t>Rand Max</t>
  </si>
  <si>
    <t>Rand Min</t>
  </si>
  <si>
    <t>Acumulada</t>
  </si>
  <si>
    <t>Probab</t>
  </si>
  <si>
    <t>Demanda</t>
  </si>
  <si>
    <t>Nublado</t>
  </si>
  <si>
    <t>Soleado</t>
  </si>
  <si>
    <t>Distrib. Probabilidad Demanda</t>
  </si>
  <si>
    <t>Clima</t>
  </si>
  <si>
    <t>Distrib. Probabilidad Clima</t>
  </si>
  <si>
    <t>Compra diaria</t>
  </si>
  <si>
    <t>Precio de Reventa</t>
  </si>
  <si>
    <t>Precio de Compra</t>
  </si>
  <si>
    <t>Media</t>
  </si>
  <si>
    <t>Diaria</t>
  </si>
  <si>
    <t>Gan Sobrante</t>
  </si>
  <si>
    <t>Costo Compra</t>
  </si>
  <si>
    <t>Gan Diaria</t>
  </si>
  <si>
    <t>Sobrante</t>
  </si>
  <si>
    <t>Venta</t>
  </si>
  <si>
    <t>Rand</t>
  </si>
  <si>
    <t>Día</t>
  </si>
  <si>
    <t>Precio de Venta</t>
  </si>
  <si>
    <t>Ganancia</t>
  </si>
  <si>
    <t>Rosas</t>
  </si>
  <si>
    <t>Costo Sobrante</t>
  </si>
  <si>
    <t>Compra</t>
  </si>
  <si>
    <t>(Demanda anterior)</t>
  </si>
  <si>
    <t>Dem</t>
  </si>
  <si>
    <t>Filas</t>
  </si>
  <si>
    <t>Promedio</t>
  </si>
  <si>
    <t>Desviación</t>
  </si>
  <si>
    <r>
      <t xml:space="preserve">Int. de Conf.  </t>
    </r>
    <r>
      <rPr>
        <b/>
        <sz val="11"/>
        <color theme="1"/>
        <rFont val="Calibri"/>
        <family val="2"/>
      </rPr>
      <t>±</t>
    </r>
  </si>
  <si>
    <t>Nivel de confianza</t>
  </si>
  <si>
    <t>Desv</t>
  </si>
  <si>
    <t>Var</t>
  </si>
  <si>
    <t>Ejercicio 3  - Rosas</t>
  </si>
  <si>
    <t>x docena</t>
  </si>
  <si>
    <t>docenas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</si>
</sst>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164" formatCode="_-[$$-2C0A]* #,##0.00_-;\-[$$-2C0A]* #,##0.00_-;_-[$$-2C0A]* &quot;-&quot;??_-;_-@_-"/>
    <numFmt numFmtId="165" formatCode="_-* #,##0.00\ &quot;€&quot;_-;\-* #,##0.00\ &quot;€&quot;_-;_-* &quot;-&quot;??\ &quot;€&quot;_-;_-@_-"/>
    <numFmt numFmtId="166" formatCode="0.000"/>
    <numFmt numFmtId="167" formatCode="_ * #,##0.00_ ;_ * \-#,##0.00_ ;_ * &quot;-&quot;??_ ;_ @_ "/>
    <numFmt numFmtId="168" formatCode="_ &quot;$&quot;\ * #,##0.00_ ;_ &quot;$&quot;\ * \-#,##0.00_ ;_ &quot;$&quot;\ * &quot;-&quot;??_ ;_ @_ "/>
    <numFmt numFmtId="169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66" fontId="0" fillId="0" borderId="0" xfId="0" applyNumberFormat="1"/>
    <xf numFmtId="166" fontId="0" fillId="0" borderId="1" xfId="0" applyNumberFormat="1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166" fontId="0" fillId="0" borderId="4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0" fontId="0" fillId="0" borderId="1" xfId="0" applyBorder="1"/>
    <xf numFmtId="0" fontId="2" fillId="0" borderId="3" xfId="0" applyFont="1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164" fontId="0" fillId="0" borderId="0" xfId="3" applyNumberFormat="1" applyFont="1"/>
    <xf numFmtId="168" fontId="0" fillId="0" borderId="0" xfId="3" applyNumberFormat="1" applyFont="1" applyBorder="1"/>
    <xf numFmtId="0" fontId="2" fillId="0" borderId="0" xfId="0" applyFont="1" applyAlignment="1">
      <alignment horizontal="center"/>
    </xf>
    <xf numFmtId="8" fontId="2" fillId="0" borderId="0" xfId="0" applyNumberFormat="1" applyFont="1"/>
    <xf numFmtId="8" fontId="0" fillId="0" borderId="0" xfId="0" applyNumberFormat="1"/>
    <xf numFmtId="167" fontId="0" fillId="0" borderId="2" xfId="4" quotePrefix="1" applyNumberFormat="1" applyFont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0" xfId="0" applyBorder="1"/>
    <xf numFmtId="0" fontId="0" fillId="0" borderId="11" xfId="0" applyBorder="1"/>
    <xf numFmtId="169" fontId="0" fillId="0" borderId="0" xfId="0" applyNumberFormat="1"/>
    <xf numFmtId="169" fontId="2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4" fillId="2" borderId="14" xfId="0" applyFont="1" applyFill="1" applyBorder="1"/>
    <xf numFmtId="168" fontId="0" fillId="2" borderId="14" xfId="1" applyNumberFormat="1" applyFont="1" applyFill="1" applyBorder="1"/>
    <xf numFmtId="2" fontId="0" fillId="2" borderId="14" xfId="0" applyNumberFormat="1" applyFill="1" applyBorder="1"/>
    <xf numFmtId="0" fontId="0" fillId="0" borderId="15" xfId="0" applyBorder="1"/>
    <xf numFmtId="9" fontId="0" fillId="2" borderId="14" xfId="0" applyNumberFormat="1" applyFill="1" applyBorder="1" applyAlignment="1">
      <alignment horizontal="center"/>
    </xf>
    <xf numFmtId="2" fontId="0" fillId="0" borderId="0" xfId="0" applyNumberFormat="1"/>
    <xf numFmtId="2" fontId="0" fillId="2" borderId="16" xfId="0" applyNumberFormat="1" applyFill="1" applyBorder="1"/>
    <xf numFmtId="0" fontId="0" fillId="2" borderId="16" xfId="0" applyFill="1" applyBorder="1"/>
    <xf numFmtId="167" fontId="0" fillId="2" borderId="16" xfId="2" applyNumberFormat="1" applyFont="1" applyFill="1" applyBorder="1"/>
    <xf numFmtId="0" fontId="0" fillId="3" borderId="0" xfId="0" applyFill="1" applyBorder="1"/>
    <xf numFmtId="166" fontId="0" fillId="3" borderId="4" xfId="0" applyNumberFormat="1" applyFill="1" applyBorder="1"/>
    <xf numFmtId="2" fontId="0" fillId="3" borderId="0" xfId="0" applyNumberFormat="1" applyFill="1" applyBorder="1"/>
    <xf numFmtId="2" fontId="0" fillId="3" borderId="2" xfId="0" applyNumberFormat="1" applyFill="1" applyBorder="1"/>
    <xf numFmtId="166" fontId="0" fillId="3" borderId="1" xfId="0" applyNumberFormat="1" applyFill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5">
    <cellStyle name="Millares 2" xfId="2" xr:uid="{00000000-0005-0000-0000-000000000000}"/>
    <cellStyle name="Millares 3" xfId="4" xr:uid="{00000000-0005-0000-0000-000001000000}"/>
    <cellStyle name="Moneda 2" xfId="1" xr:uid="{00000000-0005-0000-0000-000002000000}"/>
    <cellStyle name="Moneda 3" xfId="3" xr:uid="{00000000-0005-0000-0000-000003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Ganancia Media</c:v>
          </c:tx>
          <c:marker>
            <c:symbol val="none"/>
          </c:marker>
          <c:val>
            <c:numRef>
              <c:f>'Ejercicio N° 3 a'!$S$4:$S$152</c:f>
              <c:numCache>
                <c:formatCode>_-[$$-2C0A]* #,##0.00_-;\-[$$-2C0A]* #,##0.00_-;_-[$$-2C0A]* "-"??_-;_-@_-</c:formatCode>
                <c:ptCount val="149"/>
                <c:pt idx="0">
                  <c:v>32</c:v>
                </c:pt>
                <c:pt idx="1">
                  <c:v>32</c:v>
                </c:pt>
                <c:pt idx="2">
                  <c:v>24.8</c:v>
                </c:pt>
                <c:pt idx="3">
                  <c:v>26.6</c:v>
                </c:pt>
                <c:pt idx="4">
                  <c:v>27.680000000000003</c:v>
                </c:pt>
                <c:pt idx="5">
                  <c:v>23</c:v>
                </c:pt>
                <c:pt idx="6">
                  <c:v>24.285714285714285</c:v>
                </c:pt>
                <c:pt idx="7">
                  <c:v>22.55</c:v>
                </c:pt>
                <c:pt idx="8">
                  <c:v>23.599999999999998</c:v>
                </c:pt>
                <c:pt idx="9">
                  <c:v>24.439999999999998</c:v>
                </c:pt>
                <c:pt idx="10">
                  <c:v>25.127272727272725</c:v>
                </c:pt>
                <c:pt idx="11">
                  <c:v>22.099999999999998</c:v>
                </c:pt>
                <c:pt idx="12">
                  <c:v>22.861538461538462</c:v>
                </c:pt>
                <c:pt idx="13">
                  <c:v>23.514285714285712</c:v>
                </c:pt>
                <c:pt idx="14">
                  <c:v>24.08</c:v>
                </c:pt>
                <c:pt idx="15">
                  <c:v>22.55</c:v>
                </c:pt>
                <c:pt idx="16">
                  <c:v>23.105882352941176</c:v>
                </c:pt>
                <c:pt idx="17">
                  <c:v>23</c:v>
                </c:pt>
                <c:pt idx="18">
                  <c:v>22.905263157894733</c:v>
                </c:pt>
                <c:pt idx="19">
                  <c:v>23.36</c:v>
                </c:pt>
                <c:pt idx="20">
                  <c:v>22.74285714285714</c:v>
                </c:pt>
                <c:pt idx="21">
                  <c:v>22.18181818181818</c:v>
                </c:pt>
                <c:pt idx="22">
                  <c:v>22.608695652173914</c:v>
                </c:pt>
                <c:pt idx="23">
                  <c:v>23</c:v>
                </c:pt>
                <c:pt idx="24">
                  <c:v>22.495999999999999</c:v>
                </c:pt>
                <c:pt idx="25">
                  <c:v>22.446153846153848</c:v>
                </c:pt>
                <c:pt idx="26">
                  <c:v>22</c:v>
                </c:pt>
                <c:pt idx="27">
                  <c:v>22.357142857142858</c:v>
                </c:pt>
                <c:pt idx="28">
                  <c:v>21.944827586206895</c:v>
                </c:pt>
                <c:pt idx="29">
                  <c:v>21.2</c:v>
                </c:pt>
                <c:pt idx="30">
                  <c:v>21.548387096774192</c:v>
                </c:pt>
                <c:pt idx="31">
                  <c:v>20.862500000000001</c:v>
                </c:pt>
                <c:pt idx="32">
                  <c:v>19.563636363636366</c:v>
                </c:pt>
                <c:pt idx="33">
                  <c:v>19.294117647058826</c:v>
                </c:pt>
                <c:pt idx="34">
                  <c:v>19.657142857142858</c:v>
                </c:pt>
                <c:pt idx="35">
                  <c:v>19.7</c:v>
                </c:pt>
                <c:pt idx="36">
                  <c:v>19.74054054054054</c:v>
                </c:pt>
                <c:pt idx="37">
                  <c:v>19.778947368421051</c:v>
                </c:pt>
                <c:pt idx="38">
                  <c:v>20.092307692307688</c:v>
                </c:pt>
                <c:pt idx="39">
                  <c:v>20.119999999999997</c:v>
                </c:pt>
                <c:pt idx="40">
                  <c:v>20.146341463414636</c:v>
                </c:pt>
                <c:pt idx="41">
                  <c:v>20.428571428571431</c:v>
                </c:pt>
                <c:pt idx="42">
                  <c:v>20.697674418604652</c:v>
                </c:pt>
                <c:pt idx="43">
                  <c:v>20.218181818181819</c:v>
                </c:pt>
                <c:pt idx="44">
                  <c:v>20.48</c:v>
                </c:pt>
                <c:pt idx="45">
                  <c:v>19.791304347826085</c:v>
                </c:pt>
                <c:pt idx="46">
                  <c:v>19.821276595744678</c:v>
                </c:pt>
                <c:pt idx="47">
                  <c:v>19.624999999999996</c:v>
                </c:pt>
                <c:pt idx="48">
                  <c:v>19.657142857142851</c:v>
                </c:pt>
                <c:pt idx="49">
                  <c:v>19.687999999999995</c:v>
                </c:pt>
                <c:pt idx="50">
                  <c:v>19.505882352941171</c:v>
                </c:pt>
                <c:pt idx="51">
                  <c:v>19.330769230769228</c:v>
                </c:pt>
                <c:pt idx="52">
                  <c:v>19.162264150943393</c:v>
                </c:pt>
                <c:pt idx="53">
                  <c:v>19.199999999999992</c:v>
                </c:pt>
                <c:pt idx="54">
                  <c:v>19.432727272727263</c:v>
                </c:pt>
                <c:pt idx="55">
                  <c:v>19.657142857142848</c:v>
                </c:pt>
                <c:pt idx="56">
                  <c:v>19.873684210526307</c:v>
                </c:pt>
                <c:pt idx="57">
                  <c:v>19.710344827586198</c:v>
                </c:pt>
                <c:pt idx="58">
                  <c:v>19.918644067796599</c:v>
                </c:pt>
                <c:pt idx="59">
                  <c:v>20.11999999999999</c:v>
                </c:pt>
                <c:pt idx="60">
                  <c:v>20.314754098360645</c:v>
                </c:pt>
                <c:pt idx="61">
                  <c:v>20.329032258064505</c:v>
                </c:pt>
                <c:pt idx="62">
                  <c:v>20.17142857142856</c:v>
                </c:pt>
                <c:pt idx="63">
                  <c:v>20.187499999999989</c:v>
                </c:pt>
                <c:pt idx="64">
                  <c:v>20.03692307692307</c:v>
                </c:pt>
                <c:pt idx="65">
                  <c:v>19.72727272727272</c:v>
                </c:pt>
                <c:pt idx="66">
                  <c:v>19.588059701492533</c:v>
                </c:pt>
                <c:pt idx="67">
                  <c:v>19.611764705882347</c:v>
                </c:pt>
                <c:pt idx="68">
                  <c:v>19.478260869565215</c:v>
                </c:pt>
                <c:pt idx="69">
                  <c:v>19.039999999999996</c:v>
                </c:pt>
                <c:pt idx="70">
                  <c:v>18.61408450704225</c:v>
                </c:pt>
                <c:pt idx="71">
                  <c:v>18.799999999999994</c:v>
                </c:pt>
                <c:pt idx="72">
                  <c:v>18.98082191780821</c:v>
                </c:pt>
                <c:pt idx="73">
                  <c:v>19.010810810810806</c:v>
                </c:pt>
                <c:pt idx="74">
                  <c:v>18.751999999999995</c:v>
                </c:pt>
                <c:pt idx="75">
                  <c:v>18.499999999999993</c:v>
                </c:pt>
                <c:pt idx="76">
                  <c:v>18.675324675324671</c:v>
                </c:pt>
                <c:pt idx="77">
                  <c:v>18.84615384615384</c:v>
                </c:pt>
                <c:pt idx="78">
                  <c:v>19.012658227848096</c:v>
                </c:pt>
                <c:pt idx="79">
                  <c:v>19.174999999999994</c:v>
                </c:pt>
                <c:pt idx="80">
                  <c:v>19.333333333333325</c:v>
                </c:pt>
                <c:pt idx="81">
                  <c:v>19.487804878048774</c:v>
                </c:pt>
                <c:pt idx="82">
                  <c:v>19.638554216867465</c:v>
                </c:pt>
                <c:pt idx="83">
                  <c:v>19.657142857142851</c:v>
                </c:pt>
                <c:pt idx="84">
                  <c:v>19.421176470588229</c:v>
                </c:pt>
                <c:pt idx="85">
                  <c:v>19.567441860465109</c:v>
                </c:pt>
                <c:pt idx="86">
                  <c:v>19.33793103448275</c:v>
                </c:pt>
                <c:pt idx="87">
                  <c:v>19.236363636363627</c:v>
                </c:pt>
                <c:pt idx="88">
                  <c:v>19.137078651685385</c:v>
                </c:pt>
                <c:pt idx="89">
                  <c:v>19.279999999999994</c:v>
                </c:pt>
                <c:pt idx="90">
                  <c:v>19.419780219780215</c:v>
                </c:pt>
                <c:pt idx="91">
                  <c:v>19.321739130434779</c:v>
                </c:pt>
                <c:pt idx="92">
                  <c:v>19.458064516129031</c:v>
                </c:pt>
                <c:pt idx="93">
                  <c:v>19.361702127659573</c:v>
                </c:pt>
                <c:pt idx="94">
                  <c:v>19.494736842105262</c:v>
                </c:pt>
                <c:pt idx="95">
                  <c:v>19.624999999999996</c:v>
                </c:pt>
                <c:pt idx="96">
                  <c:v>19.752577319587623</c:v>
                </c:pt>
                <c:pt idx="97">
                  <c:v>19.877551020408156</c:v>
                </c:pt>
                <c:pt idx="98">
                  <c:v>19.999999999999996</c:v>
                </c:pt>
                <c:pt idx="99">
                  <c:v>20.119999999999997</c:v>
                </c:pt>
                <c:pt idx="100">
                  <c:v>20.237623762376234</c:v>
                </c:pt>
                <c:pt idx="101">
                  <c:v>20.352941176470587</c:v>
                </c:pt>
                <c:pt idx="102">
                  <c:v>19.941747572815533</c:v>
                </c:pt>
                <c:pt idx="103">
                  <c:v>19.642307692307693</c:v>
                </c:pt>
                <c:pt idx="104">
                  <c:v>19.760000000000005</c:v>
                </c:pt>
                <c:pt idx="105">
                  <c:v>19.875471698113213</c:v>
                </c:pt>
                <c:pt idx="106">
                  <c:v>19.988785046728978</c:v>
                </c:pt>
                <c:pt idx="107">
                  <c:v>19.800000000000004</c:v>
                </c:pt>
                <c:pt idx="108">
                  <c:v>19.812844036697253</c:v>
                </c:pt>
                <c:pt idx="109">
                  <c:v>19.923636363636369</c:v>
                </c:pt>
                <c:pt idx="110">
                  <c:v>19.935135135135141</c:v>
                </c:pt>
                <c:pt idx="111">
                  <c:v>19.850000000000005</c:v>
                </c:pt>
                <c:pt idx="112">
                  <c:v>19.766371681415936</c:v>
                </c:pt>
                <c:pt idx="113">
                  <c:v>19.873684210526321</c:v>
                </c:pt>
                <c:pt idx="114">
                  <c:v>19.697391304347828</c:v>
                </c:pt>
                <c:pt idx="115">
                  <c:v>19.524137931034485</c:v>
                </c:pt>
                <c:pt idx="116">
                  <c:v>19.630769230769236</c:v>
                </c:pt>
                <c:pt idx="117">
                  <c:v>19.552542372881362</c:v>
                </c:pt>
                <c:pt idx="118">
                  <c:v>19.475630252100846</c:v>
                </c:pt>
                <c:pt idx="119">
                  <c:v>19.580000000000005</c:v>
                </c:pt>
                <c:pt idx="120">
                  <c:v>19.68264462809918</c:v>
                </c:pt>
                <c:pt idx="121">
                  <c:v>19.606557377049189</c:v>
                </c:pt>
                <c:pt idx="122">
                  <c:v>19.61951219512196</c:v>
                </c:pt>
                <c:pt idx="123">
                  <c:v>19.719354838709688</c:v>
                </c:pt>
                <c:pt idx="124">
                  <c:v>19.55840000000001</c:v>
                </c:pt>
                <c:pt idx="125">
                  <c:v>19.657142857142865</c:v>
                </c:pt>
                <c:pt idx="126">
                  <c:v>19.754330708661424</c:v>
                </c:pt>
                <c:pt idx="127">
                  <c:v>19.850000000000009</c:v>
                </c:pt>
                <c:pt idx="128">
                  <c:v>19.944186046511636</c:v>
                </c:pt>
                <c:pt idx="129">
                  <c:v>19.953846153846161</c:v>
                </c:pt>
                <c:pt idx="130">
                  <c:v>19.880916030534358</c:v>
                </c:pt>
                <c:pt idx="131">
                  <c:v>19.890909090909098</c:v>
                </c:pt>
                <c:pt idx="132">
                  <c:v>19.981954887218052</c:v>
                </c:pt>
                <c:pt idx="133">
                  <c:v>20.071641791044783</c:v>
                </c:pt>
                <c:pt idx="134">
                  <c:v>20.160000000000007</c:v>
                </c:pt>
                <c:pt idx="135">
                  <c:v>20.008823529411771</c:v>
                </c:pt>
                <c:pt idx="136">
                  <c:v>19.859854014598543</c:v>
                </c:pt>
                <c:pt idx="137">
                  <c:v>19.947826086956528</c:v>
                </c:pt>
                <c:pt idx="138">
                  <c:v>19.646043165467635</c:v>
                </c:pt>
                <c:pt idx="139">
                  <c:v>19.734285714285722</c:v>
                </c:pt>
                <c:pt idx="140">
                  <c:v>19.744680851063837</c:v>
                </c:pt>
                <c:pt idx="141">
                  <c:v>19.830985915492963</c:v>
                </c:pt>
                <c:pt idx="142">
                  <c:v>19.916083916083924</c:v>
                </c:pt>
                <c:pt idx="143">
                  <c:v>20.000000000000004</c:v>
                </c:pt>
                <c:pt idx="144">
                  <c:v>20.08275862068966</c:v>
                </c:pt>
                <c:pt idx="145">
                  <c:v>19.794520547945208</c:v>
                </c:pt>
                <c:pt idx="146">
                  <c:v>19.804081632653062</c:v>
                </c:pt>
                <c:pt idx="147">
                  <c:v>19.88648648648649</c:v>
                </c:pt>
                <c:pt idx="148">
                  <c:v>19.967785234899335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9-4389-8119-7C3A30B8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63872"/>
        <c:axId val="98065408"/>
      </c:lineChart>
      <c:catAx>
        <c:axId val="9806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8065408"/>
        <c:crosses val="autoZero"/>
        <c:auto val="1"/>
        <c:lblAlgn val="ctr"/>
        <c:lblOffset val="100"/>
        <c:noMultiLvlLbl val="0"/>
      </c:catAx>
      <c:valAx>
        <c:axId val="98065408"/>
        <c:scaling>
          <c:orientation val="minMax"/>
        </c:scaling>
        <c:delete val="0"/>
        <c:axPos val="l"/>
        <c:majorGridlines/>
        <c:numFmt formatCode="_-[$$-2C0A]* #,##0.00_-;\-[$$-2C0A]* #,##0.00_-;_-[$$-2C0A]* &quot;-&quot;??_-;_-@_-" sourceLinked="1"/>
        <c:majorTickMark val="out"/>
        <c:minorTickMark val="none"/>
        <c:tickLblPos val="nextTo"/>
        <c:crossAx val="9806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Ganancia Media</c:v>
          </c:tx>
          <c:marker>
            <c:symbol val="none"/>
          </c:marker>
          <c:val>
            <c:numRef>
              <c:f>'Ejercicio N° 3 a'!$S$4:$S$152</c:f>
              <c:numCache>
                <c:formatCode>_-[$$-2C0A]* #,##0.00_-;\-[$$-2C0A]* #,##0.00_-;_-[$$-2C0A]* "-"??_-;_-@_-</c:formatCode>
                <c:ptCount val="149"/>
                <c:pt idx="0">
                  <c:v>32</c:v>
                </c:pt>
                <c:pt idx="1">
                  <c:v>32</c:v>
                </c:pt>
                <c:pt idx="2">
                  <c:v>24.8</c:v>
                </c:pt>
                <c:pt idx="3">
                  <c:v>26.6</c:v>
                </c:pt>
                <c:pt idx="4">
                  <c:v>27.680000000000003</c:v>
                </c:pt>
                <c:pt idx="5">
                  <c:v>23</c:v>
                </c:pt>
                <c:pt idx="6">
                  <c:v>24.285714285714285</c:v>
                </c:pt>
                <c:pt idx="7">
                  <c:v>22.55</c:v>
                </c:pt>
                <c:pt idx="8">
                  <c:v>23.599999999999998</c:v>
                </c:pt>
                <c:pt idx="9">
                  <c:v>24.439999999999998</c:v>
                </c:pt>
                <c:pt idx="10">
                  <c:v>25.127272727272725</c:v>
                </c:pt>
                <c:pt idx="11">
                  <c:v>22.099999999999998</c:v>
                </c:pt>
                <c:pt idx="12">
                  <c:v>22.861538461538462</c:v>
                </c:pt>
                <c:pt idx="13">
                  <c:v>23.514285714285712</c:v>
                </c:pt>
                <c:pt idx="14">
                  <c:v>24.08</c:v>
                </c:pt>
                <c:pt idx="15">
                  <c:v>22.55</c:v>
                </c:pt>
                <c:pt idx="16">
                  <c:v>23.105882352941176</c:v>
                </c:pt>
                <c:pt idx="17">
                  <c:v>23</c:v>
                </c:pt>
                <c:pt idx="18">
                  <c:v>22.905263157894733</c:v>
                </c:pt>
                <c:pt idx="19">
                  <c:v>23.36</c:v>
                </c:pt>
                <c:pt idx="20">
                  <c:v>22.74285714285714</c:v>
                </c:pt>
                <c:pt idx="21">
                  <c:v>22.18181818181818</c:v>
                </c:pt>
                <c:pt idx="22">
                  <c:v>22.608695652173914</c:v>
                </c:pt>
                <c:pt idx="23">
                  <c:v>23</c:v>
                </c:pt>
                <c:pt idx="24">
                  <c:v>22.495999999999999</c:v>
                </c:pt>
                <c:pt idx="25">
                  <c:v>22.446153846153848</c:v>
                </c:pt>
                <c:pt idx="26">
                  <c:v>22</c:v>
                </c:pt>
                <c:pt idx="27">
                  <c:v>22.357142857142858</c:v>
                </c:pt>
                <c:pt idx="28">
                  <c:v>21.944827586206895</c:v>
                </c:pt>
                <c:pt idx="29">
                  <c:v>21.2</c:v>
                </c:pt>
                <c:pt idx="30">
                  <c:v>21.548387096774192</c:v>
                </c:pt>
                <c:pt idx="31">
                  <c:v>20.862500000000001</c:v>
                </c:pt>
                <c:pt idx="32">
                  <c:v>19.563636363636366</c:v>
                </c:pt>
                <c:pt idx="33">
                  <c:v>19.294117647058826</c:v>
                </c:pt>
                <c:pt idx="34">
                  <c:v>19.657142857142858</c:v>
                </c:pt>
                <c:pt idx="35">
                  <c:v>19.7</c:v>
                </c:pt>
                <c:pt idx="36">
                  <c:v>19.74054054054054</c:v>
                </c:pt>
                <c:pt idx="37">
                  <c:v>19.778947368421051</c:v>
                </c:pt>
                <c:pt idx="38">
                  <c:v>20.092307692307688</c:v>
                </c:pt>
                <c:pt idx="39">
                  <c:v>20.119999999999997</c:v>
                </c:pt>
                <c:pt idx="40">
                  <c:v>20.146341463414636</c:v>
                </c:pt>
                <c:pt idx="41">
                  <c:v>20.428571428571431</c:v>
                </c:pt>
                <c:pt idx="42">
                  <c:v>20.697674418604652</c:v>
                </c:pt>
                <c:pt idx="43">
                  <c:v>20.218181818181819</c:v>
                </c:pt>
                <c:pt idx="44">
                  <c:v>20.48</c:v>
                </c:pt>
                <c:pt idx="45">
                  <c:v>19.791304347826085</c:v>
                </c:pt>
                <c:pt idx="46">
                  <c:v>19.821276595744678</c:v>
                </c:pt>
                <c:pt idx="47">
                  <c:v>19.624999999999996</c:v>
                </c:pt>
                <c:pt idx="48">
                  <c:v>19.657142857142851</c:v>
                </c:pt>
                <c:pt idx="49">
                  <c:v>19.687999999999995</c:v>
                </c:pt>
                <c:pt idx="50">
                  <c:v>19.505882352941171</c:v>
                </c:pt>
                <c:pt idx="51">
                  <c:v>19.330769230769228</c:v>
                </c:pt>
                <c:pt idx="52">
                  <c:v>19.162264150943393</c:v>
                </c:pt>
                <c:pt idx="53">
                  <c:v>19.199999999999992</c:v>
                </c:pt>
                <c:pt idx="54">
                  <c:v>19.432727272727263</c:v>
                </c:pt>
                <c:pt idx="55">
                  <c:v>19.657142857142848</c:v>
                </c:pt>
                <c:pt idx="56">
                  <c:v>19.873684210526307</c:v>
                </c:pt>
                <c:pt idx="57">
                  <c:v>19.710344827586198</c:v>
                </c:pt>
                <c:pt idx="58">
                  <c:v>19.918644067796599</c:v>
                </c:pt>
                <c:pt idx="59">
                  <c:v>20.11999999999999</c:v>
                </c:pt>
                <c:pt idx="60">
                  <c:v>20.314754098360645</c:v>
                </c:pt>
                <c:pt idx="61">
                  <c:v>20.329032258064505</c:v>
                </c:pt>
                <c:pt idx="62">
                  <c:v>20.17142857142856</c:v>
                </c:pt>
                <c:pt idx="63">
                  <c:v>20.187499999999989</c:v>
                </c:pt>
                <c:pt idx="64">
                  <c:v>20.03692307692307</c:v>
                </c:pt>
                <c:pt idx="65">
                  <c:v>19.72727272727272</c:v>
                </c:pt>
                <c:pt idx="66">
                  <c:v>19.588059701492533</c:v>
                </c:pt>
                <c:pt idx="67">
                  <c:v>19.611764705882347</c:v>
                </c:pt>
                <c:pt idx="68">
                  <c:v>19.478260869565215</c:v>
                </c:pt>
                <c:pt idx="69">
                  <c:v>19.039999999999996</c:v>
                </c:pt>
                <c:pt idx="70">
                  <c:v>18.61408450704225</c:v>
                </c:pt>
                <c:pt idx="71">
                  <c:v>18.799999999999994</c:v>
                </c:pt>
                <c:pt idx="72">
                  <c:v>18.98082191780821</c:v>
                </c:pt>
                <c:pt idx="73">
                  <c:v>19.010810810810806</c:v>
                </c:pt>
                <c:pt idx="74">
                  <c:v>18.751999999999995</c:v>
                </c:pt>
                <c:pt idx="75">
                  <c:v>18.499999999999993</c:v>
                </c:pt>
                <c:pt idx="76">
                  <c:v>18.675324675324671</c:v>
                </c:pt>
                <c:pt idx="77">
                  <c:v>18.84615384615384</c:v>
                </c:pt>
                <c:pt idx="78">
                  <c:v>19.012658227848096</c:v>
                </c:pt>
                <c:pt idx="79">
                  <c:v>19.174999999999994</c:v>
                </c:pt>
                <c:pt idx="80">
                  <c:v>19.333333333333325</c:v>
                </c:pt>
                <c:pt idx="81">
                  <c:v>19.487804878048774</c:v>
                </c:pt>
                <c:pt idx="82">
                  <c:v>19.638554216867465</c:v>
                </c:pt>
                <c:pt idx="83">
                  <c:v>19.657142857142851</c:v>
                </c:pt>
                <c:pt idx="84">
                  <c:v>19.421176470588229</c:v>
                </c:pt>
                <c:pt idx="85">
                  <c:v>19.567441860465109</c:v>
                </c:pt>
                <c:pt idx="86">
                  <c:v>19.33793103448275</c:v>
                </c:pt>
                <c:pt idx="87">
                  <c:v>19.236363636363627</c:v>
                </c:pt>
                <c:pt idx="88">
                  <c:v>19.137078651685385</c:v>
                </c:pt>
                <c:pt idx="89">
                  <c:v>19.279999999999994</c:v>
                </c:pt>
                <c:pt idx="90">
                  <c:v>19.419780219780215</c:v>
                </c:pt>
                <c:pt idx="91">
                  <c:v>19.321739130434779</c:v>
                </c:pt>
                <c:pt idx="92">
                  <c:v>19.458064516129031</c:v>
                </c:pt>
                <c:pt idx="93">
                  <c:v>19.361702127659573</c:v>
                </c:pt>
                <c:pt idx="94">
                  <c:v>19.494736842105262</c:v>
                </c:pt>
                <c:pt idx="95">
                  <c:v>19.624999999999996</c:v>
                </c:pt>
                <c:pt idx="96">
                  <c:v>19.752577319587623</c:v>
                </c:pt>
                <c:pt idx="97">
                  <c:v>19.877551020408156</c:v>
                </c:pt>
                <c:pt idx="98">
                  <c:v>19.999999999999996</c:v>
                </c:pt>
                <c:pt idx="99">
                  <c:v>20.119999999999997</c:v>
                </c:pt>
                <c:pt idx="100">
                  <c:v>20.237623762376234</c:v>
                </c:pt>
                <c:pt idx="101">
                  <c:v>20.352941176470587</c:v>
                </c:pt>
                <c:pt idx="102">
                  <c:v>19.941747572815533</c:v>
                </c:pt>
                <c:pt idx="103">
                  <c:v>19.642307692307693</c:v>
                </c:pt>
                <c:pt idx="104">
                  <c:v>19.760000000000005</c:v>
                </c:pt>
                <c:pt idx="105">
                  <c:v>19.875471698113213</c:v>
                </c:pt>
                <c:pt idx="106">
                  <c:v>19.988785046728978</c:v>
                </c:pt>
                <c:pt idx="107">
                  <c:v>19.800000000000004</c:v>
                </c:pt>
                <c:pt idx="108">
                  <c:v>19.812844036697253</c:v>
                </c:pt>
                <c:pt idx="109">
                  <c:v>19.923636363636369</c:v>
                </c:pt>
                <c:pt idx="110">
                  <c:v>19.935135135135141</c:v>
                </c:pt>
                <c:pt idx="111">
                  <c:v>19.850000000000005</c:v>
                </c:pt>
                <c:pt idx="112">
                  <c:v>19.766371681415936</c:v>
                </c:pt>
                <c:pt idx="113">
                  <c:v>19.873684210526321</c:v>
                </c:pt>
                <c:pt idx="114">
                  <c:v>19.697391304347828</c:v>
                </c:pt>
                <c:pt idx="115">
                  <c:v>19.524137931034485</c:v>
                </c:pt>
                <c:pt idx="116">
                  <c:v>19.630769230769236</c:v>
                </c:pt>
                <c:pt idx="117">
                  <c:v>19.552542372881362</c:v>
                </c:pt>
                <c:pt idx="118">
                  <c:v>19.475630252100846</c:v>
                </c:pt>
                <c:pt idx="119">
                  <c:v>19.580000000000005</c:v>
                </c:pt>
                <c:pt idx="120">
                  <c:v>19.68264462809918</c:v>
                </c:pt>
                <c:pt idx="121">
                  <c:v>19.606557377049189</c:v>
                </c:pt>
                <c:pt idx="122">
                  <c:v>19.61951219512196</c:v>
                </c:pt>
                <c:pt idx="123">
                  <c:v>19.719354838709688</c:v>
                </c:pt>
                <c:pt idx="124">
                  <c:v>19.55840000000001</c:v>
                </c:pt>
                <c:pt idx="125">
                  <c:v>19.657142857142865</c:v>
                </c:pt>
                <c:pt idx="126">
                  <c:v>19.754330708661424</c:v>
                </c:pt>
                <c:pt idx="127">
                  <c:v>19.850000000000009</c:v>
                </c:pt>
                <c:pt idx="128">
                  <c:v>19.944186046511636</c:v>
                </c:pt>
                <c:pt idx="129">
                  <c:v>19.953846153846161</c:v>
                </c:pt>
                <c:pt idx="130">
                  <c:v>19.880916030534358</c:v>
                </c:pt>
                <c:pt idx="131">
                  <c:v>19.890909090909098</c:v>
                </c:pt>
                <c:pt idx="132">
                  <c:v>19.981954887218052</c:v>
                </c:pt>
                <c:pt idx="133">
                  <c:v>20.071641791044783</c:v>
                </c:pt>
                <c:pt idx="134">
                  <c:v>20.160000000000007</c:v>
                </c:pt>
                <c:pt idx="135">
                  <c:v>20.008823529411771</c:v>
                </c:pt>
                <c:pt idx="136">
                  <c:v>19.859854014598543</c:v>
                </c:pt>
                <c:pt idx="137">
                  <c:v>19.947826086956528</c:v>
                </c:pt>
                <c:pt idx="138">
                  <c:v>19.646043165467635</c:v>
                </c:pt>
                <c:pt idx="139">
                  <c:v>19.734285714285722</c:v>
                </c:pt>
                <c:pt idx="140">
                  <c:v>19.744680851063837</c:v>
                </c:pt>
                <c:pt idx="141">
                  <c:v>19.830985915492963</c:v>
                </c:pt>
                <c:pt idx="142">
                  <c:v>19.916083916083924</c:v>
                </c:pt>
                <c:pt idx="143">
                  <c:v>20.000000000000004</c:v>
                </c:pt>
                <c:pt idx="144">
                  <c:v>20.08275862068966</c:v>
                </c:pt>
                <c:pt idx="145">
                  <c:v>19.794520547945208</c:v>
                </c:pt>
                <c:pt idx="146">
                  <c:v>19.804081632653062</c:v>
                </c:pt>
                <c:pt idx="147">
                  <c:v>19.88648648648649</c:v>
                </c:pt>
                <c:pt idx="148">
                  <c:v>19.967785234899335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9-4389-8119-7C3A30B8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06368"/>
        <c:axId val="153494272"/>
      </c:lineChart>
      <c:catAx>
        <c:axId val="981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94272"/>
        <c:crosses val="autoZero"/>
        <c:auto val="1"/>
        <c:lblAlgn val="ctr"/>
        <c:lblOffset val="100"/>
        <c:noMultiLvlLbl val="0"/>
      </c:catAx>
      <c:valAx>
        <c:axId val="153494272"/>
        <c:scaling>
          <c:orientation val="minMax"/>
        </c:scaling>
        <c:delete val="0"/>
        <c:axPos val="l"/>
        <c:majorGridlines/>
        <c:numFmt formatCode="_-[$$-2C0A]* #,##0.00_-;\-[$$-2C0A]* #,##0.00_-;_-[$$-2C0A]* &quot;-&quot;??_-;_-@_-" sourceLinked="1"/>
        <c:majorTickMark val="out"/>
        <c:minorTickMark val="none"/>
        <c:tickLblPos val="nextTo"/>
        <c:crossAx val="98106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Ganancia Media</c:v>
          </c:tx>
          <c:marker>
            <c:symbol val="none"/>
          </c:marker>
          <c:val>
            <c:numRef>
              <c:f>'Ejercicio N° 3 a'!$S$4:$S$152</c:f>
              <c:numCache>
                <c:formatCode>_-[$$-2C0A]* #,##0.00_-;\-[$$-2C0A]* #,##0.00_-;_-[$$-2C0A]* "-"??_-;_-@_-</c:formatCode>
                <c:ptCount val="149"/>
                <c:pt idx="0">
                  <c:v>32</c:v>
                </c:pt>
                <c:pt idx="1">
                  <c:v>32</c:v>
                </c:pt>
                <c:pt idx="2">
                  <c:v>24.8</c:v>
                </c:pt>
                <c:pt idx="3">
                  <c:v>26.6</c:v>
                </c:pt>
                <c:pt idx="4">
                  <c:v>27.680000000000003</c:v>
                </c:pt>
                <c:pt idx="5">
                  <c:v>23</c:v>
                </c:pt>
                <c:pt idx="6">
                  <c:v>24.285714285714285</c:v>
                </c:pt>
                <c:pt idx="7">
                  <c:v>22.55</c:v>
                </c:pt>
                <c:pt idx="8">
                  <c:v>23.599999999999998</c:v>
                </c:pt>
                <c:pt idx="9">
                  <c:v>24.439999999999998</c:v>
                </c:pt>
                <c:pt idx="10">
                  <c:v>25.127272727272725</c:v>
                </c:pt>
                <c:pt idx="11">
                  <c:v>22.099999999999998</c:v>
                </c:pt>
                <c:pt idx="12">
                  <c:v>22.861538461538462</c:v>
                </c:pt>
                <c:pt idx="13">
                  <c:v>23.514285714285712</c:v>
                </c:pt>
                <c:pt idx="14">
                  <c:v>24.08</c:v>
                </c:pt>
                <c:pt idx="15">
                  <c:v>22.55</c:v>
                </c:pt>
                <c:pt idx="16">
                  <c:v>23.105882352941176</c:v>
                </c:pt>
                <c:pt idx="17">
                  <c:v>23</c:v>
                </c:pt>
                <c:pt idx="18">
                  <c:v>22.905263157894733</c:v>
                </c:pt>
                <c:pt idx="19">
                  <c:v>23.36</c:v>
                </c:pt>
                <c:pt idx="20">
                  <c:v>22.74285714285714</c:v>
                </c:pt>
                <c:pt idx="21">
                  <c:v>22.18181818181818</c:v>
                </c:pt>
                <c:pt idx="22">
                  <c:v>22.608695652173914</c:v>
                </c:pt>
                <c:pt idx="23">
                  <c:v>23</c:v>
                </c:pt>
                <c:pt idx="24">
                  <c:v>22.495999999999999</c:v>
                </c:pt>
                <c:pt idx="25">
                  <c:v>22.446153846153848</c:v>
                </c:pt>
                <c:pt idx="26">
                  <c:v>22</c:v>
                </c:pt>
                <c:pt idx="27">
                  <c:v>22.357142857142858</c:v>
                </c:pt>
                <c:pt idx="28">
                  <c:v>21.944827586206895</c:v>
                </c:pt>
                <c:pt idx="29">
                  <c:v>21.2</c:v>
                </c:pt>
                <c:pt idx="30">
                  <c:v>21.548387096774192</c:v>
                </c:pt>
                <c:pt idx="31">
                  <c:v>20.862500000000001</c:v>
                </c:pt>
                <c:pt idx="32">
                  <c:v>19.563636363636366</c:v>
                </c:pt>
                <c:pt idx="33">
                  <c:v>19.294117647058826</c:v>
                </c:pt>
                <c:pt idx="34">
                  <c:v>19.657142857142858</c:v>
                </c:pt>
                <c:pt idx="35">
                  <c:v>19.7</c:v>
                </c:pt>
                <c:pt idx="36">
                  <c:v>19.74054054054054</c:v>
                </c:pt>
                <c:pt idx="37">
                  <c:v>19.778947368421051</c:v>
                </c:pt>
                <c:pt idx="38">
                  <c:v>20.092307692307688</c:v>
                </c:pt>
                <c:pt idx="39">
                  <c:v>20.119999999999997</c:v>
                </c:pt>
                <c:pt idx="40">
                  <c:v>20.146341463414636</c:v>
                </c:pt>
                <c:pt idx="41">
                  <c:v>20.428571428571431</c:v>
                </c:pt>
                <c:pt idx="42">
                  <c:v>20.697674418604652</c:v>
                </c:pt>
                <c:pt idx="43">
                  <c:v>20.218181818181819</c:v>
                </c:pt>
                <c:pt idx="44">
                  <c:v>20.48</c:v>
                </c:pt>
                <c:pt idx="45">
                  <c:v>19.791304347826085</c:v>
                </c:pt>
                <c:pt idx="46">
                  <c:v>19.821276595744678</c:v>
                </c:pt>
                <c:pt idx="47">
                  <c:v>19.624999999999996</c:v>
                </c:pt>
                <c:pt idx="48">
                  <c:v>19.657142857142851</c:v>
                </c:pt>
                <c:pt idx="49">
                  <c:v>19.687999999999995</c:v>
                </c:pt>
                <c:pt idx="50">
                  <c:v>19.505882352941171</c:v>
                </c:pt>
                <c:pt idx="51">
                  <c:v>19.330769230769228</c:v>
                </c:pt>
                <c:pt idx="52">
                  <c:v>19.162264150943393</c:v>
                </c:pt>
                <c:pt idx="53">
                  <c:v>19.199999999999992</c:v>
                </c:pt>
                <c:pt idx="54">
                  <c:v>19.432727272727263</c:v>
                </c:pt>
                <c:pt idx="55">
                  <c:v>19.657142857142848</c:v>
                </c:pt>
                <c:pt idx="56">
                  <c:v>19.873684210526307</c:v>
                </c:pt>
                <c:pt idx="57">
                  <c:v>19.710344827586198</c:v>
                </c:pt>
                <c:pt idx="58">
                  <c:v>19.918644067796599</c:v>
                </c:pt>
                <c:pt idx="59">
                  <c:v>20.11999999999999</c:v>
                </c:pt>
                <c:pt idx="60">
                  <c:v>20.314754098360645</c:v>
                </c:pt>
                <c:pt idx="61">
                  <c:v>20.329032258064505</c:v>
                </c:pt>
                <c:pt idx="62">
                  <c:v>20.17142857142856</c:v>
                </c:pt>
                <c:pt idx="63">
                  <c:v>20.187499999999989</c:v>
                </c:pt>
                <c:pt idx="64">
                  <c:v>20.03692307692307</c:v>
                </c:pt>
                <c:pt idx="65">
                  <c:v>19.72727272727272</c:v>
                </c:pt>
                <c:pt idx="66">
                  <c:v>19.588059701492533</c:v>
                </c:pt>
                <c:pt idx="67">
                  <c:v>19.611764705882347</c:v>
                </c:pt>
                <c:pt idx="68">
                  <c:v>19.478260869565215</c:v>
                </c:pt>
                <c:pt idx="69">
                  <c:v>19.039999999999996</c:v>
                </c:pt>
                <c:pt idx="70">
                  <c:v>18.61408450704225</c:v>
                </c:pt>
                <c:pt idx="71">
                  <c:v>18.799999999999994</c:v>
                </c:pt>
                <c:pt idx="72">
                  <c:v>18.98082191780821</c:v>
                </c:pt>
                <c:pt idx="73">
                  <c:v>19.010810810810806</c:v>
                </c:pt>
                <c:pt idx="74">
                  <c:v>18.751999999999995</c:v>
                </c:pt>
                <c:pt idx="75">
                  <c:v>18.499999999999993</c:v>
                </c:pt>
                <c:pt idx="76">
                  <c:v>18.675324675324671</c:v>
                </c:pt>
                <c:pt idx="77">
                  <c:v>18.84615384615384</c:v>
                </c:pt>
                <c:pt idx="78">
                  <c:v>19.012658227848096</c:v>
                </c:pt>
                <c:pt idx="79">
                  <c:v>19.174999999999994</c:v>
                </c:pt>
                <c:pt idx="80">
                  <c:v>19.333333333333325</c:v>
                </c:pt>
                <c:pt idx="81">
                  <c:v>19.487804878048774</c:v>
                </c:pt>
                <c:pt idx="82">
                  <c:v>19.638554216867465</c:v>
                </c:pt>
                <c:pt idx="83">
                  <c:v>19.657142857142851</c:v>
                </c:pt>
                <c:pt idx="84">
                  <c:v>19.421176470588229</c:v>
                </c:pt>
                <c:pt idx="85">
                  <c:v>19.567441860465109</c:v>
                </c:pt>
                <c:pt idx="86">
                  <c:v>19.33793103448275</c:v>
                </c:pt>
                <c:pt idx="87">
                  <c:v>19.236363636363627</c:v>
                </c:pt>
                <c:pt idx="88">
                  <c:v>19.137078651685385</c:v>
                </c:pt>
                <c:pt idx="89">
                  <c:v>19.279999999999994</c:v>
                </c:pt>
                <c:pt idx="90">
                  <c:v>19.419780219780215</c:v>
                </c:pt>
                <c:pt idx="91">
                  <c:v>19.321739130434779</c:v>
                </c:pt>
                <c:pt idx="92">
                  <c:v>19.458064516129031</c:v>
                </c:pt>
                <c:pt idx="93">
                  <c:v>19.361702127659573</c:v>
                </c:pt>
                <c:pt idx="94">
                  <c:v>19.494736842105262</c:v>
                </c:pt>
                <c:pt idx="95">
                  <c:v>19.624999999999996</c:v>
                </c:pt>
                <c:pt idx="96">
                  <c:v>19.752577319587623</c:v>
                </c:pt>
                <c:pt idx="97">
                  <c:v>19.877551020408156</c:v>
                </c:pt>
                <c:pt idx="98">
                  <c:v>19.999999999999996</c:v>
                </c:pt>
                <c:pt idx="99">
                  <c:v>20.119999999999997</c:v>
                </c:pt>
                <c:pt idx="100">
                  <c:v>20.237623762376234</c:v>
                </c:pt>
                <c:pt idx="101">
                  <c:v>20.352941176470587</c:v>
                </c:pt>
                <c:pt idx="102">
                  <c:v>19.941747572815533</c:v>
                </c:pt>
                <c:pt idx="103">
                  <c:v>19.642307692307693</c:v>
                </c:pt>
                <c:pt idx="104">
                  <c:v>19.760000000000005</c:v>
                </c:pt>
                <c:pt idx="105">
                  <c:v>19.875471698113213</c:v>
                </c:pt>
                <c:pt idx="106">
                  <c:v>19.988785046728978</c:v>
                </c:pt>
                <c:pt idx="107">
                  <c:v>19.800000000000004</c:v>
                </c:pt>
                <c:pt idx="108">
                  <c:v>19.812844036697253</c:v>
                </c:pt>
                <c:pt idx="109">
                  <c:v>19.923636363636369</c:v>
                </c:pt>
                <c:pt idx="110">
                  <c:v>19.935135135135141</c:v>
                </c:pt>
                <c:pt idx="111">
                  <c:v>19.850000000000005</c:v>
                </c:pt>
                <c:pt idx="112">
                  <c:v>19.766371681415936</c:v>
                </c:pt>
                <c:pt idx="113">
                  <c:v>19.873684210526321</c:v>
                </c:pt>
                <c:pt idx="114">
                  <c:v>19.697391304347828</c:v>
                </c:pt>
                <c:pt idx="115">
                  <c:v>19.524137931034485</c:v>
                </c:pt>
                <c:pt idx="116">
                  <c:v>19.630769230769236</c:v>
                </c:pt>
                <c:pt idx="117">
                  <c:v>19.552542372881362</c:v>
                </c:pt>
                <c:pt idx="118">
                  <c:v>19.475630252100846</c:v>
                </c:pt>
                <c:pt idx="119">
                  <c:v>19.580000000000005</c:v>
                </c:pt>
                <c:pt idx="120">
                  <c:v>19.68264462809918</c:v>
                </c:pt>
                <c:pt idx="121">
                  <c:v>19.606557377049189</c:v>
                </c:pt>
                <c:pt idx="122">
                  <c:v>19.61951219512196</c:v>
                </c:pt>
                <c:pt idx="123">
                  <c:v>19.719354838709688</c:v>
                </c:pt>
                <c:pt idx="124">
                  <c:v>19.55840000000001</c:v>
                </c:pt>
                <c:pt idx="125">
                  <c:v>19.657142857142865</c:v>
                </c:pt>
                <c:pt idx="126">
                  <c:v>19.754330708661424</c:v>
                </c:pt>
                <c:pt idx="127">
                  <c:v>19.850000000000009</c:v>
                </c:pt>
                <c:pt idx="128">
                  <c:v>19.944186046511636</c:v>
                </c:pt>
                <c:pt idx="129">
                  <c:v>19.953846153846161</c:v>
                </c:pt>
                <c:pt idx="130">
                  <c:v>19.880916030534358</c:v>
                </c:pt>
                <c:pt idx="131">
                  <c:v>19.890909090909098</c:v>
                </c:pt>
                <c:pt idx="132">
                  <c:v>19.981954887218052</c:v>
                </c:pt>
                <c:pt idx="133">
                  <c:v>20.071641791044783</c:v>
                </c:pt>
                <c:pt idx="134">
                  <c:v>20.160000000000007</c:v>
                </c:pt>
                <c:pt idx="135">
                  <c:v>20.008823529411771</c:v>
                </c:pt>
                <c:pt idx="136">
                  <c:v>19.859854014598543</c:v>
                </c:pt>
                <c:pt idx="137">
                  <c:v>19.947826086956528</c:v>
                </c:pt>
                <c:pt idx="138">
                  <c:v>19.646043165467635</c:v>
                </c:pt>
                <c:pt idx="139">
                  <c:v>19.734285714285722</c:v>
                </c:pt>
                <c:pt idx="140">
                  <c:v>19.744680851063837</c:v>
                </c:pt>
                <c:pt idx="141">
                  <c:v>19.830985915492963</c:v>
                </c:pt>
                <c:pt idx="142">
                  <c:v>19.916083916083924</c:v>
                </c:pt>
                <c:pt idx="143">
                  <c:v>20.000000000000004</c:v>
                </c:pt>
                <c:pt idx="144">
                  <c:v>20.08275862068966</c:v>
                </c:pt>
                <c:pt idx="145">
                  <c:v>19.794520547945208</c:v>
                </c:pt>
                <c:pt idx="146">
                  <c:v>19.804081632653062</c:v>
                </c:pt>
                <c:pt idx="147">
                  <c:v>19.88648648648649</c:v>
                </c:pt>
                <c:pt idx="148">
                  <c:v>19.967785234899335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9-4389-8119-7C3A30B8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30752"/>
        <c:axId val="153532288"/>
      </c:lineChart>
      <c:catAx>
        <c:axId val="1535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32288"/>
        <c:crosses val="autoZero"/>
        <c:auto val="1"/>
        <c:lblAlgn val="ctr"/>
        <c:lblOffset val="100"/>
        <c:noMultiLvlLbl val="0"/>
      </c:catAx>
      <c:valAx>
        <c:axId val="153532288"/>
        <c:scaling>
          <c:orientation val="minMax"/>
        </c:scaling>
        <c:delete val="0"/>
        <c:axPos val="l"/>
        <c:majorGridlines/>
        <c:numFmt formatCode="_-[$$-2C0A]* #,##0.00_-;\-[$$-2C0A]* #,##0.00_-;_-[$$-2C0A]* &quot;-&quot;??_-;_-@_-" sourceLinked="1"/>
        <c:majorTickMark val="out"/>
        <c:minorTickMark val="none"/>
        <c:tickLblPos val="nextTo"/>
        <c:crossAx val="153530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Ganancia Media</c:v>
          </c:tx>
          <c:marker>
            <c:symbol val="none"/>
          </c:marker>
          <c:val>
            <c:numRef>
              <c:f>'Ejercicio N° 3 c'!$R$4:$R$93</c:f>
              <c:numCache>
                <c:formatCode>_-[$$-2C0A]* #,##0.00_-;\-[$$-2C0A]* #,##0.00_-;_-[$$-2C0A]* "-"??_-;_-@_-</c:formatCode>
                <c:ptCount val="90"/>
                <c:pt idx="0">
                  <c:v>18.8</c:v>
                </c:pt>
                <c:pt idx="1">
                  <c:v>23.4</c:v>
                </c:pt>
                <c:pt idx="2">
                  <c:v>17.466666666666665</c:v>
                </c:pt>
                <c:pt idx="3">
                  <c:v>19.099999999999998</c:v>
                </c:pt>
                <c:pt idx="4">
                  <c:v>9.2799999999999994</c:v>
                </c:pt>
                <c:pt idx="5">
                  <c:v>10.399999999999999</c:v>
                </c:pt>
                <c:pt idx="6">
                  <c:v>11.771428571428569</c:v>
                </c:pt>
                <c:pt idx="7">
                  <c:v>13.799999999999997</c:v>
                </c:pt>
                <c:pt idx="8">
                  <c:v>14.355555555555554</c:v>
                </c:pt>
                <c:pt idx="9">
                  <c:v>15.719999999999999</c:v>
                </c:pt>
                <c:pt idx="10">
                  <c:v>17.2</c:v>
                </c:pt>
                <c:pt idx="11">
                  <c:v>18.766666666666666</c:v>
                </c:pt>
                <c:pt idx="12">
                  <c:v>16.030769230769231</c:v>
                </c:pt>
                <c:pt idx="13">
                  <c:v>16.314285714285713</c:v>
                </c:pt>
                <c:pt idx="14">
                  <c:v>17.626666666666665</c:v>
                </c:pt>
                <c:pt idx="15">
                  <c:v>14.649999999999999</c:v>
                </c:pt>
                <c:pt idx="16">
                  <c:v>14.729411764705882</c:v>
                </c:pt>
                <c:pt idx="17">
                  <c:v>15.244444444444442</c:v>
                </c:pt>
                <c:pt idx="18">
                  <c:v>16.126315789473683</c:v>
                </c:pt>
                <c:pt idx="19">
                  <c:v>16.919999999999998</c:v>
                </c:pt>
                <c:pt idx="20">
                  <c:v>17.638095238095236</c:v>
                </c:pt>
                <c:pt idx="21">
                  <c:v>16.490909090909089</c:v>
                </c:pt>
                <c:pt idx="22">
                  <c:v>16.643478260869564</c:v>
                </c:pt>
                <c:pt idx="23">
                  <c:v>16.566666666666663</c:v>
                </c:pt>
                <c:pt idx="24">
                  <c:v>16.863999999999997</c:v>
                </c:pt>
                <c:pt idx="25">
                  <c:v>17.092307692307688</c:v>
                </c:pt>
                <c:pt idx="26">
                  <c:v>15.688888888888885</c:v>
                </c:pt>
                <c:pt idx="27">
                  <c:v>15.699999999999996</c:v>
                </c:pt>
                <c:pt idx="28">
                  <c:v>15.848275862068963</c:v>
                </c:pt>
                <c:pt idx="29">
                  <c:v>15.946666666666664</c:v>
                </c:pt>
                <c:pt idx="30">
                  <c:v>16.335483870967739</c:v>
                </c:pt>
                <c:pt idx="31">
                  <c:v>15.587499999999997</c:v>
                </c:pt>
                <c:pt idx="32">
                  <c:v>15.321212121212119</c:v>
                </c:pt>
                <c:pt idx="33">
                  <c:v>15.341176470588232</c:v>
                </c:pt>
                <c:pt idx="34">
                  <c:v>15.55428571428571</c:v>
                </c:pt>
                <c:pt idx="35">
                  <c:v>15.277777777777773</c:v>
                </c:pt>
                <c:pt idx="36">
                  <c:v>15.51351351351351</c:v>
                </c:pt>
                <c:pt idx="37">
                  <c:v>15.01052631578947</c:v>
                </c:pt>
                <c:pt idx="38">
                  <c:v>14.902564102564098</c:v>
                </c:pt>
                <c:pt idx="39">
                  <c:v>15.029999999999996</c:v>
                </c:pt>
                <c:pt idx="40">
                  <c:v>15.121951219512191</c:v>
                </c:pt>
                <c:pt idx="41">
                  <c:v>15.428571428571422</c:v>
                </c:pt>
                <c:pt idx="42">
                  <c:v>15.506976744186037</c:v>
                </c:pt>
                <c:pt idx="43">
                  <c:v>14.890909090909082</c:v>
                </c:pt>
                <c:pt idx="44">
                  <c:v>14.915555555555548</c:v>
                </c:pt>
                <c:pt idx="45">
                  <c:v>14.426086956521729</c:v>
                </c:pt>
                <c:pt idx="46">
                  <c:v>14.54468085106382</c:v>
                </c:pt>
                <c:pt idx="47">
                  <c:v>14.82499999999999</c:v>
                </c:pt>
                <c:pt idx="48">
                  <c:v>14.3673469387755</c:v>
                </c:pt>
                <c:pt idx="49">
                  <c:v>14.47999999999999</c:v>
                </c:pt>
                <c:pt idx="50">
                  <c:v>14.047058823529403</c:v>
                </c:pt>
                <c:pt idx="51">
                  <c:v>14.161538461538454</c:v>
                </c:pt>
                <c:pt idx="52">
                  <c:v>14.098113207547161</c:v>
                </c:pt>
                <c:pt idx="53">
                  <c:v>14.207407407407398</c:v>
                </c:pt>
                <c:pt idx="54">
                  <c:v>14.312727272727262</c:v>
                </c:pt>
                <c:pt idx="55">
                  <c:v>14.485714285714273</c:v>
                </c:pt>
                <c:pt idx="56">
                  <c:v>14.259649122807007</c:v>
                </c:pt>
                <c:pt idx="57">
                  <c:v>14.358620689655162</c:v>
                </c:pt>
                <c:pt idx="58">
                  <c:v>14.589830508474567</c:v>
                </c:pt>
                <c:pt idx="59">
                  <c:v>13.999999999999991</c:v>
                </c:pt>
                <c:pt idx="60">
                  <c:v>14.032786885245892</c:v>
                </c:pt>
                <c:pt idx="61">
                  <c:v>13.83225806451612</c:v>
                </c:pt>
                <c:pt idx="62">
                  <c:v>13.930158730158722</c:v>
                </c:pt>
                <c:pt idx="63">
                  <c:v>13.862499999999992</c:v>
                </c:pt>
                <c:pt idx="64">
                  <c:v>13.876923076923068</c:v>
                </c:pt>
                <c:pt idx="65">
                  <c:v>13.830303030303021</c:v>
                </c:pt>
                <c:pt idx="66">
                  <c:v>13.922388059701483</c:v>
                </c:pt>
                <c:pt idx="67">
                  <c:v>14.052941176470579</c:v>
                </c:pt>
                <c:pt idx="68">
                  <c:v>14.313043478260861</c:v>
                </c:pt>
                <c:pt idx="69">
                  <c:v>14.18857142857142</c:v>
                </c:pt>
                <c:pt idx="70">
                  <c:v>14.326760563380272</c:v>
                </c:pt>
                <c:pt idx="71">
                  <c:v>14.572222222222212</c:v>
                </c:pt>
                <c:pt idx="72">
                  <c:v>14.630136986301359</c:v>
                </c:pt>
                <c:pt idx="73">
                  <c:v>14.454054054054044</c:v>
                </c:pt>
                <c:pt idx="74">
                  <c:v>14.52799999999999</c:v>
                </c:pt>
                <c:pt idx="75">
                  <c:v>14.636842105263145</c:v>
                </c:pt>
                <c:pt idx="76">
                  <c:v>14.86233766233765</c:v>
                </c:pt>
                <c:pt idx="77">
                  <c:v>15.082051282051268</c:v>
                </c:pt>
                <c:pt idx="78">
                  <c:v>15.012658227848087</c:v>
                </c:pt>
                <c:pt idx="79">
                  <c:v>15.174999999999986</c:v>
                </c:pt>
                <c:pt idx="80">
                  <c:v>15.219753086419738</c:v>
                </c:pt>
                <c:pt idx="81">
                  <c:v>15.375609756097546</c:v>
                </c:pt>
                <c:pt idx="82">
                  <c:v>15.306024096385528</c:v>
                </c:pt>
                <c:pt idx="83">
                  <c:v>15.457142857142841</c:v>
                </c:pt>
                <c:pt idx="84">
                  <c:v>15.651764705882337</c:v>
                </c:pt>
                <c:pt idx="85">
                  <c:v>15.841860465116264</c:v>
                </c:pt>
                <c:pt idx="86">
                  <c:v>15.875862068965501</c:v>
                </c:pt>
                <c:pt idx="87">
                  <c:v>15.41363636363635</c:v>
                </c:pt>
                <c:pt idx="88">
                  <c:v>15.37528089887639</c:v>
                </c:pt>
                <c:pt idx="89">
                  <c:v>15.177777777777763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5-41F6-A950-AD5AB843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74528"/>
        <c:axId val="154809088"/>
      </c:lineChart>
      <c:catAx>
        <c:axId val="1547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09088"/>
        <c:crosses val="autoZero"/>
        <c:auto val="1"/>
        <c:lblAlgn val="ctr"/>
        <c:lblOffset val="100"/>
        <c:noMultiLvlLbl val="0"/>
      </c:catAx>
      <c:valAx>
        <c:axId val="154809088"/>
        <c:scaling>
          <c:orientation val="minMax"/>
        </c:scaling>
        <c:delete val="0"/>
        <c:axPos val="l"/>
        <c:majorGridlines/>
        <c:numFmt formatCode="_-[$$-2C0A]* #,##0.00_-;\-[$$-2C0A]* #,##0.00_-;_-[$$-2C0A]* &quot;-&quot;??_-;_-@_-" sourceLinked="1"/>
        <c:majorTickMark val="out"/>
        <c:minorTickMark val="none"/>
        <c:tickLblPos val="nextTo"/>
        <c:crossAx val="154774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N° 3 c'!$R$2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'Ejercicio N° 3 c'!$R$4:$R$1112</c:f>
              <c:numCache>
                <c:formatCode>_-[$$-2C0A]* #,##0.00_-;\-[$$-2C0A]* #,##0.00_-;_-[$$-2C0A]* "-"??_-;_-@_-</c:formatCode>
                <c:ptCount val="1109"/>
                <c:pt idx="0">
                  <c:v>18.8</c:v>
                </c:pt>
                <c:pt idx="1">
                  <c:v>23.4</c:v>
                </c:pt>
                <c:pt idx="2">
                  <c:v>17.466666666666665</c:v>
                </c:pt>
                <c:pt idx="3">
                  <c:v>19.099999999999998</c:v>
                </c:pt>
                <c:pt idx="4">
                  <c:v>9.2799999999999994</c:v>
                </c:pt>
                <c:pt idx="5">
                  <c:v>10.399999999999999</c:v>
                </c:pt>
                <c:pt idx="6">
                  <c:v>11.771428571428569</c:v>
                </c:pt>
                <c:pt idx="7">
                  <c:v>13.799999999999997</c:v>
                </c:pt>
                <c:pt idx="8">
                  <c:v>14.355555555555554</c:v>
                </c:pt>
                <c:pt idx="9">
                  <c:v>15.719999999999999</c:v>
                </c:pt>
                <c:pt idx="10">
                  <c:v>17.2</c:v>
                </c:pt>
                <c:pt idx="11">
                  <c:v>18.766666666666666</c:v>
                </c:pt>
                <c:pt idx="12">
                  <c:v>16.030769230769231</c:v>
                </c:pt>
                <c:pt idx="13">
                  <c:v>16.314285714285713</c:v>
                </c:pt>
                <c:pt idx="14">
                  <c:v>17.626666666666665</c:v>
                </c:pt>
                <c:pt idx="15">
                  <c:v>14.649999999999999</c:v>
                </c:pt>
                <c:pt idx="16">
                  <c:v>14.729411764705882</c:v>
                </c:pt>
                <c:pt idx="17">
                  <c:v>15.244444444444442</c:v>
                </c:pt>
                <c:pt idx="18">
                  <c:v>16.126315789473683</c:v>
                </c:pt>
                <c:pt idx="19">
                  <c:v>16.919999999999998</c:v>
                </c:pt>
                <c:pt idx="20">
                  <c:v>17.638095238095236</c:v>
                </c:pt>
                <c:pt idx="21">
                  <c:v>16.490909090909089</c:v>
                </c:pt>
                <c:pt idx="22">
                  <c:v>16.643478260869564</c:v>
                </c:pt>
                <c:pt idx="23">
                  <c:v>16.566666666666663</c:v>
                </c:pt>
                <c:pt idx="24">
                  <c:v>16.863999999999997</c:v>
                </c:pt>
                <c:pt idx="25">
                  <c:v>17.092307692307688</c:v>
                </c:pt>
                <c:pt idx="26">
                  <c:v>15.688888888888885</c:v>
                </c:pt>
                <c:pt idx="27">
                  <c:v>15.699999999999996</c:v>
                </c:pt>
                <c:pt idx="28">
                  <c:v>15.848275862068963</c:v>
                </c:pt>
                <c:pt idx="29">
                  <c:v>15.946666666666664</c:v>
                </c:pt>
                <c:pt idx="30">
                  <c:v>16.335483870967739</c:v>
                </c:pt>
                <c:pt idx="31">
                  <c:v>15.587499999999997</c:v>
                </c:pt>
                <c:pt idx="32">
                  <c:v>15.321212121212119</c:v>
                </c:pt>
                <c:pt idx="33">
                  <c:v>15.341176470588232</c:v>
                </c:pt>
                <c:pt idx="34">
                  <c:v>15.55428571428571</c:v>
                </c:pt>
                <c:pt idx="35">
                  <c:v>15.277777777777773</c:v>
                </c:pt>
                <c:pt idx="36">
                  <c:v>15.51351351351351</c:v>
                </c:pt>
                <c:pt idx="37">
                  <c:v>15.01052631578947</c:v>
                </c:pt>
                <c:pt idx="38">
                  <c:v>14.902564102564098</c:v>
                </c:pt>
                <c:pt idx="39">
                  <c:v>15.029999999999996</c:v>
                </c:pt>
                <c:pt idx="40">
                  <c:v>15.121951219512191</c:v>
                </c:pt>
                <c:pt idx="41">
                  <c:v>15.428571428571422</c:v>
                </c:pt>
                <c:pt idx="42">
                  <c:v>15.506976744186037</c:v>
                </c:pt>
                <c:pt idx="43">
                  <c:v>14.890909090909082</c:v>
                </c:pt>
                <c:pt idx="44">
                  <c:v>14.915555555555548</c:v>
                </c:pt>
                <c:pt idx="45">
                  <c:v>14.426086956521729</c:v>
                </c:pt>
                <c:pt idx="46">
                  <c:v>14.54468085106382</c:v>
                </c:pt>
                <c:pt idx="47">
                  <c:v>14.82499999999999</c:v>
                </c:pt>
                <c:pt idx="48">
                  <c:v>14.3673469387755</c:v>
                </c:pt>
                <c:pt idx="49">
                  <c:v>14.47999999999999</c:v>
                </c:pt>
                <c:pt idx="50">
                  <c:v>14.047058823529403</c:v>
                </c:pt>
                <c:pt idx="51">
                  <c:v>14.161538461538454</c:v>
                </c:pt>
                <c:pt idx="52">
                  <c:v>14.098113207547161</c:v>
                </c:pt>
                <c:pt idx="53">
                  <c:v>14.207407407407398</c:v>
                </c:pt>
                <c:pt idx="54">
                  <c:v>14.312727272727262</c:v>
                </c:pt>
                <c:pt idx="55">
                  <c:v>14.485714285714273</c:v>
                </c:pt>
                <c:pt idx="56">
                  <c:v>14.259649122807007</c:v>
                </c:pt>
                <c:pt idx="57">
                  <c:v>14.358620689655162</c:v>
                </c:pt>
                <c:pt idx="58">
                  <c:v>14.589830508474567</c:v>
                </c:pt>
                <c:pt idx="59">
                  <c:v>13.999999999999991</c:v>
                </c:pt>
                <c:pt idx="60">
                  <c:v>14.032786885245892</c:v>
                </c:pt>
                <c:pt idx="61">
                  <c:v>13.83225806451612</c:v>
                </c:pt>
                <c:pt idx="62">
                  <c:v>13.930158730158722</c:v>
                </c:pt>
                <c:pt idx="63">
                  <c:v>13.862499999999992</c:v>
                </c:pt>
                <c:pt idx="64">
                  <c:v>13.876923076923068</c:v>
                </c:pt>
                <c:pt idx="65">
                  <c:v>13.830303030303021</c:v>
                </c:pt>
                <c:pt idx="66">
                  <c:v>13.922388059701483</c:v>
                </c:pt>
                <c:pt idx="67">
                  <c:v>14.052941176470579</c:v>
                </c:pt>
                <c:pt idx="68">
                  <c:v>14.313043478260861</c:v>
                </c:pt>
                <c:pt idx="69">
                  <c:v>14.18857142857142</c:v>
                </c:pt>
                <c:pt idx="70">
                  <c:v>14.326760563380272</c:v>
                </c:pt>
                <c:pt idx="71">
                  <c:v>14.572222222222212</c:v>
                </c:pt>
                <c:pt idx="72">
                  <c:v>14.630136986301359</c:v>
                </c:pt>
                <c:pt idx="73">
                  <c:v>14.454054054054044</c:v>
                </c:pt>
                <c:pt idx="74">
                  <c:v>14.52799999999999</c:v>
                </c:pt>
                <c:pt idx="75">
                  <c:v>14.636842105263145</c:v>
                </c:pt>
                <c:pt idx="76">
                  <c:v>14.86233766233765</c:v>
                </c:pt>
                <c:pt idx="77">
                  <c:v>15.082051282051268</c:v>
                </c:pt>
                <c:pt idx="78">
                  <c:v>15.012658227848087</c:v>
                </c:pt>
                <c:pt idx="79">
                  <c:v>15.174999999999986</c:v>
                </c:pt>
                <c:pt idx="80">
                  <c:v>15.219753086419738</c:v>
                </c:pt>
                <c:pt idx="81">
                  <c:v>15.375609756097546</c:v>
                </c:pt>
                <c:pt idx="82">
                  <c:v>15.306024096385528</c:v>
                </c:pt>
                <c:pt idx="83">
                  <c:v>15.457142857142841</c:v>
                </c:pt>
                <c:pt idx="84">
                  <c:v>15.651764705882337</c:v>
                </c:pt>
                <c:pt idx="85">
                  <c:v>15.841860465116264</c:v>
                </c:pt>
                <c:pt idx="86">
                  <c:v>15.875862068965501</c:v>
                </c:pt>
                <c:pt idx="87">
                  <c:v>15.41363636363635</c:v>
                </c:pt>
                <c:pt idx="88">
                  <c:v>15.37528089887639</c:v>
                </c:pt>
                <c:pt idx="89">
                  <c:v>15.177777777777763</c:v>
                </c:pt>
                <c:pt idx="90">
                  <c:v>15.186813186813174</c:v>
                </c:pt>
                <c:pt idx="91">
                  <c:v>15.239130434782595</c:v>
                </c:pt>
                <c:pt idx="92">
                  <c:v>14.993548387096762</c:v>
                </c:pt>
                <c:pt idx="93">
                  <c:v>15.046808510638286</c:v>
                </c:pt>
                <c:pt idx="94">
                  <c:v>14.808421052631569</c:v>
                </c:pt>
                <c:pt idx="95">
                  <c:v>14.724999999999989</c:v>
                </c:pt>
                <c:pt idx="96">
                  <c:v>14.738144329896897</c:v>
                </c:pt>
                <c:pt idx="97">
                  <c:v>14.832653061224478</c:v>
                </c:pt>
                <c:pt idx="98">
                  <c:v>14.513131313131305</c:v>
                </c:pt>
                <c:pt idx="99">
                  <c:v>14.567999999999993</c:v>
                </c:pt>
                <c:pt idx="100">
                  <c:v>14.609900990099002</c:v>
                </c:pt>
                <c:pt idx="101">
                  <c:v>14.611764705882345</c:v>
                </c:pt>
                <c:pt idx="102">
                  <c:v>14.702912621359214</c:v>
                </c:pt>
                <c:pt idx="103">
                  <c:v>14.869230769230763</c:v>
                </c:pt>
                <c:pt idx="104">
                  <c:v>15.032380952380947</c:v>
                </c:pt>
                <c:pt idx="105">
                  <c:v>15.192452830188673</c:v>
                </c:pt>
                <c:pt idx="106">
                  <c:v>15.349532710280368</c:v>
                </c:pt>
                <c:pt idx="107">
                  <c:v>15.137037037037032</c:v>
                </c:pt>
                <c:pt idx="108">
                  <c:v>15.181651376146785</c:v>
                </c:pt>
                <c:pt idx="109">
                  <c:v>15.370909090909086</c:v>
                </c:pt>
                <c:pt idx="110">
                  <c:v>15.556756756756752</c:v>
                </c:pt>
                <c:pt idx="111">
                  <c:v>15.267857142857139</c:v>
                </c:pt>
                <c:pt idx="112">
                  <c:v>15.309734513274332</c:v>
                </c:pt>
                <c:pt idx="113">
                  <c:v>15.375438596491223</c:v>
                </c:pt>
                <c:pt idx="114">
                  <c:v>15.519999999999996</c:v>
                </c:pt>
                <c:pt idx="115">
                  <c:v>15.093103448275858</c:v>
                </c:pt>
                <c:pt idx="116">
                  <c:v>15.066666666666665</c:v>
                </c:pt>
                <c:pt idx="117">
                  <c:v>15.108474576271185</c:v>
                </c:pt>
                <c:pt idx="118">
                  <c:v>15.250420168067224</c:v>
                </c:pt>
                <c:pt idx="119">
                  <c:v>15.279999999999998</c:v>
                </c:pt>
                <c:pt idx="120">
                  <c:v>15.385123966942146</c:v>
                </c:pt>
                <c:pt idx="121">
                  <c:v>15.521311475409835</c:v>
                </c:pt>
                <c:pt idx="122">
                  <c:v>15.655284552845529</c:v>
                </c:pt>
                <c:pt idx="123">
                  <c:v>15.574193548387097</c:v>
                </c:pt>
                <c:pt idx="124">
                  <c:v>15.6416</c:v>
                </c:pt>
                <c:pt idx="125">
                  <c:v>15.457142857142857</c:v>
                </c:pt>
                <c:pt idx="126">
                  <c:v>15.492913385826771</c:v>
                </c:pt>
                <c:pt idx="127">
                  <c:v>15.559374999999999</c:v>
                </c:pt>
                <c:pt idx="128">
                  <c:v>15.584496124031006</c:v>
                </c:pt>
                <c:pt idx="129">
                  <c:v>15.679999999999998</c:v>
                </c:pt>
                <c:pt idx="130">
                  <c:v>15.6030534351145</c:v>
                </c:pt>
                <c:pt idx="131">
                  <c:v>15.666666666666664</c:v>
                </c:pt>
                <c:pt idx="132">
                  <c:v>15.521804511278193</c:v>
                </c:pt>
                <c:pt idx="133">
                  <c:v>15.585074626865669</c:v>
                </c:pt>
                <c:pt idx="134">
                  <c:v>15.608888888888888</c:v>
                </c:pt>
                <c:pt idx="135">
                  <c:v>15.7</c:v>
                </c:pt>
                <c:pt idx="136">
                  <c:v>15.751824817518248</c:v>
                </c:pt>
                <c:pt idx="137">
                  <c:v>15.678260869565216</c:v>
                </c:pt>
                <c:pt idx="138">
                  <c:v>15.738129496402879</c:v>
                </c:pt>
                <c:pt idx="139">
                  <c:v>15.882857142857143</c:v>
                </c:pt>
                <c:pt idx="140">
                  <c:v>15.931914893617021</c:v>
                </c:pt>
                <c:pt idx="141">
                  <c:v>16.045070422535211</c:v>
                </c:pt>
                <c:pt idx="142">
                  <c:v>16.156643356643357</c:v>
                </c:pt>
                <c:pt idx="143">
                  <c:v>16.266666666666666</c:v>
                </c:pt>
                <c:pt idx="144">
                  <c:v>16.375172413793102</c:v>
                </c:pt>
                <c:pt idx="145">
                  <c:v>16.419178082191777</c:v>
                </c:pt>
                <c:pt idx="146">
                  <c:v>16.525170068027204</c:v>
                </c:pt>
                <c:pt idx="147">
                  <c:v>16.451351351351345</c:v>
                </c:pt>
                <c:pt idx="148">
                  <c:v>16.502013422818788</c:v>
                </c:pt>
                <c:pt idx="149">
                  <c:v>16.605333333333331</c:v>
                </c:pt>
                <c:pt idx="150">
                  <c:v>16.70728476821192</c:v>
                </c:pt>
                <c:pt idx="151">
                  <c:v>16.63421052631579</c:v>
                </c:pt>
                <c:pt idx="152">
                  <c:v>16.682352941176472</c:v>
                </c:pt>
                <c:pt idx="153">
                  <c:v>16.729870129870132</c:v>
                </c:pt>
                <c:pt idx="154">
                  <c:v>16.776774193548391</c:v>
                </c:pt>
                <c:pt idx="155">
                  <c:v>16.823076923076925</c:v>
                </c:pt>
                <c:pt idx="156">
                  <c:v>16.91974522292994</c:v>
                </c:pt>
                <c:pt idx="157">
                  <c:v>17.040506329113928</c:v>
                </c:pt>
                <c:pt idx="158">
                  <c:v>16.910691823899377</c:v>
                </c:pt>
                <c:pt idx="159">
                  <c:v>16.955000000000009</c:v>
                </c:pt>
                <c:pt idx="160">
                  <c:v>16.745341614906838</c:v>
                </c:pt>
                <c:pt idx="161">
                  <c:v>16.765432098765437</c:v>
                </c:pt>
                <c:pt idx="162">
                  <c:v>16.777914110429457</c:v>
                </c:pt>
                <c:pt idx="163">
                  <c:v>16.846341463414642</c:v>
                </c:pt>
                <c:pt idx="164">
                  <c:v>16.913939393939405</c:v>
                </c:pt>
                <c:pt idx="165">
                  <c:v>17.004819277108446</c:v>
                </c:pt>
                <c:pt idx="166">
                  <c:v>17.094610778443126</c:v>
                </c:pt>
                <c:pt idx="167">
                  <c:v>17.20714285714287</c:v>
                </c:pt>
                <c:pt idx="168">
                  <c:v>17.162130177514804</c:v>
                </c:pt>
                <c:pt idx="169">
                  <c:v>16.992941176470598</c:v>
                </c:pt>
                <c:pt idx="170">
                  <c:v>16.987134502923986</c:v>
                </c:pt>
                <c:pt idx="171">
                  <c:v>17.074418604651171</c:v>
                </c:pt>
                <c:pt idx="172">
                  <c:v>17.160693641618504</c:v>
                </c:pt>
                <c:pt idx="173">
                  <c:v>17.170114942528741</c:v>
                </c:pt>
                <c:pt idx="174">
                  <c:v>17.081142857142861</c:v>
                </c:pt>
                <c:pt idx="175">
                  <c:v>17.097727272727276</c:v>
                </c:pt>
                <c:pt idx="176">
                  <c:v>17.204519774011303</c:v>
                </c:pt>
                <c:pt idx="177">
                  <c:v>17.16179775280899</c:v>
                </c:pt>
                <c:pt idx="178">
                  <c:v>17.222346368715087</c:v>
                </c:pt>
                <c:pt idx="179">
                  <c:v>17.282222222222227</c:v>
                </c:pt>
                <c:pt idx="180">
                  <c:v>17.144751381215475</c:v>
                </c:pt>
                <c:pt idx="181">
                  <c:v>17.160439560439567</c:v>
                </c:pt>
                <c:pt idx="182">
                  <c:v>17.241530054644816</c:v>
                </c:pt>
                <c:pt idx="183">
                  <c:v>17.321739130434789</c:v>
                </c:pt>
                <c:pt idx="184">
                  <c:v>17.401081081081088</c:v>
                </c:pt>
                <c:pt idx="185">
                  <c:v>17.479569892473126</c:v>
                </c:pt>
                <c:pt idx="186">
                  <c:v>17.345454545454555</c:v>
                </c:pt>
                <c:pt idx="187">
                  <c:v>17.359574468085114</c:v>
                </c:pt>
                <c:pt idx="188">
                  <c:v>17.108994708994715</c:v>
                </c:pt>
                <c:pt idx="189">
                  <c:v>17.103157894736849</c:v>
                </c:pt>
                <c:pt idx="190">
                  <c:v>17.139267015706814</c:v>
                </c:pt>
                <c:pt idx="191">
                  <c:v>17.237500000000004</c:v>
                </c:pt>
                <c:pt idx="192">
                  <c:v>17.129533678756481</c:v>
                </c:pt>
                <c:pt idx="193">
                  <c:v>17.16494845360825</c:v>
                </c:pt>
                <c:pt idx="194">
                  <c:v>17.105641025641027</c:v>
                </c:pt>
                <c:pt idx="195">
                  <c:v>17.140816326530611</c:v>
                </c:pt>
                <c:pt idx="196">
                  <c:v>17.175634517766497</c:v>
                </c:pt>
                <c:pt idx="197">
                  <c:v>17.004040404040403</c:v>
                </c:pt>
                <c:pt idx="198">
                  <c:v>17.019095477386934</c:v>
                </c:pt>
                <c:pt idx="199">
                  <c:v>17.093999999999998</c:v>
                </c:pt>
                <c:pt idx="200">
                  <c:v>17.168159203980096</c:v>
                </c:pt>
                <c:pt idx="201">
                  <c:v>17.241584158415836</c:v>
                </c:pt>
                <c:pt idx="202">
                  <c:v>17.073891625615758</c:v>
                </c:pt>
                <c:pt idx="203">
                  <c:v>17.088235294117641</c:v>
                </c:pt>
                <c:pt idx="204">
                  <c:v>17.121951219512187</c:v>
                </c:pt>
                <c:pt idx="205">
                  <c:v>17.13009708737863</c:v>
                </c:pt>
                <c:pt idx="206">
                  <c:v>17.182608695652164</c:v>
                </c:pt>
                <c:pt idx="207">
                  <c:v>17.107692307692297</c:v>
                </c:pt>
                <c:pt idx="208">
                  <c:v>17.121531100478457</c:v>
                </c:pt>
                <c:pt idx="209">
                  <c:v>17.135238095238083</c:v>
                </c:pt>
                <c:pt idx="210">
                  <c:v>17.205687203791459</c:v>
                </c:pt>
                <c:pt idx="211">
                  <c:v>17.275471698113197</c:v>
                </c:pt>
                <c:pt idx="212">
                  <c:v>17.344600938967126</c:v>
                </c:pt>
                <c:pt idx="213">
                  <c:v>17.431775700934569</c:v>
                </c:pt>
                <c:pt idx="214">
                  <c:v>17.395348837209291</c:v>
                </c:pt>
                <c:pt idx="215">
                  <c:v>17.383333333333322</c:v>
                </c:pt>
                <c:pt idx="216">
                  <c:v>17.413824884792614</c:v>
                </c:pt>
                <c:pt idx="217">
                  <c:v>17.480733944954117</c:v>
                </c:pt>
                <c:pt idx="218">
                  <c:v>17.36621004566209</c:v>
                </c:pt>
                <c:pt idx="219">
                  <c:v>17.378181818181805</c:v>
                </c:pt>
                <c:pt idx="220">
                  <c:v>17.444343891402703</c:v>
                </c:pt>
                <c:pt idx="221">
                  <c:v>17.509909909909897</c:v>
                </c:pt>
                <c:pt idx="222">
                  <c:v>17.592825112107612</c:v>
                </c:pt>
                <c:pt idx="223">
                  <c:v>17.557142857142846</c:v>
                </c:pt>
                <c:pt idx="224">
                  <c:v>17.603555555555545</c:v>
                </c:pt>
                <c:pt idx="225">
                  <c:v>17.550442477876093</c:v>
                </c:pt>
                <c:pt idx="226">
                  <c:v>17.578854625550647</c:v>
                </c:pt>
                <c:pt idx="227">
                  <c:v>17.64210526315788</c:v>
                </c:pt>
                <c:pt idx="228">
                  <c:v>17.434061135371163</c:v>
                </c:pt>
                <c:pt idx="229">
                  <c:v>17.427826086956507</c:v>
                </c:pt>
                <c:pt idx="230">
                  <c:v>17.456277056277042</c:v>
                </c:pt>
                <c:pt idx="231">
                  <c:v>17.348275862068949</c:v>
                </c:pt>
                <c:pt idx="232">
                  <c:v>17.359656652360499</c:v>
                </c:pt>
                <c:pt idx="233">
                  <c:v>17.370940170940155</c:v>
                </c:pt>
                <c:pt idx="234">
                  <c:v>17.399148936170199</c:v>
                </c:pt>
                <c:pt idx="235">
                  <c:v>17.427118644067786</c:v>
                </c:pt>
                <c:pt idx="236">
                  <c:v>17.432911392405053</c:v>
                </c:pt>
                <c:pt idx="237">
                  <c:v>17.477310924369736</c:v>
                </c:pt>
                <c:pt idx="238">
                  <c:v>17.521338912133874</c:v>
                </c:pt>
                <c:pt idx="239">
                  <c:v>17.52666666666665</c:v>
                </c:pt>
                <c:pt idx="240">
                  <c:v>17.460580912863055</c:v>
                </c:pt>
                <c:pt idx="241">
                  <c:v>17.471074380165273</c:v>
                </c:pt>
                <c:pt idx="242">
                  <c:v>17.38436213991768</c:v>
                </c:pt>
                <c:pt idx="243">
                  <c:v>17.411475409836051</c:v>
                </c:pt>
                <c:pt idx="244">
                  <c:v>17.363265306122436</c:v>
                </c:pt>
                <c:pt idx="245">
                  <c:v>17.390243902439014</c:v>
                </c:pt>
                <c:pt idx="246">
                  <c:v>17.305263157894725</c:v>
                </c:pt>
                <c:pt idx="247">
                  <c:v>17.279032258064504</c:v>
                </c:pt>
                <c:pt idx="248">
                  <c:v>17.289959839357415</c:v>
                </c:pt>
                <c:pt idx="249">
                  <c:v>17.300799999999985</c:v>
                </c:pt>
                <c:pt idx="250">
                  <c:v>17.254183266932255</c:v>
                </c:pt>
                <c:pt idx="251">
                  <c:v>17.22857142857141</c:v>
                </c:pt>
                <c:pt idx="252">
                  <c:v>17.239525691699583</c:v>
                </c:pt>
                <c:pt idx="253">
                  <c:v>17.053543307086596</c:v>
                </c:pt>
                <c:pt idx="254">
                  <c:v>17.049411764705862</c:v>
                </c:pt>
                <c:pt idx="255">
                  <c:v>17.10781249999998</c:v>
                </c:pt>
                <c:pt idx="256">
                  <c:v>17.114396887159515</c:v>
                </c:pt>
                <c:pt idx="257">
                  <c:v>17.156589147286802</c:v>
                </c:pt>
                <c:pt idx="258">
                  <c:v>17.178378378378362</c:v>
                </c:pt>
                <c:pt idx="259">
                  <c:v>17.2353846153846</c:v>
                </c:pt>
                <c:pt idx="260">
                  <c:v>17.155555555555537</c:v>
                </c:pt>
                <c:pt idx="261">
                  <c:v>17.181679389312958</c:v>
                </c:pt>
                <c:pt idx="262">
                  <c:v>17.222813688212909</c:v>
                </c:pt>
                <c:pt idx="263">
                  <c:v>17.27878787878786</c:v>
                </c:pt>
                <c:pt idx="264">
                  <c:v>17.284528301886773</c:v>
                </c:pt>
                <c:pt idx="265">
                  <c:v>17.225563909774419</c:v>
                </c:pt>
                <c:pt idx="266">
                  <c:v>17.235955056179758</c:v>
                </c:pt>
                <c:pt idx="267">
                  <c:v>17.17761194029849</c:v>
                </c:pt>
                <c:pt idx="268">
                  <c:v>17.089962825278796</c:v>
                </c:pt>
                <c:pt idx="269">
                  <c:v>17.071111111111097</c:v>
                </c:pt>
                <c:pt idx="270">
                  <c:v>17.096678966789653</c:v>
                </c:pt>
                <c:pt idx="271">
                  <c:v>17.054411764705868</c:v>
                </c:pt>
                <c:pt idx="272">
                  <c:v>17.031501831501821</c:v>
                </c:pt>
                <c:pt idx="273">
                  <c:v>17.042335766423346</c:v>
                </c:pt>
                <c:pt idx="274">
                  <c:v>17.067636363636353</c:v>
                </c:pt>
                <c:pt idx="275">
                  <c:v>17.121739130434772</c:v>
                </c:pt>
                <c:pt idx="276">
                  <c:v>17.094584837545117</c:v>
                </c:pt>
                <c:pt idx="277">
                  <c:v>17.133812949640276</c:v>
                </c:pt>
                <c:pt idx="278">
                  <c:v>16.964874551971317</c:v>
                </c:pt>
                <c:pt idx="279">
                  <c:v>16.961428571428559</c:v>
                </c:pt>
                <c:pt idx="280">
                  <c:v>17.000711743772229</c:v>
                </c:pt>
                <c:pt idx="281">
                  <c:v>17.053900709219842</c:v>
                </c:pt>
                <c:pt idx="282">
                  <c:v>17.027561837455814</c:v>
                </c:pt>
                <c:pt idx="283">
                  <c:v>17.066197183098577</c:v>
                </c:pt>
                <c:pt idx="284">
                  <c:v>17.011929824561388</c:v>
                </c:pt>
                <c:pt idx="285">
                  <c:v>17.022377622377608</c:v>
                </c:pt>
                <c:pt idx="286">
                  <c:v>17.060627177700333</c:v>
                </c:pt>
                <c:pt idx="287">
                  <c:v>17.098611111111094</c:v>
                </c:pt>
                <c:pt idx="288">
                  <c:v>17.164013840830432</c:v>
                </c:pt>
                <c:pt idx="289">
                  <c:v>17.183448275862052</c:v>
                </c:pt>
                <c:pt idx="290">
                  <c:v>17.23436426116837</c:v>
                </c:pt>
                <c:pt idx="291">
                  <c:v>17.194520547945189</c:v>
                </c:pt>
                <c:pt idx="292">
                  <c:v>17.217747440273019</c:v>
                </c:pt>
                <c:pt idx="293">
                  <c:v>17.209523809523791</c:v>
                </c:pt>
                <c:pt idx="294">
                  <c:v>17.187796610169475</c:v>
                </c:pt>
                <c:pt idx="295">
                  <c:v>17.197297297297283</c:v>
                </c:pt>
                <c:pt idx="296">
                  <c:v>17.113804713804697</c:v>
                </c:pt>
                <c:pt idx="297">
                  <c:v>17.123489932885889</c:v>
                </c:pt>
                <c:pt idx="298">
                  <c:v>17.084949832775902</c:v>
                </c:pt>
                <c:pt idx="299">
                  <c:v>17.107999999999983</c:v>
                </c:pt>
                <c:pt idx="300">
                  <c:v>17.144186046511614</c:v>
                </c:pt>
                <c:pt idx="301">
                  <c:v>17.105960264900649</c:v>
                </c:pt>
                <c:pt idx="302">
                  <c:v>17.128712871287114</c:v>
                </c:pt>
                <c:pt idx="303">
                  <c:v>17.177631578947352</c:v>
                </c:pt>
                <c:pt idx="304">
                  <c:v>17.226229508196706</c:v>
                </c:pt>
                <c:pt idx="305">
                  <c:v>17.274509803921553</c:v>
                </c:pt>
                <c:pt idx="306">
                  <c:v>17.292508143322461</c:v>
                </c:pt>
                <c:pt idx="307">
                  <c:v>17.340259740259729</c:v>
                </c:pt>
                <c:pt idx="308">
                  <c:v>17.229773462783161</c:v>
                </c:pt>
                <c:pt idx="309">
                  <c:v>17.238709677419344</c:v>
                </c:pt>
                <c:pt idx="310">
                  <c:v>17.247588424437286</c:v>
                </c:pt>
                <c:pt idx="311">
                  <c:v>17.252564102564087</c:v>
                </c:pt>
                <c:pt idx="312">
                  <c:v>17.244728434504776</c:v>
                </c:pt>
                <c:pt idx="313">
                  <c:v>17.266242038216546</c:v>
                </c:pt>
                <c:pt idx="314">
                  <c:v>17.313015873015861</c:v>
                </c:pt>
                <c:pt idx="315">
                  <c:v>17.121518987341759</c:v>
                </c:pt>
                <c:pt idx="316">
                  <c:v>17.105362776025224</c:v>
                </c:pt>
                <c:pt idx="317">
                  <c:v>17.139622641509423</c:v>
                </c:pt>
                <c:pt idx="318">
                  <c:v>17.173667711598732</c:v>
                </c:pt>
                <c:pt idx="319">
                  <c:v>17.178749999999987</c:v>
                </c:pt>
                <c:pt idx="320">
                  <c:v>17.212461059190016</c:v>
                </c:pt>
                <c:pt idx="321">
                  <c:v>17.258385093167686</c:v>
                </c:pt>
                <c:pt idx="322">
                  <c:v>17.275541795665617</c:v>
                </c:pt>
                <c:pt idx="323">
                  <c:v>17.32098765432097</c:v>
                </c:pt>
                <c:pt idx="324">
                  <c:v>17.366153846153829</c:v>
                </c:pt>
                <c:pt idx="325">
                  <c:v>17.330061349693235</c:v>
                </c:pt>
                <c:pt idx="326">
                  <c:v>17.350458715596314</c:v>
                </c:pt>
                <c:pt idx="327">
                  <c:v>17.382926829268278</c:v>
                </c:pt>
                <c:pt idx="328">
                  <c:v>17.415197568389043</c:v>
                </c:pt>
                <c:pt idx="329">
                  <c:v>17.447272727272711</c:v>
                </c:pt>
                <c:pt idx="330">
                  <c:v>17.303927492447116</c:v>
                </c:pt>
                <c:pt idx="331">
                  <c:v>17.299999999999986</c:v>
                </c:pt>
                <c:pt idx="332">
                  <c:v>17.33213213213212</c:v>
                </c:pt>
                <c:pt idx="333">
                  <c:v>17.364071856287413</c:v>
                </c:pt>
                <c:pt idx="334">
                  <c:v>17.328955223880588</c:v>
                </c:pt>
                <c:pt idx="335">
                  <c:v>17.348809523809514</c:v>
                </c:pt>
                <c:pt idx="336">
                  <c:v>17.368545994065276</c:v>
                </c:pt>
                <c:pt idx="337">
                  <c:v>17.423668639053247</c:v>
                </c:pt>
                <c:pt idx="338">
                  <c:v>17.283775811209431</c:v>
                </c:pt>
                <c:pt idx="339">
                  <c:v>17.27999999999999</c:v>
                </c:pt>
                <c:pt idx="340">
                  <c:v>17.299706744868026</c:v>
                </c:pt>
                <c:pt idx="341">
                  <c:v>17.342690058479523</c:v>
                </c:pt>
                <c:pt idx="342">
                  <c:v>17.269970845481041</c:v>
                </c:pt>
                <c:pt idx="343">
                  <c:v>17.277906976744177</c:v>
                </c:pt>
                <c:pt idx="344">
                  <c:v>17.308985507246369</c:v>
                </c:pt>
                <c:pt idx="345">
                  <c:v>17.275144508670515</c:v>
                </c:pt>
                <c:pt idx="346">
                  <c:v>17.294524495677226</c:v>
                </c:pt>
                <c:pt idx="347">
                  <c:v>17.196551724137926</c:v>
                </c:pt>
                <c:pt idx="348">
                  <c:v>17.204584527220625</c:v>
                </c:pt>
                <c:pt idx="349">
                  <c:v>17.220571428571422</c:v>
                </c:pt>
                <c:pt idx="350">
                  <c:v>17.112250712250706</c:v>
                </c:pt>
                <c:pt idx="351">
                  <c:v>17.109090909090902</c:v>
                </c:pt>
                <c:pt idx="352">
                  <c:v>17.139943342776199</c:v>
                </c:pt>
                <c:pt idx="353">
                  <c:v>17.181920903954797</c:v>
                </c:pt>
                <c:pt idx="354">
                  <c:v>17.18647887323943</c:v>
                </c:pt>
                <c:pt idx="355">
                  <c:v>17.216853932584264</c:v>
                </c:pt>
                <c:pt idx="356">
                  <c:v>17.258263305322124</c:v>
                </c:pt>
                <c:pt idx="357">
                  <c:v>17.199999999999992</c:v>
                </c:pt>
                <c:pt idx="358">
                  <c:v>17.218941504178268</c:v>
                </c:pt>
                <c:pt idx="359">
                  <c:v>17.234444444444442</c:v>
                </c:pt>
                <c:pt idx="360">
                  <c:v>17.27534626038781</c:v>
                </c:pt>
                <c:pt idx="361">
                  <c:v>17.327071823204417</c:v>
                </c:pt>
                <c:pt idx="362">
                  <c:v>17.233057851239664</c:v>
                </c:pt>
                <c:pt idx="363">
                  <c:v>17.204395604395604</c:v>
                </c:pt>
                <c:pt idx="364">
                  <c:v>17.201095890410958</c:v>
                </c:pt>
                <c:pt idx="365">
                  <c:v>17.133333333333333</c:v>
                </c:pt>
                <c:pt idx="366">
                  <c:v>17.141144414168938</c:v>
                </c:pt>
                <c:pt idx="367">
                  <c:v>17.170652173913044</c:v>
                </c:pt>
                <c:pt idx="368">
                  <c:v>17.210840108401083</c:v>
                </c:pt>
                <c:pt idx="369">
                  <c:v>17.215135135135135</c:v>
                </c:pt>
                <c:pt idx="370">
                  <c:v>17.244204851752023</c:v>
                </c:pt>
                <c:pt idx="371">
                  <c:v>17.188172043010756</c:v>
                </c:pt>
                <c:pt idx="372">
                  <c:v>17.206434316353889</c:v>
                </c:pt>
                <c:pt idx="373">
                  <c:v>17.245989304812834</c:v>
                </c:pt>
                <c:pt idx="374">
                  <c:v>17.2608</c:v>
                </c:pt>
                <c:pt idx="375">
                  <c:v>17.194680851063829</c:v>
                </c:pt>
                <c:pt idx="376">
                  <c:v>17.202122015915119</c:v>
                </c:pt>
                <c:pt idx="377">
                  <c:v>17.24126984126984</c:v>
                </c:pt>
                <c:pt idx="378">
                  <c:v>17.24538258575198</c:v>
                </c:pt>
                <c:pt idx="379">
                  <c:v>17.273684210526316</c:v>
                </c:pt>
                <c:pt idx="380">
                  <c:v>17.312335958005249</c:v>
                </c:pt>
                <c:pt idx="381">
                  <c:v>17.31623036649215</c:v>
                </c:pt>
                <c:pt idx="382">
                  <c:v>17.240731070496086</c:v>
                </c:pt>
                <c:pt idx="383">
                  <c:v>17.237500000000001</c:v>
                </c:pt>
                <c:pt idx="384">
                  <c:v>17.255064935064937</c:v>
                </c:pt>
                <c:pt idx="385">
                  <c:v>17.259067357512958</c:v>
                </c:pt>
                <c:pt idx="386">
                  <c:v>17.286821705426362</c:v>
                </c:pt>
                <c:pt idx="387">
                  <c:v>17.290721649484542</c:v>
                </c:pt>
                <c:pt idx="388">
                  <c:v>17.284318766066843</c:v>
                </c:pt>
                <c:pt idx="389">
                  <c:v>17.301538461538467</c:v>
                </c:pt>
                <c:pt idx="390">
                  <c:v>17.318670076726349</c:v>
                </c:pt>
                <c:pt idx="391">
                  <c:v>17.356122448979598</c:v>
                </c:pt>
                <c:pt idx="392">
                  <c:v>17.359796437659039</c:v>
                </c:pt>
                <c:pt idx="393">
                  <c:v>17.386802030456856</c:v>
                </c:pt>
                <c:pt idx="394">
                  <c:v>17.400506329113927</c:v>
                </c:pt>
                <c:pt idx="395">
                  <c:v>17.337373737373742</c:v>
                </c:pt>
                <c:pt idx="396">
                  <c:v>17.34408060453401</c:v>
                </c:pt>
                <c:pt idx="397">
                  <c:v>17.314572864321615</c:v>
                </c:pt>
                <c:pt idx="398">
                  <c:v>17.331328320802012</c:v>
                </c:pt>
                <c:pt idx="399">
                  <c:v>17.368000000000006</c:v>
                </c:pt>
                <c:pt idx="400">
                  <c:v>17.381546134663349</c:v>
                </c:pt>
                <c:pt idx="401">
                  <c:v>17.385074626865677</c:v>
                </c:pt>
                <c:pt idx="402">
                  <c:v>17.411414392059559</c:v>
                </c:pt>
                <c:pt idx="403">
                  <c:v>17.404950495049512</c:v>
                </c:pt>
                <c:pt idx="404">
                  <c:v>17.421234567901241</c:v>
                </c:pt>
                <c:pt idx="405">
                  <c:v>17.414778325123159</c:v>
                </c:pt>
                <c:pt idx="406">
                  <c:v>17.430958230958236</c:v>
                </c:pt>
                <c:pt idx="407">
                  <c:v>17.466666666666672</c:v>
                </c:pt>
                <c:pt idx="408">
                  <c:v>17.502200488997559</c:v>
                </c:pt>
                <c:pt idx="409">
                  <c:v>17.547317073170735</c:v>
                </c:pt>
                <c:pt idx="410">
                  <c:v>17.592214111922146</c:v>
                </c:pt>
                <c:pt idx="411">
                  <c:v>17.540776699029131</c:v>
                </c:pt>
                <c:pt idx="412">
                  <c:v>17.556416464891047</c:v>
                </c:pt>
                <c:pt idx="413">
                  <c:v>17.581642512077298</c:v>
                </c:pt>
                <c:pt idx="414">
                  <c:v>17.594216867469886</c:v>
                </c:pt>
                <c:pt idx="415">
                  <c:v>17.628846153846162</c:v>
                </c:pt>
                <c:pt idx="416">
                  <c:v>17.663309352517992</c:v>
                </c:pt>
                <c:pt idx="417">
                  <c:v>17.707177033492826</c:v>
                </c:pt>
                <c:pt idx="418">
                  <c:v>17.624821002386639</c:v>
                </c:pt>
                <c:pt idx="419">
                  <c:v>17.630476190476198</c:v>
                </c:pt>
                <c:pt idx="420">
                  <c:v>17.64275534441806</c:v>
                </c:pt>
                <c:pt idx="421">
                  <c:v>17.645497630331764</c:v>
                </c:pt>
                <c:pt idx="422">
                  <c:v>17.669976359338072</c:v>
                </c:pt>
                <c:pt idx="423">
                  <c:v>17.650943396226424</c:v>
                </c:pt>
                <c:pt idx="424">
                  <c:v>17.644235294117653</c:v>
                </c:pt>
                <c:pt idx="425">
                  <c:v>17.659154929577472</c:v>
                </c:pt>
                <c:pt idx="426">
                  <c:v>17.630913348946144</c:v>
                </c:pt>
                <c:pt idx="427">
                  <c:v>17.645794392523371</c:v>
                </c:pt>
                <c:pt idx="428">
                  <c:v>17.669930069930075</c:v>
                </c:pt>
                <c:pt idx="429">
                  <c:v>17.58976744186047</c:v>
                </c:pt>
                <c:pt idx="430">
                  <c:v>17.595359628770307</c:v>
                </c:pt>
                <c:pt idx="431">
                  <c:v>17.567592592592597</c:v>
                </c:pt>
                <c:pt idx="432">
                  <c:v>17.582448036951504</c:v>
                </c:pt>
                <c:pt idx="433">
                  <c:v>17.606451612903228</c:v>
                </c:pt>
                <c:pt idx="434">
                  <c:v>17.588045977011497</c:v>
                </c:pt>
                <c:pt idx="435">
                  <c:v>17.611926605504589</c:v>
                </c:pt>
                <c:pt idx="436">
                  <c:v>17.584439359267737</c:v>
                </c:pt>
                <c:pt idx="437">
                  <c:v>17.599086757990872</c:v>
                </c:pt>
                <c:pt idx="438">
                  <c:v>17.631890660592259</c:v>
                </c:pt>
                <c:pt idx="439">
                  <c:v>17.583636363636366</c:v>
                </c:pt>
                <c:pt idx="440">
                  <c:v>17.598185941043088</c:v>
                </c:pt>
                <c:pt idx="441">
                  <c:v>17.62171945701358</c:v>
                </c:pt>
                <c:pt idx="442">
                  <c:v>17.534988713318288</c:v>
                </c:pt>
                <c:pt idx="443">
                  <c:v>17.531531531531535</c:v>
                </c:pt>
                <c:pt idx="444">
                  <c:v>17.555056179775285</c:v>
                </c:pt>
                <c:pt idx="445">
                  <c:v>17.528251121076238</c:v>
                </c:pt>
                <c:pt idx="446">
                  <c:v>17.542729306487701</c:v>
                </c:pt>
                <c:pt idx="447">
                  <c:v>17.583928571428576</c:v>
                </c:pt>
                <c:pt idx="448">
                  <c:v>17.56614699331849</c:v>
                </c:pt>
                <c:pt idx="449">
                  <c:v>17.589333333333339</c:v>
                </c:pt>
                <c:pt idx="450">
                  <c:v>17.621286031042136</c:v>
                </c:pt>
                <c:pt idx="451">
                  <c:v>17.545132743362839</c:v>
                </c:pt>
                <c:pt idx="452">
                  <c:v>17.5505518763797</c:v>
                </c:pt>
                <c:pt idx="453">
                  <c:v>17.533039647577105</c:v>
                </c:pt>
                <c:pt idx="454">
                  <c:v>17.556043956043968</c:v>
                </c:pt>
                <c:pt idx="455">
                  <c:v>17.529824561403519</c:v>
                </c:pt>
                <c:pt idx="456">
                  <c:v>17.543982494529551</c:v>
                </c:pt>
                <c:pt idx="457">
                  <c:v>17.526637554585164</c:v>
                </c:pt>
                <c:pt idx="458">
                  <c:v>17.549455337690645</c:v>
                </c:pt>
                <c:pt idx="459">
                  <c:v>17.580869565217405</c:v>
                </c:pt>
                <c:pt idx="460">
                  <c:v>17.620824295010859</c:v>
                </c:pt>
                <c:pt idx="461">
                  <c:v>17.660606060606074</c:v>
                </c:pt>
                <c:pt idx="462">
                  <c:v>17.614686825054008</c:v>
                </c:pt>
                <c:pt idx="463">
                  <c:v>17.600000000000012</c:v>
                </c:pt>
                <c:pt idx="464">
                  <c:v>17.605161290322595</c:v>
                </c:pt>
                <c:pt idx="465">
                  <c:v>17.618884120171689</c:v>
                </c:pt>
                <c:pt idx="466">
                  <c:v>17.649678800856545</c:v>
                </c:pt>
                <c:pt idx="467">
                  <c:v>17.595726495726513</c:v>
                </c:pt>
                <c:pt idx="468">
                  <c:v>17.600852878464835</c:v>
                </c:pt>
                <c:pt idx="469">
                  <c:v>17.54723404255321</c:v>
                </c:pt>
                <c:pt idx="470">
                  <c:v>17.552441613588126</c:v>
                </c:pt>
                <c:pt idx="471">
                  <c:v>17.566101694915272</c:v>
                </c:pt>
                <c:pt idx="472">
                  <c:v>17.596617336152239</c:v>
                </c:pt>
                <c:pt idx="473">
                  <c:v>17.54345991561183</c:v>
                </c:pt>
                <c:pt idx="474">
                  <c:v>17.548631578947383</c:v>
                </c:pt>
                <c:pt idx="475">
                  <c:v>17.553781512605056</c:v>
                </c:pt>
                <c:pt idx="476">
                  <c:v>17.558909853249489</c:v>
                </c:pt>
                <c:pt idx="477">
                  <c:v>17.572384937238503</c:v>
                </c:pt>
                <c:pt idx="478">
                  <c:v>17.602505219206687</c:v>
                </c:pt>
                <c:pt idx="479">
                  <c:v>17.577500000000008</c:v>
                </c:pt>
                <c:pt idx="480">
                  <c:v>17.590852390852401</c:v>
                </c:pt>
                <c:pt idx="481">
                  <c:v>17.612448132780091</c:v>
                </c:pt>
                <c:pt idx="482">
                  <c:v>17.56024844720498</c:v>
                </c:pt>
                <c:pt idx="483">
                  <c:v>17.565289256198358</c:v>
                </c:pt>
                <c:pt idx="484">
                  <c:v>17.586804123711353</c:v>
                </c:pt>
                <c:pt idx="485">
                  <c:v>17.60823045267491</c:v>
                </c:pt>
                <c:pt idx="486">
                  <c:v>17.521149897330609</c:v>
                </c:pt>
                <c:pt idx="487">
                  <c:v>17.509836065573786</c:v>
                </c:pt>
                <c:pt idx="488">
                  <c:v>17.485480572597158</c:v>
                </c:pt>
                <c:pt idx="489">
                  <c:v>17.498775510204105</c:v>
                </c:pt>
                <c:pt idx="490">
                  <c:v>17.520162932790242</c:v>
                </c:pt>
                <c:pt idx="491">
                  <c:v>17.549593495934978</c:v>
                </c:pt>
                <c:pt idx="492">
                  <c:v>17.552129817444236</c:v>
                </c:pt>
                <c:pt idx="493">
                  <c:v>17.573279352226738</c:v>
                </c:pt>
                <c:pt idx="494">
                  <c:v>17.602424242424259</c:v>
                </c:pt>
                <c:pt idx="495">
                  <c:v>17.631451612903241</c:v>
                </c:pt>
                <c:pt idx="496">
                  <c:v>17.660362173038248</c:v>
                </c:pt>
                <c:pt idx="497">
                  <c:v>17.68915662650604</c:v>
                </c:pt>
                <c:pt idx="498">
                  <c:v>17.672945891783584</c:v>
                </c:pt>
                <c:pt idx="499">
                  <c:v>17.693600000000018</c:v>
                </c:pt>
                <c:pt idx="500">
                  <c:v>17.677445109780454</c:v>
                </c:pt>
                <c:pt idx="501">
                  <c:v>17.698007968127502</c:v>
                </c:pt>
                <c:pt idx="502">
                  <c:v>17.629423459244546</c:v>
                </c:pt>
                <c:pt idx="503">
                  <c:v>17.634126984126993</c:v>
                </c:pt>
                <c:pt idx="504">
                  <c:v>17.646732673267334</c:v>
                </c:pt>
                <c:pt idx="505">
                  <c:v>17.667193675889333</c:v>
                </c:pt>
                <c:pt idx="506">
                  <c:v>17.61735700197239</c:v>
                </c:pt>
                <c:pt idx="507">
                  <c:v>17.622047244094492</c:v>
                </c:pt>
                <c:pt idx="508">
                  <c:v>17.63457760314342</c:v>
                </c:pt>
                <c:pt idx="509">
                  <c:v>17.610980392156865</c:v>
                </c:pt>
                <c:pt idx="510">
                  <c:v>17.62348336594912</c:v>
                </c:pt>
                <c:pt idx="511">
                  <c:v>17.617968749999999</c:v>
                </c:pt>
                <c:pt idx="512">
                  <c:v>17.630409356725146</c:v>
                </c:pt>
                <c:pt idx="513">
                  <c:v>17.581322957198442</c:v>
                </c:pt>
                <c:pt idx="514">
                  <c:v>17.586019417475725</c:v>
                </c:pt>
                <c:pt idx="515">
                  <c:v>17.61395348837209</c:v>
                </c:pt>
                <c:pt idx="516">
                  <c:v>17.623984526112181</c:v>
                </c:pt>
                <c:pt idx="517">
                  <c:v>17.65173745173745</c:v>
                </c:pt>
                <c:pt idx="518">
                  <c:v>17.661657032755294</c:v>
                </c:pt>
                <c:pt idx="519">
                  <c:v>17.613076923076918</c:v>
                </c:pt>
                <c:pt idx="520">
                  <c:v>17.61765834932821</c:v>
                </c:pt>
                <c:pt idx="521">
                  <c:v>17.602298850574709</c:v>
                </c:pt>
                <c:pt idx="522">
                  <c:v>17.596940726577433</c:v>
                </c:pt>
                <c:pt idx="523">
                  <c:v>17.583969465648849</c:v>
                </c:pt>
                <c:pt idx="524">
                  <c:v>17.58857142857142</c:v>
                </c:pt>
                <c:pt idx="525">
                  <c:v>17.523193916349804</c:v>
                </c:pt>
                <c:pt idx="526">
                  <c:v>17.477798861480071</c:v>
                </c:pt>
                <c:pt idx="527">
                  <c:v>17.467424242424237</c:v>
                </c:pt>
                <c:pt idx="528">
                  <c:v>17.437429111531188</c:v>
                </c:pt>
                <c:pt idx="529">
                  <c:v>17.442264150943391</c:v>
                </c:pt>
                <c:pt idx="530">
                  <c:v>17.46967984934086</c:v>
                </c:pt>
                <c:pt idx="531">
                  <c:v>17.40526315789473</c:v>
                </c:pt>
                <c:pt idx="532">
                  <c:v>17.410131332082546</c:v>
                </c:pt>
                <c:pt idx="533">
                  <c:v>17.437453183520592</c:v>
                </c:pt>
                <c:pt idx="534">
                  <c:v>17.365981308411211</c:v>
                </c:pt>
                <c:pt idx="535">
                  <c:v>17.363432835820891</c:v>
                </c:pt>
                <c:pt idx="536">
                  <c:v>17.275232774674112</c:v>
                </c:pt>
                <c:pt idx="537">
                  <c:v>17.272862453531594</c:v>
                </c:pt>
                <c:pt idx="538">
                  <c:v>17.292764378478658</c:v>
                </c:pt>
                <c:pt idx="539">
                  <c:v>17.327407407407403</c:v>
                </c:pt>
                <c:pt idx="540">
                  <c:v>17.337523105360436</c:v>
                </c:pt>
                <c:pt idx="541">
                  <c:v>17.36457564575645</c:v>
                </c:pt>
                <c:pt idx="542">
                  <c:v>17.374585635359107</c:v>
                </c:pt>
                <c:pt idx="543">
                  <c:v>17.401470588235288</c:v>
                </c:pt>
                <c:pt idx="544">
                  <c:v>17.411376146788982</c:v>
                </c:pt>
                <c:pt idx="545">
                  <c:v>17.389743589743581</c:v>
                </c:pt>
                <c:pt idx="546">
                  <c:v>17.401828153564892</c:v>
                </c:pt>
                <c:pt idx="547">
                  <c:v>17.428467153284664</c:v>
                </c:pt>
                <c:pt idx="548">
                  <c:v>17.438251366120209</c:v>
                </c:pt>
                <c:pt idx="549">
                  <c:v>17.464727272727263</c:v>
                </c:pt>
                <c:pt idx="550">
                  <c:v>17.491107078039917</c:v>
                </c:pt>
                <c:pt idx="551">
                  <c:v>17.500724637681149</c:v>
                </c:pt>
                <c:pt idx="552">
                  <c:v>17.526943942133805</c:v>
                </c:pt>
                <c:pt idx="553">
                  <c:v>17.553068592057752</c:v>
                </c:pt>
                <c:pt idx="554">
                  <c:v>17.507747747747736</c:v>
                </c:pt>
                <c:pt idx="555">
                  <c:v>17.512230215827326</c:v>
                </c:pt>
                <c:pt idx="556">
                  <c:v>17.538240574506272</c:v>
                </c:pt>
                <c:pt idx="557">
                  <c:v>17.540501792114682</c:v>
                </c:pt>
                <c:pt idx="558">
                  <c:v>17.5592128801431</c:v>
                </c:pt>
                <c:pt idx="559">
                  <c:v>17.584999999999987</c:v>
                </c:pt>
                <c:pt idx="560">
                  <c:v>17.594295900178238</c:v>
                </c:pt>
                <c:pt idx="561">
                  <c:v>17.619928825622761</c:v>
                </c:pt>
                <c:pt idx="562">
                  <c:v>17.64547069271757</c:v>
                </c:pt>
                <c:pt idx="563">
                  <c:v>17.670921985815589</c:v>
                </c:pt>
                <c:pt idx="564">
                  <c:v>17.679999999999986</c:v>
                </c:pt>
                <c:pt idx="565">
                  <c:v>17.705300353356876</c:v>
                </c:pt>
                <c:pt idx="566">
                  <c:v>17.660670194003512</c:v>
                </c:pt>
                <c:pt idx="567">
                  <c:v>17.664788732394353</c:v>
                </c:pt>
                <c:pt idx="568">
                  <c:v>17.666783831282938</c:v>
                </c:pt>
                <c:pt idx="569">
                  <c:v>17.661754385964898</c:v>
                </c:pt>
                <c:pt idx="570">
                  <c:v>17.67285464098072</c:v>
                </c:pt>
                <c:pt idx="571">
                  <c:v>17.683916083916071</c:v>
                </c:pt>
                <c:pt idx="572">
                  <c:v>17.701919720767876</c:v>
                </c:pt>
                <c:pt idx="573">
                  <c:v>17.710801393728211</c:v>
                </c:pt>
                <c:pt idx="574">
                  <c:v>17.643826086956512</c:v>
                </c:pt>
                <c:pt idx="575">
                  <c:v>17.640972222222214</c:v>
                </c:pt>
                <c:pt idx="576">
                  <c:v>17.651993067590979</c:v>
                </c:pt>
                <c:pt idx="577">
                  <c:v>17.676816608996532</c:v>
                </c:pt>
                <c:pt idx="578">
                  <c:v>17.685664939550939</c:v>
                </c:pt>
                <c:pt idx="579">
                  <c:v>17.664827586206886</c:v>
                </c:pt>
                <c:pt idx="580">
                  <c:v>17.675731497418237</c:v>
                </c:pt>
                <c:pt idx="581">
                  <c:v>17.693470790377997</c:v>
                </c:pt>
                <c:pt idx="582">
                  <c:v>17.711149228130353</c:v>
                </c:pt>
                <c:pt idx="583">
                  <c:v>17.72876712328766</c:v>
                </c:pt>
                <c:pt idx="584">
                  <c:v>17.746324786324774</c:v>
                </c:pt>
                <c:pt idx="585">
                  <c:v>17.763822525597259</c:v>
                </c:pt>
                <c:pt idx="586">
                  <c:v>17.788074957410551</c:v>
                </c:pt>
                <c:pt idx="587">
                  <c:v>17.812244897959172</c:v>
                </c:pt>
                <c:pt idx="588">
                  <c:v>17.791511035653638</c:v>
                </c:pt>
                <c:pt idx="589">
                  <c:v>17.802033898305073</c:v>
                </c:pt>
                <c:pt idx="590">
                  <c:v>17.826057529610818</c:v>
                </c:pt>
                <c:pt idx="591">
                  <c:v>17.834459459459449</c:v>
                </c:pt>
                <c:pt idx="592">
                  <c:v>17.858347386171996</c:v>
                </c:pt>
                <c:pt idx="593">
                  <c:v>17.882154882154868</c:v>
                </c:pt>
                <c:pt idx="594">
                  <c:v>17.839327731092421</c:v>
                </c:pt>
                <c:pt idx="595">
                  <c:v>17.84295302013421</c:v>
                </c:pt>
                <c:pt idx="596">
                  <c:v>17.762814070351741</c:v>
                </c:pt>
                <c:pt idx="597">
                  <c:v>17.759866220735766</c:v>
                </c:pt>
                <c:pt idx="598">
                  <c:v>17.702170283806328</c:v>
                </c:pt>
                <c:pt idx="599">
                  <c:v>17.705999999999985</c:v>
                </c:pt>
                <c:pt idx="600">
                  <c:v>17.723128119800318</c:v>
                </c:pt>
                <c:pt idx="601">
                  <c:v>17.724916943521578</c:v>
                </c:pt>
                <c:pt idx="602">
                  <c:v>17.720066334991692</c:v>
                </c:pt>
                <c:pt idx="603">
                  <c:v>17.730463576158922</c:v>
                </c:pt>
                <c:pt idx="604">
                  <c:v>17.695206611570228</c:v>
                </c:pt>
                <c:pt idx="605">
                  <c:v>17.705610561056087</c:v>
                </c:pt>
                <c:pt idx="606">
                  <c:v>17.722570016474446</c:v>
                </c:pt>
                <c:pt idx="607">
                  <c:v>17.730921052631558</c:v>
                </c:pt>
                <c:pt idx="608">
                  <c:v>17.754351395730684</c:v>
                </c:pt>
                <c:pt idx="609">
                  <c:v>17.777704918032764</c:v>
                </c:pt>
                <c:pt idx="610">
                  <c:v>17.800981996726659</c:v>
                </c:pt>
                <c:pt idx="611">
                  <c:v>17.802614379084947</c:v>
                </c:pt>
                <c:pt idx="612">
                  <c:v>17.819249592169637</c:v>
                </c:pt>
                <c:pt idx="613">
                  <c:v>17.835830618892491</c:v>
                </c:pt>
                <c:pt idx="614">
                  <c:v>17.80097560975608</c:v>
                </c:pt>
                <c:pt idx="615">
                  <c:v>17.811038961038946</c:v>
                </c:pt>
                <c:pt idx="616">
                  <c:v>17.812641815234993</c:v>
                </c:pt>
                <c:pt idx="617">
                  <c:v>17.829126213592218</c:v>
                </c:pt>
                <c:pt idx="618">
                  <c:v>17.845557350565414</c:v>
                </c:pt>
                <c:pt idx="619">
                  <c:v>17.874838709677405</c:v>
                </c:pt>
                <c:pt idx="620">
                  <c:v>17.861513687600631</c:v>
                </c:pt>
                <c:pt idx="621">
                  <c:v>17.877813504823138</c:v>
                </c:pt>
                <c:pt idx="622">
                  <c:v>17.858105939004801</c:v>
                </c:pt>
                <c:pt idx="623">
                  <c:v>17.867948717948703</c:v>
                </c:pt>
                <c:pt idx="624">
                  <c:v>17.877759999999988</c:v>
                </c:pt>
                <c:pt idx="625">
                  <c:v>17.900319488817878</c:v>
                </c:pt>
                <c:pt idx="626">
                  <c:v>17.880701754385953</c:v>
                </c:pt>
                <c:pt idx="627">
                  <c:v>17.890445859872599</c:v>
                </c:pt>
                <c:pt idx="628">
                  <c:v>17.877265500794902</c:v>
                </c:pt>
                <c:pt idx="629">
                  <c:v>17.893333333333324</c:v>
                </c:pt>
                <c:pt idx="630">
                  <c:v>17.888431061806646</c:v>
                </c:pt>
                <c:pt idx="631">
                  <c:v>17.898101265822774</c:v>
                </c:pt>
                <c:pt idx="632">
                  <c:v>17.801579778830952</c:v>
                </c:pt>
                <c:pt idx="633">
                  <c:v>17.792429022082008</c:v>
                </c:pt>
                <c:pt idx="634">
                  <c:v>17.789606299212586</c:v>
                </c:pt>
                <c:pt idx="635">
                  <c:v>17.811949685534579</c:v>
                </c:pt>
                <c:pt idx="636">
                  <c:v>17.834222919937194</c:v>
                </c:pt>
                <c:pt idx="637">
                  <c:v>17.752978056426318</c:v>
                </c:pt>
                <c:pt idx="638">
                  <c:v>17.743974960876354</c:v>
                </c:pt>
                <c:pt idx="639">
                  <c:v>17.766249999999985</c:v>
                </c:pt>
                <c:pt idx="640">
                  <c:v>17.774102964118548</c:v>
                </c:pt>
                <c:pt idx="641">
                  <c:v>17.755140186915874</c:v>
                </c:pt>
                <c:pt idx="642">
                  <c:v>17.764852255054418</c:v>
                </c:pt>
                <c:pt idx="643">
                  <c:v>17.766459627329176</c:v>
                </c:pt>
                <c:pt idx="644">
                  <c:v>17.782325581395334</c:v>
                </c:pt>
                <c:pt idx="645">
                  <c:v>17.798142414860667</c:v>
                </c:pt>
                <c:pt idx="646">
                  <c:v>17.799690880989164</c:v>
                </c:pt>
                <c:pt idx="647">
                  <c:v>17.815432098765413</c:v>
                </c:pt>
                <c:pt idx="648">
                  <c:v>17.782434514637885</c:v>
                </c:pt>
                <c:pt idx="649">
                  <c:v>17.79199999999998</c:v>
                </c:pt>
                <c:pt idx="650">
                  <c:v>17.799692780337921</c:v>
                </c:pt>
                <c:pt idx="651">
                  <c:v>17.760736196318998</c:v>
                </c:pt>
                <c:pt idx="652">
                  <c:v>17.76416539050534</c:v>
                </c:pt>
                <c:pt idx="653">
                  <c:v>17.767584097859309</c:v>
                </c:pt>
                <c:pt idx="654">
                  <c:v>17.783206106870214</c:v>
                </c:pt>
                <c:pt idx="655">
                  <c:v>17.744512195121938</c:v>
                </c:pt>
                <c:pt idx="656">
                  <c:v>17.747945205479439</c:v>
                </c:pt>
                <c:pt idx="657">
                  <c:v>17.757446808510625</c:v>
                </c:pt>
                <c:pt idx="658">
                  <c:v>17.77905918057662</c:v>
                </c:pt>
                <c:pt idx="659">
                  <c:v>17.786666666666655</c:v>
                </c:pt>
                <c:pt idx="660">
                  <c:v>17.808169440242047</c:v>
                </c:pt>
                <c:pt idx="661">
                  <c:v>17.829607250755277</c:v>
                </c:pt>
                <c:pt idx="662">
                  <c:v>17.850980392156853</c:v>
                </c:pt>
                <c:pt idx="663">
                  <c:v>17.852409638554207</c:v>
                </c:pt>
                <c:pt idx="664">
                  <c:v>17.86766917293232</c:v>
                </c:pt>
                <c:pt idx="665">
                  <c:v>17.869069069069056</c:v>
                </c:pt>
                <c:pt idx="666">
                  <c:v>17.884257871064456</c:v>
                </c:pt>
                <c:pt idx="667">
                  <c:v>17.885628742514957</c:v>
                </c:pt>
                <c:pt idx="668">
                  <c:v>17.900747384155444</c:v>
                </c:pt>
                <c:pt idx="669">
                  <c:v>17.902089552238795</c:v>
                </c:pt>
                <c:pt idx="670">
                  <c:v>17.877794336810719</c:v>
                </c:pt>
                <c:pt idx="671">
                  <c:v>17.880952380952369</c:v>
                </c:pt>
                <c:pt idx="672">
                  <c:v>17.84903417533431</c:v>
                </c:pt>
                <c:pt idx="673">
                  <c:v>17.858160237388709</c:v>
                </c:pt>
                <c:pt idx="674">
                  <c:v>17.867259259259246</c:v>
                </c:pt>
                <c:pt idx="675">
                  <c:v>17.882248520710046</c:v>
                </c:pt>
                <c:pt idx="676">
                  <c:v>17.903101920236324</c:v>
                </c:pt>
                <c:pt idx="677">
                  <c:v>17.832448377581105</c:v>
                </c:pt>
                <c:pt idx="678">
                  <c:v>17.82974963181147</c:v>
                </c:pt>
                <c:pt idx="679">
                  <c:v>17.850588235294101</c:v>
                </c:pt>
                <c:pt idx="680">
                  <c:v>17.871365638766502</c:v>
                </c:pt>
                <c:pt idx="681">
                  <c:v>17.878592375366548</c:v>
                </c:pt>
                <c:pt idx="682">
                  <c:v>17.879941434846245</c:v>
                </c:pt>
                <c:pt idx="683">
                  <c:v>17.875438596491204</c:v>
                </c:pt>
                <c:pt idx="684">
                  <c:v>17.884379562043769</c:v>
                </c:pt>
                <c:pt idx="685">
                  <c:v>17.904956268221547</c:v>
                </c:pt>
                <c:pt idx="686">
                  <c:v>17.912081513828213</c:v>
                </c:pt>
                <c:pt idx="687">
                  <c:v>17.894186046511603</c:v>
                </c:pt>
                <c:pt idx="688">
                  <c:v>17.903047895500702</c:v>
                </c:pt>
                <c:pt idx="689">
                  <c:v>17.917681159420269</c:v>
                </c:pt>
                <c:pt idx="690">
                  <c:v>17.9380607814761</c:v>
                </c:pt>
                <c:pt idx="691">
                  <c:v>17.958381502890148</c:v>
                </c:pt>
                <c:pt idx="692">
                  <c:v>17.984415584415558</c:v>
                </c:pt>
                <c:pt idx="693">
                  <c:v>17.991354466858763</c:v>
                </c:pt>
                <c:pt idx="694">
                  <c:v>17.954532374100694</c:v>
                </c:pt>
                <c:pt idx="695">
                  <c:v>17.93850574712641</c:v>
                </c:pt>
                <c:pt idx="696">
                  <c:v>17.935724533715899</c:v>
                </c:pt>
                <c:pt idx="697">
                  <c:v>17.936962750716305</c:v>
                </c:pt>
                <c:pt idx="698">
                  <c:v>17.875822603719573</c:v>
                </c:pt>
                <c:pt idx="699">
                  <c:v>17.867428571428547</c:v>
                </c:pt>
                <c:pt idx="700">
                  <c:v>17.887589158345197</c:v>
                </c:pt>
                <c:pt idx="701">
                  <c:v>17.888888888888864</c:v>
                </c:pt>
                <c:pt idx="702">
                  <c:v>17.903271692745353</c:v>
                </c:pt>
                <c:pt idx="703">
                  <c:v>17.917613636363615</c:v>
                </c:pt>
                <c:pt idx="704">
                  <c:v>17.900141843971614</c:v>
                </c:pt>
                <c:pt idx="705">
                  <c:v>17.908781869688369</c:v>
                </c:pt>
                <c:pt idx="706">
                  <c:v>17.9173974540311</c:v>
                </c:pt>
                <c:pt idx="707">
                  <c:v>17.937288135593203</c:v>
                </c:pt>
                <c:pt idx="708">
                  <c:v>17.957122708039474</c:v>
                </c:pt>
                <c:pt idx="709">
                  <c:v>17.976901408450686</c:v>
                </c:pt>
                <c:pt idx="710">
                  <c:v>17.922362869198295</c:v>
                </c:pt>
                <c:pt idx="711">
                  <c:v>17.919662921348298</c:v>
                </c:pt>
                <c:pt idx="712">
                  <c:v>17.93380084151471</c:v>
                </c:pt>
                <c:pt idx="713">
                  <c:v>17.898039215686257</c:v>
                </c:pt>
                <c:pt idx="714">
                  <c:v>17.900979020979005</c:v>
                </c:pt>
                <c:pt idx="715">
                  <c:v>17.920670391061435</c:v>
                </c:pt>
                <c:pt idx="716">
                  <c:v>17.940306834030665</c:v>
                </c:pt>
                <c:pt idx="717">
                  <c:v>17.941504178272961</c:v>
                </c:pt>
                <c:pt idx="718">
                  <c:v>17.95549374130735</c:v>
                </c:pt>
                <c:pt idx="719">
                  <c:v>17.943888888888871</c:v>
                </c:pt>
                <c:pt idx="720">
                  <c:v>17.884604715672662</c:v>
                </c:pt>
                <c:pt idx="721">
                  <c:v>17.876454293628797</c:v>
                </c:pt>
                <c:pt idx="722">
                  <c:v>17.884923928077445</c:v>
                </c:pt>
                <c:pt idx="723">
                  <c:v>17.904419889502751</c:v>
                </c:pt>
                <c:pt idx="724">
                  <c:v>17.923862068965505</c:v>
                </c:pt>
                <c:pt idx="725">
                  <c:v>17.888705234159769</c:v>
                </c:pt>
                <c:pt idx="726">
                  <c:v>17.891609353507555</c:v>
                </c:pt>
                <c:pt idx="727">
                  <c:v>17.899999999999991</c:v>
                </c:pt>
                <c:pt idx="728">
                  <c:v>17.872153635116589</c:v>
                </c:pt>
                <c:pt idx="729">
                  <c:v>17.869589041095882</c:v>
                </c:pt>
                <c:pt idx="730">
                  <c:v>17.876333789329674</c:v>
                </c:pt>
                <c:pt idx="731">
                  <c:v>17.895628415300536</c:v>
                </c:pt>
                <c:pt idx="732">
                  <c:v>17.914870395634367</c:v>
                </c:pt>
                <c:pt idx="733">
                  <c:v>17.93950953678473</c:v>
                </c:pt>
                <c:pt idx="734">
                  <c:v>17.928163265306111</c:v>
                </c:pt>
                <c:pt idx="735">
                  <c:v>17.941847826086946</c:v>
                </c:pt>
                <c:pt idx="736">
                  <c:v>17.943012211668915</c:v>
                </c:pt>
                <c:pt idx="737">
                  <c:v>17.938753387533861</c:v>
                </c:pt>
                <c:pt idx="738">
                  <c:v>17.946955345060882</c:v>
                </c:pt>
                <c:pt idx="739">
                  <c:v>17.965945945945936</c:v>
                </c:pt>
                <c:pt idx="740">
                  <c:v>17.931443994601878</c:v>
                </c:pt>
                <c:pt idx="741">
                  <c:v>17.934231805929908</c:v>
                </c:pt>
                <c:pt idx="742">
                  <c:v>17.917631224764456</c:v>
                </c:pt>
                <c:pt idx="743">
                  <c:v>17.925806451612893</c:v>
                </c:pt>
                <c:pt idx="744">
                  <c:v>17.914630872483212</c:v>
                </c:pt>
                <c:pt idx="745">
                  <c:v>17.928150134048249</c:v>
                </c:pt>
                <c:pt idx="746">
                  <c:v>17.923962516733592</c:v>
                </c:pt>
                <c:pt idx="747">
                  <c:v>17.932085561497317</c:v>
                </c:pt>
                <c:pt idx="748">
                  <c:v>17.950867823765012</c:v>
                </c:pt>
                <c:pt idx="749">
                  <c:v>17.969599999999989</c:v>
                </c:pt>
                <c:pt idx="750">
                  <c:v>17.935552596537939</c:v>
                </c:pt>
                <c:pt idx="751">
                  <c:v>17.938297872340414</c:v>
                </c:pt>
                <c:pt idx="752">
                  <c:v>17.941035856573691</c:v>
                </c:pt>
                <c:pt idx="753">
                  <c:v>17.91246684350131</c:v>
                </c:pt>
                <c:pt idx="754">
                  <c:v>17.920529801324488</c:v>
                </c:pt>
                <c:pt idx="755">
                  <c:v>17.86402116402115</c:v>
                </c:pt>
                <c:pt idx="756">
                  <c:v>17.856274768824292</c:v>
                </c:pt>
                <c:pt idx="757">
                  <c:v>17.852242744063311</c:v>
                </c:pt>
                <c:pt idx="758">
                  <c:v>17.860342555994716</c:v>
                </c:pt>
                <c:pt idx="759">
                  <c:v>17.861578947368404</c:v>
                </c:pt>
                <c:pt idx="760">
                  <c:v>17.874901445466474</c:v>
                </c:pt>
                <c:pt idx="761">
                  <c:v>17.881364829396308</c:v>
                </c:pt>
                <c:pt idx="762">
                  <c:v>17.899868938401031</c:v>
                </c:pt>
                <c:pt idx="763">
                  <c:v>17.906282722513073</c:v>
                </c:pt>
                <c:pt idx="764">
                  <c:v>17.924705882352924</c:v>
                </c:pt>
                <c:pt idx="765">
                  <c:v>17.92584856396865</c:v>
                </c:pt>
                <c:pt idx="766">
                  <c:v>17.93898305084744</c:v>
                </c:pt>
                <c:pt idx="767">
                  <c:v>17.957291666666649</c:v>
                </c:pt>
                <c:pt idx="768">
                  <c:v>17.958387516254859</c:v>
                </c:pt>
                <c:pt idx="769">
                  <c:v>17.937142857142842</c:v>
                </c:pt>
                <c:pt idx="770">
                  <c:v>17.939818417639412</c:v>
                </c:pt>
                <c:pt idx="771">
                  <c:v>17.877720207253869</c:v>
                </c:pt>
                <c:pt idx="772">
                  <c:v>17.875291073738666</c:v>
                </c:pt>
                <c:pt idx="773">
                  <c:v>17.86459948320412</c:v>
                </c:pt>
                <c:pt idx="774">
                  <c:v>17.877677419354825</c:v>
                </c:pt>
                <c:pt idx="775">
                  <c:v>17.861855670103079</c:v>
                </c:pt>
                <c:pt idx="776">
                  <c:v>17.869755469755457</c:v>
                </c:pt>
                <c:pt idx="777">
                  <c:v>17.859125964010268</c:v>
                </c:pt>
                <c:pt idx="778">
                  <c:v>17.855198973042345</c:v>
                </c:pt>
                <c:pt idx="779">
                  <c:v>17.863076923076907</c:v>
                </c:pt>
                <c:pt idx="780">
                  <c:v>17.818693982074247</c:v>
                </c:pt>
                <c:pt idx="781">
                  <c:v>17.821483375959065</c:v>
                </c:pt>
                <c:pt idx="782">
                  <c:v>17.839591315453372</c:v>
                </c:pt>
                <c:pt idx="783">
                  <c:v>17.807142857142843</c:v>
                </c:pt>
                <c:pt idx="784">
                  <c:v>17.793121019108263</c:v>
                </c:pt>
                <c:pt idx="785">
                  <c:v>17.790839694656473</c:v>
                </c:pt>
                <c:pt idx="786">
                  <c:v>17.775349428208372</c:v>
                </c:pt>
                <c:pt idx="787">
                  <c:v>17.783248730964452</c:v>
                </c:pt>
                <c:pt idx="788">
                  <c:v>17.791128010139399</c:v>
                </c:pt>
                <c:pt idx="789">
                  <c:v>17.814177215189858</c:v>
                </c:pt>
                <c:pt idx="790">
                  <c:v>17.75372945638431</c:v>
                </c:pt>
                <c:pt idx="791">
                  <c:v>17.751515151515139</c:v>
                </c:pt>
                <c:pt idx="792">
                  <c:v>17.76948297604034</c:v>
                </c:pt>
                <c:pt idx="793">
                  <c:v>17.704282115869006</c:v>
                </c:pt>
                <c:pt idx="794">
                  <c:v>17.697106918238983</c:v>
                </c:pt>
                <c:pt idx="795">
                  <c:v>17.71005025125627</c:v>
                </c:pt>
                <c:pt idx="796">
                  <c:v>17.678293601003752</c:v>
                </c:pt>
                <c:pt idx="797">
                  <c:v>17.681203007518782</c:v>
                </c:pt>
                <c:pt idx="798">
                  <c:v>17.661076345431777</c:v>
                </c:pt>
                <c:pt idx="799">
                  <c:v>17.663999999999987</c:v>
                </c:pt>
                <c:pt idx="800">
                  <c:v>17.637453183520588</c:v>
                </c:pt>
                <c:pt idx="801">
                  <c:v>17.645386533665825</c:v>
                </c:pt>
                <c:pt idx="802">
                  <c:v>17.668244084682431</c:v>
                </c:pt>
                <c:pt idx="803">
                  <c:v>17.67462686567163</c:v>
                </c:pt>
                <c:pt idx="804">
                  <c:v>17.692422360248436</c:v>
                </c:pt>
                <c:pt idx="805">
                  <c:v>17.710173697270459</c:v>
                </c:pt>
                <c:pt idx="806">
                  <c:v>17.678810408921922</c:v>
                </c:pt>
                <c:pt idx="807">
                  <c:v>17.681683168316823</c:v>
                </c:pt>
                <c:pt idx="808">
                  <c:v>17.671693448702094</c:v>
                </c:pt>
                <c:pt idx="809">
                  <c:v>17.684444444444438</c:v>
                </c:pt>
                <c:pt idx="810">
                  <c:v>17.690752157829831</c:v>
                </c:pt>
                <c:pt idx="811">
                  <c:v>17.708374384236446</c:v>
                </c:pt>
                <c:pt idx="812">
                  <c:v>17.693480934809344</c:v>
                </c:pt>
                <c:pt idx="813">
                  <c:v>17.701228501228496</c:v>
                </c:pt>
                <c:pt idx="814">
                  <c:v>17.708957055214718</c:v>
                </c:pt>
                <c:pt idx="815">
                  <c:v>17.726470588235287</c:v>
                </c:pt>
                <c:pt idx="816">
                  <c:v>17.73268053855568</c:v>
                </c:pt>
                <c:pt idx="817">
                  <c:v>17.701711491442531</c:v>
                </c:pt>
                <c:pt idx="818">
                  <c:v>17.704517704517695</c:v>
                </c:pt>
                <c:pt idx="819">
                  <c:v>17.662439024390235</c:v>
                </c:pt>
                <c:pt idx="820">
                  <c:v>17.665286236297188</c:v>
                </c:pt>
                <c:pt idx="821">
                  <c:v>17.668126520681255</c:v>
                </c:pt>
                <c:pt idx="822">
                  <c:v>17.680680437424048</c:v>
                </c:pt>
                <c:pt idx="823">
                  <c:v>17.693203883495134</c:v>
                </c:pt>
                <c:pt idx="824">
                  <c:v>17.630545454545441</c:v>
                </c:pt>
                <c:pt idx="825">
                  <c:v>17.623728813559307</c:v>
                </c:pt>
                <c:pt idx="826">
                  <c:v>17.577267230955247</c:v>
                </c:pt>
                <c:pt idx="827">
                  <c:v>17.575362318840565</c:v>
                </c:pt>
                <c:pt idx="828">
                  <c:v>17.583112183353421</c:v>
                </c:pt>
                <c:pt idx="829">
                  <c:v>17.590843373493961</c:v>
                </c:pt>
                <c:pt idx="830">
                  <c:v>17.560529482551129</c:v>
                </c:pt>
                <c:pt idx="831">
                  <c:v>17.563461538461524</c:v>
                </c:pt>
                <c:pt idx="832">
                  <c:v>17.585594237695062</c:v>
                </c:pt>
                <c:pt idx="833">
                  <c:v>17.560191846522763</c:v>
                </c:pt>
                <c:pt idx="834">
                  <c:v>17.567904191616748</c:v>
                </c:pt>
                <c:pt idx="835">
                  <c:v>17.580382775119599</c:v>
                </c:pt>
                <c:pt idx="836">
                  <c:v>17.597610513739525</c:v>
                </c:pt>
                <c:pt idx="837">
                  <c:v>17.583293556085899</c:v>
                </c:pt>
                <c:pt idx="838">
                  <c:v>17.59094159713943</c:v>
                </c:pt>
                <c:pt idx="839">
                  <c:v>17.565714285714268</c:v>
                </c:pt>
                <c:pt idx="840">
                  <c:v>17.573365041617102</c:v>
                </c:pt>
                <c:pt idx="841">
                  <c:v>17.590498812351523</c:v>
                </c:pt>
                <c:pt idx="842">
                  <c:v>17.596678529062849</c:v>
                </c:pt>
                <c:pt idx="843">
                  <c:v>17.551184834123202</c:v>
                </c:pt>
                <c:pt idx="844">
                  <c:v>17.549349112426015</c:v>
                </c:pt>
                <c:pt idx="845">
                  <c:v>17.566430260047259</c:v>
                </c:pt>
                <c:pt idx="846">
                  <c:v>17.572609208972821</c:v>
                </c:pt>
                <c:pt idx="847">
                  <c:v>17.589622641509411</c:v>
                </c:pt>
                <c:pt idx="848">
                  <c:v>17.591048292108336</c:v>
                </c:pt>
                <c:pt idx="849">
                  <c:v>17.603294117647032</c:v>
                </c:pt>
                <c:pt idx="850">
                  <c:v>17.620211515863662</c:v>
                </c:pt>
                <c:pt idx="851">
                  <c:v>17.641784037558658</c:v>
                </c:pt>
                <c:pt idx="852">
                  <c:v>17.616881594372771</c:v>
                </c:pt>
                <c:pt idx="853">
                  <c:v>17.608899297423857</c:v>
                </c:pt>
                <c:pt idx="854">
                  <c:v>17.611695906432718</c:v>
                </c:pt>
                <c:pt idx="855">
                  <c:v>17.597663551401837</c:v>
                </c:pt>
                <c:pt idx="856">
                  <c:v>17.589731621936956</c:v>
                </c:pt>
                <c:pt idx="857">
                  <c:v>17.59254079254076</c:v>
                </c:pt>
                <c:pt idx="858">
                  <c:v>17.595343422584367</c:v>
                </c:pt>
                <c:pt idx="859">
                  <c:v>17.612093023255781</c:v>
                </c:pt>
                <c:pt idx="860">
                  <c:v>17.628803716608562</c:v>
                </c:pt>
                <c:pt idx="861">
                  <c:v>17.599535962876995</c:v>
                </c:pt>
                <c:pt idx="862">
                  <c:v>17.602317497103094</c:v>
                </c:pt>
                <c:pt idx="863">
                  <c:v>17.618981481481445</c:v>
                </c:pt>
                <c:pt idx="864">
                  <c:v>17.574566473988405</c:v>
                </c:pt>
                <c:pt idx="865">
                  <c:v>17.572748267898348</c:v>
                </c:pt>
                <c:pt idx="866">
                  <c:v>17.574163783160287</c:v>
                </c:pt>
                <c:pt idx="867">
                  <c:v>17.586175115207336</c:v>
                </c:pt>
                <c:pt idx="868">
                  <c:v>17.598158803222059</c:v>
                </c:pt>
                <c:pt idx="869">
                  <c:v>17.614712643678125</c:v>
                </c:pt>
                <c:pt idx="870">
                  <c:v>17.60551090700341</c:v>
                </c:pt>
                <c:pt idx="871">
                  <c:v>17.617431192660518</c:v>
                </c:pt>
                <c:pt idx="872">
                  <c:v>17.63848797250856</c:v>
                </c:pt>
                <c:pt idx="873">
                  <c:v>17.659496567505688</c:v>
                </c:pt>
                <c:pt idx="874">
                  <c:v>17.680457142857112</c:v>
                </c:pt>
                <c:pt idx="875">
                  <c:v>17.671232876712295</c:v>
                </c:pt>
                <c:pt idx="876">
                  <c:v>17.683010262257664</c:v>
                </c:pt>
                <c:pt idx="877">
                  <c:v>17.69931662870156</c:v>
                </c:pt>
                <c:pt idx="878">
                  <c:v>17.705119453924876</c:v>
                </c:pt>
                <c:pt idx="879">
                  <c:v>17.721363636363598</c:v>
                </c:pt>
                <c:pt idx="880">
                  <c:v>17.727128263337079</c:v>
                </c:pt>
                <c:pt idx="881">
                  <c:v>17.743310657596332</c:v>
                </c:pt>
                <c:pt idx="882">
                  <c:v>17.744507361268365</c:v>
                </c:pt>
                <c:pt idx="883">
                  <c:v>17.756108597285031</c:v>
                </c:pt>
                <c:pt idx="884">
                  <c:v>17.772203389830473</c:v>
                </c:pt>
                <c:pt idx="885">
                  <c:v>17.788261851015765</c:v>
                </c:pt>
                <c:pt idx="886">
                  <c:v>17.804284103720367</c:v>
                </c:pt>
                <c:pt idx="887">
                  <c:v>17.805405405405367</c:v>
                </c:pt>
                <c:pt idx="888">
                  <c:v>17.816872890888604</c:v>
                </c:pt>
                <c:pt idx="889">
                  <c:v>17.81348314606738</c:v>
                </c:pt>
                <c:pt idx="890">
                  <c:v>17.820426487093119</c:v>
                </c:pt>
                <c:pt idx="891">
                  <c:v>17.821524663677096</c:v>
                </c:pt>
                <c:pt idx="892">
                  <c:v>17.832922732362789</c:v>
                </c:pt>
                <c:pt idx="893">
                  <c:v>17.785234899328827</c:v>
                </c:pt>
                <c:pt idx="894">
                  <c:v>17.778770949720638</c:v>
                </c:pt>
                <c:pt idx="895">
                  <c:v>17.785714285714253</c:v>
                </c:pt>
                <c:pt idx="896">
                  <c:v>17.742697881828285</c:v>
                </c:pt>
                <c:pt idx="897">
                  <c:v>17.740757238307317</c:v>
                </c:pt>
                <c:pt idx="898">
                  <c:v>17.747719688542794</c:v>
                </c:pt>
                <c:pt idx="899">
                  <c:v>17.754666666666637</c:v>
                </c:pt>
                <c:pt idx="900">
                  <c:v>17.770477247502747</c:v>
                </c:pt>
                <c:pt idx="901">
                  <c:v>17.742350332594206</c:v>
                </c:pt>
                <c:pt idx="902">
                  <c:v>17.744850498338842</c:v>
                </c:pt>
                <c:pt idx="903">
                  <c:v>17.75619469026546</c:v>
                </c:pt>
                <c:pt idx="904">
                  <c:v>17.776353591160195</c:v>
                </c:pt>
                <c:pt idx="905">
                  <c:v>17.752759381898429</c:v>
                </c:pt>
                <c:pt idx="906">
                  <c:v>17.759647188533602</c:v>
                </c:pt>
                <c:pt idx="907">
                  <c:v>17.756387665198211</c:v>
                </c:pt>
                <c:pt idx="908">
                  <c:v>17.763256325632536</c:v>
                </c:pt>
                <c:pt idx="909">
                  <c:v>17.739780219780194</c:v>
                </c:pt>
                <c:pt idx="910">
                  <c:v>17.746652030735429</c:v>
                </c:pt>
                <c:pt idx="911">
                  <c:v>17.753508771929798</c:v>
                </c:pt>
                <c:pt idx="912">
                  <c:v>17.764731653888251</c:v>
                </c:pt>
                <c:pt idx="913">
                  <c:v>17.775929978118132</c:v>
                </c:pt>
                <c:pt idx="914">
                  <c:v>17.733770491803252</c:v>
                </c:pt>
                <c:pt idx="915">
                  <c:v>17.731877729257615</c:v>
                </c:pt>
                <c:pt idx="916">
                  <c:v>17.747437295528872</c:v>
                </c:pt>
                <c:pt idx="917">
                  <c:v>17.695424836601283</c:v>
                </c:pt>
                <c:pt idx="918">
                  <c:v>17.693579978237192</c:v>
                </c:pt>
                <c:pt idx="919">
                  <c:v>17.694782608695629</c:v>
                </c:pt>
                <c:pt idx="920">
                  <c:v>17.705971769815395</c:v>
                </c:pt>
                <c:pt idx="921">
                  <c:v>17.711496746203881</c:v>
                </c:pt>
                <c:pt idx="922">
                  <c:v>17.726977248103985</c:v>
                </c:pt>
                <c:pt idx="923">
                  <c:v>17.728138528138505</c:v>
                </c:pt>
                <c:pt idx="924">
                  <c:v>17.739243243243223</c:v>
                </c:pt>
                <c:pt idx="925">
                  <c:v>17.754643628509701</c:v>
                </c:pt>
                <c:pt idx="926">
                  <c:v>17.770010787486498</c:v>
                </c:pt>
                <c:pt idx="927">
                  <c:v>17.789655172413777</c:v>
                </c:pt>
                <c:pt idx="928">
                  <c:v>17.766630785791158</c:v>
                </c:pt>
                <c:pt idx="929">
                  <c:v>17.773333333333319</c:v>
                </c:pt>
                <c:pt idx="930">
                  <c:v>17.788614393125656</c:v>
                </c:pt>
                <c:pt idx="931">
                  <c:v>17.803862660944191</c:v>
                </c:pt>
                <c:pt idx="932">
                  <c:v>17.780921757770621</c:v>
                </c:pt>
                <c:pt idx="933">
                  <c:v>17.787580299785855</c:v>
                </c:pt>
                <c:pt idx="934">
                  <c:v>17.807058823529399</c:v>
                </c:pt>
                <c:pt idx="935">
                  <c:v>17.741880341880329</c:v>
                </c:pt>
                <c:pt idx="936">
                  <c:v>17.735752401280671</c:v>
                </c:pt>
                <c:pt idx="937">
                  <c:v>17.713006396588472</c:v>
                </c:pt>
                <c:pt idx="938">
                  <c:v>17.719701810436625</c:v>
                </c:pt>
                <c:pt idx="939">
                  <c:v>17.692765957446802</c:v>
                </c:pt>
                <c:pt idx="940">
                  <c:v>17.695217853347494</c:v>
                </c:pt>
                <c:pt idx="941">
                  <c:v>17.696390658174085</c:v>
                </c:pt>
                <c:pt idx="942">
                  <c:v>17.707317073170721</c:v>
                </c:pt>
                <c:pt idx="943">
                  <c:v>17.722457627118633</c:v>
                </c:pt>
                <c:pt idx="944">
                  <c:v>17.681693121693112</c:v>
                </c:pt>
                <c:pt idx="945">
                  <c:v>17.679915433403796</c:v>
                </c:pt>
                <c:pt idx="946">
                  <c:v>17.678141499472005</c:v>
                </c:pt>
                <c:pt idx="947">
                  <c:v>17.683544303797454</c:v>
                </c:pt>
                <c:pt idx="948">
                  <c:v>17.656902002107465</c:v>
                </c:pt>
                <c:pt idx="949">
                  <c:v>17.659368421052612</c:v>
                </c:pt>
                <c:pt idx="950">
                  <c:v>17.623133543638257</c:v>
                </c:pt>
                <c:pt idx="951">
                  <c:v>17.625630252100823</c:v>
                </c:pt>
                <c:pt idx="952">
                  <c:v>17.617208814270708</c:v>
                </c:pt>
                <c:pt idx="953">
                  <c:v>17.628092243186565</c:v>
                </c:pt>
                <c:pt idx="954">
                  <c:v>17.601675392670142</c:v>
                </c:pt>
                <c:pt idx="955">
                  <c:v>17.60418410041839</c:v>
                </c:pt>
                <c:pt idx="956">
                  <c:v>17.610867293625894</c:v>
                </c:pt>
                <c:pt idx="957">
                  <c:v>17.625887265135677</c:v>
                </c:pt>
                <c:pt idx="958">
                  <c:v>17.640875912408738</c:v>
                </c:pt>
                <c:pt idx="959">
                  <c:v>17.642083333333311</c:v>
                </c:pt>
                <c:pt idx="960">
                  <c:v>17.652861602497378</c:v>
                </c:pt>
                <c:pt idx="961">
                  <c:v>17.667775467775449</c:v>
                </c:pt>
                <c:pt idx="962">
                  <c:v>17.631983385254397</c:v>
                </c:pt>
                <c:pt idx="963">
                  <c:v>17.634439834024878</c:v>
                </c:pt>
                <c:pt idx="964">
                  <c:v>17.649326424870448</c:v>
                </c:pt>
                <c:pt idx="965">
                  <c:v>17.668322981366444</c:v>
                </c:pt>
                <c:pt idx="966">
                  <c:v>17.646328852119947</c:v>
                </c:pt>
                <c:pt idx="967">
                  <c:v>17.65289256198346</c:v>
                </c:pt>
                <c:pt idx="968">
                  <c:v>17.64458204334364</c:v>
                </c:pt>
                <c:pt idx="969">
                  <c:v>17.655257731958752</c:v>
                </c:pt>
                <c:pt idx="970">
                  <c:v>17.670030895983512</c:v>
                </c:pt>
                <c:pt idx="971">
                  <c:v>17.684773662551432</c:v>
                </c:pt>
                <c:pt idx="972">
                  <c:v>17.703597122302149</c:v>
                </c:pt>
                <c:pt idx="973">
                  <c:v>17.722381930184795</c:v>
                </c:pt>
                <c:pt idx="974">
                  <c:v>17.714051282051273</c:v>
                </c:pt>
                <c:pt idx="975">
                  <c:v>17.724590163934415</c:v>
                </c:pt>
                <c:pt idx="976">
                  <c:v>17.735107471852601</c:v>
                </c:pt>
                <c:pt idx="977">
                  <c:v>17.745603271983633</c:v>
                </c:pt>
                <c:pt idx="978">
                  <c:v>17.729111338100093</c:v>
                </c:pt>
                <c:pt idx="979">
                  <c:v>17.731428571428566</c:v>
                </c:pt>
                <c:pt idx="980">
                  <c:v>17.74597349643221</c:v>
                </c:pt>
                <c:pt idx="981">
                  <c:v>17.737678207739304</c:v>
                </c:pt>
                <c:pt idx="982">
                  <c:v>17.748118006103763</c:v>
                </c:pt>
                <c:pt idx="983">
                  <c:v>17.735772357723576</c:v>
                </c:pt>
                <c:pt idx="984">
                  <c:v>17.728730964467005</c:v>
                </c:pt>
                <c:pt idx="985">
                  <c:v>17.73103448275862</c:v>
                </c:pt>
                <c:pt idx="986">
                  <c:v>17.714690982776087</c:v>
                </c:pt>
                <c:pt idx="987">
                  <c:v>17.717004048582993</c:v>
                </c:pt>
                <c:pt idx="988">
                  <c:v>17.723356926188067</c:v>
                </c:pt>
                <c:pt idx="989">
                  <c:v>17.697777777777777</c:v>
                </c:pt>
                <c:pt idx="990">
                  <c:v>17.70010090817356</c:v>
                </c:pt>
                <c:pt idx="991">
                  <c:v>17.718548387096774</c:v>
                </c:pt>
                <c:pt idx="992">
                  <c:v>17.670493454179255</c:v>
                </c:pt>
                <c:pt idx="993">
                  <c:v>17.668812877263584</c:v>
                </c:pt>
                <c:pt idx="994">
                  <c:v>17.671155778894477</c:v>
                </c:pt>
                <c:pt idx="995">
                  <c:v>17.681526104417671</c:v>
                </c:pt>
                <c:pt idx="996">
                  <c:v>17.686659979939819</c:v>
                </c:pt>
                <c:pt idx="997">
                  <c:v>17.701002004008014</c:v>
                </c:pt>
                <c:pt idx="998">
                  <c:v>17.715315315315312</c:v>
                </c:pt>
                <c:pt idx="999">
                  <c:v>17.729599999999994</c:v>
                </c:pt>
                <c:pt idx="1000">
                  <c:v>17.721478521478517</c:v>
                </c:pt>
                <c:pt idx="1001">
                  <c:v>17.731736526946101</c:v>
                </c:pt>
                <c:pt idx="1002">
                  <c:v>17.697308075772675</c:v>
                </c:pt>
                <c:pt idx="1003">
                  <c:v>17.699601593625491</c:v>
                </c:pt>
                <c:pt idx="1004">
                  <c:v>17.717810945273627</c:v>
                </c:pt>
                <c:pt idx="1005">
                  <c:v>17.722862823061622</c:v>
                </c:pt>
                <c:pt idx="1006">
                  <c:v>17.737040714995025</c:v>
                </c:pt>
                <c:pt idx="1007">
                  <c:v>17.711904761904751</c:v>
                </c:pt>
                <c:pt idx="1008">
                  <c:v>17.714172447968274</c:v>
                </c:pt>
                <c:pt idx="1009">
                  <c:v>17.720396039603948</c:v>
                </c:pt>
                <c:pt idx="1010">
                  <c:v>17.686251236399592</c:v>
                </c:pt>
                <c:pt idx="1011">
                  <c:v>17.688537549407101</c:v>
                </c:pt>
                <c:pt idx="1012">
                  <c:v>17.698716683119436</c:v>
                </c:pt>
                <c:pt idx="1013">
                  <c:v>17.708875739644959</c:v>
                </c:pt>
                <c:pt idx="1014">
                  <c:v>17.696945812807868</c:v>
                </c:pt>
                <c:pt idx="1015">
                  <c:v>17.703149606299199</c:v>
                </c:pt>
                <c:pt idx="1016">
                  <c:v>17.708161258603724</c:v>
                </c:pt>
                <c:pt idx="1017">
                  <c:v>17.696267190569728</c:v>
                </c:pt>
                <c:pt idx="1018">
                  <c:v>17.702453385672207</c:v>
                </c:pt>
                <c:pt idx="1019">
                  <c:v>17.707450980392135</c:v>
                </c:pt>
                <c:pt idx="1020">
                  <c:v>17.66973555337902</c:v>
                </c:pt>
                <c:pt idx="1021">
                  <c:v>17.668101761252426</c:v>
                </c:pt>
                <c:pt idx="1022">
                  <c:v>17.682111436950127</c:v>
                </c:pt>
                <c:pt idx="1023">
                  <c:v>17.696093749999982</c:v>
                </c:pt>
                <c:pt idx="1024">
                  <c:v>17.713951219512175</c:v>
                </c:pt>
                <c:pt idx="1025">
                  <c:v>17.718908382066257</c:v>
                </c:pt>
                <c:pt idx="1026">
                  <c:v>17.732814021421596</c:v>
                </c:pt>
                <c:pt idx="1027">
                  <c:v>17.712062256809322</c:v>
                </c:pt>
                <c:pt idx="1028">
                  <c:v>17.718172983479086</c:v>
                </c:pt>
                <c:pt idx="1029">
                  <c:v>17.728155339805802</c:v>
                </c:pt>
                <c:pt idx="1030">
                  <c:v>17.741998060135767</c:v>
                </c:pt>
                <c:pt idx="1031">
                  <c:v>17.743023255813927</c:v>
                </c:pt>
                <c:pt idx="1032">
                  <c:v>17.74017424975796</c:v>
                </c:pt>
                <c:pt idx="1033">
                  <c:v>17.746228239845234</c:v>
                </c:pt>
                <c:pt idx="1034">
                  <c:v>17.751111111111083</c:v>
                </c:pt>
                <c:pt idx="1035">
                  <c:v>17.739382239382213</c:v>
                </c:pt>
                <c:pt idx="1036">
                  <c:v>17.745419479267088</c:v>
                </c:pt>
                <c:pt idx="1037">
                  <c:v>17.755298651252382</c:v>
                </c:pt>
                <c:pt idx="1038">
                  <c:v>17.727045235803633</c:v>
                </c:pt>
                <c:pt idx="1039">
                  <c:v>17.725384615384595</c:v>
                </c:pt>
                <c:pt idx="1040">
                  <c:v>17.727569644572505</c:v>
                </c:pt>
                <c:pt idx="1041">
                  <c:v>17.728598848368499</c:v>
                </c:pt>
                <c:pt idx="1042">
                  <c:v>17.738446788111194</c:v>
                </c:pt>
                <c:pt idx="1043">
                  <c:v>17.752107279693462</c:v>
                </c:pt>
                <c:pt idx="1044">
                  <c:v>17.74430622009567</c:v>
                </c:pt>
                <c:pt idx="1045">
                  <c:v>17.754110898661541</c:v>
                </c:pt>
                <c:pt idx="1046">
                  <c:v>17.767717287488033</c:v>
                </c:pt>
                <c:pt idx="1047">
                  <c:v>17.756106870228976</c:v>
                </c:pt>
                <c:pt idx="1048">
                  <c:v>17.762059103908449</c:v>
                </c:pt>
                <c:pt idx="1049">
                  <c:v>17.746666666666627</c:v>
                </c:pt>
                <c:pt idx="1050">
                  <c:v>17.748810656517566</c:v>
                </c:pt>
                <c:pt idx="1051">
                  <c:v>17.758555133079813</c:v>
                </c:pt>
                <c:pt idx="1052">
                  <c:v>17.775878442545075</c:v>
                </c:pt>
                <c:pt idx="1053">
                  <c:v>17.780645161290288</c:v>
                </c:pt>
                <c:pt idx="1054">
                  <c:v>17.744075829383853</c:v>
                </c:pt>
                <c:pt idx="1055">
                  <c:v>17.74242424242421</c:v>
                </c:pt>
                <c:pt idx="1056">
                  <c:v>17.734720908230809</c:v>
                </c:pt>
                <c:pt idx="1057">
                  <c:v>17.744423440453655</c:v>
                </c:pt>
                <c:pt idx="1058">
                  <c:v>17.736732766761062</c:v>
                </c:pt>
                <c:pt idx="1059">
                  <c:v>17.746415094339589</c:v>
                </c:pt>
                <c:pt idx="1060">
                  <c:v>17.72252591894436</c:v>
                </c:pt>
                <c:pt idx="1061">
                  <c:v>17.724670433144976</c:v>
                </c:pt>
                <c:pt idx="1062">
                  <c:v>17.738099717779836</c:v>
                </c:pt>
                <c:pt idx="1063">
                  <c:v>17.705639097744328</c:v>
                </c:pt>
                <c:pt idx="1064">
                  <c:v>17.707793427230015</c:v>
                </c:pt>
                <c:pt idx="1065">
                  <c:v>17.708818011257005</c:v>
                </c:pt>
                <c:pt idx="1066">
                  <c:v>17.71846298031862</c:v>
                </c:pt>
                <c:pt idx="1067">
                  <c:v>17.731835205992478</c:v>
                </c:pt>
                <c:pt idx="1068">
                  <c:v>17.695790458372279</c:v>
                </c:pt>
                <c:pt idx="1069">
                  <c:v>17.694205607476604</c:v>
                </c:pt>
                <c:pt idx="1070">
                  <c:v>17.707563025210053</c:v>
                </c:pt>
                <c:pt idx="1071">
                  <c:v>17.708582089552205</c:v>
                </c:pt>
                <c:pt idx="1072">
                  <c:v>17.693569431500432</c:v>
                </c:pt>
                <c:pt idx="1073">
                  <c:v>17.695716945996242</c:v>
                </c:pt>
                <c:pt idx="1074">
                  <c:v>17.697860465116246</c:v>
                </c:pt>
                <c:pt idx="1075">
                  <c:v>17.665799256505544</c:v>
                </c:pt>
                <c:pt idx="1076">
                  <c:v>17.655710306406654</c:v>
                </c:pt>
                <c:pt idx="1077">
                  <c:v>17.654174397031511</c:v>
                </c:pt>
                <c:pt idx="1078">
                  <c:v>17.622242817423512</c:v>
                </c:pt>
                <c:pt idx="1079">
                  <c:v>17.624444444444418</c:v>
                </c:pt>
                <c:pt idx="1080">
                  <c:v>17.613320999074904</c:v>
                </c:pt>
                <c:pt idx="1081">
                  <c:v>17.619223659889066</c:v>
                </c:pt>
                <c:pt idx="1082">
                  <c:v>17.595937211449652</c:v>
                </c:pt>
                <c:pt idx="1083">
                  <c:v>17.59815498154979</c:v>
                </c:pt>
                <c:pt idx="1084">
                  <c:v>17.600368663594445</c:v>
                </c:pt>
                <c:pt idx="1085">
                  <c:v>17.577163904235704</c:v>
                </c:pt>
                <c:pt idx="1086">
                  <c:v>17.579392824287005</c:v>
                </c:pt>
                <c:pt idx="1087">
                  <c:v>17.585294117647035</c:v>
                </c:pt>
                <c:pt idx="1088">
                  <c:v>17.594857667584915</c:v>
                </c:pt>
                <c:pt idx="1089">
                  <c:v>17.604403669724746</c:v>
                </c:pt>
                <c:pt idx="1090">
                  <c:v>17.609165902841404</c:v>
                </c:pt>
                <c:pt idx="1091">
                  <c:v>17.622344322344297</c:v>
                </c:pt>
                <c:pt idx="1092">
                  <c:v>17.635498627630351</c:v>
                </c:pt>
                <c:pt idx="1093">
                  <c:v>17.648628884826302</c:v>
                </c:pt>
                <c:pt idx="1094">
                  <c:v>17.63762557077623</c:v>
                </c:pt>
                <c:pt idx="1095">
                  <c:v>17.643430656934282</c:v>
                </c:pt>
                <c:pt idx="1096">
                  <c:v>17.649225159525955</c:v>
                </c:pt>
                <c:pt idx="1097">
                  <c:v>17.665938069216732</c:v>
                </c:pt>
                <c:pt idx="1098">
                  <c:v>17.658598726114622</c:v>
                </c:pt>
                <c:pt idx="1099">
                  <c:v>17.667999999999974</c:v>
                </c:pt>
                <c:pt idx="1100">
                  <c:v>17.681017257039027</c:v>
                </c:pt>
                <c:pt idx="1101">
                  <c:v>17.658076225045345</c:v>
                </c:pt>
                <c:pt idx="1102">
                  <c:v>17.660199456028987</c:v>
                </c:pt>
                <c:pt idx="1103">
                  <c:v>17.621739130434758</c:v>
                </c:pt>
                <c:pt idx="1104">
                  <c:v>17.616651583710382</c:v>
                </c:pt>
                <c:pt idx="1105">
                  <c:v>17.593851717902325</c:v>
                </c:pt>
                <c:pt idx="1106">
                  <c:v>17.596025293586241</c:v>
                </c:pt>
                <c:pt idx="1107">
                  <c:v>17.609025270758096</c:v>
                </c:pt>
                <c:pt idx="1108">
                  <c:v>17.622001803426482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5-41F6-A950-AD5AB843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3280"/>
        <c:axId val="154834816"/>
      </c:lineChart>
      <c:catAx>
        <c:axId val="1548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34816"/>
        <c:crosses val="autoZero"/>
        <c:auto val="1"/>
        <c:lblAlgn val="ctr"/>
        <c:lblOffset val="100"/>
        <c:noMultiLvlLbl val="0"/>
      </c:catAx>
      <c:valAx>
        <c:axId val="154834816"/>
        <c:scaling>
          <c:orientation val="minMax"/>
        </c:scaling>
        <c:delete val="0"/>
        <c:axPos val="l"/>
        <c:majorGridlines/>
        <c:numFmt formatCode="_-[$$-2C0A]* #,##0.00_-;\-[$$-2C0A]* #,##0.00_-;_-[$$-2C0A]* &quot;-&quot;??_-;_-@_-" sourceLinked="1"/>
        <c:majorTickMark val="out"/>
        <c:minorTickMark val="none"/>
        <c:tickLblPos val="nextTo"/>
        <c:crossAx val="154833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719418</xdr:colOff>
      <xdr:row>21</xdr:row>
      <xdr:rowOff>11207</xdr:rowOff>
    </xdr:from>
    <xdr:to>
      <xdr:col>18</xdr:col>
      <xdr:colOff>452143</xdr:colOff>
      <xdr:row>26</xdr:row>
      <xdr:rowOff>3362</xdr:rowOff>
    </xdr:to>
    <xdr:pic>
      <xdr:nvPicPr>
        <xdr:cNvPr id="2" name="1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7653" y="4078942"/>
          <a:ext cx="2881578" cy="955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347383</xdr:colOff>
      <xdr:row>12</xdr:row>
      <xdr:rowOff>188259</xdr:rowOff>
    </xdr:from>
    <xdr:to>
      <xdr:col>29</xdr:col>
      <xdr:colOff>593912</xdr:colOff>
      <xdr:row>30</xdr:row>
      <xdr:rowOff>156883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78441</xdr:colOff>
      <xdr:row>36</xdr:row>
      <xdr:rowOff>134471</xdr:rowOff>
    </xdr:from>
    <xdr:to>
      <xdr:col>26</xdr:col>
      <xdr:colOff>78441</xdr:colOff>
      <xdr:row>51</xdr:row>
      <xdr:rowOff>26894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26</xdr:col>
      <xdr:colOff>0</xdr:colOff>
      <xdr:row>69</xdr:row>
      <xdr:rowOff>82923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28</xdr:row>
      <xdr:rowOff>0</xdr:rowOff>
    </xdr:from>
    <xdr:to>
      <xdr:col>19</xdr:col>
      <xdr:colOff>312172</xdr:colOff>
      <xdr:row>33</xdr:row>
      <xdr:rowOff>85085</xdr:rowOff>
    </xdr:to>
    <xdr:pic>
      <xdr:nvPicPr>
        <xdr:cNvPr id="7" name="13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4618" y="5412441"/>
          <a:ext cx="4234231" cy="103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200025</xdr:colOff>
      <xdr:row>4</xdr:row>
      <xdr:rowOff>0</xdr:rowOff>
    </xdr:from>
    <xdr:to>
      <xdr:col>22</xdr:col>
      <xdr:colOff>33603</xdr:colOff>
      <xdr:row>8</xdr:row>
      <xdr:rowOff>171449</xdr:rowOff>
    </xdr:to>
    <xdr:pic>
      <xdr:nvPicPr>
        <xdr:cNvPr id="2" name="1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78025" y="762000"/>
          <a:ext cx="2881578" cy="933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190500</xdr:colOff>
      <xdr:row>9</xdr:row>
      <xdr:rowOff>76200</xdr:rowOff>
    </xdr:from>
    <xdr:to>
      <xdr:col>24</xdr:col>
      <xdr:colOff>190500</xdr:colOff>
      <xdr:row>23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627529</xdr:colOff>
      <xdr:row>33</xdr:row>
      <xdr:rowOff>22412</xdr:rowOff>
    </xdr:from>
    <xdr:to>
      <xdr:col>28</xdr:col>
      <xdr:colOff>336176</xdr:colOff>
      <xdr:row>48</xdr:row>
      <xdr:rowOff>60511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_04_Montecar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0"/>
      <sheetName val="Ejercicio N° 1"/>
      <sheetName val="Ejercicio N° 1 (Anterior)"/>
      <sheetName val="Ejercicio N° 1 (cont)"/>
      <sheetName val="Ejercicio N° 2"/>
      <sheetName val="Ej 8 (Rand Fijos)"/>
      <sheetName val="Ejercicio 8"/>
      <sheetName val="Ejercicio Lab"/>
      <sheetName val="Ejercicio N° 3"/>
      <sheetName val="Ejercicio N° 3 c"/>
    </sheetNames>
    <sheetDataSet>
      <sheetData sheetId="0">
        <row r="5">
          <cell r="A5">
            <v>1</v>
          </cell>
          <cell r="D5">
            <v>0</v>
          </cell>
        </row>
        <row r="6">
          <cell r="A6">
            <v>2</v>
          </cell>
          <cell r="D6">
            <v>0.16666666666666666</v>
          </cell>
        </row>
        <row r="7">
          <cell r="A7">
            <v>3</v>
          </cell>
          <cell r="D7">
            <v>0.33333333333333331</v>
          </cell>
        </row>
        <row r="8">
          <cell r="A8">
            <v>4</v>
          </cell>
          <cell r="D8">
            <v>0.5</v>
          </cell>
        </row>
        <row r="9">
          <cell r="A9">
            <v>5</v>
          </cell>
          <cell r="D9">
            <v>0.66666666666666663</v>
          </cell>
        </row>
        <row r="10">
          <cell r="A10">
            <v>6</v>
          </cell>
          <cell r="D10">
            <v>0.83333333333333326</v>
          </cell>
        </row>
      </sheetData>
      <sheetData sheetId="1"/>
      <sheetData sheetId="2">
        <row r="4">
          <cell r="A4">
            <v>0</v>
          </cell>
          <cell r="D4">
            <v>0</v>
          </cell>
        </row>
        <row r="5">
          <cell r="A5">
            <v>1</v>
          </cell>
          <cell r="D5">
            <v>0.08</v>
          </cell>
        </row>
        <row r="6">
          <cell r="A6">
            <v>2</v>
          </cell>
          <cell r="D6">
            <v>0.2</v>
          </cell>
        </row>
        <row r="7">
          <cell r="A7">
            <v>3</v>
          </cell>
          <cell r="D7">
            <v>0.48000000000000004</v>
          </cell>
        </row>
        <row r="8">
          <cell r="A8">
            <v>4</v>
          </cell>
          <cell r="D8">
            <v>0.72</v>
          </cell>
        </row>
        <row r="9">
          <cell r="A9">
            <v>5</v>
          </cell>
          <cell r="D9">
            <v>0.86</v>
          </cell>
        </row>
        <row r="10">
          <cell r="A10">
            <v>6</v>
          </cell>
          <cell r="D10">
            <v>0.96</v>
          </cell>
        </row>
      </sheetData>
      <sheetData sheetId="3"/>
      <sheetData sheetId="4">
        <row r="2">
          <cell r="B2">
            <v>6</v>
          </cell>
        </row>
        <row r="3">
          <cell r="B3">
            <v>14</v>
          </cell>
        </row>
      </sheetData>
      <sheetData sheetId="5">
        <row r="2">
          <cell r="B2">
            <v>12</v>
          </cell>
        </row>
        <row r="3">
          <cell r="B3">
            <v>8</v>
          </cell>
          <cell r="E3">
            <v>3</v>
          </cell>
          <cell r="H3">
            <v>0</v>
          </cell>
          <cell r="K3">
            <v>1</v>
          </cell>
          <cell r="N3">
            <v>0</v>
          </cell>
        </row>
        <row r="4">
          <cell r="B4">
            <v>1.2</v>
          </cell>
          <cell r="E4">
            <v>4</v>
          </cell>
          <cell r="H4">
            <v>0.06</v>
          </cell>
          <cell r="K4">
            <v>2</v>
          </cell>
          <cell r="N4">
            <v>0.43</v>
          </cell>
        </row>
        <row r="5">
          <cell r="E5">
            <v>5</v>
          </cell>
          <cell r="H5">
            <v>0.19</v>
          </cell>
          <cell r="K5">
            <v>3</v>
          </cell>
          <cell r="N5">
            <v>0.75</v>
          </cell>
        </row>
        <row r="6">
          <cell r="B6">
            <v>10</v>
          </cell>
          <cell r="E6">
            <v>6</v>
          </cell>
          <cell r="H6">
            <v>0.4</v>
          </cell>
        </row>
        <row r="7">
          <cell r="B7">
            <v>15</v>
          </cell>
          <cell r="E7">
            <v>7</v>
          </cell>
          <cell r="H7">
            <v>0.67</v>
          </cell>
        </row>
      </sheetData>
      <sheetData sheetId="6"/>
      <sheetData sheetId="7">
        <row r="2">
          <cell r="B2">
            <v>-50</v>
          </cell>
        </row>
        <row r="4">
          <cell r="P4">
            <v>3</v>
          </cell>
        </row>
        <row r="5">
          <cell r="A5">
            <v>0</v>
          </cell>
          <cell r="D5">
            <v>0</v>
          </cell>
          <cell r="J5">
            <v>0</v>
          </cell>
          <cell r="L5">
            <v>0</v>
          </cell>
          <cell r="P5">
            <v>10</v>
          </cell>
        </row>
        <row r="6">
          <cell r="A6">
            <v>10</v>
          </cell>
          <cell r="D6">
            <v>0.05</v>
          </cell>
          <cell r="J6">
            <v>2</v>
          </cell>
          <cell r="L6">
            <v>0.30119421191220214</v>
          </cell>
        </row>
        <row r="7">
          <cell r="A7">
            <v>20</v>
          </cell>
          <cell r="D7">
            <v>0.16999999999999998</v>
          </cell>
          <cell r="J7">
            <v>3</v>
          </cell>
          <cell r="L7">
            <v>0.87948709878363007</v>
          </cell>
        </row>
        <row r="8">
          <cell r="A8">
            <v>30</v>
          </cell>
          <cell r="D8">
            <v>0.35</v>
          </cell>
          <cell r="J8">
            <v>5</v>
          </cell>
          <cell r="L8">
            <v>0.96623103181434433</v>
          </cell>
        </row>
        <row r="9">
          <cell r="A9">
            <v>40</v>
          </cell>
          <cell r="D9">
            <v>0.6</v>
          </cell>
          <cell r="J9">
            <v>6</v>
          </cell>
          <cell r="L9">
            <v>0.99849977490177</v>
          </cell>
          <cell r="O9">
            <v>0</v>
          </cell>
          <cell r="Q9">
            <v>20</v>
          </cell>
        </row>
        <row r="10">
          <cell r="A10">
            <v>50</v>
          </cell>
          <cell r="D10">
            <v>0.82</v>
          </cell>
          <cell r="J10">
            <v>7</v>
          </cell>
          <cell r="L10">
            <v>0.99974888753741231</v>
          </cell>
          <cell r="O10">
            <v>21</v>
          </cell>
          <cell r="Q10">
            <v>25</v>
          </cell>
        </row>
        <row r="11">
          <cell r="J11">
            <v>9</v>
          </cell>
          <cell r="L11">
            <v>0.99996302113209379</v>
          </cell>
          <cell r="O11">
            <v>41</v>
          </cell>
          <cell r="Q11">
            <v>30</v>
          </cell>
        </row>
        <row r="13">
          <cell r="B13">
            <v>7</v>
          </cell>
          <cell r="O13">
            <v>10</v>
          </cell>
        </row>
        <row r="14">
          <cell r="B14">
            <v>10</v>
          </cell>
        </row>
      </sheetData>
      <sheetData sheetId="8"/>
      <sheetData sheetId="9">
        <row r="4">
          <cell r="P4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1"/>
  <sheetViews>
    <sheetView tabSelected="1" workbookViewId="0">
      <pane ySplit="2" topLeftCell="A6" activePane="bottomLeft" state="frozen"/>
      <selection pane="bottomLeft" activeCell="A12" sqref="A12:E12"/>
    </sheetView>
  </sheetViews>
  <sheetFormatPr baseColWidth="10" defaultRowHeight="15" x14ac:dyDescent="0.25"/>
  <cols>
    <col min="1" max="1" width="17.42578125" bestFit="1" customWidth="1"/>
    <col min="2" max="2" width="9.28515625" bestFit="1" customWidth="1"/>
    <col min="3" max="3" width="10.5703125" customWidth="1"/>
    <col min="4" max="4" width="9.5703125" bestFit="1" customWidth="1"/>
    <col min="5" max="5" width="9.85546875" bestFit="1" customWidth="1"/>
    <col min="6" max="6" width="3.28515625" customWidth="1"/>
    <col min="7" max="7" width="6.42578125" customWidth="1"/>
    <col min="8" max="8" width="7.42578125" customWidth="1"/>
    <col min="9" max="9" width="8.5703125" bestFit="1" customWidth="1"/>
    <col min="10" max="10" width="7" customWidth="1"/>
    <col min="11" max="11" width="6.7109375" customWidth="1"/>
    <col min="12" max="12" width="6.140625" customWidth="1"/>
    <col min="13" max="13" width="8.28515625" customWidth="1"/>
    <col min="14" max="14" width="10.28515625" bestFit="1" customWidth="1"/>
    <col min="15" max="15" width="13.42578125" bestFit="1" customWidth="1"/>
    <col min="16" max="16" width="13.140625" bestFit="1" customWidth="1"/>
    <col min="17" max="17" width="9" style="27" customWidth="1"/>
    <col min="18" max="19" width="11.5703125" bestFit="1" customWidth="1"/>
    <col min="20" max="21" width="11.42578125" style="34"/>
    <col min="22" max="22" width="6.7109375" customWidth="1"/>
    <col min="23" max="23" width="6.42578125" customWidth="1"/>
    <col min="25" max="25" width="10" customWidth="1"/>
    <col min="26" max="27" width="12.7109375" customWidth="1"/>
  </cols>
  <sheetData>
    <row r="1" spans="1:26" x14ac:dyDescent="0.25">
      <c r="A1" s="22" t="s">
        <v>36</v>
      </c>
      <c r="B1" s="21"/>
      <c r="C1" s="20"/>
      <c r="H1" s="56" t="s">
        <v>8</v>
      </c>
      <c r="I1" s="56"/>
      <c r="J1" s="56" t="s">
        <v>4</v>
      </c>
      <c r="K1" s="56"/>
      <c r="L1" s="56"/>
      <c r="M1" s="56"/>
      <c r="N1" s="56" t="s">
        <v>23</v>
      </c>
      <c r="O1" s="56"/>
      <c r="P1" s="56"/>
      <c r="Q1" s="56"/>
      <c r="R1" s="56"/>
      <c r="S1" s="56"/>
    </row>
    <row r="2" spans="1:26" x14ac:dyDescent="0.25">
      <c r="A2" s="11" t="s">
        <v>22</v>
      </c>
      <c r="B2" s="40">
        <v>12</v>
      </c>
      <c r="C2" s="18" t="s">
        <v>37</v>
      </c>
      <c r="G2" s="19" t="s">
        <v>21</v>
      </c>
      <c r="H2" s="19" t="s">
        <v>20</v>
      </c>
      <c r="I2" s="19" t="s">
        <v>8</v>
      </c>
      <c r="J2" s="19" t="s">
        <v>20</v>
      </c>
      <c r="K2" s="19" t="s">
        <v>28</v>
      </c>
      <c r="L2" s="19" t="s">
        <v>19</v>
      </c>
      <c r="M2" s="19" t="s">
        <v>18</v>
      </c>
      <c r="N2" s="19" t="s">
        <v>17</v>
      </c>
      <c r="O2" s="19" t="s">
        <v>16</v>
      </c>
      <c r="P2" s="19" t="s">
        <v>15</v>
      </c>
      <c r="Q2" s="26" t="s">
        <v>14</v>
      </c>
      <c r="R2" s="19" t="s">
        <v>2</v>
      </c>
      <c r="S2" s="19" t="s">
        <v>13</v>
      </c>
      <c r="T2" s="35" t="s">
        <v>34</v>
      </c>
      <c r="U2" s="35" t="s">
        <v>35</v>
      </c>
      <c r="W2" s="42" t="s">
        <v>33</v>
      </c>
      <c r="X2" s="37"/>
      <c r="Y2" s="43">
        <v>0.95</v>
      </c>
    </row>
    <row r="3" spans="1:26" x14ac:dyDescent="0.25">
      <c r="A3" s="11" t="s">
        <v>12</v>
      </c>
      <c r="B3" s="40">
        <v>8</v>
      </c>
      <c r="C3" s="18"/>
      <c r="G3">
        <v>0</v>
      </c>
      <c r="Y3">
        <f>NORMSINV(Y2)</f>
        <v>1.6448536269514715</v>
      </c>
    </row>
    <row r="4" spans="1:26" x14ac:dyDescent="0.25">
      <c r="A4" s="11" t="s">
        <v>11</v>
      </c>
      <c r="B4" s="40">
        <v>1.2</v>
      </c>
      <c r="C4" s="18"/>
      <c r="G4">
        <v>1</v>
      </c>
      <c r="H4" s="3">
        <f t="shared" ref="H4:H67" ca="1" si="0">RAND()</f>
        <v>5.1763515139515826E-2</v>
      </c>
      <c r="I4" t="str">
        <f t="shared" ref="I4:I27" ca="1" si="1">LOOKUP(H4,$D$9:$D$10,$A$9:$A$10)</f>
        <v>Soleado</v>
      </c>
      <c r="J4" s="3">
        <f t="shared" ref="J4:J67" ca="1" si="2">RAND()</f>
        <v>0.3904046689156444</v>
      </c>
      <c r="K4">
        <f ca="1">IF(I4="Soleado",LOOKUP(J4,Rand_Sol,Dem_Sol),LOOKUP(J4,Rand_Nub,Dem_Nub))</f>
        <v>8</v>
      </c>
      <c r="L4">
        <f t="shared" ref="L4:L27" ca="1" si="3">IF(K4&lt;=$B$5,K4,$B$5)</f>
        <v>8</v>
      </c>
      <c r="M4">
        <f t="shared" ref="M4:M27" ca="1" si="4">IF(L4&lt;$B$5,$B$5-L4,0)</f>
        <v>0</v>
      </c>
      <c r="N4" s="2">
        <f t="shared" ref="N4:N27" ca="1" si="5">L4*pre_ven</f>
        <v>96</v>
      </c>
      <c r="O4" s="1">
        <f t="shared" ref="O4:O67" si="6">-$B$5*pre_comp</f>
        <v>-64</v>
      </c>
      <c r="P4" s="1">
        <f t="shared" ref="P4:P27" ca="1" si="7">M4*pre_rev</f>
        <v>0</v>
      </c>
      <c r="Q4" s="27">
        <f t="shared" ref="Q4:Q27" ca="1" si="8">N4+O4+P4</f>
        <v>32</v>
      </c>
      <c r="R4" s="1">
        <f t="shared" ref="R4:R27" ca="1" si="9">Q4+R3</f>
        <v>32</v>
      </c>
      <c r="S4" s="1">
        <f t="shared" ref="S4:S27" ca="1" si="10">1/G4*((G4-1)*S3+Q4)</f>
        <v>32</v>
      </c>
      <c r="T4" s="34">
        <v>0</v>
      </c>
    </row>
    <row r="5" spans="1:26" ht="15.75" thickBot="1" x14ac:dyDescent="0.3">
      <c r="A5" s="7" t="s">
        <v>10</v>
      </c>
      <c r="B5" s="47">
        <v>8</v>
      </c>
      <c r="C5" s="16" t="s">
        <v>38</v>
      </c>
      <c r="G5">
        <v>2</v>
      </c>
      <c r="H5" s="3">
        <f t="shared" ca="1" si="0"/>
        <v>0.40848721387052689</v>
      </c>
      <c r="I5" t="str">
        <f t="shared" ca="1" si="1"/>
        <v>Soleado</v>
      </c>
      <c r="J5" s="3">
        <f t="shared" ca="1" si="2"/>
        <v>0.89340553310882942</v>
      </c>
      <c r="K5">
        <f t="shared" ref="K5:K27" ca="1" si="11">IF(I5="Soleado",LOOKUP(J5,Rand_Sol,Dem_Sol),LOOKUP(J5,Rand_Nub,Dem_Nub))</f>
        <v>9</v>
      </c>
      <c r="L5">
        <f t="shared" ca="1" si="3"/>
        <v>8</v>
      </c>
      <c r="M5">
        <f t="shared" ca="1" si="4"/>
        <v>0</v>
      </c>
      <c r="N5" s="2">
        <f t="shared" ca="1" si="5"/>
        <v>96</v>
      </c>
      <c r="O5" s="1">
        <f t="shared" si="6"/>
        <v>-64</v>
      </c>
      <c r="P5" s="1">
        <f t="shared" ca="1" si="7"/>
        <v>0</v>
      </c>
      <c r="Q5" s="27">
        <f t="shared" ca="1" si="8"/>
        <v>32</v>
      </c>
      <c r="R5" s="1">
        <f t="shared" ca="1" si="9"/>
        <v>64</v>
      </c>
      <c r="S5" s="1">
        <f t="shared" ca="1" si="10"/>
        <v>32</v>
      </c>
      <c r="T5" s="34">
        <v>0</v>
      </c>
      <c r="W5" s="29" t="s">
        <v>29</v>
      </c>
      <c r="X5" s="30" t="s">
        <v>30</v>
      </c>
      <c r="Y5" s="30" t="s">
        <v>31</v>
      </c>
      <c r="Z5" s="31" t="s">
        <v>32</v>
      </c>
    </row>
    <row r="6" spans="1:26" ht="15.75" thickBot="1" x14ac:dyDescent="0.3">
      <c r="G6">
        <v>3</v>
      </c>
      <c r="H6" s="3">
        <f t="shared" ca="1" si="0"/>
        <v>0.85103440707272526</v>
      </c>
      <c r="I6" t="str">
        <f t="shared" ca="1" si="1"/>
        <v>Nublado</v>
      </c>
      <c r="J6" s="3">
        <f t="shared" ca="1" si="2"/>
        <v>0.7656248771420705</v>
      </c>
      <c r="K6">
        <f t="shared" ca="1" si="11"/>
        <v>6</v>
      </c>
      <c r="L6">
        <f t="shared" ca="1" si="3"/>
        <v>6</v>
      </c>
      <c r="M6">
        <f t="shared" ca="1" si="4"/>
        <v>2</v>
      </c>
      <c r="N6" s="2">
        <f t="shared" ca="1" si="5"/>
        <v>72</v>
      </c>
      <c r="O6" s="1">
        <f t="shared" si="6"/>
        <v>-64</v>
      </c>
      <c r="P6" s="1">
        <f t="shared" ca="1" si="7"/>
        <v>2.4</v>
      </c>
      <c r="Q6" s="27">
        <f t="shared" ca="1" si="8"/>
        <v>10.4</v>
      </c>
      <c r="R6" s="1">
        <f t="shared" ca="1" si="9"/>
        <v>74.400000000000006</v>
      </c>
      <c r="S6" s="1">
        <f t="shared" ca="1" si="10"/>
        <v>24.8</v>
      </c>
      <c r="T6" s="34">
        <f ca="1">(1/(G6-1))*((G6-2)*T5+(G6/(G6-1))*(S6-Q6)^2)</f>
        <v>155.52000000000001</v>
      </c>
      <c r="U6" s="34">
        <f ca="1">SQRT(T6)</f>
        <v>12.470765814495916</v>
      </c>
      <c r="W6" s="38">
        <v>100</v>
      </c>
      <c r="X6" s="32">
        <f t="shared" ref="X6:X11" ca="1" si="12">INDIRECT(ADDRESS($W6+3,COLUMN()-5,4))</f>
        <v>20.119999999999997</v>
      </c>
      <c r="Y6" s="32">
        <f t="shared" ref="Y6:Y11" ca="1" si="13">INDIRECT(ADDRESS($W6+3,COLUMN()-4,4))</f>
        <v>13.686888217959153</v>
      </c>
      <c r="Z6" s="33">
        <f t="shared" ref="Z6:Z11" ca="1" si="14">$Y$3*(Y6*SQRT($W6/($W6-1)))/SQRT(W6)</f>
        <v>2.2626343697822042</v>
      </c>
    </row>
    <row r="7" spans="1:26" x14ac:dyDescent="0.25">
      <c r="A7" s="53" t="s">
        <v>9</v>
      </c>
      <c r="B7" s="54"/>
      <c r="C7" s="54"/>
      <c r="D7" s="54"/>
      <c r="E7" s="55"/>
      <c r="G7">
        <v>4</v>
      </c>
      <c r="H7" s="3">
        <f t="shared" ca="1" si="0"/>
        <v>0.70629904947269451</v>
      </c>
      <c r="I7" t="str">
        <f t="shared" ca="1" si="1"/>
        <v>Soleado</v>
      </c>
      <c r="J7" s="3">
        <f t="shared" ca="1" si="2"/>
        <v>0.31451333952847516</v>
      </c>
      <c r="K7">
        <f t="shared" ca="1" si="11"/>
        <v>8</v>
      </c>
      <c r="L7">
        <f t="shared" ca="1" si="3"/>
        <v>8</v>
      </c>
      <c r="M7">
        <f t="shared" ca="1" si="4"/>
        <v>0</v>
      </c>
      <c r="N7" s="2">
        <f t="shared" ca="1" si="5"/>
        <v>96</v>
      </c>
      <c r="O7" s="1">
        <f t="shared" si="6"/>
        <v>-64</v>
      </c>
      <c r="P7" s="1">
        <f t="shared" ca="1" si="7"/>
        <v>0</v>
      </c>
      <c r="Q7" s="27">
        <f t="shared" ca="1" si="8"/>
        <v>32</v>
      </c>
      <c r="R7" s="1">
        <f t="shared" ca="1" si="9"/>
        <v>106.4</v>
      </c>
      <c r="S7" s="1">
        <f t="shared" ca="1" si="10"/>
        <v>26.6</v>
      </c>
      <c r="T7" s="34">
        <f t="shared" ref="T7:T27" ca="1" si="15">(1/(G7-1))*((G7-2)*T6+(G7/(G7-1))*(S7-Q7)^2)</f>
        <v>116.64</v>
      </c>
      <c r="U7" s="34">
        <f t="shared" ref="U7:U70" ca="1" si="16">SQRT(T7)</f>
        <v>10.8</v>
      </c>
      <c r="W7" s="39">
        <v>500</v>
      </c>
      <c r="X7" s="32">
        <f t="shared" ca="1" si="12"/>
        <v>0</v>
      </c>
      <c r="Y7" s="32">
        <f t="shared" ca="1" si="13"/>
        <v>0</v>
      </c>
      <c r="Z7" s="33">
        <f t="shared" ca="1" si="14"/>
        <v>0</v>
      </c>
    </row>
    <row r="8" spans="1:26" x14ac:dyDescent="0.25">
      <c r="A8" s="14" t="s">
        <v>8</v>
      </c>
      <c r="B8" s="13" t="s">
        <v>3</v>
      </c>
      <c r="C8" s="13" t="s">
        <v>2</v>
      </c>
      <c r="D8" s="13" t="s">
        <v>1</v>
      </c>
      <c r="E8" s="12" t="s">
        <v>0</v>
      </c>
      <c r="G8">
        <v>5</v>
      </c>
      <c r="H8" s="3">
        <f t="shared" ca="1" si="0"/>
        <v>0.68035444816080559</v>
      </c>
      <c r="I8" t="str">
        <f t="shared" ca="1" si="1"/>
        <v>Soleado</v>
      </c>
      <c r="J8" s="3">
        <f t="shared" ca="1" si="2"/>
        <v>0.6587188824923943</v>
      </c>
      <c r="K8">
        <f t="shared" ca="1" si="11"/>
        <v>8</v>
      </c>
      <c r="L8">
        <f t="shared" ca="1" si="3"/>
        <v>8</v>
      </c>
      <c r="M8">
        <f t="shared" ca="1" si="4"/>
        <v>0</v>
      </c>
      <c r="N8" s="2">
        <f t="shared" ca="1" si="5"/>
        <v>96</v>
      </c>
      <c r="O8" s="1">
        <f t="shared" si="6"/>
        <v>-64</v>
      </c>
      <c r="P8" s="1">
        <f t="shared" ca="1" si="7"/>
        <v>0</v>
      </c>
      <c r="Q8" s="27">
        <f t="shared" ca="1" si="8"/>
        <v>32</v>
      </c>
      <c r="R8" s="1">
        <f t="shared" ca="1" si="9"/>
        <v>138.4</v>
      </c>
      <c r="S8" s="1">
        <f t="shared" ca="1" si="10"/>
        <v>27.680000000000003</v>
      </c>
      <c r="T8" s="34">
        <f t="shared" ca="1" si="15"/>
        <v>93.311999999999998</v>
      </c>
      <c r="U8" s="34">
        <f t="shared" ca="1" si="16"/>
        <v>9.6598136627990918</v>
      </c>
      <c r="W8" s="39">
        <v>1000</v>
      </c>
      <c r="X8" s="32">
        <f t="shared" ca="1" si="12"/>
        <v>0</v>
      </c>
      <c r="Y8" s="32">
        <f t="shared" ca="1" si="13"/>
        <v>0</v>
      </c>
      <c r="Z8" s="33">
        <f t="shared" ca="1" si="14"/>
        <v>0</v>
      </c>
    </row>
    <row r="9" spans="1:26" x14ac:dyDescent="0.25">
      <c r="A9" s="14" t="s">
        <v>6</v>
      </c>
      <c r="B9" s="38">
        <v>0.75</v>
      </c>
      <c r="C9" s="10">
        <f>B9</f>
        <v>0.75</v>
      </c>
      <c r="D9" s="10">
        <v>0</v>
      </c>
      <c r="E9" s="18">
        <f>C9-0.001</f>
        <v>0.749</v>
      </c>
      <c r="G9">
        <v>6</v>
      </c>
      <c r="H9" s="3">
        <f t="shared" ca="1" si="0"/>
        <v>0.88714296004058735</v>
      </c>
      <c r="I9" t="str">
        <f t="shared" ca="1" si="1"/>
        <v>Nublado</v>
      </c>
      <c r="J9" s="3">
        <f t="shared" ca="1" si="2"/>
        <v>0.48994461965975089</v>
      </c>
      <c r="K9">
        <f t="shared" ca="1" si="11"/>
        <v>5</v>
      </c>
      <c r="L9">
        <f t="shared" ca="1" si="3"/>
        <v>5</v>
      </c>
      <c r="M9">
        <f t="shared" ca="1" si="4"/>
        <v>3</v>
      </c>
      <c r="N9" s="2">
        <f t="shared" ca="1" si="5"/>
        <v>60</v>
      </c>
      <c r="O9" s="1">
        <f t="shared" si="6"/>
        <v>-64</v>
      </c>
      <c r="P9" s="1">
        <f t="shared" ca="1" si="7"/>
        <v>3.5999999999999996</v>
      </c>
      <c r="Q9" s="27">
        <f t="shared" ca="1" si="8"/>
        <v>-0.40000000000000036</v>
      </c>
      <c r="R9" s="1">
        <f t="shared" ca="1" si="9"/>
        <v>138</v>
      </c>
      <c r="S9" s="1">
        <f t="shared" ca="1" si="10"/>
        <v>23</v>
      </c>
      <c r="T9" s="34">
        <f t="shared" ca="1" si="15"/>
        <v>206.06399999999999</v>
      </c>
      <c r="U9" s="34">
        <f t="shared" ca="1" si="16"/>
        <v>14.354929466911358</v>
      </c>
      <c r="W9" s="39">
        <v>5000</v>
      </c>
      <c r="X9" s="32">
        <f t="shared" ca="1" si="12"/>
        <v>0</v>
      </c>
      <c r="Y9" s="32">
        <f t="shared" ca="1" si="13"/>
        <v>0</v>
      </c>
      <c r="Z9" s="33">
        <f t="shared" ca="1" si="14"/>
        <v>0</v>
      </c>
    </row>
    <row r="10" spans="1:26" ht="15.75" thickBot="1" x14ac:dyDescent="0.3">
      <c r="A10" s="17" t="s">
        <v>5</v>
      </c>
      <c r="B10" s="46">
        <v>0.25</v>
      </c>
      <c r="C10" s="6">
        <f>B10+C9</f>
        <v>1</v>
      </c>
      <c r="D10" s="6">
        <f>C9</f>
        <v>0.75</v>
      </c>
      <c r="E10" s="16">
        <f>C10-0.001</f>
        <v>0.999</v>
      </c>
      <c r="G10">
        <v>7</v>
      </c>
      <c r="H10" s="3">
        <f t="shared" ca="1" si="0"/>
        <v>7.6820991144887274E-2</v>
      </c>
      <c r="I10" t="str">
        <f t="shared" ca="1" si="1"/>
        <v>Soleado</v>
      </c>
      <c r="J10" s="3">
        <f t="shared" ca="1" si="2"/>
        <v>0.99083202192255992</v>
      </c>
      <c r="K10">
        <f t="shared" ca="1" si="11"/>
        <v>9</v>
      </c>
      <c r="L10">
        <f t="shared" ca="1" si="3"/>
        <v>8</v>
      </c>
      <c r="M10">
        <f t="shared" ca="1" si="4"/>
        <v>0</v>
      </c>
      <c r="N10" s="2">
        <f t="shared" ca="1" si="5"/>
        <v>96</v>
      </c>
      <c r="O10" s="1">
        <f t="shared" si="6"/>
        <v>-64</v>
      </c>
      <c r="P10" s="1">
        <f t="shared" ca="1" si="7"/>
        <v>0</v>
      </c>
      <c r="Q10" s="27">
        <f t="shared" ca="1" si="8"/>
        <v>32</v>
      </c>
      <c r="R10" s="1">
        <f t="shared" ca="1" si="9"/>
        <v>170</v>
      </c>
      <c r="S10" s="1">
        <f t="shared" ca="1" si="10"/>
        <v>24.285714285714285</v>
      </c>
      <c r="T10" s="34">
        <f t="shared" ca="1" si="15"/>
        <v>183.29142857142858</v>
      </c>
      <c r="U10" s="34">
        <f t="shared" ca="1" si="16"/>
        <v>13.538516483404988</v>
      </c>
      <c r="W10" s="39">
        <v>10000</v>
      </c>
      <c r="X10" s="32">
        <f t="shared" ca="1" si="12"/>
        <v>0</v>
      </c>
      <c r="Y10" s="32">
        <f t="shared" ca="1" si="13"/>
        <v>0</v>
      </c>
      <c r="Z10" s="33">
        <f t="shared" ca="1" si="14"/>
        <v>0</v>
      </c>
    </row>
    <row r="11" spans="1:26" x14ac:dyDescent="0.25">
      <c r="G11">
        <v>8</v>
      </c>
      <c r="H11" s="3">
        <f t="shared" ca="1" si="0"/>
        <v>0.86605668895706733</v>
      </c>
      <c r="I11" t="str">
        <f t="shared" ca="1" si="1"/>
        <v>Nublado</v>
      </c>
      <c r="J11" s="3">
        <f t="shared" ca="1" si="2"/>
        <v>0.60246410192626298</v>
      </c>
      <c r="K11">
        <f t="shared" ca="1" si="11"/>
        <v>6</v>
      </c>
      <c r="L11">
        <f t="shared" ca="1" si="3"/>
        <v>6</v>
      </c>
      <c r="M11">
        <f t="shared" ca="1" si="4"/>
        <v>2</v>
      </c>
      <c r="N11" s="2">
        <f t="shared" ca="1" si="5"/>
        <v>72</v>
      </c>
      <c r="O11" s="1">
        <f t="shared" si="6"/>
        <v>-64</v>
      </c>
      <c r="P11" s="1">
        <f t="shared" ca="1" si="7"/>
        <v>2.4</v>
      </c>
      <c r="Q11" s="27">
        <f t="shared" ca="1" si="8"/>
        <v>10.4</v>
      </c>
      <c r="R11" s="1">
        <f t="shared" ca="1" si="9"/>
        <v>180.4</v>
      </c>
      <c r="S11" s="1">
        <f t="shared" ca="1" si="10"/>
        <v>22.55</v>
      </c>
      <c r="T11" s="34">
        <f t="shared" ca="1" si="15"/>
        <v>181.20857142857142</v>
      </c>
      <c r="U11" s="34">
        <f t="shared" ca="1" si="16"/>
        <v>13.461373311388828</v>
      </c>
      <c r="W11" s="39">
        <v>12000</v>
      </c>
      <c r="X11" s="42">
        <f t="shared" ca="1" si="12"/>
        <v>0</v>
      </c>
      <c r="Y11" s="36">
        <f t="shared" ca="1" si="13"/>
        <v>0</v>
      </c>
      <c r="Z11" s="37">
        <f t="shared" ca="1" si="14"/>
        <v>0</v>
      </c>
    </row>
    <row r="12" spans="1:26" ht="15.75" thickBot="1" x14ac:dyDescent="0.3">
      <c r="A12" s="60" t="s">
        <v>7</v>
      </c>
      <c r="B12" s="60"/>
      <c r="C12" s="60"/>
      <c r="D12" s="60"/>
      <c r="E12" s="60"/>
      <c r="G12">
        <v>9</v>
      </c>
      <c r="H12" s="3">
        <f t="shared" ca="1" si="0"/>
        <v>0.30791063536260399</v>
      </c>
      <c r="I12" t="str">
        <f t="shared" ca="1" si="1"/>
        <v>Soleado</v>
      </c>
      <c r="J12" s="3">
        <f t="shared" ca="1" si="2"/>
        <v>0.67621009667510645</v>
      </c>
      <c r="K12">
        <f t="shared" ca="1" si="11"/>
        <v>8</v>
      </c>
      <c r="L12">
        <f t="shared" ca="1" si="3"/>
        <v>8</v>
      </c>
      <c r="M12">
        <f t="shared" ca="1" si="4"/>
        <v>0</v>
      </c>
      <c r="N12" s="2">
        <f t="shared" ca="1" si="5"/>
        <v>96</v>
      </c>
      <c r="O12" s="1">
        <f t="shared" si="6"/>
        <v>-64</v>
      </c>
      <c r="P12" s="1">
        <f t="shared" ca="1" si="7"/>
        <v>0</v>
      </c>
      <c r="Q12" s="27">
        <f t="shared" ca="1" si="8"/>
        <v>32</v>
      </c>
      <c r="R12" s="1">
        <f t="shared" ca="1" si="9"/>
        <v>212.4</v>
      </c>
      <c r="S12" s="1">
        <f t="shared" ca="1" si="10"/>
        <v>23.599999999999998</v>
      </c>
      <c r="T12" s="34">
        <f t="shared" ca="1" si="15"/>
        <v>168.48000000000002</v>
      </c>
      <c r="U12" s="34">
        <f t="shared" ca="1" si="16"/>
        <v>12.979984591670362</v>
      </c>
    </row>
    <row r="13" spans="1:26" x14ac:dyDescent="0.25">
      <c r="A13" s="57" t="s">
        <v>6</v>
      </c>
      <c r="B13" s="58"/>
      <c r="C13" s="58"/>
      <c r="D13" s="58"/>
      <c r="E13" s="59"/>
      <c r="G13">
        <v>10</v>
      </c>
      <c r="H13" s="3">
        <f t="shared" ca="1" si="0"/>
        <v>0.27789383671209111</v>
      </c>
      <c r="I13" t="str">
        <f t="shared" ca="1" si="1"/>
        <v>Soleado</v>
      </c>
      <c r="J13" s="3">
        <f t="shared" ca="1" si="2"/>
        <v>0.56956419998389007</v>
      </c>
      <c r="K13">
        <f t="shared" ca="1" si="11"/>
        <v>8</v>
      </c>
      <c r="L13">
        <f t="shared" ca="1" si="3"/>
        <v>8</v>
      </c>
      <c r="M13">
        <f t="shared" ca="1" si="4"/>
        <v>0</v>
      </c>
      <c r="N13" s="2">
        <f t="shared" ca="1" si="5"/>
        <v>96</v>
      </c>
      <c r="O13" s="1">
        <f t="shared" si="6"/>
        <v>-64</v>
      </c>
      <c r="P13" s="1">
        <f t="shared" ca="1" si="7"/>
        <v>0</v>
      </c>
      <c r="Q13" s="27">
        <f t="shared" ca="1" si="8"/>
        <v>32</v>
      </c>
      <c r="R13" s="1">
        <f t="shared" ca="1" si="9"/>
        <v>244.4</v>
      </c>
      <c r="S13" s="1">
        <f t="shared" ca="1" si="10"/>
        <v>24.439999999999998</v>
      </c>
      <c r="T13" s="34">
        <f t="shared" ca="1" si="15"/>
        <v>156.81600000000003</v>
      </c>
      <c r="U13" s="34">
        <f t="shared" ca="1" si="16"/>
        <v>12.522619534266783</v>
      </c>
    </row>
    <row r="14" spans="1:26" x14ac:dyDescent="0.25">
      <c r="A14" s="15" t="s">
        <v>4</v>
      </c>
      <c r="B14" s="13" t="s">
        <v>3</v>
      </c>
      <c r="C14" s="13" t="s">
        <v>2</v>
      </c>
      <c r="D14" s="13" t="s">
        <v>1</v>
      </c>
      <c r="E14" s="12" t="s">
        <v>0</v>
      </c>
      <c r="G14">
        <v>11</v>
      </c>
      <c r="H14" s="3">
        <f t="shared" ca="1" si="0"/>
        <v>0.45649879516483971</v>
      </c>
      <c r="I14" t="str">
        <f t="shared" ca="1" si="1"/>
        <v>Soleado</v>
      </c>
      <c r="J14" s="3">
        <f t="shared" ca="1" si="2"/>
        <v>0.99662518190520255</v>
      </c>
      <c r="K14">
        <f t="shared" ca="1" si="11"/>
        <v>9</v>
      </c>
      <c r="L14">
        <f t="shared" ca="1" si="3"/>
        <v>8</v>
      </c>
      <c r="M14">
        <f t="shared" ca="1" si="4"/>
        <v>0</v>
      </c>
      <c r="N14" s="2">
        <f t="shared" ca="1" si="5"/>
        <v>96</v>
      </c>
      <c r="O14" s="1">
        <f t="shared" si="6"/>
        <v>-64</v>
      </c>
      <c r="P14" s="1">
        <f t="shared" ca="1" si="7"/>
        <v>0</v>
      </c>
      <c r="Q14" s="27">
        <f t="shared" ca="1" si="8"/>
        <v>32</v>
      </c>
      <c r="R14" s="1">
        <f t="shared" ca="1" si="9"/>
        <v>276.39999999999998</v>
      </c>
      <c r="S14" s="1">
        <f t="shared" ca="1" si="10"/>
        <v>25.127272727272725</v>
      </c>
      <c r="T14" s="34">
        <f t="shared" ca="1" si="15"/>
        <v>146.33018181818187</v>
      </c>
      <c r="U14" s="34">
        <f t="shared" ca="1" si="16"/>
        <v>12.096701278372624</v>
      </c>
    </row>
    <row r="15" spans="1:26" x14ac:dyDescent="0.25">
      <c r="A15" s="11">
        <v>6</v>
      </c>
      <c r="B15" s="41">
        <v>0.1</v>
      </c>
      <c r="C15" s="9">
        <f>B15</f>
        <v>0.1</v>
      </c>
      <c r="D15" s="48">
        <v>0</v>
      </c>
      <c r="E15" s="49">
        <f>C15-0.001</f>
        <v>9.9000000000000005E-2</v>
      </c>
      <c r="G15">
        <v>12</v>
      </c>
      <c r="H15" s="3">
        <f t="shared" ca="1" si="0"/>
        <v>0.9279900020126276</v>
      </c>
      <c r="I15" t="str">
        <f t="shared" ca="1" si="1"/>
        <v>Nublado</v>
      </c>
      <c r="J15" s="3">
        <f t="shared" ca="1" si="2"/>
        <v>8.0202320487434808E-2</v>
      </c>
      <c r="K15">
        <f t="shared" ca="1" si="11"/>
        <v>4</v>
      </c>
      <c r="L15">
        <f t="shared" ca="1" si="3"/>
        <v>4</v>
      </c>
      <c r="M15">
        <f t="shared" ca="1" si="4"/>
        <v>4</v>
      </c>
      <c r="N15" s="2">
        <f t="shared" ca="1" si="5"/>
        <v>48</v>
      </c>
      <c r="O15" s="1">
        <f t="shared" si="6"/>
        <v>-64</v>
      </c>
      <c r="P15" s="1">
        <f t="shared" ca="1" si="7"/>
        <v>4.8</v>
      </c>
      <c r="Q15" s="27">
        <f t="shared" ca="1" si="8"/>
        <v>-11.2</v>
      </c>
      <c r="R15" s="1">
        <f t="shared" ca="1" si="9"/>
        <v>265.2</v>
      </c>
      <c r="S15" s="1">
        <f t="shared" ca="1" si="10"/>
        <v>22.099999999999998</v>
      </c>
      <c r="T15" s="34">
        <f t="shared" ca="1" si="15"/>
        <v>243.00000000000006</v>
      </c>
      <c r="U15" s="34">
        <f t="shared" ca="1" si="16"/>
        <v>15.588457268119898</v>
      </c>
    </row>
    <row r="16" spans="1:26" x14ac:dyDescent="0.25">
      <c r="A16" s="11">
        <v>7</v>
      </c>
      <c r="B16" s="41">
        <v>0.2</v>
      </c>
      <c r="C16" s="9">
        <f>B16+C15</f>
        <v>0.30000000000000004</v>
      </c>
      <c r="D16" s="50">
        <f>C15</f>
        <v>0.1</v>
      </c>
      <c r="E16" s="49">
        <f>C16-0.001</f>
        <v>0.29900000000000004</v>
      </c>
      <c r="G16">
        <v>13</v>
      </c>
      <c r="H16" s="3">
        <f t="shared" ca="1" si="0"/>
        <v>0.3480011226221138</v>
      </c>
      <c r="I16" t="str">
        <f t="shared" ca="1" si="1"/>
        <v>Soleado</v>
      </c>
      <c r="J16" s="3">
        <f t="shared" ca="1" si="2"/>
        <v>0.81339701819419907</v>
      </c>
      <c r="K16">
        <f t="shared" ca="1" si="11"/>
        <v>9</v>
      </c>
      <c r="L16">
        <f t="shared" ca="1" si="3"/>
        <v>8</v>
      </c>
      <c r="M16">
        <f t="shared" ca="1" si="4"/>
        <v>0</v>
      </c>
      <c r="N16" s="2">
        <f t="shared" ca="1" si="5"/>
        <v>96</v>
      </c>
      <c r="O16" s="1">
        <f t="shared" si="6"/>
        <v>-64</v>
      </c>
      <c r="P16" s="1">
        <f t="shared" ca="1" si="7"/>
        <v>0</v>
      </c>
      <c r="Q16" s="27">
        <f t="shared" ca="1" si="8"/>
        <v>32</v>
      </c>
      <c r="R16" s="1">
        <f t="shared" ca="1" si="9"/>
        <v>297.2</v>
      </c>
      <c r="S16" s="1">
        <f t="shared" ca="1" si="10"/>
        <v>22.861538461538462</v>
      </c>
      <c r="T16" s="34">
        <f t="shared" ca="1" si="15"/>
        <v>230.28923076923081</v>
      </c>
      <c r="U16" s="34">
        <f t="shared" ca="1" si="16"/>
        <v>15.17528354823167</v>
      </c>
    </row>
    <row r="17" spans="1:21" x14ac:dyDescent="0.25">
      <c r="A17" s="11">
        <v>8</v>
      </c>
      <c r="B17" s="41">
        <v>0.45</v>
      </c>
      <c r="C17" s="9">
        <f>B17+C16</f>
        <v>0.75</v>
      </c>
      <c r="D17" s="50">
        <f>C16</f>
        <v>0.30000000000000004</v>
      </c>
      <c r="E17" s="49">
        <f>C17-0.001</f>
        <v>0.749</v>
      </c>
      <c r="G17">
        <v>14</v>
      </c>
      <c r="H17" s="3">
        <f t="shared" ca="1" si="0"/>
        <v>0.26694602202427509</v>
      </c>
      <c r="I17" t="str">
        <f t="shared" ca="1" si="1"/>
        <v>Soleado</v>
      </c>
      <c r="J17" s="3">
        <f t="shared" ca="1" si="2"/>
        <v>0.4146628020278702</v>
      </c>
      <c r="K17">
        <f t="shared" ca="1" si="11"/>
        <v>8</v>
      </c>
      <c r="L17">
        <f t="shared" ca="1" si="3"/>
        <v>8</v>
      </c>
      <c r="M17">
        <f t="shared" ca="1" si="4"/>
        <v>0</v>
      </c>
      <c r="N17" s="2">
        <f t="shared" ca="1" si="5"/>
        <v>96</v>
      </c>
      <c r="O17" s="1">
        <f t="shared" si="6"/>
        <v>-64</v>
      </c>
      <c r="P17" s="1">
        <f t="shared" ca="1" si="7"/>
        <v>0</v>
      </c>
      <c r="Q17" s="27">
        <f t="shared" ca="1" si="8"/>
        <v>32</v>
      </c>
      <c r="R17" s="1">
        <f t="shared" ca="1" si="9"/>
        <v>329.2</v>
      </c>
      <c r="S17" s="1">
        <f t="shared" ca="1" si="10"/>
        <v>23.514285714285712</v>
      </c>
      <c r="T17" s="34">
        <f t="shared" ca="1" si="15"/>
        <v>218.53978021978028</v>
      </c>
      <c r="U17" s="34">
        <f t="shared" ca="1" si="16"/>
        <v>14.783091023861697</v>
      </c>
    </row>
    <row r="18" spans="1:21" ht="15.75" thickBot="1" x14ac:dyDescent="0.3">
      <c r="A18" s="7">
        <v>9</v>
      </c>
      <c r="B18" s="45">
        <v>0.25</v>
      </c>
      <c r="C18" s="5">
        <f>B18+C17</f>
        <v>1</v>
      </c>
      <c r="D18" s="51">
        <f>C17</f>
        <v>0.75</v>
      </c>
      <c r="E18" s="52">
        <f>C18-0.001</f>
        <v>0.999</v>
      </c>
      <c r="G18">
        <v>15</v>
      </c>
      <c r="H18" s="3">
        <f t="shared" ca="1" si="0"/>
        <v>0.24179209770824606</v>
      </c>
      <c r="I18" t="str">
        <f t="shared" ca="1" si="1"/>
        <v>Soleado</v>
      </c>
      <c r="J18" s="3">
        <f t="shared" ca="1" si="2"/>
        <v>0.72152977149326047</v>
      </c>
      <c r="K18">
        <f t="shared" ca="1" si="11"/>
        <v>8</v>
      </c>
      <c r="L18">
        <f t="shared" ca="1" si="3"/>
        <v>8</v>
      </c>
      <c r="M18">
        <f t="shared" ca="1" si="4"/>
        <v>0</v>
      </c>
      <c r="N18" s="2">
        <f t="shared" ca="1" si="5"/>
        <v>96</v>
      </c>
      <c r="O18" s="1">
        <f t="shared" si="6"/>
        <v>-64</v>
      </c>
      <c r="P18" s="1">
        <f t="shared" ca="1" si="7"/>
        <v>0</v>
      </c>
      <c r="Q18" s="27">
        <f t="shared" ca="1" si="8"/>
        <v>32</v>
      </c>
      <c r="R18" s="1">
        <f t="shared" ca="1" si="9"/>
        <v>361.2</v>
      </c>
      <c r="S18" s="1">
        <f t="shared" ca="1" si="10"/>
        <v>24.08</v>
      </c>
      <c r="T18" s="34">
        <f t="shared" ca="1" si="15"/>
        <v>207.73028571428577</v>
      </c>
      <c r="U18" s="34">
        <f t="shared" ca="1" si="16"/>
        <v>14.412851408180332</v>
      </c>
    </row>
    <row r="19" spans="1:21" ht="15.75" thickBot="1" x14ac:dyDescent="0.3">
      <c r="B19" s="44"/>
      <c r="G19">
        <v>16</v>
      </c>
      <c r="H19" s="3">
        <f t="shared" ca="1" si="0"/>
        <v>0.87517683739480123</v>
      </c>
      <c r="I19" t="str">
        <f t="shared" ca="1" si="1"/>
        <v>Nublado</v>
      </c>
      <c r="J19" s="3">
        <f t="shared" ca="1" si="2"/>
        <v>0.42151425897146622</v>
      </c>
      <c r="K19">
        <f t="shared" ca="1" si="11"/>
        <v>5</v>
      </c>
      <c r="L19">
        <f t="shared" ca="1" si="3"/>
        <v>5</v>
      </c>
      <c r="M19">
        <f t="shared" ca="1" si="4"/>
        <v>3</v>
      </c>
      <c r="N19" s="2">
        <f t="shared" ca="1" si="5"/>
        <v>60</v>
      </c>
      <c r="O19" s="1">
        <f t="shared" si="6"/>
        <v>-64</v>
      </c>
      <c r="P19" s="1">
        <f t="shared" ca="1" si="7"/>
        <v>3.5999999999999996</v>
      </c>
      <c r="Q19" s="27">
        <f t="shared" ca="1" si="8"/>
        <v>-0.40000000000000036</v>
      </c>
      <c r="R19" s="1">
        <f t="shared" ca="1" si="9"/>
        <v>360.8</v>
      </c>
      <c r="S19" s="1">
        <f t="shared" ca="1" si="10"/>
        <v>22.55</v>
      </c>
      <c r="T19" s="34">
        <f t="shared" ca="1" si="15"/>
        <v>231.33600000000004</v>
      </c>
      <c r="U19" s="34">
        <f t="shared" ca="1" si="16"/>
        <v>15.209733725479879</v>
      </c>
    </row>
    <row r="20" spans="1:21" x14ac:dyDescent="0.25">
      <c r="A20" s="53" t="s">
        <v>5</v>
      </c>
      <c r="B20" s="54"/>
      <c r="C20" s="54"/>
      <c r="D20" s="54"/>
      <c r="E20" s="55"/>
      <c r="G20">
        <v>17</v>
      </c>
      <c r="H20" s="3">
        <f t="shared" ca="1" si="0"/>
        <v>0.15049467546872497</v>
      </c>
      <c r="I20" t="str">
        <f t="shared" ca="1" si="1"/>
        <v>Soleado</v>
      </c>
      <c r="J20" s="3">
        <f t="shared" ca="1" si="2"/>
        <v>0.33871683765468097</v>
      </c>
      <c r="K20">
        <f t="shared" ca="1" si="11"/>
        <v>8</v>
      </c>
      <c r="L20">
        <f t="shared" ca="1" si="3"/>
        <v>8</v>
      </c>
      <c r="M20">
        <f t="shared" ca="1" si="4"/>
        <v>0</v>
      </c>
      <c r="N20" s="2">
        <f t="shared" ca="1" si="5"/>
        <v>96</v>
      </c>
      <c r="O20" s="1">
        <f t="shared" si="6"/>
        <v>-64</v>
      </c>
      <c r="P20" s="1">
        <f t="shared" ca="1" si="7"/>
        <v>0</v>
      </c>
      <c r="Q20" s="27">
        <f t="shared" ca="1" si="8"/>
        <v>32</v>
      </c>
      <c r="R20" s="1">
        <f t="shared" ca="1" si="9"/>
        <v>392.8</v>
      </c>
      <c r="S20" s="1">
        <f t="shared" ca="1" si="10"/>
        <v>23.105882352941176</v>
      </c>
      <c r="T20" s="34">
        <f t="shared" ca="1" si="15"/>
        <v>222.13058823529414</v>
      </c>
      <c r="U20" s="34">
        <f t="shared" ca="1" si="16"/>
        <v>14.904046035734529</v>
      </c>
    </row>
    <row r="21" spans="1:21" x14ac:dyDescent="0.25">
      <c r="A21" s="14" t="s">
        <v>4</v>
      </c>
      <c r="B21" s="13" t="s">
        <v>3</v>
      </c>
      <c r="C21" s="13" t="s">
        <v>2</v>
      </c>
      <c r="D21" s="13" t="s">
        <v>1</v>
      </c>
      <c r="E21" s="12" t="s">
        <v>0</v>
      </c>
      <c r="G21">
        <v>18</v>
      </c>
      <c r="H21" s="3">
        <f t="shared" ca="1" si="0"/>
        <v>0.15799734123214149</v>
      </c>
      <c r="I21" t="str">
        <f t="shared" ca="1" si="1"/>
        <v>Soleado</v>
      </c>
      <c r="J21" s="3">
        <f t="shared" ca="1" si="2"/>
        <v>0.29746286572203862</v>
      </c>
      <c r="K21">
        <f t="shared" ca="1" si="11"/>
        <v>7</v>
      </c>
      <c r="L21">
        <f t="shared" ca="1" si="3"/>
        <v>7</v>
      </c>
      <c r="M21">
        <f t="shared" ca="1" si="4"/>
        <v>1</v>
      </c>
      <c r="N21" s="2">
        <f t="shared" ca="1" si="5"/>
        <v>84</v>
      </c>
      <c r="O21" s="1">
        <f t="shared" si="6"/>
        <v>-64</v>
      </c>
      <c r="P21" s="1">
        <f t="shared" ca="1" si="7"/>
        <v>1.2</v>
      </c>
      <c r="Q21" s="27">
        <f t="shared" ca="1" si="8"/>
        <v>21.2</v>
      </c>
      <c r="R21" s="1">
        <f t="shared" ca="1" si="9"/>
        <v>414</v>
      </c>
      <c r="S21" s="1">
        <f t="shared" ca="1" si="10"/>
        <v>23</v>
      </c>
      <c r="T21" s="34">
        <f t="shared" ca="1" si="15"/>
        <v>209.26588235294119</v>
      </c>
      <c r="U21" s="34">
        <f t="shared" ca="1" si="16"/>
        <v>14.466025105499478</v>
      </c>
    </row>
    <row r="22" spans="1:21" x14ac:dyDescent="0.25">
      <c r="A22" s="11">
        <v>3</v>
      </c>
      <c r="B22" s="38">
        <v>0.05</v>
      </c>
      <c r="C22" s="9">
        <f>B22</f>
        <v>0.05</v>
      </c>
      <c r="D22" s="48">
        <v>0</v>
      </c>
      <c r="E22" s="49">
        <f>C22-0.001</f>
        <v>4.9000000000000002E-2</v>
      </c>
      <c r="G22">
        <v>19</v>
      </c>
      <c r="H22" s="3">
        <f t="shared" ca="1" si="0"/>
        <v>3.6765662845536839E-2</v>
      </c>
      <c r="I22" t="str">
        <f t="shared" ca="1" si="1"/>
        <v>Soleado</v>
      </c>
      <c r="J22" s="3">
        <f t="shared" ca="1" si="2"/>
        <v>0.26505180453247079</v>
      </c>
      <c r="K22">
        <f t="shared" ca="1" si="11"/>
        <v>7</v>
      </c>
      <c r="L22">
        <f t="shared" ca="1" si="3"/>
        <v>7</v>
      </c>
      <c r="M22">
        <f t="shared" ca="1" si="4"/>
        <v>1</v>
      </c>
      <c r="N22" s="2">
        <f t="shared" ca="1" si="5"/>
        <v>84</v>
      </c>
      <c r="O22" s="1">
        <f t="shared" si="6"/>
        <v>-64</v>
      </c>
      <c r="P22" s="1">
        <f t="shared" ca="1" si="7"/>
        <v>1.2</v>
      </c>
      <c r="Q22" s="27">
        <f t="shared" ca="1" si="8"/>
        <v>21.2</v>
      </c>
      <c r="R22" s="1">
        <f t="shared" ca="1" si="9"/>
        <v>435.2</v>
      </c>
      <c r="S22" s="1">
        <f t="shared" ca="1" si="10"/>
        <v>22.905263157894733</v>
      </c>
      <c r="T22" s="34">
        <f t="shared" ca="1" si="15"/>
        <v>197.8105263157895</v>
      </c>
      <c r="U22" s="34">
        <f t="shared" ca="1" si="16"/>
        <v>14.06451301381564</v>
      </c>
    </row>
    <row r="23" spans="1:21" x14ac:dyDescent="0.25">
      <c r="A23" s="11">
        <v>4</v>
      </c>
      <c r="B23" s="38">
        <v>0.15</v>
      </c>
      <c r="C23" s="9">
        <f>B23+C22</f>
        <v>0.2</v>
      </c>
      <c r="D23" s="50">
        <f>C22</f>
        <v>0.05</v>
      </c>
      <c r="E23" s="49">
        <f>C23-0.001</f>
        <v>0.19900000000000001</v>
      </c>
      <c r="G23">
        <v>20</v>
      </c>
      <c r="H23" s="3">
        <f t="shared" ca="1" si="0"/>
        <v>0.45973258289778673</v>
      </c>
      <c r="I23" t="str">
        <f t="shared" ca="1" si="1"/>
        <v>Soleado</v>
      </c>
      <c r="J23" s="3">
        <f t="shared" ca="1" si="2"/>
        <v>0.64982930224856217</v>
      </c>
      <c r="K23">
        <f t="shared" ca="1" si="11"/>
        <v>8</v>
      </c>
      <c r="L23">
        <f t="shared" ca="1" si="3"/>
        <v>8</v>
      </c>
      <c r="M23">
        <f t="shared" ca="1" si="4"/>
        <v>0</v>
      </c>
      <c r="N23" s="2">
        <f t="shared" ca="1" si="5"/>
        <v>96</v>
      </c>
      <c r="O23" s="1">
        <f t="shared" si="6"/>
        <v>-64</v>
      </c>
      <c r="P23" s="1">
        <f t="shared" ca="1" si="7"/>
        <v>0</v>
      </c>
      <c r="Q23" s="27">
        <f t="shared" ca="1" si="8"/>
        <v>32</v>
      </c>
      <c r="R23" s="1">
        <f t="shared" ca="1" si="9"/>
        <v>467.2</v>
      </c>
      <c r="S23" s="1">
        <f t="shared" ca="1" si="10"/>
        <v>23.36</v>
      </c>
      <c r="T23" s="34">
        <f t="shared" ca="1" si="15"/>
        <v>191.53515789473687</v>
      </c>
      <c r="U23" s="34">
        <f t="shared" ca="1" si="16"/>
        <v>13.83962275117125</v>
      </c>
    </row>
    <row r="24" spans="1:21" x14ac:dyDescent="0.25">
      <c r="A24" s="11">
        <v>5</v>
      </c>
      <c r="B24" s="38">
        <v>0.4</v>
      </c>
      <c r="C24" s="9">
        <f>B24+C23</f>
        <v>0.60000000000000009</v>
      </c>
      <c r="D24" s="50">
        <f>C23</f>
        <v>0.2</v>
      </c>
      <c r="E24" s="49">
        <f>C24-0.001</f>
        <v>0.59900000000000009</v>
      </c>
      <c r="G24">
        <v>21</v>
      </c>
      <c r="H24" s="3">
        <f t="shared" ca="1" si="0"/>
        <v>0.95652825320672463</v>
      </c>
      <c r="I24" t="str">
        <f t="shared" ca="1" si="1"/>
        <v>Nublado</v>
      </c>
      <c r="J24" s="3">
        <f t="shared" ca="1" si="2"/>
        <v>0.71960727384323908</v>
      </c>
      <c r="K24">
        <f t="shared" ca="1" si="11"/>
        <v>6</v>
      </c>
      <c r="L24">
        <f t="shared" ca="1" si="3"/>
        <v>6</v>
      </c>
      <c r="M24">
        <f t="shared" ca="1" si="4"/>
        <v>2</v>
      </c>
      <c r="N24" s="2">
        <f t="shared" ca="1" si="5"/>
        <v>72</v>
      </c>
      <c r="O24" s="1">
        <f t="shared" si="6"/>
        <v>-64</v>
      </c>
      <c r="P24" s="1">
        <f t="shared" ca="1" si="7"/>
        <v>2.4</v>
      </c>
      <c r="Q24" s="27">
        <f t="shared" ca="1" si="8"/>
        <v>10.4</v>
      </c>
      <c r="R24" s="1">
        <f t="shared" ca="1" si="9"/>
        <v>477.59999999999997</v>
      </c>
      <c r="S24" s="1">
        <f t="shared" ca="1" si="10"/>
        <v>22.74285714285714</v>
      </c>
      <c r="T24" s="34">
        <f t="shared" ca="1" si="15"/>
        <v>189.95657142857146</v>
      </c>
      <c r="U24" s="34">
        <f t="shared" ca="1" si="16"/>
        <v>13.782473342204275</v>
      </c>
    </row>
    <row r="25" spans="1:21" x14ac:dyDescent="0.25">
      <c r="A25" s="11">
        <v>6</v>
      </c>
      <c r="B25" s="38">
        <v>0.25</v>
      </c>
      <c r="C25" s="9">
        <f>B25+C24</f>
        <v>0.85000000000000009</v>
      </c>
      <c r="D25" s="50">
        <f>C24</f>
        <v>0.60000000000000009</v>
      </c>
      <c r="E25" s="49">
        <f>C25-0.001</f>
        <v>0.84900000000000009</v>
      </c>
      <c r="G25">
        <v>22</v>
      </c>
      <c r="H25" s="3">
        <f t="shared" ca="1" si="0"/>
        <v>0.3647747963976139</v>
      </c>
      <c r="I25" t="str">
        <f t="shared" ca="1" si="1"/>
        <v>Soleado</v>
      </c>
      <c r="J25" s="3">
        <f t="shared" ca="1" si="2"/>
        <v>7.5383473914856225E-3</v>
      </c>
      <c r="K25">
        <f t="shared" ca="1" si="11"/>
        <v>6</v>
      </c>
      <c r="L25">
        <f t="shared" ca="1" si="3"/>
        <v>6</v>
      </c>
      <c r="M25">
        <f t="shared" ca="1" si="4"/>
        <v>2</v>
      </c>
      <c r="N25" s="2">
        <f t="shared" ca="1" si="5"/>
        <v>72</v>
      </c>
      <c r="O25" s="1">
        <f t="shared" si="6"/>
        <v>-64</v>
      </c>
      <c r="P25" s="1">
        <f t="shared" ca="1" si="7"/>
        <v>2.4</v>
      </c>
      <c r="Q25" s="27">
        <f t="shared" ca="1" si="8"/>
        <v>10.4</v>
      </c>
      <c r="R25" s="1">
        <f t="shared" ca="1" si="9"/>
        <v>487.99999999999994</v>
      </c>
      <c r="S25" s="1">
        <f t="shared" ca="1" si="10"/>
        <v>22.18181818181818</v>
      </c>
      <c r="T25" s="34">
        <f t="shared" ca="1" si="15"/>
        <v>187.8358441558442</v>
      </c>
      <c r="U25" s="34">
        <f t="shared" ca="1" si="16"/>
        <v>13.705321745798024</v>
      </c>
    </row>
    <row r="26" spans="1:21" ht="15.75" thickBot="1" x14ac:dyDescent="0.3">
      <c r="A26" s="7">
        <v>7</v>
      </c>
      <c r="B26" s="46">
        <v>0.15</v>
      </c>
      <c r="C26" s="5">
        <f>B26+C25</f>
        <v>1</v>
      </c>
      <c r="D26" s="51">
        <f>C25</f>
        <v>0.85000000000000009</v>
      </c>
      <c r="E26" s="52">
        <f>C26-0.001</f>
        <v>0.999</v>
      </c>
      <c r="G26">
        <v>23</v>
      </c>
      <c r="H26" s="3">
        <f t="shared" ca="1" si="0"/>
        <v>0.32253143042188881</v>
      </c>
      <c r="I26" t="str">
        <f t="shared" ca="1" si="1"/>
        <v>Soleado</v>
      </c>
      <c r="J26" s="3">
        <f t="shared" ca="1" si="2"/>
        <v>0.57532229824524206</v>
      </c>
      <c r="K26">
        <f t="shared" ca="1" si="11"/>
        <v>8</v>
      </c>
      <c r="L26">
        <f t="shared" ca="1" si="3"/>
        <v>8</v>
      </c>
      <c r="M26">
        <f t="shared" ca="1" si="4"/>
        <v>0</v>
      </c>
      <c r="N26" s="2">
        <f t="shared" ca="1" si="5"/>
        <v>96</v>
      </c>
      <c r="O26" s="1">
        <f t="shared" si="6"/>
        <v>-64</v>
      </c>
      <c r="P26" s="1">
        <f t="shared" ca="1" si="7"/>
        <v>0</v>
      </c>
      <c r="Q26" s="27">
        <f t="shared" ca="1" si="8"/>
        <v>32</v>
      </c>
      <c r="R26" s="1">
        <f t="shared" ca="1" si="9"/>
        <v>520</v>
      </c>
      <c r="S26" s="1">
        <f t="shared" ca="1" si="10"/>
        <v>22.608695652173914</v>
      </c>
      <c r="T26" s="34">
        <f t="shared" ca="1" si="15"/>
        <v>183.48901185770757</v>
      </c>
      <c r="U26" s="34">
        <f t="shared" ca="1" si="16"/>
        <v>13.54581159833945</v>
      </c>
    </row>
    <row r="27" spans="1:21" x14ac:dyDescent="0.25">
      <c r="B27" s="44"/>
      <c r="G27">
        <v>24</v>
      </c>
      <c r="H27" s="3">
        <f t="shared" ca="1" si="0"/>
        <v>0.22805298375280758</v>
      </c>
      <c r="I27" t="str">
        <f t="shared" ca="1" si="1"/>
        <v>Soleado</v>
      </c>
      <c r="J27" s="3">
        <f t="shared" ca="1" si="2"/>
        <v>0.77258157338147471</v>
      </c>
      <c r="K27">
        <f t="shared" ca="1" si="11"/>
        <v>9</v>
      </c>
      <c r="L27">
        <f t="shared" ca="1" si="3"/>
        <v>8</v>
      </c>
      <c r="M27">
        <f t="shared" ca="1" si="4"/>
        <v>0</v>
      </c>
      <c r="N27" s="2">
        <f t="shared" ca="1" si="5"/>
        <v>96</v>
      </c>
      <c r="O27" s="1">
        <f t="shared" si="6"/>
        <v>-64</v>
      </c>
      <c r="P27" s="1">
        <f t="shared" ca="1" si="7"/>
        <v>0</v>
      </c>
      <c r="Q27" s="27">
        <f t="shared" ca="1" si="8"/>
        <v>32</v>
      </c>
      <c r="R27" s="1">
        <f t="shared" ca="1" si="9"/>
        <v>552</v>
      </c>
      <c r="S27" s="1">
        <f t="shared" ca="1" si="10"/>
        <v>23</v>
      </c>
      <c r="T27" s="34">
        <f t="shared" ca="1" si="15"/>
        <v>179.18608695652179</v>
      </c>
      <c r="U27" s="34">
        <f t="shared" ca="1" si="16"/>
        <v>13.386040749845407</v>
      </c>
    </row>
    <row r="28" spans="1:21" x14ac:dyDescent="0.25">
      <c r="G28">
        <v>25</v>
      </c>
      <c r="H28" s="3">
        <f t="shared" ca="1" si="0"/>
        <v>0.54424078468287374</v>
      </c>
      <c r="I28" t="str">
        <f t="shared" ref="I28:I91" ca="1" si="17">LOOKUP(H28,$D$9:$D$10,$A$9:$A$10)</f>
        <v>Soleado</v>
      </c>
      <c r="J28" s="3">
        <f t="shared" ca="1" si="2"/>
        <v>4.1101299289939219E-2</v>
      </c>
      <c r="K28">
        <f t="shared" ref="K28:K91" ca="1" si="18">IF(I28="Soleado",LOOKUP(J28,Rand_Sol,Dem_Sol),LOOKUP(J28,Rand_Nub,Dem_Nub))</f>
        <v>6</v>
      </c>
      <c r="L28">
        <f t="shared" ref="L28:L91" ca="1" si="19">IF(K28&lt;=$B$5,K28,$B$5)</f>
        <v>6</v>
      </c>
      <c r="M28">
        <f t="shared" ref="M28:M91" ca="1" si="20">IF(L28&lt;$B$5,$B$5-L28,0)</f>
        <v>2</v>
      </c>
      <c r="N28" s="2">
        <f t="shared" ref="N28:N91" ca="1" si="21">L28*pre_ven</f>
        <v>72</v>
      </c>
      <c r="O28" s="1">
        <f t="shared" si="6"/>
        <v>-64</v>
      </c>
      <c r="P28" s="1">
        <f t="shared" ref="P28:P91" ca="1" si="22">M28*pre_rev</f>
        <v>2.4</v>
      </c>
      <c r="Q28" s="27">
        <f t="shared" ref="Q28:Q91" ca="1" si="23">N28+O28+P28</f>
        <v>10.4</v>
      </c>
      <c r="R28" s="1">
        <f t="shared" ref="R28:R91" ca="1" si="24">Q28+R27</f>
        <v>562.4</v>
      </c>
      <c r="S28" s="1">
        <f t="shared" ref="S28:S91" ca="1" si="25">1/G28*((G28-1)*S27+Q28)</f>
        <v>22.495999999999999</v>
      </c>
      <c r="T28" s="34">
        <f t="shared" ref="T28:T91" ca="1" si="26">(1/(G28-1))*((G28-2)*T27+(G28/(G28-1))*(S28-Q28)^2)</f>
        <v>178.07040000000006</v>
      </c>
      <c r="U28" s="34">
        <f t="shared" ca="1" si="16"/>
        <v>13.344302154852462</v>
      </c>
    </row>
    <row r="29" spans="1:21" x14ac:dyDescent="0.25">
      <c r="G29">
        <v>26</v>
      </c>
      <c r="H29" s="3">
        <f t="shared" ca="1" si="0"/>
        <v>0.6070552335353071</v>
      </c>
      <c r="I29" t="str">
        <f t="shared" ca="1" si="17"/>
        <v>Soleado</v>
      </c>
      <c r="J29" s="3">
        <f t="shared" ca="1" si="2"/>
        <v>0.22091209819830837</v>
      </c>
      <c r="K29">
        <f t="shared" ca="1" si="18"/>
        <v>7</v>
      </c>
      <c r="L29">
        <f t="shared" ca="1" si="19"/>
        <v>7</v>
      </c>
      <c r="M29">
        <f t="shared" ca="1" si="20"/>
        <v>1</v>
      </c>
      <c r="N29" s="2">
        <f t="shared" ca="1" si="21"/>
        <v>84</v>
      </c>
      <c r="O29" s="1">
        <f t="shared" si="6"/>
        <v>-64</v>
      </c>
      <c r="P29" s="1">
        <f t="shared" ca="1" si="22"/>
        <v>1.2</v>
      </c>
      <c r="Q29" s="27">
        <f t="shared" ca="1" si="23"/>
        <v>21.2</v>
      </c>
      <c r="R29" s="1">
        <f t="shared" ca="1" si="24"/>
        <v>583.6</v>
      </c>
      <c r="S29" s="1">
        <f t="shared" ca="1" si="25"/>
        <v>22.446153846153848</v>
      </c>
      <c r="T29" s="34">
        <f t="shared" ca="1" si="26"/>
        <v>171.01218461538468</v>
      </c>
      <c r="U29" s="34">
        <f t="shared" ca="1" si="16"/>
        <v>13.077162712736456</v>
      </c>
    </row>
    <row r="30" spans="1:21" x14ac:dyDescent="0.25">
      <c r="G30">
        <v>27</v>
      </c>
      <c r="H30" s="3">
        <f t="shared" ca="1" si="0"/>
        <v>0.90915520316599163</v>
      </c>
      <c r="I30" t="str">
        <f t="shared" ca="1" si="17"/>
        <v>Nublado</v>
      </c>
      <c r="J30" s="3">
        <f t="shared" ca="1" si="2"/>
        <v>0.73566192093984195</v>
      </c>
      <c r="K30">
        <f t="shared" ca="1" si="18"/>
        <v>6</v>
      </c>
      <c r="L30">
        <f t="shared" ca="1" si="19"/>
        <v>6</v>
      </c>
      <c r="M30">
        <f t="shared" ca="1" si="20"/>
        <v>2</v>
      </c>
      <c r="N30" s="2">
        <f t="shared" ca="1" si="21"/>
        <v>72</v>
      </c>
      <c r="O30" s="1">
        <f t="shared" si="6"/>
        <v>-64</v>
      </c>
      <c r="P30" s="1">
        <f t="shared" ca="1" si="22"/>
        <v>2.4</v>
      </c>
      <c r="Q30" s="27">
        <f t="shared" ca="1" si="23"/>
        <v>10.4</v>
      </c>
      <c r="R30" s="1">
        <f t="shared" ca="1" si="24"/>
        <v>594</v>
      </c>
      <c r="S30" s="1">
        <f t="shared" ca="1" si="25"/>
        <v>22</v>
      </c>
      <c r="T30" s="34">
        <f t="shared" ca="1" si="26"/>
        <v>169.80923076923085</v>
      </c>
      <c r="U30" s="34">
        <f t="shared" ca="1" si="16"/>
        <v>13.031087090846675</v>
      </c>
    </row>
    <row r="31" spans="1:21" x14ac:dyDescent="0.25">
      <c r="G31">
        <v>28</v>
      </c>
      <c r="H31" s="3">
        <f t="shared" ca="1" si="0"/>
        <v>0.13683396260243452</v>
      </c>
      <c r="I31" t="str">
        <f t="shared" ca="1" si="17"/>
        <v>Soleado</v>
      </c>
      <c r="J31" s="3">
        <f t="shared" ca="1" si="2"/>
        <v>0.72277625635419929</v>
      </c>
      <c r="K31">
        <f t="shared" ca="1" si="18"/>
        <v>8</v>
      </c>
      <c r="L31">
        <f t="shared" ca="1" si="19"/>
        <v>8</v>
      </c>
      <c r="M31">
        <f t="shared" ca="1" si="20"/>
        <v>0</v>
      </c>
      <c r="N31" s="2">
        <f t="shared" ca="1" si="21"/>
        <v>96</v>
      </c>
      <c r="O31" s="1">
        <f t="shared" si="6"/>
        <v>-64</v>
      </c>
      <c r="P31" s="1">
        <f t="shared" ca="1" si="22"/>
        <v>0</v>
      </c>
      <c r="Q31" s="27">
        <f t="shared" ca="1" si="23"/>
        <v>32</v>
      </c>
      <c r="R31" s="1">
        <f t="shared" ca="1" si="24"/>
        <v>626</v>
      </c>
      <c r="S31" s="1">
        <f t="shared" ca="1" si="25"/>
        <v>22.357142857142858</v>
      </c>
      <c r="T31" s="34">
        <f t="shared" ca="1" si="26"/>
        <v>167.09142857142862</v>
      </c>
      <c r="U31" s="34">
        <f t="shared" ca="1" si="16"/>
        <v>12.926384976915573</v>
      </c>
    </row>
    <row r="32" spans="1:21" x14ac:dyDescent="0.25">
      <c r="G32">
        <v>29</v>
      </c>
      <c r="H32" s="3">
        <f t="shared" ca="1" si="0"/>
        <v>0.33633533254025216</v>
      </c>
      <c r="I32" t="str">
        <f t="shared" ca="1" si="17"/>
        <v>Soleado</v>
      </c>
      <c r="J32" s="3">
        <f t="shared" ca="1" si="2"/>
        <v>2.9484072232380032E-2</v>
      </c>
      <c r="K32">
        <f t="shared" ca="1" si="18"/>
        <v>6</v>
      </c>
      <c r="L32">
        <f t="shared" ca="1" si="19"/>
        <v>6</v>
      </c>
      <c r="M32">
        <f t="shared" ca="1" si="20"/>
        <v>2</v>
      </c>
      <c r="N32" s="2">
        <f t="shared" ca="1" si="21"/>
        <v>72</v>
      </c>
      <c r="O32" s="1">
        <f t="shared" si="6"/>
        <v>-64</v>
      </c>
      <c r="P32" s="1">
        <f t="shared" ca="1" si="22"/>
        <v>2.4</v>
      </c>
      <c r="Q32" s="27">
        <f t="shared" ca="1" si="23"/>
        <v>10.4</v>
      </c>
      <c r="R32" s="1">
        <f t="shared" ca="1" si="24"/>
        <v>636.4</v>
      </c>
      <c r="S32" s="1">
        <f t="shared" ca="1" si="25"/>
        <v>21.944827586206895</v>
      </c>
      <c r="T32" s="34">
        <f t="shared" ca="1" si="26"/>
        <v>166.05399014778328</v>
      </c>
      <c r="U32" s="34">
        <f t="shared" ca="1" si="16"/>
        <v>12.886193780468432</v>
      </c>
    </row>
    <row r="33" spans="7:21" x14ac:dyDescent="0.25">
      <c r="G33">
        <v>30</v>
      </c>
      <c r="H33" s="3">
        <f t="shared" ca="1" si="0"/>
        <v>0.88873862387324398</v>
      </c>
      <c r="I33" t="str">
        <f t="shared" ca="1" si="17"/>
        <v>Nublado</v>
      </c>
      <c r="J33" s="3">
        <f t="shared" ca="1" si="2"/>
        <v>0.46960588245769885</v>
      </c>
      <c r="K33">
        <f t="shared" ca="1" si="18"/>
        <v>5</v>
      </c>
      <c r="L33">
        <f t="shared" ca="1" si="19"/>
        <v>5</v>
      </c>
      <c r="M33">
        <f t="shared" ca="1" si="20"/>
        <v>3</v>
      </c>
      <c r="N33" s="2">
        <f t="shared" ca="1" si="21"/>
        <v>60</v>
      </c>
      <c r="O33" s="1">
        <f t="shared" si="6"/>
        <v>-64</v>
      </c>
      <c r="P33" s="1">
        <f t="shared" ca="1" si="22"/>
        <v>3.5999999999999996</v>
      </c>
      <c r="Q33" s="27">
        <f t="shared" ca="1" si="23"/>
        <v>-0.40000000000000036</v>
      </c>
      <c r="R33" s="1">
        <f t="shared" ca="1" si="24"/>
        <v>636</v>
      </c>
      <c r="S33" s="1">
        <f t="shared" ca="1" si="25"/>
        <v>21.2</v>
      </c>
      <c r="T33" s="34">
        <f t="shared" ca="1" si="26"/>
        <v>176.97103448275865</v>
      </c>
      <c r="U33" s="34">
        <f t="shared" ca="1" si="16"/>
        <v>13.303046060311098</v>
      </c>
    </row>
    <row r="34" spans="7:21" x14ac:dyDescent="0.25">
      <c r="G34">
        <v>31</v>
      </c>
      <c r="H34" s="3">
        <f t="shared" ca="1" si="0"/>
        <v>0.53760775926153526</v>
      </c>
      <c r="I34" t="str">
        <f t="shared" ca="1" si="17"/>
        <v>Soleado</v>
      </c>
      <c r="J34" s="3">
        <f t="shared" ca="1" si="2"/>
        <v>0.66689474893720235</v>
      </c>
      <c r="K34">
        <f t="shared" ca="1" si="18"/>
        <v>8</v>
      </c>
      <c r="L34">
        <f t="shared" ca="1" si="19"/>
        <v>8</v>
      </c>
      <c r="M34">
        <f t="shared" ca="1" si="20"/>
        <v>0</v>
      </c>
      <c r="N34" s="2">
        <f t="shared" ca="1" si="21"/>
        <v>96</v>
      </c>
      <c r="O34" s="1">
        <f t="shared" si="6"/>
        <v>-64</v>
      </c>
      <c r="P34" s="1">
        <f t="shared" ca="1" si="22"/>
        <v>0</v>
      </c>
      <c r="Q34" s="27">
        <f t="shared" ca="1" si="23"/>
        <v>32</v>
      </c>
      <c r="R34" s="1">
        <f t="shared" ca="1" si="24"/>
        <v>668</v>
      </c>
      <c r="S34" s="1">
        <f t="shared" ca="1" si="25"/>
        <v>21.548387096774192</v>
      </c>
      <c r="T34" s="34">
        <f t="shared" ca="1" si="26"/>
        <v>174.83458064516131</v>
      </c>
      <c r="U34" s="34">
        <f t="shared" ca="1" si="16"/>
        <v>13.222502813203002</v>
      </c>
    </row>
    <row r="35" spans="7:21" x14ac:dyDescent="0.25">
      <c r="G35">
        <v>32</v>
      </c>
      <c r="H35" s="3">
        <f t="shared" ca="1" si="0"/>
        <v>0.98437909078112007</v>
      </c>
      <c r="I35" t="str">
        <f t="shared" ca="1" si="17"/>
        <v>Nublado</v>
      </c>
      <c r="J35" s="3">
        <f t="shared" ca="1" si="2"/>
        <v>0.3105382383977876</v>
      </c>
      <c r="K35">
        <f t="shared" ca="1" si="18"/>
        <v>5</v>
      </c>
      <c r="L35">
        <f t="shared" ca="1" si="19"/>
        <v>5</v>
      </c>
      <c r="M35">
        <f t="shared" ca="1" si="20"/>
        <v>3</v>
      </c>
      <c r="N35" s="2">
        <f t="shared" ca="1" si="21"/>
        <v>60</v>
      </c>
      <c r="O35" s="1">
        <f t="shared" si="6"/>
        <v>-64</v>
      </c>
      <c r="P35" s="1">
        <f t="shared" ca="1" si="22"/>
        <v>3.5999999999999996</v>
      </c>
      <c r="Q35" s="27">
        <f t="shared" ca="1" si="23"/>
        <v>-0.40000000000000036</v>
      </c>
      <c r="R35" s="1">
        <f t="shared" ca="1" si="24"/>
        <v>667.6</v>
      </c>
      <c r="S35" s="1">
        <f t="shared" ca="1" si="25"/>
        <v>20.862500000000001</v>
      </c>
      <c r="T35" s="34">
        <f t="shared" ca="1" si="26"/>
        <v>184.24887096774196</v>
      </c>
      <c r="U35" s="34">
        <f t="shared" ca="1" si="16"/>
        <v>13.57383037199677</v>
      </c>
    </row>
    <row r="36" spans="7:21" x14ac:dyDescent="0.25">
      <c r="G36">
        <v>33</v>
      </c>
      <c r="H36" s="3">
        <f t="shared" ca="1" si="0"/>
        <v>0.91141072759048858</v>
      </c>
      <c r="I36" t="str">
        <f t="shared" ca="1" si="17"/>
        <v>Nublado</v>
      </c>
      <c r="J36" s="3">
        <f t="shared" ca="1" si="2"/>
        <v>2.7343652854761147E-2</v>
      </c>
      <c r="K36">
        <f t="shared" ca="1" si="18"/>
        <v>3</v>
      </c>
      <c r="L36">
        <f t="shared" ca="1" si="19"/>
        <v>3</v>
      </c>
      <c r="M36">
        <f t="shared" ca="1" si="20"/>
        <v>5</v>
      </c>
      <c r="N36" s="2">
        <f t="shared" ca="1" si="21"/>
        <v>36</v>
      </c>
      <c r="O36" s="1">
        <f t="shared" si="6"/>
        <v>-64</v>
      </c>
      <c r="P36" s="1">
        <f t="shared" ca="1" si="22"/>
        <v>6</v>
      </c>
      <c r="Q36" s="27">
        <f t="shared" ca="1" si="23"/>
        <v>-22</v>
      </c>
      <c r="R36" s="1">
        <f t="shared" ca="1" si="24"/>
        <v>645.6</v>
      </c>
      <c r="S36" s="1">
        <f t="shared" ca="1" si="25"/>
        <v>19.563636363636366</v>
      </c>
      <c r="T36" s="34">
        <f t="shared" ca="1" si="26"/>
        <v>234.16363636363639</v>
      </c>
      <c r="U36" s="34">
        <f t="shared" ca="1" si="16"/>
        <v>15.302406227898814</v>
      </c>
    </row>
    <row r="37" spans="7:21" x14ac:dyDescent="0.25">
      <c r="G37">
        <v>34</v>
      </c>
      <c r="H37" s="3">
        <f t="shared" ca="1" si="0"/>
        <v>0.26405002900882368</v>
      </c>
      <c r="I37" t="str">
        <f t="shared" ca="1" si="17"/>
        <v>Soleado</v>
      </c>
      <c r="J37" s="3">
        <f t="shared" ca="1" si="2"/>
        <v>2.9056180560044664E-2</v>
      </c>
      <c r="K37">
        <f t="shared" ca="1" si="18"/>
        <v>6</v>
      </c>
      <c r="L37">
        <f t="shared" ca="1" si="19"/>
        <v>6</v>
      </c>
      <c r="M37">
        <f t="shared" ca="1" si="20"/>
        <v>2</v>
      </c>
      <c r="N37" s="2">
        <f t="shared" ca="1" si="21"/>
        <v>72</v>
      </c>
      <c r="O37" s="1">
        <f t="shared" si="6"/>
        <v>-64</v>
      </c>
      <c r="P37" s="1">
        <f t="shared" ca="1" si="22"/>
        <v>2.4</v>
      </c>
      <c r="Q37" s="27">
        <f t="shared" ca="1" si="23"/>
        <v>10.4</v>
      </c>
      <c r="R37" s="1">
        <f t="shared" ca="1" si="24"/>
        <v>656</v>
      </c>
      <c r="S37" s="1">
        <f t="shared" ca="1" si="25"/>
        <v>19.294117647058826</v>
      </c>
      <c r="T37" s="34">
        <f t="shared" ca="1" si="26"/>
        <v>229.53754010695192</v>
      </c>
      <c r="U37" s="34">
        <f t="shared" ca="1" si="16"/>
        <v>15.150496365035435</v>
      </c>
    </row>
    <row r="38" spans="7:21" x14ac:dyDescent="0.25">
      <c r="G38">
        <v>35</v>
      </c>
      <c r="H38" s="3">
        <f t="shared" ca="1" si="0"/>
        <v>0.38133101635847111</v>
      </c>
      <c r="I38" t="str">
        <f t="shared" ca="1" si="17"/>
        <v>Soleado</v>
      </c>
      <c r="J38" s="3">
        <f t="shared" ca="1" si="2"/>
        <v>0.81841960453367757</v>
      </c>
      <c r="K38">
        <f t="shared" ca="1" si="18"/>
        <v>9</v>
      </c>
      <c r="L38">
        <f t="shared" ca="1" si="19"/>
        <v>8</v>
      </c>
      <c r="M38">
        <f t="shared" ca="1" si="20"/>
        <v>0</v>
      </c>
      <c r="N38" s="2">
        <f t="shared" ca="1" si="21"/>
        <v>96</v>
      </c>
      <c r="O38" s="1">
        <f t="shared" si="6"/>
        <v>-64</v>
      </c>
      <c r="P38" s="1">
        <f t="shared" ca="1" si="22"/>
        <v>0</v>
      </c>
      <c r="Q38" s="27">
        <f t="shared" ca="1" si="23"/>
        <v>32</v>
      </c>
      <c r="R38" s="1">
        <f t="shared" ca="1" si="24"/>
        <v>688</v>
      </c>
      <c r="S38" s="1">
        <f t="shared" ca="1" si="25"/>
        <v>19.657142857142858</v>
      </c>
      <c r="T38" s="34">
        <f t="shared" ca="1" si="26"/>
        <v>227.39899159663872</v>
      </c>
      <c r="U38" s="34">
        <f t="shared" ca="1" si="16"/>
        <v>15.079754361283168</v>
      </c>
    </row>
    <row r="39" spans="7:21" x14ac:dyDescent="0.25">
      <c r="G39">
        <v>36</v>
      </c>
      <c r="H39" s="3">
        <f t="shared" ca="1" si="0"/>
        <v>0.56437434114499252</v>
      </c>
      <c r="I39" t="str">
        <f t="shared" ca="1" si="17"/>
        <v>Soleado</v>
      </c>
      <c r="J39" s="3">
        <f t="shared" ca="1" si="2"/>
        <v>0.29945946839179594</v>
      </c>
      <c r="K39">
        <f t="shared" ca="1" si="18"/>
        <v>7</v>
      </c>
      <c r="L39">
        <f t="shared" ca="1" si="19"/>
        <v>7</v>
      </c>
      <c r="M39">
        <f t="shared" ca="1" si="20"/>
        <v>1</v>
      </c>
      <c r="N39" s="2">
        <f t="shared" ca="1" si="21"/>
        <v>84</v>
      </c>
      <c r="O39" s="1">
        <f t="shared" si="6"/>
        <v>-64</v>
      </c>
      <c r="P39" s="1">
        <f t="shared" ca="1" si="22"/>
        <v>1.2</v>
      </c>
      <c r="Q39" s="27">
        <f t="shared" ca="1" si="23"/>
        <v>21.2</v>
      </c>
      <c r="R39" s="1">
        <f t="shared" ca="1" si="24"/>
        <v>709.2</v>
      </c>
      <c r="S39" s="1">
        <f t="shared" ca="1" si="25"/>
        <v>19.7</v>
      </c>
      <c r="T39" s="34">
        <f t="shared" ca="1" si="26"/>
        <v>220.96800000000005</v>
      </c>
      <c r="U39" s="34">
        <f t="shared" ca="1" si="16"/>
        <v>14.864992431885058</v>
      </c>
    </row>
    <row r="40" spans="7:21" x14ac:dyDescent="0.25">
      <c r="G40">
        <v>37</v>
      </c>
      <c r="H40" s="3">
        <f t="shared" ca="1" si="0"/>
        <v>0.18573989192252971</v>
      </c>
      <c r="I40" t="str">
        <f t="shared" ca="1" si="17"/>
        <v>Soleado</v>
      </c>
      <c r="J40" s="3">
        <f t="shared" ca="1" si="2"/>
        <v>0.14592990800352412</v>
      </c>
      <c r="K40">
        <f t="shared" ca="1" si="18"/>
        <v>7</v>
      </c>
      <c r="L40">
        <f t="shared" ca="1" si="19"/>
        <v>7</v>
      </c>
      <c r="M40">
        <f t="shared" ca="1" si="20"/>
        <v>1</v>
      </c>
      <c r="N40" s="2">
        <f t="shared" ca="1" si="21"/>
        <v>84</v>
      </c>
      <c r="O40" s="1">
        <f t="shared" si="6"/>
        <v>-64</v>
      </c>
      <c r="P40" s="1">
        <f t="shared" ca="1" si="22"/>
        <v>1.2</v>
      </c>
      <c r="Q40" s="27">
        <f t="shared" ca="1" si="23"/>
        <v>21.2</v>
      </c>
      <c r="R40" s="1">
        <f t="shared" ca="1" si="24"/>
        <v>730.40000000000009</v>
      </c>
      <c r="S40" s="1">
        <f t="shared" ca="1" si="25"/>
        <v>19.74054054054054</v>
      </c>
      <c r="T40" s="34">
        <f t="shared" ca="1" si="26"/>
        <v>214.89081081081085</v>
      </c>
      <c r="U40" s="34">
        <f t="shared" ca="1" si="16"/>
        <v>14.659154505318881</v>
      </c>
    </row>
    <row r="41" spans="7:21" x14ac:dyDescent="0.25">
      <c r="G41">
        <v>38</v>
      </c>
      <c r="H41" s="3">
        <f t="shared" ca="1" si="0"/>
        <v>0.59770074245227633</v>
      </c>
      <c r="I41" t="str">
        <f t="shared" ca="1" si="17"/>
        <v>Soleado</v>
      </c>
      <c r="J41" s="3">
        <f t="shared" ca="1" si="2"/>
        <v>0.12495801840675258</v>
      </c>
      <c r="K41">
        <f t="shared" ca="1" si="18"/>
        <v>7</v>
      </c>
      <c r="L41">
        <f t="shared" ca="1" si="19"/>
        <v>7</v>
      </c>
      <c r="M41">
        <f t="shared" ca="1" si="20"/>
        <v>1</v>
      </c>
      <c r="N41" s="2">
        <f t="shared" ca="1" si="21"/>
        <v>84</v>
      </c>
      <c r="O41" s="1">
        <f t="shared" si="6"/>
        <v>-64</v>
      </c>
      <c r="P41" s="1">
        <f t="shared" ca="1" si="22"/>
        <v>1.2</v>
      </c>
      <c r="Q41" s="27">
        <f t="shared" ca="1" si="23"/>
        <v>21.2</v>
      </c>
      <c r="R41" s="1">
        <f t="shared" ca="1" si="24"/>
        <v>751.60000000000014</v>
      </c>
      <c r="S41" s="1">
        <f t="shared" ca="1" si="25"/>
        <v>19.778947368421051</v>
      </c>
      <c r="T41" s="34">
        <f t="shared" ca="1" si="26"/>
        <v>209.13900426742535</v>
      </c>
      <c r="U41" s="34">
        <f t="shared" ca="1" si="16"/>
        <v>14.461639058814368</v>
      </c>
    </row>
    <row r="42" spans="7:21" x14ac:dyDescent="0.25">
      <c r="G42">
        <v>39</v>
      </c>
      <c r="H42" s="3">
        <f t="shared" ca="1" si="0"/>
        <v>0.36086433787809336</v>
      </c>
      <c r="I42" t="str">
        <f t="shared" ca="1" si="17"/>
        <v>Soleado</v>
      </c>
      <c r="J42" s="3">
        <f t="shared" ca="1" si="2"/>
        <v>0.96998979647353678</v>
      </c>
      <c r="K42">
        <f t="shared" ca="1" si="18"/>
        <v>9</v>
      </c>
      <c r="L42">
        <f t="shared" ca="1" si="19"/>
        <v>8</v>
      </c>
      <c r="M42">
        <f t="shared" ca="1" si="20"/>
        <v>0</v>
      </c>
      <c r="N42" s="2">
        <f t="shared" ca="1" si="21"/>
        <v>96</v>
      </c>
      <c r="O42" s="1">
        <f t="shared" si="6"/>
        <v>-64</v>
      </c>
      <c r="P42" s="1">
        <f t="shared" ca="1" si="22"/>
        <v>0</v>
      </c>
      <c r="Q42" s="27">
        <f t="shared" ca="1" si="23"/>
        <v>32</v>
      </c>
      <c r="R42" s="1">
        <f t="shared" ca="1" si="24"/>
        <v>783.60000000000014</v>
      </c>
      <c r="S42" s="1">
        <f t="shared" ca="1" si="25"/>
        <v>20.092307692307688</v>
      </c>
      <c r="T42" s="34">
        <f t="shared" ca="1" si="26"/>
        <v>207.46493927125508</v>
      </c>
      <c r="U42" s="34">
        <f t="shared" ca="1" si="16"/>
        <v>14.403643263815411</v>
      </c>
    </row>
    <row r="43" spans="7:21" x14ac:dyDescent="0.25">
      <c r="G43">
        <v>40</v>
      </c>
      <c r="H43" s="3">
        <f t="shared" ca="1" si="0"/>
        <v>0.89728371415907449</v>
      </c>
      <c r="I43" t="str">
        <f t="shared" ca="1" si="17"/>
        <v>Nublado</v>
      </c>
      <c r="J43" s="3">
        <f t="shared" ca="1" si="2"/>
        <v>0.9906368590218535</v>
      </c>
      <c r="K43">
        <f t="shared" ca="1" si="18"/>
        <v>7</v>
      </c>
      <c r="L43">
        <f t="shared" ca="1" si="19"/>
        <v>7</v>
      </c>
      <c r="M43">
        <f t="shared" ca="1" si="20"/>
        <v>1</v>
      </c>
      <c r="N43" s="2">
        <f t="shared" ca="1" si="21"/>
        <v>84</v>
      </c>
      <c r="O43" s="1">
        <f t="shared" si="6"/>
        <v>-64</v>
      </c>
      <c r="P43" s="1">
        <f t="shared" ca="1" si="22"/>
        <v>1.2</v>
      </c>
      <c r="Q43" s="27">
        <f t="shared" ca="1" si="23"/>
        <v>21.2</v>
      </c>
      <c r="R43" s="1">
        <f t="shared" ca="1" si="24"/>
        <v>804.80000000000018</v>
      </c>
      <c r="S43" s="1">
        <f t="shared" ca="1" si="25"/>
        <v>20.119999999999997</v>
      </c>
      <c r="T43" s="34">
        <f t="shared" ca="1" si="26"/>
        <v>202.17600000000002</v>
      </c>
      <c r="U43" s="34">
        <f t="shared" ca="1" si="16"/>
        <v>14.21886071385468</v>
      </c>
    </row>
    <row r="44" spans="7:21" x14ac:dyDescent="0.25">
      <c r="G44">
        <v>41</v>
      </c>
      <c r="H44" s="3">
        <f t="shared" ca="1" si="0"/>
        <v>0.38893657106779234</v>
      </c>
      <c r="I44" t="str">
        <f t="shared" ca="1" si="17"/>
        <v>Soleado</v>
      </c>
      <c r="J44" s="3">
        <f t="shared" ca="1" si="2"/>
        <v>0.26859974202132264</v>
      </c>
      <c r="K44">
        <f t="shared" ca="1" si="18"/>
        <v>7</v>
      </c>
      <c r="L44">
        <f t="shared" ca="1" si="19"/>
        <v>7</v>
      </c>
      <c r="M44">
        <f t="shared" ca="1" si="20"/>
        <v>1</v>
      </c>
      <c r="N44" s="2">
        <f t="shared" ca="1" si="21"/>
        <v>84</v>
      </c>
      <c r="O44" s="1">
        <f t="shared" si="6"/>
        <v>-64</v>
      </c>
      <c r="P44" s="1">
        <f t="shared" ca="1" si="22"/>
        <v>1.2</v>
      </c>
      <c r="Q44" s="27">
        <f t="shared" ca="1" si="23"/>
        <v>21.2</v>
      </c>
      <c r="R44" s="1">
        <f t="shared" ca="1" si="24"/>
        <v>826.00000000000023</v>
      </c>
      <c r="S44" s="1">
        <f t="shared" ca="1" si="25"/>
        <v>20.146341463414636</v>
      </c>
      <c r="T44" s="34">
        <f t="shared" ca="1" si="26"/>
        <v>197.15004878048785</v>
      </c>
      <c r="U44" s="34">
        <f t="shared" ca="1" si="16"/>
        <v>14.041013096656803</v>
      </c>
    </row>
    <row r="45" spans="7:21" x14ac:dyDescent="0.25">
      <c r="G45">
        <v>42</v>
      </c>
      <c r="H45" s="3">
        <f t="shared" ca="1" si="0"/>
        <v>0.40372733067666633</v>
      </c>
      <c r="I45" t="str">
        <f t="shared" ca="1" si="17"/>
        <v>Soleado</v>
      </c>
      <c r="J45" s="3">
        <f t="shared" ca="1" si="2"/>
        <v>0.46639792967364235</v>
      </c>
      <c r="K45">
        <f t="shared" ca="1" si="18"/>
        <v>8</v>
      </c>
      <c r="L45">
        <f t="shared" ca="1" si="19"/>
        <v>8</v>
      </c>
      <c r="M45">
        <f t="shared" ca="1" si="20"/>
        <v>0</v>
      </c>
      <c r="N45" s="2">
        <f t="shared" ca="1" si="21"/>
        <v>96</v>
      </c>
      <c r="O45" s="1">
        <f t="shared" si="6"/>
        <v>-64</v>
      </c>
      <c r="P45" s="1">
        <f t="shared" ca="1" si="22"/>
        <v>0</v>
      </c>
      <c r="Q45" s="27">
        <f t="shared" ca="1" si="23"/>
        <v>32</v>
      </c>
      <c r="R45" s="1">
        <f t="shared" ca="1" si="24"/>
        <v>858.00000000000023</v>
      </c>
      <c r="S45" s="1">
        <f t="shared" ca="1" si="25"/>
        <v>20.428571428571431</v>
      </c>
      <c r="T45" s="34">
        <f t="shared" ca="1" si="26"/>
        <v>195.68696864111502</v>
      </c>
      <c r="U45" s="34">
        <f t="shared" ca="1" si="16"/>
        <v>13.988815841275308</v>
      </c>
    </row>
    <row r="46" spans="7:21" x14ac:dyDescent="0.25">
      <c r="G46">
        <v>43</v>
      </c>
      <c r="H46" s="3">
        <f t="shared" ca="1" si="0"/>
        <v>0.56963065504587707</v>
      </c>
      <c r="I46" t="str">
        <f t="shared" ca="1" si="17"/>
        <v>Soleado</v>
      </c>
      <c r="J46" s="3">
        <f t="shared" ca="1" si="2"/>
        <v>0.90583210000552061</v>
      </c>
      <c r="K46">
        <f t="shared" ca="1" si="18"/>
        <v>9</v>
      </c>
      <c r="L46">
        <f t="shared" ca="1" si="19"/>
        <v>8</v>
      </c>
      <c r="M46">
        <f t="shared" ca="1" si="20"/>
        <v>0</v>
      </c>
      <c r="N46" s="2">
        <f t="shared" ca="1" si="21"/>
        <v>96</v>
      </c>
      <c r="O46" s="1">
        <f t="shared" si="6"/>
        <v>-64</v>
      </c>
      <c r="P46" s="1">
        <f t="shared" ca="1" si="22"/>
        <v>0</v>
      </c>
      <c r="Q46" s="27">
        <f t="shared" ca="1" si="23"/>
        <v>32</v>
      </c>
      <c r="R46" s="1">
        <f t="shared" ca="1" si="24"/>
        <v>890.00000000000023</v>
      </c>
      <c r="S46" s="1">
        <f t="shared" ca="1" si="25"/>
        <v>20.697674418604652</v>
      </c>
      <c r="T46" s="34">
        <f t="shared" ca="1" si="26"/>
        <v>194.14166112956812</v>
      </c>
      <c r="U46" s="34">
        <f t="shared" ca="1" si="16"/>
        <v>13.933472687365779</v>
      </c>
    </row>
    <row r="47" spans="7:21" x14ac:dyDescent="0.25">
      <c r="G47">
        <v>44</v>
      </c>
      <c r="H47" s="3">
        <f t="shared" ca="1" si="0"/>
        <v>0.90778995234475446</v>
      </c>
      <c r="I47" t="str">
        <f t="shared" ca="1" si="17"/>
        <v>Nublado</v>
      </c>
      <c r="J47" s="3">
        <f t="shared" ca="1" si="2"/>
        <v>0.38857074520108759</v>
      </c>
      <c r="K47">
        <f t="shared" ca="1" si="18"/>
        <v>5</v>
      </c>
      <c r="L47">
        <f t="shared" ca="1" si="19"/>
        <v>5</v>
      </c>
      <c r="M47">
        <f t="shared" ca="1" si="20"/>
        <v>3</v>
      </c>
      <c r="N47" s="2">
        <f t="shared" ca="1" si="21"/>
        <v>60</v>
      </c>
      <c r="O47" s="1">
        <f t="shared" si="6"/>
        <v>-64</v>
      </c>
      <c r="P47" s="1">
        <f t="shared" ca="1" si="22"/>
        <v>3.5999999999999996</v>
      </c>
      <c r="Q47" s="27">
        <f t="shared" ca="1" si="23"/>
        <v>-0.40000000000000036</v>
      </c>
      <c r="R47" s="1">
        <f t="shared" ca="1" si="24"/>
        <v>889.60000000000025</v>
      </c>
      <c r="S47" s="1">
        <f t="shared" ca="1" si="25"/>
        <v>20.218181818181819</v>
      </c>
      <c r="T47" s="34">
        <f t="shared" ca="1" si="26"/>
        <v>199.74291754756874</v>
      </c>
      <c r="U47" s="34">
        <f t="shared" ca="1" si="16"/>
        <v>14.133043463726018</v>
      </c>
    </row>
    <row r="48" spans="7:21" x14ac:dyDescent="0.25">
      <c r="G48">
        <v>45</v>
      </c>
      <c r="H48" s="3">
        <f t="shared" ca="1" si="0"/>
        <v>3.1944569294417913E-2</v>
      </c>
      <c r="I48" t="str">
        <f t="shared" ca="1" si="17"/>
        <v>Soleado</v>
      </c>
      <c r="J48" s="3">
        <f t="shared" ca="1" si="2"/>
        <v>0.48029023929044623</v>
      </c>
      <c r="K48">
        <f t="shared" ca="1" si="18"/>
        <v>8</v>
      </c>
      <c r="L48">
        <f t="shared" ca="1" si="19"/>
        <v>8</v>
      </c>
      <c r="M48">
        <f t="shared" ca="1" si="20"/>
        <v>0</v>
      </c>
      <c r="N48" s="2">
        <f t="shared" ca="1" si="21"/>
        <v>96</v>
      </c>
      <c r="O48" s="1">
        <f t="shared" si="6"/>
        <v>-64</v>
      </c>
      <c r="P48" s="1">
        <f t="shared" ca="1" si="22"/>
        <v>0</v>
      </c>
      <c r="Q48" s="27">
        <f t="shared" ca="1" si="23"/>
        <v>32</v>
      </c>
      <c r="R48" s="1">
        <f t="shared" ca="1" si="24"/>
        <v>921.60000000000025</v>
      </c>
      <c r="S48" s="1">
        <f t="shared" ca="1" si="25"/>
        <v>20.48</v>
      </c>
      <c r="T48" s="34">
        <f t="shared" ca="1" si="26"/>
        <v>198.28800000000001</v>
      </c>
      <c r="U48" s="34">
        <f t="shared" ca="1" si="16"/>
        <v>14.081477195237722</v>
      </c>
    </row>
    <row r="49" spans="7:21" x14ac:dyDescent="0.25">
      <c r="G49">
        <v>46</v>
      </c>
      <c r="H49" s="3">
        <f t="shared" ca="1" si="0"/>
        <v>0.77135059588703359</v>
      </c>
      <c r="I49" t="str">
        <f t="shared" ca="1" si="17"/>
        <v>Nublado</v>
      </c>
      <c r="J49" s="3">
        <f t="shared" ca="1" si="2"/>
        <v>0.13729259550178174</v>
      </c>
      <c r="K49">
        <f t="shared" ca="1" si="18"/>
        <v>4</v>
      </c>
      <c r="L49">
        <f t="shared" ca="1" si="19"/>
        <v>4</v>
      </c>
      <c r="M49">
        <f t="shared" ca="1" si="20"/>
        <v>4</v>
      </c>
      <c r="N49" s="2">
        <f t="shared" ca="1" si="21"/>
        <v>48</v>
      </c>
      <c r="O49" s="1">
        <f t="shared" si="6"/>
        <v>-64</v>
      </c>
      <c r="P49" s="1">
        <f t="shared" ca="1" si="22"/>
        <v>4.8</v>
      </c>
      <c r="Q49" s="27">
        <f t="shared" ca="1" si="23"/>
        <v>-11.2</v>
      </c>
      <c r="R49" s="1">
        <f t="shared" ca="1" si="24"/>
        <v>910.4000000000002</v>
      </c>
      <c r="S49" s="1">
        <f t="shared" ca="1" si="25"/>
        <v>19.791304347826085</v>
      </c>
      <c r="T49" s="34">
        <f t="shared" ca="1" si="26"/>
        <v>215.69947826086957</v>
      </c>
      <c r="U49" s="34">
        <f t="shared" ca="1" si="16"/>
        <v>14.686710940876775</v>
      </c>
    </row>
    <row r="50" spans="7:21" x14ac:dyDescent="0.25">
      <c r="G50">
        <v>47</v>
      </c>
      <c r="H50" s="3">
        <f t="shared" ca="1" si="0"/>
        <v>0.24679712330068904</v>
      </c>
      <c r="I50" t="str">
        <f t="shared" ca="1" si="17"/>
        <v>Soleado</v>
      </c>
      <c r="J50" s="3">
        <f t="shared" ca="1" si="2"/>
        <v>0.19713486935249946</v>
      </c>
      <c r="K50">
        <f t="shared" ca="1" si="18"/>
        <v>7</v>
      </c>
      <c r="L50">
        <f t="shared" ca="1" si="19"/>
        <v>7</v>
      </c>
      <c r="M50">
        <f t="shared" ca="1" si="20"/>
        <v>1</v>
      </c>
      <c r="N50" s="2">
        <f t="shared" ca="1" si="21"/>
        <v>84</v>
      </c>
      <c r="O50" s="1">
        <f t="shared" si="6"/>
        <v>-64</v>
      </c>
      <c r="P50" s="1">
        <f t="shared" ca="1" si="22"/>
        <v>1.2</v>
      </c>
      <c r="Q50" s="27">
        <f t="shared" ca="1" si="23"/>
        <v>21.2</v>
      </c>
      <c r="R50" s="1">
        <f t="shared" ca="1" si="24"/>
        <v>931.60000000000025</v>
      </c>
      <c r="S50" s="1">
        <f t="shared" ca="1" si="25"/>
        <v>19.821276595744678</v>
      </c>
      <c r="T50" s="34">
        <f t="shared" ca="1" si="26"/>
        <v>211.05258094357075</v>
      </c>
      <c r="U50" s="34">
        <f t="shared" ca="1" si="16"/>
        <v>14.527648844309624</v>
      </c>
    </row>
    <row r="51" spans="7:21" x14ac:dyDescent="0.25">
      <c r="G51">
        <v>48</v>
      </c>
      <c r="H51" s="3">
        <f t="shared" ca="1" si="0"/>
        <v>0.93988743127423746</v>
      </c>
      <c r="I51" t="str">
        <f t="shared" ca="1" si="17"/>
        <v>Nublado</v>
      </c>
      <c r="J51" s="3">
        <f t="shared" ca="1" si="2"/>
        <v>0.68274746208790293</v>
      </c>
      <c r="K51">
        <f t="shared" ca="1" si="18"/>
        <v>6</v>
      </c>
      <c r="L51">
        <f t="shared" ca="1" si="19"/>
        <v>6</v>
      </c>
      <c r="M51">
        <f t="shared" ca="1" si="20"/>
        <v>2</v>
      </c>
      <c r="N51" s="2">
        <f t="shared" ca="1" si="21"/>
        <v>72</v>
      </c>
      <c r="O51" s="1">
        <f t="shared" si="6"/>
        <v>-64</v>
      </c>
      <c r="P51" s="1">
        <f t="shared" ca="1" si="22"/>
        <v>2.4</v>
      </c>
      <c r="Q51" s="27">
        <f t="shared" ca="1" si="23"/>
        <v>10.4</v>
      </c>
      <c r="R51" s="1">
        <f t="shared" ca="1" si="24"/>
        <v>942.00000000000023</v>
      </c>
      <c r="S51" s="1">
        <f t="shared" ca="1" si="25"/>
        <v>19.624999999999996</v>
      </c>
      <c r="T51" s="34">
        <f t="shared" ca="1" si="26"/>
        <v>208.41127659574468</v>
      </c>
      <c r="U51" s="34">
        <f t="shared" ca="1" si="16"/>
        <v>14.436456511060625</v>
      </c>
    </row>
    <row r="52" spans="7:21" x14ac:dyDescent="0.25">
      <c r="G52">
        <v>49</v>
      </c>
      <c r="H52" s="3">
        <f t="shared" ca="1" si="0"/>
        <v>0.38018022973399968</v>
      </c>
      <c r="I52" t="str">
        <f t="shared" ca="1" si="17"/>
        <v>Soleado</v>
      </c>
      <c r="J52" s="3">
        <f t="shared" ca="1" si="2"/>
        <v>0.26070505282552214</v>
      </c>
      <c r="K52">
        <f t="shared" ca="1" si="18"/>
        <v>7</v>
      </c>
      <c r="L52">
        <f t="shared" ca="1" si="19"/>
        <v>7</v>
      </c>
      <c r="M52">
        <f t="shared" ca="1" si="20"/>
        <v>1</v>
      </c>
      <c r="N52" s="2">
        <f t="shared" ca="1" si="21"/>
        <v>84</v>
      </c>
      <c r="O52" s="1">
        <f t="shared" si="6"/>
        <v>-64</v>
      </c>
      <c r="P52" s="1">
        <f t="shared" ca="1" si="22"/>
        <v>1.2</v>
      </c>
      <c r="Q52" s="27">
        <f t="shared" ca="1" si="23"/>
        <v>21.2</v>
      </c>
      <c r="R52" s="1">
        <f t="shared" ca="1" si="24"/>
        <v>963.20000000000027</v>
      </c>
      <c r="S52" s="1">
        <f t="shared" ca="1" si="25"/>
        <v>19.657142857142851</v>
      </c>
      <c r="T52" s="34">
        <f t="shared" ca="1" si="26"/>
        <v>204.12</v>
      </c>
      <c r="U52" s="34">
        <f t="shared" ca="1" si="16"/>
        <v>14.28705707974879</v>
      </c>
    </row>
    <row r="53" spans="7:21" x14ac:dyDescent="0.25">
      <c r="G53">
        <v>50</v>
      </c>
      <c r="H53" s="3">
        <f t="shared" ca="1" si="0"/>
        <v>0.46368039572639119</v>
      </c>
      <c r="I53" t="str">
        <f t="shared" ca="1" si="17"/>
        <v>Soleado</v>
      </c>
      <c r="J53" s="3">
        <f t="shared" ca="1" si="2"/>
        <v>0.27931375605781339</v>
      </c>
      <c r="K53">
        <f t="shared" ca="1" si="18"/>
        <v>7</v>
      </c>
      <c r="L53">
        <f t="shared" ca="1" si="19"/>
        <v>7</v>
      </c>
      <c r="M53">
        <f t="shared" ca="1" si="20"/>
        <v>1</v>
      </c>
      <c r="N53" s="2">
        <f t="shared" ca="1" si="21"/>
        <v>84</v>
      </c>
      <c r="O53" s="1">
        <f t="shared" si="6"/>
        <v>-64</v>
      </c>
      <c r="P53" s="1">
        <f t="shared" ca="1" si="22"/>
        <v>1.2</v>
      </c>
      <c r="Q53" s="27">
        <f t="shared" ca="1" si="23"/>
        <v>21.2</v>
      </c>
      <c r="R53" s="1">
        <f t="shared" ca="1" si="24"/>
        <v>984.40000000000032</v>
      </c>
      <c r="S53" s="1">
        <f t="shared" ca="1" si="25"/>
        <v>19.687999999999995</v>
      </c>
      <c r="T53" s="34">
        <f t="shared" ca="1" si="26"/>
        <v>200.001893877551</v>
      </c>
      <c r="U53" s="34">
        <f t="shared" ca="1" si="16"/>
        <v>14.14220258225539</v>
      </c>
    </row>
    <row r="54" spans="7:21" x14ac:dyDescent="0.25">
      <c r="G54">
        <v>51</v>
      </c>
      <c r="H54" s="3">
        <f t="shared" ca="1" si="0"/>
        <v>0.91923464246295272</v>
      </c>
      <c r="I54" t="str">
        <f t="shared" ca="1" si="17"/>
        <v>Nublado</v>
      </c>
      <c r="J54" s="3">
        <f t="shared" ca="1" si="2"/>
        <v>0.79387698905882342</v>
      </c>
      <c r="K54">
        <f t="shared" ca="1" si="18"/>
        <v>6</v>
      </c>
      <c r="L54">
        <f t="shared" ca="1" si="19"/>
        <v>6</v>
      </c>
      <c r="M54">
        <f t="shared" ca="1" si="20"/>
        <v>2</v>
      </c>
      <c r="N54" s="2">
        <f t="shared" ca="1" si="21"/>
        <v>72</v>
      </c>
      <c r="O54" s="1">
        <f t="shared" si="6"/>
        <v>-64</v>
      </c>
      <c r="P54" s="1">
        <f t="shared" ca="1" si="22"/>
        <v>2.4</v>
      </c>
      <c r="Q54" s="27">
        <f t="shared" ca="1" si="23"/>
        <v>10.4</v>
      </c>
      <c r="R54" s="1">
        <f t="shared" ca="1" si="24"/>
        <v>994.8000000000003</v>
      </c>
      <c r="S54" s="1">
        <f t="shared" ca="1" si="25"/>
        <v>19.505882352941171</v>
      </c>
      <c r="T54" s="34">
        <f t="shared" ca="1" si="26"/>
        <v>197.69336470588232</v>
      </c>
      <c r="U54" s="34">
        <f t="shared" ca="1" si="16"/>
        <v>14.060347246987975</v>
      </c>
    </row>
    <row r="55" spans="7:21" x14ac:dyDescent="0.25">
      <c r="G55">
        <v>52</v>
      </c>
      <c r="H55" s="3">
        <f t="shared" ca="1" si="0"/>
        <v>0.36570841238877227</v>
      </c>
      <c r="I55" t="str">
        <f t="shared" ca="1" si="17"/>
        <v>Soleado</v>
      </c>
      <c r="J55" s="3">
        <f t="shared" ca="1" si="2"/>
        <v>9.644276063308721E-2</v>
      </c>
      <c r="K55">
        <f t="shared" ca="1" si="18"/>
        <v>6</v>
      </c>
      <c r="L55">
        <f t="shared" ca="1" si="19"/>
        <v>6</v>
      </c>
      <c r="M55">
        <f t="shared" ca="1" si="20"/>
        <v>2</v>
      </c>
      <c r="N55" s="2">
        <f t="shared" ca="1" si="21"/>
        <v>72</v>
      </c>
      <c r="O55" s="1">
        <f t="shared" si="6"/>
        <v>-64</v>
      </c>
      <c r="P55" s="1">
        <f t="shared" ca="1" si="22"/>
        <v>2.4</v>
      </c>
      <c r="Q55" s="27">
        <f t="shared" ca="1" si="23"/>
        <v>10.4</v>
      </c>
      <c r="R55" s="1">
        <f t="shared" ca="1" si="24"/>
        <v>1005.2000000000003</v>
      </c>
      <c r="S55" s="1">
        <f t="shared" ca="1" si="25"/>
        <v>19.330769230769228</v>
      </c>
      <c r="T55" s="34">
        <f t="shared" ca="1" si="26"/>
        <v>195.41158371040717</v>
      </c>
      <c r="U55" s="34">
        <f t="shared" ca="1" si="16"/>
        <v>13.97896933648569</v>
      </c>
    </row>
    <row r="56" spans="7:21" x14ac:dyDescent="0.25">
      <c r="G56">
        <v>53</v>
      </c>
      <c r="H56" s="3">
        <f t="shared" ca="1" si="0"/>
        <v>2.6772198274991443E-2</v>
      </c>
      <c r="I56" t="str">
        <f t="shared" ca="1" si="17"/>
        <v>Soleado</v>
      </c>
      <c r="J56" s="3">
        <f t="shared" ca="1" si="2"/>
        <v>1.4888614973807002E-4</v>
      </c>
      <c r="K56">
        <f t="shared" ca="1" si="18"/>
        <v>6</v>
      </c>
      <c r="L56">
        <f t="shared" ca="1" si="19"/>
        <v>6</v>
      </c>
      <c r="M56">
        <f t="shared" ca="1" si="20"/>
        <v>2</v>
      </c>
      <c r="N56" s="2">
        <f t="shared" ca="1" si="21"/>
        <v>72</v>
      </c>
      <c r="O56" s="1">
        <f t="shared" si="6"/>
        <v>-64</v>
      </c>
      <c r="P56" s="1">
        <f t="shared" ca="1" si="22"/>
        <v>2.4</v>
      </c>
      <c r="Q56" s="27">
        <f t="shared" ca="1" si="23"/>
        <v>10.4</v>
      </c>
      <c r="R56" s="1">
        <f t="shared" ca="1" si="24"/>
        <v>1015.6000000000003</v>
      </c>
      <c r="S56" s="1">
        <f t="shared" ca="1" si="25"/>
        <v>19.162264150943393</v>
      </c>
      <c r="T56" s="34">
        <f t="shared" ca="1" si="26"/>
        <v>193.15854862119008</v>
      </c>
      <c r="U56" s="34">
        <f t="shared" ca="1" si="16"/>
        <v>13.898149107747768</v>
      </c>
    </row>
    <row r="57" spans="7:21" x14ac:dyDescent="0.25">
      <c r="G57">
        <v>54</v>
      </c>
      <c r="H57" s="3">
        <f t="shared" ca="1" si="0"/>
        <v>0.77554668426296669</v>
      </c>
      <c r="I57" t="str">
        <f t="shared" ca="1" si="17"/>
        <v>Nublado</v>
      </c>
      <c r="J57" s="3">
        <f t="shared" ca="1" si="2"/>
        <v>0.96083831833413624</v>
      </c>
      <c r="K57">
        <f t="shared" ca="1" si="18"/>
        <v>7</v>
      </c>
      <c r="L57">
        <f t="shared" ca="1" si="19"/>
        <v>7</v>
      </c>
      <c r="M57">
        <f t="shared" ca="1" si="20"/>
        <v>1</v>
      </c>
      <c r="N57" s="2">
        <f t="shared" ca="1" si="21"/>
        <v>84</v>
      </c>
      <c r="O57" s="1">
        <f t="shared" si="6"/>
        <v>-64</v>
      </c>
      <c r="P57" s="1">
        <f t="shared" ca="1" si="22"/>
        <v>1.2</v>
      </c>
      <c r="Q57" s="27">
        <f t="shared" ca="1" si="23"/>
        <v>21.2</v>
      </c>
      <c r="R57" s="1">
        <f t="shared" ca="1" si="24"/>
        <v>1036.8000000000002</v>
      </c>
      <c r="S57" s="1">
        <f t="shared" ca="1" si="25"/>
        <v>19.199999999999992</v>
      </c>
      <c r="T57" s="34">
        <f t="shared" ca="1" si="26"/>
        <v>189.59094339622638</v>
      </c>
      <c r="U57" s="34">
        <f t="shared" ca="1" si="16"/>
        <v>13.769202714617371</v>
      </c>
    </row>
    <row r="58" spans="7:21" x14ac:dyDescent="0.25">
      <c r="G58">
        <v>55</v>
      </c>
      <c r="H58" s="3">
        <f t="shared" ca="1" si="0"/>
        <v>0.58538548492496112</v>
      </c>
      <c r="I58" t="str">
        <f t="shared" ca="1" si="17"/>
        <v>Soleado</v>
      </c>
      <c r="J58" s="3">
        <f t="shared" ca="1" si="2"/>
        <v>0.65921978561162675</v>
      </c>
      <c r="K58">
        <f t="shared" ca="1" si="18"/>
        <v>8</v>
      </c>
      <c r="L58">
        <f t="shared" ca="1" si="19"/>
        <v>8</v>
      </c>
      <c r="M58">
        <f t="shared" ca="1" si="20"/>
        <v>0</v>
      </c>
      <c r="N58" s="2">
        <f t="shared" ca="1" si="21"/>
        <v>96</v>
      </c>
      <c r="O58" s="1">
        <f t="shared" si="6"/>
        <v>-64</v>
      </c>
      <c r="P58" s="1">
        <f t="shared" ca="1" si="22"/>
        <v>0</v>
      </c>
      <c r="Q58" s="27">
        <f t="shared" ca="1" si="23"/>
        <v>32</v>
      </c>
      <c r="R58" s="1">
        <f t="shared" ca="1" si="24"/>
        <v>1068.8000000000002</v>
      </c>
      <c r="S58" s="1">
        <f t="shared" ca="1" si="25"/>
        <v>19.432727272727263</v>
      </c>
      <c r="T58" s="34">
        <f t="shared" ca="1" si="26"/>
        <v>189.05890909090905</v>
      </c>
      <c r="U58" s="34">
        <f t="shared" ca="1" si="16"/>
        <v>13.749869420867569</v>
      </c>
    </row>
    <row r="59" spans="7:21" x14ac:dyDescent="0.25">
      <c r="G59">
        <v>56</v>
      </c>
      <c r="H59" s="3">
        <f t="shared" ca="1" si="0"/>
        <v>0.19054453428992091</v>
      </c>
      <c r="I59" t="str">
        <f t="shared" ca="1" si="17"/>
        <v>Soleado</v>
      </c>
      <c r="J59" s="3">
        <f t="shared" ca="1" si="2"/>
        <v>0.81993290536888985</v>
      </c>
      <c r="K59">
        <f t="shared" ca="1" si="18"/>
        <v>9</v>
      </c>
      <c r="L59">
        <f t="shared" ca="1" si="19"/>
        <v>8</v>
      </c>
      <c r="M59">
        <f t="shared" ca="1" si="20"/>
        <v>0</v>
      </c>
      <c r="N59" s="2">
        <f t="shared" ca="1" si="21"/>
        <v>96</v>
      </c>
      <c r="O59" s="1">
        <f t="shared" si="6"/>
        <v>-64</v>
      </c>
      <c r="P59" s="1">
        <f t="shared" ca="1" si="22"/>
        <v>0</v>
      </c>
      <c r="Q59" s="27">
        <f t="shared" ca="1" si="23"/>
        <v>32</v>
      </c>
      <c r="R59" s="1">
        <f t="shared" ca="1" si="24"/>
        <v>1100.8000000000002</v>
      </c>
      <c r="S59" s="1">
        <f t="shared" ca="1" si="25"/>
        <v>19.657142857142848</v>
      </c>
      <c r="T59" s="34">
        <f t="shared" ca="1" si="26"/>
        <v>188.4417662337662</v>
      </c>
      <c r="U59" s="34">
        <f t="shared" ca="1" si="16"/>
        <v>13.727409305246427</v>
      </c>
    </row>
    <row r="60" spans="7:21" x14ac:dyDescent="0.25">
      <c r="G60">
        <v>57</v>
      </c>
      <c r="H60" s="3">
        <f t="shared" ca="1" si="0"/>
        <v>0.47980542983323338</v>
      </c>
      <c r="I60" t="str">
        <f t="shared" ca="1" si="17"/>
        <v>Soleado</v>
      </c>
      <c r="J60" s="3">
        <f t="shared" ca="1" si="2"/>
        <v>0.99191487467338657</v>
      </c>
      <c r="K60">
        <f t="shared" ca="1" si="18"/>
        <v>9</v>
      </c>
      <c r="L60">
        <f t="shared" ca="1" si="19"/>
        <v>8</v>
      </c>
      <c r="M60">
        <f t="shared" ca="1" si="20"/>
        <v>0</v>
      </c>
      <c r="N60" s="2">
        <f t="shared" ca="1" si="21"/>
        <v>96</v>
      </c>
      <c r="O60" s="1">
        <f t="shared" si="6"/>
        <v>-64</v>
      </c>
      <c r="P60" s="1">
        <f t="shared" ca="1" si="22"/>
        <v>0</v>
      </c>
      <c r="Q60" s="27">
        <f t="shared" ca="1" si="23"/>
        <v>32</v>
      </c>
      <c r="R60" s="1">
        <f t="shared" ca="1" si="24"/>
        <v>1132.8000000000002</v>
      </c>
      <c r="S60" s="1">
        <f t="shared" ca="1" si="25"/>
        <v>19.873684210526307</v>
      </c>
      <c r="T60" s="34">
        <f t="shared" ca="1" si="26"/>
        <v>187.7494736842105</v>
      </c>
      <c r="U60" s="34">
        <f t="shared" ca="1" si="16"/>
        <v>13.702170400495335</v>
      </c>
    </row>
    <row r="61" spans="7:21" x14ac:dyDescent="0.25">
      <c r="G61">
        <v>58</v>
      </c>
      <c r="H61" s="3">
        <f t="shared" ca="1" si="0"/>
        <v>0.31677904191418238</v>
      </c>
      <c r="I61" t="str">
        <f t="shared" ca="1" si="17"/>
        <v>Soleado</v>
      </c>
      <c r="J61" s="3">
        <f t="shared" ca="1" si="2"/>
        <v>6.0190156422352592E-2</v>
      </c>
      <c r="K61">
        <f t="shared" ca="1" si="18"/>
        <v>6</v>
      </c>
      <c r="L61">
        <f t="shared" ca="1" si="19"/>
        <v>6</v>
      </c>
      <c r="M61">
        <f t="shared" ca="1" si="20"/>
        <v>2</v>
      </c>
      <c r="N61" s="2">
        <f t="shared" ca="1" si="21"/>
        <v>72</v>
      </c>
      <c r="O61" s="1">
        <f t="shared" si="6"/>
        <v>-64</v>
      </c>
      <c r="P61" s="1">
        <f t="shared" ca="1" si="22"/>
        <v>2.4</v>
      </c>
      <c r="Q61" s="27">
        <f t="shared" ca="1" si="23"/>
        <v>10.4</v>
      </c>
      <c r="R61" s="1">
        <f t="shared" ca="1" si="24"/>
        <v>1143.2000000000003</v>
      </c>
      <c r="S61" s="1">
        <f t="shared" ca="1" si="25"/>
        <v>19.710344827586198</v>
      </c>
      <c r="T61" s="34">
        <f t="shared" ca="1" si="26"/>
        <v>186.00304900181487</v>
      </c>
      <c r="U61" s="34">
        <f t="shared" ca="1" si="16"/>
        <v>13.638293478357726</v>
      </c>
    </row>
    <row r="62" spans="7:21" x14ac:dyDescent="0.25">
      <c r="G62">
        <v>59</v>
      </c>
      <c r="H62" s="3">
        <f t="shared" ca="1" si="0"/>
        <v>0.625881104043016</v>
      </c>
      <c r="I62" t="str">
        <f t="shared" ca="1" si="17"/>
        <v>Soleado</v>
      </c>
      <c r="J62" s="3">
        <f t="shared" ca="1" si="2"/>
        <v>0.81005507350473571</v>
      </c>
      <c r="K62">
        <f t="shared" ca="1" si="18"/>
        <v>9</v>
      </c>
      <c r="L62">
        <f t="shared" ca="1" si="19"/>
        <v>8</v>
      </c>
      <c r="M62">
        <f t="shared" ca="1" si="20"/>
        <v>0</v>
      </c>
      <c r="N62" s="2">
        <f t="shared" ca="1" si="21"/>
        <v>96</v>
      </c>
      <c r="O62" s="1">
        <f t="shared" si="6"/>
        <v>-64</v>
      </c>
      <c r="P62" s="1">
        <f t="shared" ca="1" si="22"/>
        <v>0</v>
      </c>
      <c r="Q62" s="27">
        <f t="shared" ca="1" si="23"/>
        <v>32</v>
      </c>
      <c r="R62" s="1">
        <f t="shared" ca="1" si="24"/>
        <v>1175.2000000000003</v>
      </c>
      <c r="S62" s="1">
        <f t="shared" ca="1" si="25"/>
        <v>19.918644067796599</v>
      </c>
      <c r="T62" s="34">
        <f t="shared" ca="1" si="26"/>
        <v>185.35602571595555</v>
      </c>
      <c r="U62" s="34">
        <f t="shared" ca="1" si="16"/>
        <v>13.614551983666431</v>
      </c>
    </row>
    <row r="63" spans="7:21" x14ac:dyDescent="0.25">
      <c r="G63">
        <v>60</v>
      </c>
      <c r="H63" s="3">
        <f t="shared" ca="1" si="0"/>
        <v>0.69707818827321655</v>
      </c>
      <c r="I63" t="str">
        <f t="shared" ca="1" si="17"/>
        <v>Soleado</v>
      </c>
      <c r="J63" s="3">
        <f t="shared" ca="1" si="2"/>
        <v>0.40226951156734103</v>
      </c>
      <c r="K63">
        <f t="shared" ca="1" si="18"/>
        <v>8</v>
      </c>
      <c r="L63">
        <f t="shared" ca="1" si="19"/>
        <v>8</v>
      </c>
      <c r="M63">
        <f t="shared" ca="1" si="20"/>
        <v>0</v>
      </c>
      <c r="N63" s="2">
        <f t="shared" ca="1" si="21"/>
        <v>96</v>
      </c>
      <c r="O63" s="1">
        <f t="shared" si="6"/>
        <v>-64</v>
      </c>
      <c r="P63" s="1">
        <f t="shared" ca="1" si="22"/>
        <v>0</v>
      </c>
      <c r="Q63" s="27">
        <f t="shared" ca="1" si="23"/>
        <v>32</v>
      </c>
      <c r="R63" s="1">
        <f t="shared" ca="1" si="24"/>
        <v>1207.2000000000003</v>
      </c>
      <c r="S63" s="1">
        <f t="shared" ca="1" si="25"/>
        <v>20.11999999999999</v>
      </c>
      <c r="T63" s="34">
        <f t="shared" ca="1" si="26"/>
        <v>184.64705084745762</v>
      </c>
      <c r="U63" s="34">
        <f t="shared" ca="1" si="16"/>
        <v>13.588489645558759</v>
      </c>
    </row>
    <row r="64" spans="7:21" x14ac:dyDescent="0.25">
      <c r="G64">
        <v>61</v>
      </c>
      <c r="H64" s="3">
        <f t="shared" ca="1" si="0"/>
        <v>0.53282348628232723</v>
      </c>
      <c r="I64" t="str">
        <f t="shared" ca="1" si="17"/>
        <v>Soleado</v>
      </c>
      <c r="J64" s="3">
        <f t="shared" ca="1" si="2"/>
        <v>0.56872449735070618</v>
      </c>
      <c r="K64">
        <f t="shared" ca="1" si="18"/>
        <v>8</v>
      </c>
      <c r="L64">
        <f t="shared" ca="1" si="19"/>
        <v>8</v>
      </c>
      <c r="M64">
        <f t="shared" ca="1" si="20"/>
        <v>0</v>
      </c>
      <c r="N64" s="2">
        <f t="shared" ca="1" si="21"/>
        <v>96</v>
      </c>
      <c r="O64" s="1">
        <f t="shared" si="6"/>
        <v>-64</v>
      </c>
      <c r="P64" s="1">
        <f t="shared" ca="1" si="22"/>
        <v>0</v>
      </c>
      <c r="Q64" s="27">
        <f t="shared" ca="1" si="23"/>
        <v>32</v>
      </c>
      <c r="R64" s="1">
        <f t="shared" ca="1" si="24"/>
        <v>1239.2000000000003</v>
      </c>
      <c r="S64" s="1">
        <f t="shared" ca="1" si="25"/>
        <v>20.314754098360645</v>
      </c>
      <c r="T64" s="34">
        <f t="shared" ca="1" si="26"/>
        <v>183.8832786885246</v>
      </c>
      <c r="U64" s="34">
        <f t="shared" ca="1" si="16"/>
        <v>13.56035687909889</v>
      </c>
    </row>
    <row r="65" spans="7:21" x14ac:dyDescent="0.25">
      <c r="G65">
        <v>62</v>
      </c>
      <c r="H65" s="3">
        <f t="shared" ca="1" si="0"/>
        <v>0.4161893122785314</v>
      </c>
      <c r="I65" t="str">
        <f t="shared" ca="1" si="17"/>
        <v>Soleado</v>
      </c>
      <c r="J65" s="3">
        <f t="shared" ca="1" si="2"/>
        <v>0.28250416850617854</v>
      </c>
      <c r="K65">
        <f t="shared" ca="1" si="18"/>
        <v>7</v>
      </c>
      <c r="L65">
        <f t="shared" ca="1" si="19"/>
        <v>7</v>
      </c>
      <c r="M65">
        <f t="shared" ca="1" si="20"/>
        <v>1</v>
      </c>
      <c r="N65" s="2">
        <f t="shared" ca="1" si="21"/>
        <v>84</v>
      </c>
      <c r="O65" s="1">
        <f t="shared" si="6"/>
        <v>-64</v>
      </c>
      <c r="P65" s="1">
        <f t="shared" ca="1" si="22"/>
        <v>1.2</v>
      </c>
      <c r="Q65" s="27">
        <f t="shared" ca="1" si="23"/>
        <v>21.2</v>
      </c>
      <c r="R65" s="1">
        <f t="shared" ca="1" si="24"/>
        <v>1260.4000000000003</v>
      </c>
      <c r="S65" s="1">
        <f t="shared" ca="1" si="25"/>
        <v>20.329032258064505</v>
      </c>
      <c r="T65" s="34">
        <f t="shared" ca="1" si="26"/>
        <v>180.88143839238501</v>
      </c>
      <c r="U65" s="34">
        <f t="shared" ca="1" si="16"/>
        <v>13.449217017818732</v>
      </c>
    </row>
    <row r="66" spans="7:21" x14ac:dyDescent="0.25">
      <c r="G66">
        <v>63</v>
      </c>
      <c r="H66" s="3">
        <f t="shared" ca="1" si="0"/>
        <v>0.27274519337858594</v>
      </c>
      <c r="I66" t="str">
        <f t="shared" ca="1" si="17"/>
        <v>Soleado</v>
      </c>
      <c r="J66" s="3">
        <f t="shared" ca="1" si="2"/>
        <v>7.3661529702947703E-2</v>
      </c>
      <c r="K66">
        <f t="shared" ca="1" si="18"/>
        <v>6</v>
      </c>
      <c r="L66">
        <f t="shared" ca="1" si="19"/>
        <v>6</v>
      </c>
      <c r="M66">
        <f t="shared" ca="1" si="20"/>
        <v>2</v>
      </c>
      <c r="N66" s="2">
        <f t="shared" ca="1" si="21"/>
        <v>72</v>
      </c>
      <c r="O66" s="1">
        <f t="shared" si="6"/>
        <v>-64</v>
      </c>
      <c r="P66" s="1">
        <f t="shared" ca="1" si="22"/>
        <v>2.4</v>
      </c>
      <c r="Q66" s="27">
        <f t="shared" ca="1" si="23"/>
        <v>10.4</v>
      </c>
      <c r="R66" s="1">
        <f t="shared" ca="1" si="24"/>
        <v>1270.8000000000004</v>
      </c>
      <c r="S66" s="1">
        <f t="shared" ca="1" si="25"/>
        <v>20.17142857142856</v>
      </c>
      <c r="T66" s="34">
        <f t="shared" ca="1" si="26"/>
        <v>179.5288479262673</v>
      </c>
      <c r="U66" s="34">
        <f t="shared" ca="1" si="16"/>
        <v>13.398837558768571</v>
      </c>
    </row>
    <row r="67" spans="7:21" x14ac:dyDescent="0.25">
      <c r="G67">
        <v>64</v>
      </c>
      <c r="H67" s="3">
        <f t="shared" ca="1" si="0"/>
        <v>5.4744717875331084E-2</v>
      </c>
      <c r="I67" t="str">
        <f t="shared" ca="1" si="17"/>
        <v>Soleado</v>
      </c>
      <c r="J67" s="3">
        <f t="shared" ca="1" si="2"/>
        <v>0.24727644745523258</v>
      </c>
      <c r="K67">
        <f t="shared" ca="1" si="18"/>
        <v>7</v>
      </c>
      <c r="L67">
        <f t="shared" ca="1" si="19"/>
        <v>7</v>
      </c>
      <c r="M67">
        <f t="shared" ca="1" si="20"/>
        <v>1</v>
      </c>
      <c r="N67" s="2">
        <f t="shared" ca="1" si="21"/>
        <v>84</v>
      </c>
      <c r="O67" s="1">
        <f t="shared" si="6"/>
        <v>-64</v>
      </c>
      <c r="P67" s="1">
        <f t="shared" ca="1" si="22"/>
        <v>1.2</v>
      </c>
      <c r="Q67" s="27">
        <f t="shared" ca="1" si="23"/>
        <v>21.2</v>
      </c>
      <c r="R67" s="1">
        <f t="shared" ca="1" si="24"/>
        <v>1292.0000000000005</v>
      </c>
      <c r="S67" s="1">
        <f t="shared" ca="1" si="25"/>
        <v>20.187499999999989</v>
      </c>
      <c r="T67" s="34">
        <f t="shared" ca="1" si="26"/>
        <v>176.6957142857143</v>
      </c>
      <c r="U67" s="34">
        <f t="shared" ca="1" si="16"/>
        <v>13.292694019111186</v>
      </c>
    </row>
    <row r="68" spans="7:21" x14ac:dyDescent="0.25">
      <c r="G68">
        <v>65</v>
      </c>
      <c r="H68" s="3">
        <f t="shared" ref="H68:H131" ca="1" si="27">RAND()</f>
        <v>0.61155786539129964</v>
      </c>
      <c r="I68" t="str">
        <f t="shared" ca="1" si="17"/>
        <v>Soleado</v>
      </c>
      <c r="J68" s="3">
        <f t="shared" ref="J68:J131" ca="1" si="28">RAND()</f>
        <v>3.3369565821479208E-2</v>
      </c>
      <c r="K68">
        <f t="shared" ca="1" si="18"/>
        <v>6</v>
      </c>
      <c r="L68">
        <f t="shared" ca="1" si="19"/>
        <v>6</v>
      </c>
      <c r="M68">
        <f t="shared" ca="1" si="20"/>
        <v>2</v>
      </c>
      <c r="N68" s="2">
        <f t="shared" ca="1" si="21"/>
        <v>72</v>
      </c>
      <c r="O68" s="1">
        <f t="shared" ref="O68:O131" si="29">-$B$5*pre_comp</f>
        <v>-64</v>
      </c>
      <c r="P68" s="1">
        <f t="shared" ca="1" si="22"/>
        <v>2.4</v>
      </c>
      <c r="Q68" s="27">
        <f t="shared" ca="1" si="23"/>
        <v>10.4</v>
      </c>
      <c r="R68" s="1">
        <f t="shared" ca="1" si="24"/>
        <v>1302.4000000000005</v>
      </c>
      <c r="S68" s="1">
        <f t="shared" ca="1" si="25"/>
        <v>20.03692307692307</v>
      </c>
      <c r="T68" s="34">
        <f t="shared" ca="1" si="26"/>
        <v>175.40861538461542</v>
      </c>
      <c r="U68" s="34">
        <f t="shared" ca="1" si="16"/>
        <v>13.244191760338394</v>
      </c>
    </row>
    <row r="69" spans="7:21" x14ac:dyDescent="0.25">
      <c r="G69">
        <v>66</v>
      </c>
      <c r="H69" s="3">
        <f t="shared" ca="1" si="27"/>
        <v>0.839956827288312</v>
      </c>
      <c r="I69" t="str">
        <f t="shared" ca="1" si="17"/>
        <v>Nublado</v>
      </c>
      <c r="J69" s="3">
        <f t="shared" ca="1" si="28"/>
        <v>0.45544252914708261</v>
      </c>
      <c r="K69">
        <f t="shared" ca="1" si="18"/>
        <v>5</v>
      </c>
      <c r="L69">
        <f t="shared" ca="1" si="19"/>
        <v>5</v>
      </c>
      <c r="M69">
        <f t="shared" ca="1" si="20"/>
        <v>3</v>
      </c>
      <c r="N69" s="2">
        <f t="shared" ca="1" si="21"/>
        <v>60</v>
      </c>
      <c r="O69" s="1">
        <f t="shared" si="29"/>
        <v>-64</v>
      </c>
      <c r="P69" s="1">
        <f t="shared" ca="1" si="22"/>
        <v>3.5999999999999996</v>
      </c>
      <c r="Q69" s="27">
        <f t="shared" ca="1" si="23"/>
        <v>-0.40000000000000036</v>
      </c>
      <c r="R69" s="1">
        <f t="shared" ca="1" si="24"/>
        <v>1302.0000000000005</v>
      </c>
      <c r="S69" s="1">
        <f t="shared" ca="1" si="25"/>
        <v>19.72727272727272</v>
      </c>
      <c r="T69" s="34">
        <f t="shared" ca="1" si="26"/>
        <v>179.03832167832172</v>
      </c>
      <c r="U69" s="34">
        <f t="shared" ca="1" si="16"/>
        <v>13.380520231976099</v>
      </c>
    </row>
    <row r="70" spans="7:21" x14ac:dyDescent="0.25">
      <c r="G70">
        <v>67</v>
      </c>
      <c r="H70" s="3">
        <f t="shared" ca="1" si="27"/>
        <v>0.58983843766493393</v>
      </c>
      <c r="I70" t="str">
        <f t="shared" ca="1" si="17"/>
        <v>Soleado</v>
      </c>
      <c r="J70" s="3">
        <f t="shared" ca="1" si="28"/>
        <v>7.0878253331071561E-2</v>
      </c>
      <c r="K70">
        <f t="shared" ca="1" si="18"/>
        <v>6</v>
      </c>
      <c r="L70">
        <f t="shared" ca="1" si="19"/>
        <v>6</v>
      </c>
      <c r="M70">
        <f t="shared" ca="1" si="20"/>
        <v>2</v>
      </c>
      <c r="N70" s="2">
        <f t="shared" ca="1" si="21"/>
        <v>72</v>
      </c>
      <c r="O70" s="1">
        <f t="shared" si="29"/>
        <v>-64</v>
      </c>
      <c r="P70" s="1">
        <f t="shared" ca="1" si="22"/>
        <v>2.4</v>
      </c>
      <c r="Q70" s="27">
        <f t="shared" ca="1" si="23"/>
        <v>10.4</v>
      </c>
      <c r="R70" s="1">
        <f t="shared" ca="1" si="24"/>
        <v>1312.4000000000005</v>
      </c>
      <c r="S70" s="1">
        <f t="shared" ca="1" si="25"/>
        <v>19.588059701492533</v>
      </c>
      <c r="T70" s="34">
        <f t="shared" ca="1" si="26"/>
        <v>177.62409769335147</v>
      </c>
      <c r="U70" s="34">
        <f t="shared" ca="1" si="16"/>
        <v>13.327569084171031</v>
      </c>
    </row>
    <row r="71" spans="7:21" x14ac:dyDescent="0.25">
      <c r="G71">
        <v>68</v>
      </c>
      <c r="H71" s="3">
        <f t="shared" ca="1" si="27"/>
        <v>0.49817197434262128</v>
      </c>
      <c r="I71" t="str">
        <f t="shared" ca="1" si="17"/>
        <v>Soleado</v>
      </c>
      <c r="J71" s="3">
        <f t="shared" ca="1" si="28"/>
        <v>0.15394738881620362</v>
      </c>
      <c r="K71">
        <f t="shared" ca="1" si="18"/>
        <v>7</v>
      </c>
      <c r="L71">
        <f t="shared" ca="1" si="19"/>
        <v>7</v>
      </c>
      <c r="M71">
        <f t="shared" ca="1" si="20"/>
        <v>1</v>
      </c>
      <c r="N71" s="2">
        <f t="shared" ca="1" si="21"/>
        <v>84</v>
      </c>
      <c r="O71" s="1">
        <f t="shared" si="29"/>
        <v>-64</v>
      </c>
      <c r="P71" s="1">
        <f t="shared" ca="1" si="22"/>
        <v>1.2</v>
      </c>
      <c r="Q71" s="27">
        <f t="shared" ca="1" si="23"/>
        <v>21.2</v>
      </c>
      <c r="R71" s="1">
        <f t="shared" ca="1" si="24"/>
        <v>1333.6000000000006</v>
      </c>
      <c r="S71" s="1">
        <f t="shared" ca="1" si="25"/>
        <v>19.611764705882347</v>
      </c>
      <c r="T71" s="34">
        <f t="shared" ca="1" si="26"/>
        <v>175.01120280948206</v>
      </c>
      <c r="U71" s="34">
        <f t="shared" ref="U71:U134" ca="1" si="30">SQRT(T71)</f>
        <v>13.229179974944859</v>
      </c>
    </row>
    <row r="72" spans="7:21" x14ac:dyDescent="0.25">
      <c r="G72">
        <v>69</v>
      </c>
      <c r="H72" s="3">
        <f t="shared" ca="1" si="27"/>
        <v>0.18323120083380928</v>
      </c>
      <c r="I72" t="str">
        <f t="shared" ca="1" si="17"/>
        <v>Soleado</v>
      </c>
      <c r="J72" s="3">
        <f t="shared" ca="1" si="28"/>
        <v>8.3948648684013749E-2</v>
      </c>
      <c r="K72">
        <f t="shared" ca="1" si="18"/>
        <v>6</v>
      </c>
      <c r="L72">
        <f t="shared" ca="1" si="19"/>
        <v>6</v>
      </c>
      <c r="M72">
        <f t="shared" ca="1" si="20"/>
        <v>2</v>
      </c>
      <c r="N72" s="2">
        <f t="shared" ca="1" si="21"/>
        <v>72</v>
      </c>
      <c r="O72" s="1">
        <f t="shared" si="29"/>
        <v>-64</v>
      </c>
      <c r="P72" s="1">
        <f t="shared" ca="1" si="22"/>
        <v>2.4</v>
      </c>
      <c r="Q72" s="27">
        <f t="shared" ca="1" si="23"/>
        <v>10.4</v>
      </c>
      <c r="R72" s="1">
        <f t="shared" ca="1" si="24"/>
        <v>1344.0000000000007</v>
      </c>
      <c r="S72" s="1">
        <f t="shared" ca="1" si="25"/>
        <v>19.478260869565215</v>
      </c>
      <c r="T72" s="34">
        <f t="shared" ca="1" si="26"/>
        <v>173.66731457800518</v>
      </c>
      <c r="U72" s="34">
        <f t="shared" ca="1" si="30"/>
        <v>13.178289516397991</v>
      </c>
    </row>
    <row r="73" spans="7:21" x14ac:dyDescent="0.25">
      <c r="G73">
        <v>70</v>
      </c>
      <c r="H73" s="3">
        <f t="shared" ca="1" si="27"/>
        <v>0.76510383047710173</v>
      </c>
      <c r="I73" t="str">
        <f t="shared" ca="1" si="17"/>
        <v>Nublado</v>
      </c>
      <c r="J73" s="3">
        <f t="shared" ca="1" si="28"/>
        <v>7.5896253850419981E-2</v>
      </c>
      <c r="K73">
        <f t="shared" ca="1" si="18"/>
        <v>4</v>
      </c>
      <c r="L73">
        <f t="shared" ca="1" si="19"/>
        <v>4</v>
      </c>
      <c r="M73">
        <f t="shared" ca="1" si="20"/>
        <v>4</v>
      </c>
      <c r="N73" s="2">
        <f t="shared" ca="1" si="21"/>
        <v>48</v>
      </c>
      <c r="O73" s="1">
        <f t="shared" si="29"/>
        <v>-64</v>
      </c>
      <c r="P73" s="1">
        <f t="shared" ca="1" si="22"/>
        <v>4.8</v>
      </c>
      <c r="Q73" s="27">
        <f t="shared" ca="1" si="23"/>
        <v>-11.2</v>
      </c>
      <c r="R73" s="1">
        <f t="shared" ca="1" si="24"/>
        <v>1332.8000000000006</v>
      </c>
      <c r="S73" s="1">
        <f t="shared" ca="1" si="25"/>
        <v>19.039999999999996</v>
      </c>
      <c r="T73" s="34">
        <f t="shared" ca="1" si="26"/>
        <v>184.59547826086961</v>
      </c>
      <c r="U73" s="34">
        <f t="shared" ca="1" si="30"/>
        <v>13.586591855975861</v>
      </c>
    </row>
    <row r="74" spans="7:21" x14ac:dyDescent="0.25">
      <c r="G74">
        <v>71</v>
      </c>
      <c r="H74" s="3">
        <f t="shared" ca="1" si="27"/>
        <v>0.90180805145892262</v>
      </c>
      <c r="I74" t="str">
        <f t="shared" ca="1" si="17"/>
        <v>Nublado</v>
      </c>
      <c r="J74" s="3">
        <f t="shared" ca="1" si="28"/>
        <v>6.0613897294363839E-2</v>
      </c>
      <c r="K74">
        <f t="shared" ca="1" si="18"/>
        <v>4</v>
      </c>
      <c r="L74">
        <f t="shared" ca="1" si="19"/>
        <v>4</v>
      </c>
      <c r="M74">
        <f t="shared" ca="1" si="20"/>
        <v>4</v>
      </c>
      <c r="N74" s="2">
        <f t="shared" ca="1" si="21"/>
        <v>48</v>
      </c>
      <c r="O74" s="1">
        <f t="shared" si="29"/>
        <v>-64</v>
      </c>
      <c r="P74" s="1">
        <f t="shared" ca="1" si="22"/>
        <v>4.8</v>
      </c>
      <c r="Q74" s="27">
        <f t="shared" ca="1" si="23"/>
        <v>-11.2</v>
      </c>
      <c r="R74" s="1">
        <f t="shared" ca="1" si="24"/>
        <v>1321.6000000000006</v>
      </c>
      <c r="S74" s="1">
        <f t="shared" ca="1" si="25"/>
        <v>18.61408450704225</v>
      </c>
      <c r="T74" s="34">
        <f t="shared" ca="1" si="26"/>
        <v>194.83808450704228</v>
      </c>
      <c r="U74" s="34">
        <f t="shared" ca="1" si="30"/>
        <v>13.958441335157815</v>
      </c>
    </row>
    <row r="75" spans="7:21" x14ac:dyDescent="0.25">
      <c r="G75">
        <v>72</v>
      </c>
      <c r="H75" s="3">
        <f t="shared" ca="1" si="27"/>
        <v>0.66487822225715909</v>
      </c>
      <c r="I75" t="str">
        <f t="shared" ca="1" si="17"/>
        <v>Soleado</v>
      </c>
      <c r="J75" s="3">
        <f t="shared" ca="1" si="28"/>
        <v>0.76603746824802488</v>
      </c>
      <c r="K75">
        <f t="shared" ca="1" si="18"/>
        <v>9</v>
      </c>
      <c r="L75">
        <f t="shared" ca="1" si="19"/>
        <v>8</v>
      </c>
      <c r="M75">
        <f t="shared" ca="1" si="20"/>
        <v>0</v>
      </c>
      <c r="N75" s="2">
        <f t="shared" ca="1" si="21"/>
        <v>96</v>
      </c>
      <c r="O75" s="1">
        <f t="shared" si="29"/>
        <v>-64</v>
      </c>
      <c r="P75" s="1">
        <f t="shared" ca="1" si="22"/>
        <v>0</v>
      </c>
      <c r="Q75" s="27">
        <f t="shared" ca="1" si="23"/>
        <v>32</v>
      </c>
      <c r="R75" s="1">
        <f t="shared" ca="1" si="24"/>
        <v>1353.6000000000006</v>
      </c>
      <c r="S75" s="1">
        <f t="shared" ca="1" si="25"/>
        <v>18.799999999999994</v>
      </c>
      <c r="T75" s="34">
        <f t="shared" ca="1" si="26"/>
        <v>194.58253521126764</v>
      </c>
      <c r="U75" s="34">
        <f t="shared" ca="1" si="30"/>
        <v>13.949284397820113</v>
      </c>
    </row>
    <row r="76" spans="7:21" x14ac:dyDescent="0.25">
      <c r="G76">
        <v>73</v>
      </c>
      <c r="H76" s="3">
        <f t="shared" ca="1" si="27"/>
        <v>0.17964207632853213</v>
      </c>
      <c r="I76" t="str">
        <f t="shared" ca="1" si="17"/>
        <v>Soleado</v>
      </c>
      <c r="J76" s="3">
        <f t="shared" ca="1" si="28"/>
        <v>0.90520714969899052</v>
      </c>
      <c r="K76">
        <f t="shared" ca="1" si="18"/>
        <v>9</v>
      </c>
      <c r="L76">
        <f t="shared" ca="1" si="19"/>
        <v>8</v>
      </c>
      <c r="M76">
        <f t="shared" ca="1" si="20"/>
        <v>0</v>
      </c>
      <c r="N76" s="2">
        <f t="shared" ca="1" si="21"/>
        <v>96</v>
      </c>
      <c r="O76" s="1">
        <f t="shared" si="29"/>
        <v>-64</v>
      </c>
      <c r="P76" s="1">
        <f t="shared" ca="1" si="22"/>
        <v>0</v>
      </c>
      <c r="Q76" s="27">
        <f t="shared" ca="1" si="23"/>
        <v>32</v>
      </c>
      <c r="R76" s="1">
        <f t="shared" ca="1" si="24"/>
        <v>1385.6000000000006</v>
      </c>
      <c r="S76" s="1">
        <f t="shared" ca="1" si="25"/>
        <v>18.98082191780821</v>
      </c>
      <c r="T76" s="34">
        <f t="shared" ca="1" si="26"/>
        <v>194.26684931506853</v>
      </c>
      <c r="U76" s="34">
        <f t="shared" ca="1" si="30"/>
        <v>13.937964317470056</v>
      </c>
    </row>
    <row r="77" spans="7:21" x14ac:dyDescent="0.25">
      <c r="G77">
        <v>74</v>
      </c>
      <c r="H77" s="3">
        <f t="shared" ca="1" si="27"/>
        <v>0.61052695465284346</v>
      </c>
      <c r="I77" t="str">
        <f t="shared" ca="1" si="17"/>
        <v>Soleado</v>
      </c>
      <c r="J77" s="3">
        <f t="shared" ca="1" si="28"/>
        <v>0.27816436805504574</v>
      </c>
      <c r="K77">
        <f t="shared" ca="1" si="18"/>
        <v>7</v>
      </c>
      <c r="L77">
        <f t="shared" ca="1" si="19"/>
        <v>7</v>
      </c>
      <c r="M77">
        <f t="shared" ca="1" si="20"/>
        <v>1</v>
      </c>
      <c r="N77" s="2">
        <f t="shared" ca="1" si="21"/>
        <v>84</v>
      </c>
      <c r="O77" s="1">
        <f t="shared" si="29"/>
        <v>-64</v>
      </c>
      <c r="P77" s="1">
        <f t="shared" ca="1" si="22"/>
        <v>1.2</v>
      </c>
      <c r="Q77" s="27">
        <f t="shared" ca="1" si="23"/>
        <v>21.2</v>
      </c>
      <c r="R77" s="1">
        <f t="shared" ca="1" si="24"/>
        <v>1406.8000000000006</v>
      </c>
      <c r="S77" s="1">
        <f t="shared" ca="1" si="25"/>
        <v>19.010810810810806</v>
      </c>
      <c r="T77" s="34">
        <f t="shared" ca="1" si="26"/>
        <v>191.67221029248429</v>
      </c>
      <c r="U77" s="34">
        <f t="shared" ca="1" si="30"/>
        <v>13.844573315652754</v>
      </c>
    </row>
    <row r="78" spans="7:21" x14ac:dyDescent="0.25">
      <c r="G78">
        <v>75</v>
      </c>
      <c r="H78" s="3">
        <f t="shared" ca="1" si="27"/>
        <v>0.91043727026449817</v>
      </c>
      <c r="I78" t="str">
        <f t="shared" ca="1" si="17"/>
        <v>Nublado</v>
      </c>
      <c r="J78" s="3">
        <f t="shared" ca="1" si="28"/>
        <v>0.23007886079201434</v>
      </c>
      <c r="K78">
        <f t="shared" ca="1" si="18"/>
        <v>5</v>
      </c>
      <c r="L78">
        <f t="shared" ca="1" si="19"/>
        <v>5</v>
      </c>
      <c r="M78">
        <f t="shared" ca="1" si="20"/>
        <v>3</v>
      </c>
      <c r="N78" s="2">
        <f t="shared" ca="1" si="21"/>
        <v>60</v>
      </c>
      <c r="O78" s="1">
        <f t="shared" si="29"/>
        <v>-64</v>
      </c>
      <c r="P78" s="1">
        <f t="shared" ca="1" si="22"/>
        <v>3.5999999999999996</v>
      </c>
      <c r="Q78" s="27">
        <f t="shared" ca="1" si="23"/>
        <v>-0.40000000000000036</v>
      </c>
      <c r="R78" s="1">
        <f t="shared" ca="1" si="24"/>
        <v>1406.4000000000005</v>
      </c>
      <c r="S78" s="1">
        <f t="shared" ca="1" si="25"/>
        <v>18.751999999999995</v>
      </c>
      <c r="T78" s="34">
        <f t="shared" ca="1" si="26"/>
        <v>194.105772972973</v>
      </c>
      <c r="U78" s="34">
        <f t="shared" ca="1" si="30"/>
        <v>13.932184788215128</v>
      </c>
    </row>
    <row r="79" spans="7:21" x14ac:dyDescent="0.25">
      <c r="G79">
        <v>76</v>
      </c>
      <c r="H79" s="3">
        <f t="shared" ca="1" si="27"/>
        <v>0.88014437065796236</v>
      </c>
      <c r="I79" t="str">
        <f t="shared" ca="1" si="17"/>
        <v>Nublado</v>
      </c>
      <c r="J79" s="3">
        <f t="shared" ca="1" si="28"/>
        <v>0.44561360493553326</v>
      </c>
      <c r="K79">
        <f t="shared" ca="1" si="18"/>
        <v>5</v>
      </c>
      <c r="L79">
        <f t="shared" ca="1" si="19"/>
        <v>5</v>
      </c>
      <c r="M79">
        <f t="shared" ca="1" si="20"/>
        <v>3</v>
      </c>
      <c r="N79" s="2">
        <f t="shared" ca="1" si="21"/>
        <v>60</v>
      </c>
      <c r="O79" s="1">
        <f t="shared" si="29"/>
        <v>-64</v>
      </c>
      <c r="P79" s="1">
        <f t="shared" ca="1" si="22"/>
        <v>3.5999999999999996</v>
      </c>
      <c r="Q79" s="27">
        <f t="shared" ca="1" si="23"/>
        <v>-0.40000000000000036</v>
      </c>
      <c r="R79" s="1">
        <f t="shared" ca="1" si="24"/>
        <v>1406.0000000000005</v>
      </c>
      <c r="S79" s="1">
        <f t="shared" ca="1" si="25"/>
        <v>18.499999999999993</v>
      </c>
      <c r="T79" s="34">
        <f t="shared" ca="1" si="26"/>
        <v>196.34400000000002</v>
      </c>
      <c r="U79" s="34">
        <f t="shared" ca="1" si="30"/>
        <v>14.012280328340566</v>
      </c>
    </row>
    <row r="80" spans="7:21" x14ac:dyDescent="0.25">
      <c r="G80">
        <v>77</v>
      </c>
      <c r="H80" s="3">
        <f t="shared" ca="1" si="27"/>
        <v>7.6532446477166838E-2</v>
      </c>
      <c r="I80" t="str">
        <f t="shared" ca="1" si="17"/>
        <v>Soleado</v>
      </c>
      <c r="J80" s="3">
        <f t="shared" ca="1" si="28"/>
        <v>0.78750556261964233</v>
      </c>
      <c r="K80">
        <f t="shared" ca="1" si="18"/>
        <v>9</v>
      </c>
      <c r="L80">
        <f t="shared" ca="1" si="19"/>
        <v>8</v>
      </c>
      <c r="M80">
        <f t="shared" ca="1" si="20"/>
        <v>0</v>
      </c>
      <c r="N80" s="2">
        <f t="shared" ca="1" si="21"/>
        <v>96</v>
      </c>
      <c r="O80" s="1">
        <f t="shared" si="29"/>
        <v>-64</v>
      </c>
      <c r="P80" s="1">
        <f t="shared" ca="1" si="22"/>
        <v>0</v>
      </c>
      <c r="Q80" s="27">
        <f t="shared" ca="1" si="23"/>
        <v>32</v>
      </c>
      <c r="R80" s="1">
        <f t="shared" ca="1" si="24"/>
        <v>1438.0000000000005</v>
      </c>
      <c r="S80" s="1">
        <f t="shared" ca="1" si="25"/>
        <v>18.675324675324671</v>
      </c>
      <c r="T80" s="34">
        <f t="shared" ca="1" si="26"/>
        <v>196.12740943267258</v>
      </c>
      <c r="U80" s="34">
        <f t="shared" ca="1" si="30"/>
        <v>14.004549597636926</v>
      </c>
    </row>
    <row r="81" spans="7:21" x14ac:dyDescent="0.25">
      <c r="G81">
        <v>78</v>
      </c>
      <c r="H81" s="3">
        <f t="shared" ca="1" si="27"/>
        <v>0.15716492376057745</v>
      </c>
      <c r="I81" t="str">
        <f t="shared" ca="1" si="17"/>
        <v>Soleado</v>
      </c>
      <c r="J81" s="3">
        <f t="shared" ca="1" si="28"/>
        <v>0.87147438517771925</v>
      </c>
      <c r="K81">
        <f t="shared" ca="1" si="18"/>
        <v>9</v>
      </c>
      <c r="L81">
        <f t="shared" ca="1" si="19"/>
        <v>8</v>
      </c>
      <c r="M81">
        <f t="shared" ca="1" si="20"/>
        <v>0</v>
      </c>
      <c r="N81" s="2">
        <f t="shared" ca="1" si="21"/>
        <v>96</v>
      </c>
      <c r="O81" s="1">
        <f t="shared" si="29"/>
        <v>-64</v>
      </c>
      <c r="P81" s="1">
        <f t="shared" ca="1" si="22"/>
        <v>0</v>
      </c>
      <c r="Q81" s="27">
        <f t="shared" ca="1" si="23"/>
        <v>32</v>
      </c>
      <c r="R81" s="1">
        <f t="shared" ca="1" si="24"/>
        <v>1470.0000000000005</v>
      </c>
      <c r="S81" s="1">
        <f t="shared" ca="1" si="25"/>
        <v>18.84615384615384</v>
      </c>
      <c r="T81" s="34">
        <f t="shared" ca="1" si="26"/>
        <v>195.85654345654345</v>
      </c>
      <c r="U81" s="34">
        <f t="shared" ca="1" si="30"/>
        <v>13.994875614186196</v>
      </c>
    </row>
    <row r="82" spans="7:21" x14ac:dyDescent="0.25">
      <c r="G82">
        <v>79</v>
      </c>
      <c r="H82" s="3">
        <f t="shared" ca="1" si="27"/>
        <v>0.50400270625430832</v>
      </c>
      <c r="I82" t="str">
        <f t="shared" ca="1" si="17"/>
        <v>Soleado</v>
      </c>
      <c r="J82" s="3">
        <f t="shared" ca="1" si="28"/>
        <v>0.34654362640668401</v>
      </c>
      <c r="K82">
        <f t="shared" ca="1" si="18"/>
        <v>8</v>
      </c>
      <c r="L82">
        <f t="shared" ca="1" si="19"/>
        <v>8</v>
      </c>
      <c r="M82">
        <f t="shared" ca="1" si="20"/>
        <v>0</v>
      </c>
      <c r="N82" s="2">
        <f t="shared" ca="1" si="21"/>
        <v>96</v>
      </c>
      <c r="O82" s="1">
        <f t="shared" si="29"/>
        <v>-64</v>
      </c>
      <c r="P82" s="1">
        <f t="shared" ca="1" si="22"/>
        <v>0</v>
      </c>
      <c r="Q82" s="27">
        <f t="shared" ca="1" si="23"/>
        <v>32</v>
      </c>
      <c r="R82" s="1">
        <f t="shared" ca="1" si="24"/>
        <v>1502.0000000000005</v>
      </c>
      <c r="S82" s="1">
        <f t="shared" ca="1" si="25"/>
        <v>19.012658227848096</v>
      </c>
      <c r="T82" s="34">
        <f t="shared" ca="1" si="26"/>
        <v>195.53573515092501</v>
      </c>
      <c r="U82" s="34">
        <f t="shared" ca="1" si="30"/>
        <v>13.983409282107315</v>
      </c>
    </row>
    <row r="83" spans="7:21" x14ac:dyDescent="0.25">
      <c r="G83">
        <v>80</v>
      </c>
      <c r="H83" s="3">
        <f t="shared" ca="1" si="27"/>
        <v>0.18085471735493686</v>
      </c>
      <c r="I83" t="str">
        <f t="shared" ca="1" si="17"/>
        <v>Soleado</v>
      </c>
      <c r="J83" s="3">
        <f t="shared" ca="1" si="28"/>
        <v>0.45416091414316073</v>
      </c>
      <c r="K83">
        <f t="shared" ca="1" si="18"/>
        <v>8</v>
      </c>
      <c r="L83">
        <f t="shared" ca="1" si="19"/>
        <v>8</v>
      </c>
      <c r="M83">
        <f t="shared" ca="1" si="20"/>
        <v>0</v>
      </c>
      <c r="N83" s="2">
        <f t="shared" ca="1" si="21"/>
        <v>96</v>
      </c>
      <c r="O83" s="1">
        <f t="shared" si="29"/>
        <v>-64</v>
      </c>
      <c r="P83" s="1">
        <f t="shared" ca="1" si="22"/>
        <v>0</v>
      </c>
      <c r="Q83" s="27">
        <f t="shared" ca="1" si="23"/>
        <v>32</v>
      </c>
      <c r="R83" s="1">
        <f t="shared" ca="1" si="24"/>
        <v>1534.0000000000005</v>
      </c>
      <c r="S83" s="1">
        <f t="shared" ca="1" si="25"/>
        <v>19.174999999999994</v>
      </c>
      <c r="T83" s="34">
        <f t="shared" ca="1" si="26"/>
        <v>195.16898734177215</v>
      </c>
      <c r="U83" s="34">
        <f t="shared" ca="1" si="30"/>
        <v>13.970289450894429</v>
      </c>
    </row>
    <row r="84" spans="7:21" x14ac:dyDescent="0.25">
      <c r="G84">
        <v>81</v>
      </c>
      <c r="H84" s="3">
        <f t="shared" ca="1" si="27"/>
        <v>0.58744187861781871</v>
      </c>
      <c r="I84" t="str">
        <f t="shared" ca="1" si="17"/>
        <v>Soleado</v>
      </c>
      <c r="J84" s="3">
        <f t="shared" ca="1" si="28"/>
        <v>0.32337502403479401</v>
      </c>
      <c r="K84">
        <f t="shared" ca="1" si="18"/>
        <v>8</v>
      </c>
      <c r="L84">
        <f t="shared" ca="1" si="19"/>
        <v>8</v>
      </c>
      <c r="M84">
        <f t="shared" ca="1" si="20"/>
        <v>0</v>
      </c>
      <c r="N84" s="2">
        <f t="shared" ca="1" si="21"/>
        <v>96</v>
      </c>
      <c r="O84" s="1">
        <f t="shared" si="29"/>
        <v>-64</v>
      </c>
      <c r="P84" s="1">
        <f t="shared" ca="1" si="22"/>
        <v>0</v>
      </c>
      <c r="Q84" s="27">
        <f t="shared" ca="1" si="23"/>
        <v>32</v>
      </c>
      <c r="R84" s="1">
        <f t="shared" ca="1" si="24"/>
        <v>1566.0000000000005</v>
      </c>
      <c r="S84" s="1">
        <f t="shared" ca="1" si="25"/>
        <v>19.333333333333325</v>
      </c>
      <c r="T84" s="34">
        <f t="shared" ca="1" si="26"/>
        <v>194.76000000000002</v>
      </c>
      <c r="U84" s="34">
        <f t="shared" ca="1" si="30"/>
        <v>13.95564401953561</v>
      </c>
    </row>
    <row r="85" spans="7:21" x14ac:dyDescent="0.25">
      <c r="G85">
        <v>82</v>
      </c>
      <c r="H85" s="3">
        <f t="shared" ca="1" si="27"/>
        <v>0.72895609933243999</v>
      </c>
      <c r="I85" t="str">
        <f t="shared" ca="1" si="17"/>
        <v>Soleado</v>
      </c>
      <c r="J85" s="3">
        <f t="shared" ca="1" si="28"/>
        <v>0.67090433073371292</v>
      </c>
      <c r="K85">
        <f t="shared" ca="1" si="18"/>
        <v>8</v>
      </c>
      <c r="L85">
        <f t="shared" ca="1" si="19"/>
        <v>8</v>
      </c>
      <c r="M85">
        <f t="shared" ca="1" si="20"/>
        <v>0</v>
      </c>
      <c r="N85" s="2">
        <f t="shared" ca="1" si="21"/>
        <v>96</v>
      </c>
      <c r="O85" s="1">
        <f t="shared" si="29"/>
        <v>-64</v>
      </c>
      <c r="P85" s="1">
        <f t="shared" ca="1" si="22"/>
        <v>0</v>
      </c>
      <c r="Q85" s="27">
        <f t="shared" ca="1" si="23"/>
        <v>32</v>
      </c>
      <c r="R85" s="1">
        <f t="shared" ca="1" si="24"/>
        <v>1598.0000000000005</v>
      </c>
      <c r="S85" s="1">
        <f t="shared" ca="1" si="25"/>
        <v>19.487804878048774</v>
      </c>
      <c r="T85" s="34">
        <f t="shared" ca="1" si="26"/>
        <v>194.31219512195122</v>
      </c>
      <c r="U85" s="34">
        <f t="shared" ca="1" si="30"/>
        <v>13.939590923766422</v>
      </c>
    </row>
    <row r="86" spans="7:21" x14ac:dyDescent="0.25">
      <c r="G86">
        <v>83</v>
      </c>
      <c r="H86" s="3">
        <f t="shared" ca="1" si="27"/>
        <v>0.43857430756888471</v>
      </c>
      <c r="I86" t="str">
        <f t="shared" ca="1" si="17"/>
        <v>Soleado</v>
      </c>
      <c r="J86" s="3">
        <f t="shared" ca="1" si="28"/>
        <v>0.31218856661073158</v>
      </c>
      <c r="K86">
        <f t="shared" ca="1" si="18"/>
        <v>8</v>
      </c>
      <c r="L86">
        <f t="shared" ca="1" si="19"/>
        <v>8</v>
      </c>
      <c r="M86">
        <f t="shared" ca="1" si="20"/>
        <v>0</v>
      </c>
      <c r="N86" s="2">
        <f t="shared" ca="1" si="21"/>
        <v>96</v>
      </c>
      <c r="O86" s="1">
        <f t="shared" si="29"/>
        <v>-64</v>
      </c>
      <c r="P86" s="1">
        <f t="shared" ca="1" si="22"/>
        <v>0</v>
      </c>
      <c r="Q86" s="27">
        <f t="shared" ca="1" si="23"/>
        <v>32</v>
      </c>
      <c r="R86" s="1">
        <f t="shared" ca="1" si="24"/>
        <v>1630.0000000000005</v>
      </c>
      <c r="S86" s="1">
        <f t="shared" ca="1" si="25"/>
        <v>19.638554216867465</v>
      </c>
      <c r="T86" s="34">
        <f t="shared" ca="1" si="26"/>
        <v>193.82873934763447</v>
      </c>
      <c r="U86" s="34">
        <f t="shared" ca="1" si="30"/>
        <v>13.92223902063294</v>
      </c>
    </row>
    <row r="87" spans="7:21" x14ac:dyDescent="0.25">
      <c r="G87">
        <v>84</v>
      </c>
      <c r="H87" s="3">
        <f t="shared" ca="1" si="27"/>
        <v>0.4746455681748718</v>
      </c>
      <c r="I87" t="str">
        <f t="shared" ca="1" si="17"/>
        <v>Soleado</v>
      </c>
      <c r="J87" s="3">
        <f t="shared" ca="1" si="28"/>
        <v>0.16719960835825121</v>
      </c>
      <c r="K87">
        <f t="shared" ca="1" si="18"/>
        <v>7</v>
      </c>
      <c r="L87">
        <f t="shared" ca="1" si="19"/>
        <v>7</v>
      </c>
      <c r="M87">
        <f t="shared" ca="1" si="20"/>
        <v>1</v>
      </c>
      <c r="N87" s="2">
        <f t="shared" ca="1" si="21"/>
        <v>84</v>
      </c>
      <c r="O87" s="1">
        <f t="shared" si="29"/>
        <v>-64</v>
      </c>
      <c r="P87" s="1">
        <f t="shared" ca="1" si="22"/>
        <v>1.2</v>
      </c>
      <c r="Q87" s="27">
        <f t="shared" ca="1" si="23"/>
        <v>21.2</v>
      </c>
      <c r="R87" s="1">
        <f t="shared" ca="1" si="24"/>
        <v>1651.2000000000005</v>
      </c>
      <c r="S87" s="1">
        <f t="shared" ca="1" si="25"/>
        <v>19.657142857142851</v>
      </c>
      <c r="T87" s="34">
        <f t="shared" ca="1" si="26"/>
        <v>191.52247848537007</v>
      </c>
      <c r="U87" s="34">
        <f t="shared" ca="1" si="30"/>
        <v>13.83916465995582</v>
      </c>
    </row>
    <row r="88" spans="7:21" x14ac:dyDescent="0.25">
      <c r="G88">
        <v>85</v>
      </c>
      <c r="H88" s="3">
        <f t="shared" ca="1" si="27"/>
        <v>0.77879572668406005</v>
      </c>
      <c r="I88" t="str">
        <f t="shared" ca="1" si="17"/>
        <v>Nublado</v>
      </c>
      <c r="J88" s="3">
        <f t="shared" ca="1" si="28"/>
        <v>0.47524954322724122</v>
      </c>
      <c r="K88">
        <f t="shared" ca="1" si="18"/>
        <v>5</v>
      </c>
      <c r="L88">
        <f t="shared" ca="1" si="19"/>
        <v>5</v>
      </c>
      <c r="M88">
        <f t="shared" ca="1" si="20"/>
        <v>3</v>
      </c>
      <c r="N88" s="2">
        <f t="shared" ca="1" si="21"/>
        <v>60</v>
      </c>
      <c r="O88" s="1">
        <f t="shared" si="29"/>
        <v>-64</v>
      </c>
      <c r="P88" s="1">
        <f t="shared" ca="1" si="22"/>
        <v>3.5999999999999996</v>
      </c>
      <c r="Q88" s="27">
        <f t="shared" ca="1" si="23"/>
        <v>-0.40000000000000036</v>
      </c>
      <c r="R88" s="1">
        <f t="shared" ca="1" si="24"/>
        <v>1650.8000000000004</v>
      </c>
      <c r="S88" s="1">
        <f t="shared" ca="1" si="25"/>
        <v>19.421176470588229</v>
      </c>
      <c r="T88" s="34">
        <f t="shared" ca="1" si="26"/>
        <v>193.97526050420169</v>
      </c>
      <c r="U88" s="34">
        <f t="shared" ca="1" si="30"/>
        <v>13.92750015272668</v>
      </c>
    </row>
    <row r="89" spans="7:21" x14ac:dyDescent="0.25">
      <c r="G89">
        <v>86</v>
      </c>
      <c r="H89" s="3">
        <f t="shared" ca="1" si="27"/>
        <v>0.17733362751152915</v>
      </c>
      <c r="I89" t="str">
        <f t="shared" ca="1" si="17"/>
        <v>Soleado</v>
      </c>
      <c r="J89" s="3">
        <f t="shared" ca="1" si="28"/>
        <v>0.34415549209266183</v>
      </c>
      <c r="K89">
        <f t="shared" ca="1" si="18"/>
        <v>8</v>
      </c>
      <c r="L89">
        <f t="shared" ca="1" si="19"/>
        <v>8</v>
      </c>
      <c r="M89">
        <f t="shared" ca="1" si="20"/>
        <v>0</v>
      </c>
      <c r="N89" s="2">
        <f t="shared" ca="1" si="21"/>
        <v>96</v>
      </c>
      <c r="O89" s="1">
        <f t="shared" si="29"/>
        <v>-64</v>
      </c>
      <c r="P89" s="1">
        <f t="shared" ca="1" si="22"/>
        <v>0</v>
      </c>
      <c r="Q89" s="27">
        <f t="shared" ca="1" si="23"/>
        <v>32</v>
      </c>
      <c r="R89" s="1">
        <f t="shared" ca="1" si="24"/>
        <v>1682.8000000000004</v>
      </c>
      <c r="S89" s="1">
        <f t="shared" ca="1" si="25"/>
        <v>19.567441860465109</v>
      </c>
      <c r="T89" s="34">
        <f t="shared" ca="1" si="26"/>
        <v>193.53304514363882</v>
      </c>
      <c r="U89" s="34">
        <f t="shared" ca="1" si="30"/>
        <v>13.911615475696516</v>
      </c>
    </row>
    <row r="90" spans="7:21" x14ac:dyDescent="0.25">
      <c r="G90">
        <v>87</v>
      </c>
      <c r="H90" s="3">
        <f t="shared" ca="1" si="27"/>
        <v>0.80769003825298036</v>
      </c>
      <c r="I90" t="str">
        <f t="shared" ca="1" si="17"/>
        <v>Nublado</v>
      </c>
      <c r="J90" s="3">
        <f t="shared" ca="1" si="28"/>
        <v>0.48852533311207136</v>
      </c>
      <c r="K90">
        <f t="shared" ca="1" si="18"/>
        <v>5</v>
      </c>
      <c r="L90">
        <f t="shared" ca="1" si="19"/>
        <v>5</v>
      </c>
      <c r="M90">
        <f t="shared" ca="1" si="20"/>
        <v>3</v>
      </c>
      <c r="N90" s="2">
        <f t="shared" ca="1" si="21"/>
        <v>60</v>
      </c>
      <c r="O90" s="1">
        <f t="shared" si="29"/>
        <v>-64</v>
      </c>
      <c r="P90" s="1">
        <f t="shared" ca="1" si="22"/>
        <v>3.5999999999999996</v>
      </c>
      <c r="Q90" s="27">
        <f t="shared" ca="1" si="23"/>
        <v>-0.40000000000000036</v>
      </c>
      <c r="R90" s="1">
        <f t="shared" ca="1" si="24"/>
        <v>1682.4000000000003</v>
      </c>
      <c r="S90" s="1">
        <f t="shared" ca="1" si="25"/>
        <v>19.33793103448275</v>
      </c>
      <c r="T90" s="34">
        <f t="shared" ca="1" si="26"/>
        <v>195.86540497193261</v>
      </c>
      <c r="U90" s="34">
        <f t="shared" ca="1" si="30"/>
        <v>13.995192209181431</v>
      </c>
    </row>
    <row r="91" spans="7:21" x14ac:dyDescent="0.25">
      <c r="G91">
        <v>88</v>
      </c>
      <c r="H91" s="3">
        <f t="shared" ca="1" si="27"/>
        <v>0.82020663732761867</v>
      </c>
      <c r="I91" t="str">
        <f t="shared" ca="1" si="17"/>
        <v>Nublado</v>
      </c>
      <c r="J91" s="3">
        <f t="shared" ca="1" si="28"/>
        <v>0.68997283306475399</v>
      </c>
      <c r="K91">
        <f t="shared" ca="1" si="18"/>
        <v>6</v>
      </c>
      <c r="L91">
        <f t="shared" ca="1" si="19"/>
        <v>6</v>
      </c>
      <c r="M91">
        <f t="shared" ca="1" si="20"/>
        <v>2</v>
      </c>
      <c r="N91" s="2">
        <f t="shared" ca="1" si="21"/>
        <v>72</v>
      </c>
      <c r="O91" s="1">
        <f t="shared" si="29"/>
        <v>-64</v>
      </c>
      <c r="P91" s="1">
        <f t="shared" ca="1" si="22"/>
        <v>2.4</v>
      </c>
      <c r="Q91" s="27">
        <f t="shared" ca="1" si="23"/>
        <v>10.4</v>
      </c>
      <c r="R91" s="1">
        <f t="shared" ca="1" si="24"/>
        <v>1692.8000000000004</v>
      </c>
      <c r="S91" s="1">
        <f t="shared" ca="1" si="25"/>
        <v>19.236363636363627</v>
      </c>
      <c r="T91" s="34">
        <f t="shared" ca="1" si="26"/>
        <v>194.52188087774292</v>
      </c>
      <c r="U91" s="34">
        <f t="shared" ca="1" si="30"/>
        <v>13.947110126393314</v>
      </c>
    </row>
    <row r="92" spans="7:21" x14ac:dyDescent="0.25">
      <c r="G92">
        <v>89</v>
      </c>
      <c r="H92" s="3">
        <f t="shared" ca="1" si="27"/>
        <v>0.38070798882359513</v>
      </c>
      <c r="I92" t="str">
        <f t="shared" ref="I92:I152" ca="1" si="31">LOOKUP(H92,$D$9:$D$10,$A$9:$A$10)</f>
        <v>Soleado</v>
      </c>
      <c r="J92" s="3">
        <f t="shared" ca="1" si="28"/>
        <v>2.2732955230461371E-2</v>
      </c>
      <c r="K92">
        <f t="shared" ref="K92:K152" ca="1" si="32">IF(I92="Soleado",LOOKUP(J92,Rand_Sol,Dem_Sol),LOOKUP(J92,Rand_Nub,Dem_Nub))</f>
        <v>6</v>
      </c>
      <c r="L92">
        <f t="shared" ref="L92:L152" ca="1" si="33">IF(K92&lt;=$B$5,K92,$B$5)</f>
        <v>6</v>
      </c>
      <c r="M92">
        <f t="shared" ref="M92:M152" ca="1" si="34">IF(L92&lt;$B$5,$B$5-L92,0)</f>
        <v>2</v>
      </c>
      <c r="N92" s="2">
        <f t="shared" ref="N92:N152" ca="1" si="35">L92*pre_ven</f>
        <v>72</v>
      </c>
      <c r="O92" s="1">
        <f t="shared" si="29"/>
        <v>-64</v>
      </c>
      <c r="P92" s="1">
        <f t="shared" ref="P92:P152" ca="1" si="36">M92*pre_rev</f>
        <v>2.4</v>
      </c>
      <c r="Q92" s="27">
        <f t="shared" ref="Q92:Q152" ca="1" si="37">N92+O92+P92</f>
        <v>10.4</v>
      </c>
      <c r="R92" s="1">
        <f t="shared" ref="R92:R152" ca="1" si="38">Q92+R91</f>
        <v>1703.2000000000005</v>
      </c>
      <c r="S92" s="1">
        <f t="shared" ref="S92:S152" ca="1" si="39">1/G92*((G92-1)*S91+Q92)</f>
        <v>19.137078651685385</v>
      </c>
      <c r="T92" s="34">
        <f t="shared" ref="T92:T152" ca="1" si="40">(1/(G92-1))*((G92-2)*T91+(G92/(G92-1))*(S92-Q92)^2)</f>
        <v>193.18872318692539</v>
      </c>
      <c r="U92" s="34">
        <f t="shared" ca="1" si="30"/>
        <v>13.899234625939854</v>
      </c>
    </row>
    <row r="93" spans="7:21" x14ac:dyDescent="0.25">
      <c r="G93">
        <v>90</v>
      </c>
      <c r="H93" s="3">
        <f t="shared" ca="1" si="27"/>
        <v>0.64215948781908172</v>
      </c>
      <c r="I93" t="str">
        <f t="shared" ca="1" si="31"/>
        <v>Soleado</v>
      </c>
      <c r="J93" s="3">
        <f t="shared" ca="1" si="28"/>
        <v>0.96592916964584052</v>
      </c>
      <c r="K93">
        <f t="shared" ca="1" si="32"/>
        <v>9</v>
      </c>
      <c r="L93">
        <f t="shared" ca="1" si="33"/>
        <v>8</v>
      </c>
      <c r="M93">
        <f t="shared" ca="1" si="34"/>
        <v>0</v>
      </c>
      <c r="N93" s="2">
        <f t="shared" ca="1" si="35"/>
        <v>96</v>
      </c>
      <c r="O93" s="1">
        <f t="shared" si="29"/>
        <v>-64</v>
      </c>
      <c r="P93" s="1">
        <f t="shared" ca="1" si="36"/>
        <v>0</v>
      </c>
      <c r="Q93" s="27">
        <f t="shared" ca="1" si="37"/>
        <v>32</v>
      </c>
      <c r="R93" s="1">
        <f t="shared" ca="1" si="38"/>
        <v>1735.2000000000005</v>
      </c>
      <c r="S93" s="1">
        <f t="shared" ca="1" si="39"/>
        <v>19.279999999999994</v>
      </c>
      <c r="T93" s="34">
        <f t="shared" ca="1" si="40"/>
        <v>192.85644943820219</v>
      </c>
      <c r="U93" s="34">
        <f t="shared" ca="1" si="30"/>
        <v>13.887276530630555</v>
      </c>
    </row>
    <row r="94" spans="7:21" x14ac:dyDescent="0.25">
      <c r="G94">
        <v>91</v>
      </c>
      <c r="H94" s="3">
        <f t="shared" ca="1" si="27"/>
        <v>1.7745901078984883E-3</v>
      </c>
      <c r="I94" t="str">
        <f t="shared" ca="1" si="31"/>
        <v>Soleado</v>
      </c>
      <c r="J94" s="3">
        <f t="shared" ca="1" si="28"/>
        <v>0.87697335246647201</v>
      </c>
      <c r="K94">
        <f t="shared" ca="1" si="32"/>
        <v>9</v>
      </c>
      <c r="L94">
        <f t="shared" ca="1" si="33"/>
        <v>8</v>
      </c>
      <c r="M94">
        <f t="shared" ca="1" si="34"/>
        <v>0</v>
      </c>
      <c r="N94" s="2">
        <f t="shared" ca="1" si="35"/>
        <v>96</v>
      </c>
      <c r="O94" s="1">
        <f t="shared" si="29"/>
        <v>-64</v>
      </c>
      <c r="P94" s="1">
        <f t="shared" ca="1" si="36"/>
        <v>0</v>
      </c>
      <c r="Q94" s="27">
        <f t="shared" ca="1" si="37"/>
        <v>32</v>
      </c>
      <c r="R94" s="1">
        <f t="shared" ca="1" si="38"/>
        <v>1767.2000000000005</v>
      </c>
      <c r="S94" s="1">
        <f t="shared" ca="1" si="39"/>
        <v>19.419780219780215</v>
      </c>
      <c r="T94" s="34">
        <f t="shared" ca="1" si="40"/>
        <v>192.49160439560433</v>
      </c>
      <c r="U94" s="34">
        <f t="shared" ca="1" si="30"/>
        <v>13.874134365631765</v>
      </c>
    </row>
    <row r="95" spans="7:21" x14ac:dyDescent="0.25">
      <c r="G95">
        <v>92</v>
      </c>
      <c r="H95" s="3">
        <f t="shared" ca="1" si="27"/>
        <v>0.85810192320923939</v>
      </c>
      <c r="I95" t="str">
        <f t="shared" ca="1" si="31"/>
        <v>Nublado</v>
      </c>
      <c r="J95" s="3">
        <f t="shared" ca="1" si="28"/>
        <v>0.82052679907406834</v>
      </c>
      <c r="K95">
        <f t="shared" ca="1" si="32"/>
        <v>6</v>
      </c>
      <c r="L95">
        <f t="shared" ca="1" si="33"/>
        <v>6</v>
      </c>
      <c r="M95">
        <f t="shared" ca="1" si="34"/>
        <v>2</v>
      </c>
      <c r="N95" s="2">
        <f t="shared" ca="1" si="35"/>
        <v>72</v>
      </c>
      <c r="O95" s="1">
        <f t="shared" si="29"/>
        <v>-64</v>
      </c>
      <c r="P95" s="1">
        <f t="shared" ca="1" si="36"/>
        <v>2.4</v>
      </c>
      <c r="Q95" s="27">
        <f t="shared" ca="1" si="37"/>
        <v>10.4</v>
      </c>
      <c r="R95" s="1">
        <f t="shared" ca="1" si="38"/>
        <v>1777.6000000000006</v>
      </c>
      <c r="S95" s="1">
        <f t="shared" ca="1" si="39"/>
        <v>19.321739130434779</v>
      </c>
      <c r="T95" s="34">
        <f t="shared" ca="1" si="40"/>
        <v>191.26062111801235</v>
      </c>
      <c r="U95" s="34">
        <f t="shared" ca="1" si="30"/>
        <v>13.829700687940154</v>
      </c>
    </row>
    <row r="96" spans="7:21" x14ac:dyDescent="0.25">
      <c r="G96">
        <v>93</v>
      </c>
      <c r="H96" s="3">
        <f t="shared" ca="1" si="27"/>
        <v>0.36277920069564995</v>
      </c>
      <c r="I96" t="str">
        <f t="shared" ca="1" si="31"/>
        <v>Soleado</v>
      </c>
      <c r="J96" s="3">
        <f t="shared" ca="1" si="28"/>
        <v>0.75119128929280676</v>
      </c>
      <c r="K96">
        <f t="shared" ca="1" si="32"/>
        <v>9</v>
      </c>
      <c r="L96">
        <f t="shared" ca="1" si="33"/>
        <v>8</v>
      </c>
      <c r="M96">
        <f t="shared" ca="1" si="34"/>
        <v>0</v>
      </c>
      <c r="N96" s="2">
        <f t="shared" ca="1" si="35"/>
        <v>96</v>
      </c>
      <c r="O96" s="1">
        <f t="shared" si="29"/>
        <v>-64</v>
      </c>
      <c r="P96" s="1">
        <f t="shared" ca="1" si="36"/>
        <v>0</v>
      </c>
      <c r="Q96" s="27">
        <f t="shared" ca="1" si="37"/>
        <v>32</v>
      </c>
      <c r="R96" s="1">
        <f t="shared" ca="1" si="38"/>
        <v>1809.6000000000006</v>
      </c>
      <c r="S96" s="1">
        <f t="shared" ca="1" si="39"/>
        <v>19.458064516129031</v>
      </c>
      <c r="T96" s="34">
        <f t="shared" ca="1" si="40"/>
        <v>190.91007012622714</v>
      </c>
      <c r="U96" s="34">
        <f t="shared" ca="1" si="30"/>
        <v>13.817021029376308</v>
      </c>
    </row>
    <row r="97" spans="7:21" x14ac:dyDescent="0.25">
      <c r="G97">
        <v>94</v>
      </c>
      <c r="H97" s="3">
        <f t="shared" ca="1" si="27"/>
        <v>0.15183134983826585</v>
      </c>
      <c r="I97" t="str">
        <f t="shared" ca="1" si="31"/>
        <v>Soleado</v>
      </c>
      <c r="J97" s="3">
        <f t="shared" ca="1" si="28"/>
        <v>1.0621411333110453E-3</v>
      </c>
      <c r="K97">
        <f t="shared" ca="1" si="32"/>
        <v>6</v>
      </c>
      <c r="L97">
        <f t="shared" ca="1" si="33"/>
        <v>6</v>
      </c>
      <c r="M97">
        <f t="shared" ca="1" si="34"/>
        <v>2</v>
      </c>
      <c r="N97" s="2">
        <f t="shared" ca="1" si="35"/>
        <v>72</v>
      </c>
      <c r="O97" s="1">
        <f t="shared" si="29"/>
        <v>-64</v>
      </c>
      <c r="P97" s="1">
        <f t="shared" ca="1" si="36"/>
        <v>2.4</v>
      </c>
      <c r="Q97" s="27">
        <f t="shared" ca="1" si="37"/>
        <v>10.4</v>
      </c>
      <c r="R97" s="1">
        <f t="shared" ca="1" si="38"/>
        <v>1820.0000000000007</v>
      </c>
      <c r="S97" s="1">
        <f t="shared" ca="1" si="39"/>
        <v>19.361702127659573</v>
      </c>
      <c r="T97" s="34">
        <f t="shared" ca="1" si="40"/>
        <v>189.7301304049416</v>
      </c>
      <c r="U97" s="34">
        <f t="shared" ca="1" si="30"/>
        <v>13.774256074465205</v>
      </c>
    </row>
    <row r="98" spans="7:21" x14ac:dyDescent="0.25">
      <c r="G98">
        <v>95</v>
      </c>
      <c r="H98" s="3">
        <f t="shared" ca="1" si="27"/>
        <v>2.4175697120199957E-2</v>
      </c>
      <c r="I98" t="str">
        <f t="shared" ca="1" si="31"/>
        <v>Soleado</v>
      </c>
      <c r="J98" s="3">
        <f t="shared" ca="1" si="28"/>
        <v>0.91799795631123349</v>
      </c>
      <c r="K98">
        <f t="shared" ca="1" si="32"/>
        <v>9</v>
      </c>
      <c r="L98">
        <f t="shared" ca="1" si="33"/>
        <v>8</v>
      </c>
      <c r="M98">
        <f t="shared" ca="1" si="34"/>
        <v>0</v>
      </c>
      <c r="N98" s="2">
        <f t="shared" ca="1" si="35"/>
        <v>96</v>
      </c>
      <c r="O98" s="1">
        <f t="shared" si="29"/>
        <v>-64</v>
      </c>
      <c r="P98" s="1">
        <f t="shared" ca="1" si="36"/>
        <v>0</v>
      </c>
      <c r="Q98" s="27">
        <f t="shared" ca="1" si="37"/>
        <v>32</v>
      </c>
      <c r="R98" s="1">
        <f t="shared" ca="1" si="38"/>
        <v>1852.0000000000007</v>
      </c>
      <c r="S98" s="1">
        <f t="shared" ca="1" si="39"/>
        <v>19.494736842105262</v>
      </c>
      <c r="T98" s="34">
        <f t="shared" ca="1" si="40"/>
        <v>189.39305711086223</v>
      </c>
      <c r="U98" s="34">
        <f t="shared" ca="1" si="30"/>
        <v>13.762015009106124</v>
      </c>
    </row>
    <row r="99" spans="7:21" x14ac:dyDescent="0.25">
      <c r="G99">
        <v>96</v>
      </c>
      <c r="H99" s="3">
        <f t="shared" ca="1" si="27"/>
        <v>0.26217869530075322</v>
      </c>
      <c r="I99" t="str">
        <f t="shared" ca="1" si="31"/>
        <v>Soleado</v>
      </c>
      <c r="J99" s="3">
        <f t="shared" ca="1" si="28"/>
        <v>0.50897465273184539</v>
      </c>
      <c r="K99">
        <f t="shared" ca="1" si="32"/>
        <v>8</v>
      </c>
      <c r="L99">
        <f t="shared" ca="1" si="33"/>
        <v>8</v>
      </c>
      <c r="M99">
        <f t="shared" ca="1" si="34"/>
        <v>0</v>
      </c>
      <c r="N99" s="2">
        <f t="shared" ca="1" si="35"/>
        <v>96</v>
      </c>
      <c r="O99" s="1">
        <f t="shared" si="29"/>
        <v>-64</v>
      </c>
      <c r="P99" s="1">
        <f t="shared" ca="1" si="36"/>
        <v>0</v>
      </c>
      <c r="Q99" s="27">
        <f t="shared" ca="1" si="37"/>
        <v>32</v>
      </c>
      <c r="R99" s="1">
        <f t="shared" ca="1" si="38"/>
        <v>1884.0000000000007</v>
      </c>
      <c r="S99" s="1">
        <f t="shared" ca="1" si="39"/>
        <v>19.624999999999996</v>
      </c>
      <c r="T99" s="34">
        <f t="shared" ca="1" si="40"/>
        <v>189.02842105263156</v>
      </c>
      <c r="U99" s="34">
        <f t="shared" ca="1" si="30"/>
        <v>13.748760709701495</v>
      </c>
    </row>
    <row r="100" spans="7:21" x14ac:dyDescent="0.25">
      <c r="G100">
        <v>97</v>
      </c>
      <c r="H100" s="3">
        <f t="shared" ca="1" si="27"/>
        <v>0.41408857933370169</v>
      </c>
      <c r="I100" t="str">
        <f t="shared" ca="1" si="31"/>
        <v>Soleado</v>
      </c>
      <c r="J100" s="3">
        <f t="shared" ca="1" si="28"/>
        <v>0.44826073874045513</v>
      </c>
      <c r="K100">
        <f t="shared" ca="1" si="32"/>
        <v>8</v>
      </c>
      <c r="L100">
        <f t="shared" ca="1" si="33"/>
        <v>8</v>
      </c>
      <c r="M100">
        <f t="shared" ca="1" si="34"/>
        <v>0</v>
      </c>
      <c r="N100" s="2">
        <f t="shared" ca="1" si="35"/>
        <v>96</v>
      </c>
      <c r="O100" s="1">
        <f t="shared" si="29"/>
        <v>-64</v>
      </c>
      <c r="P100" s="1">
        <f t="shared" ca="1" si="36"/>
        <v>0</v>
      </c>
      <c r="Q100" s="27">
        <f t="shared" ca="1" si="37"/>
        <v>32</v>
      </c>
      <c r="R100" s="1">
        <f t="shared" ca="1" si="38"/>
        <v>1916.0000000000007</v>
      </c>
      <c r="S100" s="1">
        <f t="shared" ca="1" si="39"/>
        <v>19.752577319587623</v>
      </c>
      <c r="T100" s="34">
        <f t="shared" ca="1" si="40"/>
        <v>188.63814432989687</v>
      </c>
      <c r="U100" s="34">
        <f t="shared" ca="1" si="30"/>
        <v>13.734560216108008</v>
      </c>
    </row>
    <row r="101" spans="7:21" x14ac:dyDescent="0.25">
      <c r="G101">
        <v>98</v>
      </c>
      <c r="H101" s="3">
        <f t="shared" ca="1" si="27"/>
        <v>3.3757212103594281E-2</v>
      </c>
      <c r="I101" t="str">
        <f t="shared" ca="1" si="31"/>
        <v>Soleado</v>
      </c>
      <c r="J101" s="3">
        <f t="shared" ca="1" si="28"/>
        <v>0.54978786996350681</v>
      </c>
      <c r="K101">
        <f t="shared" ca="1" si="32"/>
        <v>8</v>
      </c>
      <c r="L101">
        <f t="shared" ca="1" si="33"/>
        <v>8</v>
      </c>
      <c r="M101">
        <f t="shared" ca="1" si="34"/>
        <v>0</v>
      </c>
      <c r="N101" s="2">
        <f t="shared" ca="1" si="35"/>
        <v>96</v>
      </c>
      <c r="O101" s="1">
        <f t="shared" si="29"/>
        <v>-64</v>
      </c>
      <c r="P101" s="1">
        <f t="shared" ca="1" si="36"/>
        <v>0</v>
      </c>
      <c r="Q101" s="27">
        <f t="shared" ca="1" si="37"/>
        <v>32</v>
      </c>
      <c r="R101" s="1">
        <f t="shared" ca="1" si="38"/>
        <v>1948.0000000000007</v>
      </c>
      <c r="S101" s="1">
        <f t="shared" ca="1" si="39"/>
        <v>19.877551020408156</v>
      </c>
      <c r="T101" s="34">
        <f t="shared" ca="1" si="40"/>
        <v>188.22402693035971</v>
      </c>
      <c r="U101" s="34">
        <f t="shared" ca="1" si="30"/>
        <v>13.719476190086841</v>
      </c>
    </row>
    <row r="102" spans="7:21" x14ac:dyDescent="0.25">
      <c r="G102">
        <v>99</v>
      </c>
      <c r="H102" s="3">
        <f t="shared" ca="1" si="27"/>
        <v>0.38220973705695316</v>
      </c>
      <c r="I102" t="str">
        <f t="shared" ca="1" si="31"/>
        <v>Soleado</v>
      </c>
      <c r="J102" s="3">
        <f t="shared" ca="1" si="28"/>
        <v>0.88876785903409239</v>
      </c>
      <c r="K102">
        <f t="shared" ca="1" si="32"/>
        <v>9</v>
      </c>
      <c r="L102">
        <f t="shared" ca="1" si="33"/>
        <v>8</v>
      </c>
      <c r="M102">
        <f t="shared" ca="1" si="34"/>
        <v>0</v>
      </c>
      <c r="N102" s="2">
        <f t="shared" ca="1" si="35"/>
        <v>96</v>
      </c>
      <c r="O102" s="1">
        <f t="shared" si="29"/>
        <v>-64</v>
      </c>
      <c r="P102" s="1">
        <f t="shared" ca="1" si="36"/>
        <v>0</v>
      </c>
      <c r="Q102" s="27">
        <f t="shared" ca="1" si="37"/>
        <v>32</v>
      </c>
      <c r="R102" s="1">
        <f t="shared" ca="1" si="38"/>
        <v>1980.0000000000007</v>
      </c>
      <c r="S102" s="1">
        <f t="shared" ca="1" si="39"/>
        <v>19.999999999999996</v>
      </c>
      <c r="T102" s="34">
        <f t="shared" ca="1" si="40"/>
        <v>187.78775510204076</v>
      </c>
      <c r="U102" s="34">
        <f t="shared" ca="1" si="30"/>
        <v>13.703567240030633</v>
      </c>
    </row>
    <row r="103" spans="7:21" x14ac:dyDescent="0.25">
      <c r="G103">
        <v>100</v>
      </c>
      <c r="H103" s="3">
        <f t="shared" ca="1" si="27"/>
        <v>0.63194476505930752</v>
      </c>
      <c r="I103" t="str">
        <f t="shared" ca="1" si="31"/>
        <v>Soleado</v>
      </c>
      <c r="J103" s="3">
        <f t="shared" ca="1" si="28"/>
        <v>0.88949875839805104</v>
      </c>
      <c r="K103">
        <f t="shared" ca="1" si="32"/>
        <v>9</v>
      </c>
      <c r="L103">
        <f t="shared" ca="1" si="33"/>
        <v>8</v>
      </c>
      <c r="M103">
        <f t="shared" ca="1" si="34"/>
        <v>0</v>
      </c>
      <c r="N103" s="2">
        <f t="shared" ca="1" si="35"/>
        <v>96</v>
      </c>
      <c r="O103" s="1">
        <f t="shared" si="29"/>
        <v>-64</v>
      </c>
      <c r="P103" s="1">
        <f t="shared" ca="1" si="36"/>
        <v>0</v>
      </c>
      <c r="Q103" s="27">
        <f t="shared" ca="1" si="37"/>
        <v>32</v>
      </c>
      <c r="R103" s="1">
        <f t="shared" ca="1" si="38"/>
        <v>2012.0000000000007</v>
      </c>
      <c r="S103" s="1">
        <f t="shared" ca="1" si="39"/>
        <v>20.119999999999997</v>
      </c>
      <c r="T103" s="34">
        <f t="shared" ca="1" si="40"/>
        <v>187.33090909090905</v>
      </c>
      <c r="U103" s="34">
        <f t="shared" ca="1" si="30"/>
        <v>13.686888217959153</v>
      </c>
    </row>
    <row r="104" spans="7:21" x14ac:dyDescent="0.25">
      <c r="G104">
        <v>101</v>
      </c>
      <c r="H104" s="3">
        <f t="shared" ca="1" si="27"/>
        <v>0.40067313039432639</v>
      </c>
      <c r="I104" t="str">
        <f t="shared" ca="1" si="31"/>
        <v>Soleado</v>
      </c>
      <c r="J104" s="3">
        <f t="shared" ca="1" si="28"/>
        <v>0.78684852759671187</v>
      </c>
      <c r="K104">
        <f t="shared" ca="1" si="32"/>
        <v>9</v>
      </c>
      <c r="L104">
        <f t="shared" ca="1" si="33"/>
        <v>8</v>
      </c>
      <c r="M104">
        <f t="shared" ca="1" si="34"/>
        <v>0</v>
      </c>
      <c r="N104" s="2">
        <f t="shared" ca="1" si="35"/>
        <v>96</v>
      </c>
      <c r="O104" s="1">
        <f t="shared" si="29"/>
        <v>-64</v>
      </c>
      <c r="P104" s="1">
        <f t="shared" ca="1" si="36"/>
        <v>0</v>
      </c>
      <c r="Q104" s="27">
        <f t="shared" ca="1" si="37"/>
        <v>32</v>
      </c>
      <c r="R104" s="1">
        <f t="shared" ca="1" si="38"/>
        <v>2044.0000000000007</v>
      </c>
      <c r="S104" s="1">
        <f t="shared" ca="1" si="39"/>
        <v>20.237623762376234</v>
      </c>
      <c r="T104" s="34">
        <f t="shared" ca="1" si="40"/>
        <v>186.85497029702967</v>
      </c>
      <c r="U104" s="34">
        <f t="shared" ca="1" si="30"/>
        <v>13.669490491493443</v>
      </c>
    </row>
    <row r="105" spans="7:21" x14ac:dyDescent="0.25">
      <c r="G105">
        <v>102</v>
      </c>
      <c r="H105" s="3">
        <f t="shared" ca="1" si="27"/>
        <v>0.69730208249527192</v>
      </c>
      <c r="I105" t="str">
        <f t="shared" ca="1" si="31"/>
        <v>Soleado</v>
      </c>
      <c r="J105" s="3">
        <f t="shared" ca="1" si="28"/>
        <v>0.75953768382964937</v>
      </c>
      <c r="K105">
        <f t="shared" ca="1" si="32"/>
        <v>9</v>
      </c>
      <c r="L105">
        <f t="shared" ca="1" si="33"/>
        <v>8</v>
      </c>
      <c r="M105">
        <f t="shared" ca="1" si="34"/>
        <v>0</v>
      </c>
      <c r="N105" s="2">
        <f t="shared" ca="1" si="35"/>
        <v>96</v>
      </c>
      <c r="O105" s="1">
        <f t="shared" si="29"/>
        <v>-64</v>
      </c>
      <c r="P105" s="1">
        <f t="shared" ca="1" si="36"/>
        <v>0</v>
      </c>
      <c r="Q105" s="27">
        <f t="shared" ca="1" si="37"/>
        <v>32</v>
      </c>
      <c r="R105" s="1">
        <f t="shared" ca="1" si="38"/>
        <v>2076.0000000000009</v>
      </c>
      <c r="S105" s="1">
        <f t="shared" ca="1" si="39"/>
        <v>20.352941176470587</v>
      </c>
      <c r="T105" s="34">
        <f t="shared" ca="1" si="40"/>
        <v>186.36132789749558</v>
      </c>
      <c r="U105" s="34">
        <f t="shared" ca="1" si="30"/>
        <v>13.651422193218389</v>
      </c>
    </row>
    <row r="106" spans="7:21" x14ac:dyDescent="0.25">
      <c r="G106">
        <v>103</v>
      </c>
      <c r="H106" s="3">
        <f t="shared" ca="1" si="27"/>
        <v>0.89248162538690989</v>
      </c>
      <c r="I106" t="str">
        <f t="shared" ca="1" si="31"/>
        <v>Nublado</v>
      </c>
      <c r="J106" s="3">
        <f t="shared" ca="1" si="28"/>
        <v>3.1034786163428363E-2</v>
      </c>
      <c r="K106">
        <f t="shared" ca="1" si="32"/>
        <v>3</v>
      </c>
      <c r="L106">
        <f t="shared" ca="1" si="33"/>
        <v>3</v>
      </c>
      <c r="M106">
        <f t="shared" ca="1" si="34"/>
        <v>5</v>
      </c>
      <c r="N106" s="2">
        <f t="shared" ca="1" si="35"/>
        <v>36</v>
      </c>
      <c r="O106" s="1">
        <f t="shared" si="29"/>
        <v>-64</v>
      </c>
      <c r="P106" s="1">
        <f t="shared" ca="1" si="36"/>
        <v>6</v>
      </c>
      <c r="Q106" s="27">
        <f t="shared" ca="1" si="37"/>
        <v>-22</v>
      </c>
      <c r="R106" s="1">
        <f t="shared" ca="1" si="38"/>
        <v>2054.0000000000009</v>
      </c>
      <c r="S106" s="1">
        <f t="shared" ca="1" si="39"/>
        <v>19.941747572815533</v>
      </c>
      <c r="T106" s="34">
        <f t="shared" ca="1" si="40"/>
        <v>201.94951456310673</v>
      </c>
      <c r="U106" s="34">
        <f t="shared" ca="1" si="30"/>
        <v>14.210894221093433</v>
      </c>
    </row>
    <row r="107" spans="7:21" x14ac:dyDescent="0.25">
      <c r="G107">
        <v>104</v>
      </c>
      <c r="H107" s="3">
        <f t="shared" ca="1" si="27"/>
        <v>0.83687662412822317</v>
      </c>
      <c r="I107" t="str">
        <f t="shared" ca="1" si="31"/>
        <v>Nublado</v>
      </c>
      <c r="J107" s="3">
        <f t="shared" ca="1" si="28"/>
        <v>8.0689588295622228E-2</v>
      </c>
      <c r="K107">
        <f t="shared" ca="1" si="32"/>
        <v>4</v>
      </c>
      <c r="L107">
        <f t="shared" ca="1" si="33"/>
        <v>4</v>
      </c>
      <c r="M107">
        <f t="shared" ca="1" si="34"/>
        <v>4</v>
      </c>
      <c r="N107" s="2">
        <f t="shared" ca="1" si="35"/>
        <v>48</v>
      </c>
      <c r="O107" s="1">
        <f t="shared" si="29"/>
        <v>-64</v>
      </c>
      <c r="P107" s="1">
        <f t="shared" ca="1" si="36"/>
        <v>4.8</v>
      </c>
      <c r="Q107" s="27">
        <f t="shared" ca="1" si="37"/>
        <v>-11.2</v>
      </c>
      <c r="R107" s="1">
        <f t="shared" ca="1" si="38"/>
        <v>2042.8000000000009</v>
      </c>
      <c r="S107" s="1">
        <f t="shared" ca="1" si="39"/>
        <v>19.642307692307693</v>
      </c>
      <c r="T107" s="34">
        <f t="shared" ca="1" si="40"/>
        <v>209.31392083644505</v>
      </c>
      <c r="U107" s="34">
        <f t="shared" ca="1" si="30"/>
        <v>14.467685400106165</v>
      </c>
    </row>
    <row r="108" spans="7:21" x14ac:dyDescent="0.25">
      <c r="G108">
        <v>105</v>
      </c>
      <c r="H108" s="3">
        <f t="shared" ca="1" si="27"/>
        <v>0.42303348503817995</v>
      </c>
      <c r="I108" t="str">
        <f t="shared" ca="1" si="31"/>
        <v>Soleado</v>
      </c>
      <c r="J108" s="3">
        <f t="shared" ca="1" si="28"/>
        <v>0.51278039701943823</v>
      </c>
      <c r="K108">
        <f t="shared" ca="1" si="32"/>
        <v>8</v>
      </c>
      <c r="L108">
        <f t="shared" ca="1" si="33"/>
        <v>8</v>
      </c>
      <c r="M108">
        <f t="shared" ca="1" si="34"/>
        <v>0</v>
      </c>
      <c r="N108" s="2">
        <f t="shared" ca="1" si="35"/>
        <v>96</v>
      </c>
      <c r="O108" s="1">
        <f t="shared" si="29"/>
        <v>-64</v>
      </c>
      <c r="P108" s="1">
        <f t="shared" ca="1" si="36"/>
        <v>0</v>
      </c>
      <c r="Q108" s="27">
        <f t="shared" ca="1" si="37"/>
        <v>32</v>
      </c>
      <c r="R108" s="1">
        <f t="shared" ca="1" si="38"/>
        <v>2074.8000000000011</v>
      </c>
      <c r="S108" s="1">
        <f t="shared" ca="1" si="39"/>
        <v>19.760000000000005</v>
      </c>
      <c r="T108" s="34">
        <f t="shared" ca="1" si="40"/>
        <v>208.75569230769224</v>
      </c>
      <c r="U108" s="34">
        <f t="shared" ca="1" si="30"/>
        <v>14.448380265887669</v>
      </c>
    </row>
    <row r="109" spans="7:21" x14ac:dyDescent="0.25">
      <c r="G109">
        <v>106</v>
      </c>
      <c r="H109" s="3">
        <f t="shared" ca="1" si="27"/>
        <v>0.3506019117087994</v>
      </c>
      <c r="I109" t="str">
        <f t="shared" ca="1" si="31"/>
        <v>Soleado</v>
      </c>
      <c r="J109" s="3">
        <f t="shared" ca="1" si="28"/>
        <v>0.99251160854571086</v>
      </c>
      <c r="K109">
        <f t="shared" ca="1" si="32"/>
        <v>9</v>
      </c>
      <c r="L109">
        <f t="shared" ca="1" si="33"/>
        <v>8</v>
      </c>
      <c r="M109">
        <f t="shared" ca="1" si="34"/>
        <v>0</v>
      </c>
      <c r="N109" s="2">
        <f t="shared" ca="1" si="35"/>
        <v>96</v>
      </c>
      <c r="O109" s="1">
        <f t="shared" si="29"/>
        <v>-64</v>
      </c>
      <c r="P109" s="1">
        <f t="shared" ca="1" si="36"/>
        <v>0</v>
      </c>
      <c r="Q109" s="27">
        <f t="shared" ca="1" si="37"/>
        <v>32</v>
      </c>
      <c r="R109" s="1">
        <f t="shared" ca="1" si="38"/>
        <v>2106.8000000000011</v>
      </c>
      <c r="S109" s="1">
        <f t="shared" ca="1" si="39"/>
        <v>19.875471698113213</v>
      </c>
      <c r="T109" s="34">
        <f t="shared" ca="1" si="40"/>
        <v>208.1809164420485</v>
      </c>
      <c r="U109" s="34">
        <f t="shared" ca="1" si="30"/>
        <v>14.428475887703749</v>
      </c>
    </row>
    <row r="110" spans="7:21" x14ac:dyDescent="0.25">
      <c r="G110">
        <v>107</v>
      </c>
      <c r="H110" s="3">
        <f t="shared" ca="1" si="27"/>
        <v>0.21609680975087231</v>
      </c>
      <c r="I110" t="str">
        <f t="shared" ca="1" si="31"/>
        <v>Soleado</v>
      </c>
      <c r="J110" s="3">
        <f t="shared" ca="1" si="28"/>
        <v>0.85076756272201537</v>
      </c>
      <c r="K110">
        <f t="shared" ca="1" si="32"/>
        <v>9</v>
      </c>
      <c r="L110">
        <f t="shared" ca="1" si="33"/>
        <v>8</v>
      </c>
      <c r="M110">
        <f t="shared" ca="1" si="34"/>
        <v>0</v>
      </c>
      <c r="N110" s="2">
        <f t="shared" ca="1" si="35"/>
        <v>96</v>
      </c>
      <c r="O110" s="1">
        <f t="shared" si="29"/>
        <v>-64</v>
      </c>
      <c r="P110" s="1">
        <f t="shared" ca="1" si="36"/>
        <v>0</v>
      </c>
      <c r="Q110" s="27">
        <f t="shared" ca="1" si="37"/>
        <v>32</v>
      </c>
      <c r="R110" s="1">
        <f t="shared" ca="1" si="38"/>
        <v>2138.8000000000011</v>
      </c>
      <c r="S110" s="1">
        <f t="shared" ca="1" si="39"/>
        <v>19.988785046728978</v>
      </c>
      <c r="T110" s="34">
        <f t="shared" ca="1" si="40"/>
        <v>207.59081643449124</v>
      </c>
      <c r="U110" s="34">
        <f t="shared" ca="1" si="30"/>
        <v>14.408012230508803</v>
      </c>
    </row>
    <row r="111" spans="7:21" x14ac:dyDescent="0.25">
      <c r="G111">
        <v>108</v>
      </c>
      <c r="H111" s="3">
        <f t="shared" ca="1" si="27"/>
        <v>0.89120617850758566</v>
      </c>
      <c r="I111" t="str">
        <f t="shared" ca="1" si="31"/>
        <v>Nublado</v>
      </c>
      <c r="J111" s="3">
        <f t="shared" ca="1" si="28"/>
        <v>0.47320545991405338</v>
      </c>
      <c r="K111">
        <f t="shared" ca="1" si="32"/>
        <v>5</v>
      </c>
      <c r="L111">
        <f t="shared" ca="1" si="33"/>
        <v>5</v>
      </c>
      <c r="M111">
        <f t="shared" ca="1" si="34"/>
        <v>3</v>
      </c>
      <c r="N111" s="2">
        <f t="shared" ca="1" si="35"/>
        <v>60</v>
      </c>
      <c r="O111" s="1">
        <f t="shared" si="29"/>
        <v>-64</v>
      </c>
      <c r="P111" s="1">
        <f t="shared" ca="1" si="36"/>
        <v>3.5999999999999996</v>
      </c>
      <c r="Q111" s="27">
        <f t="shared" ca="1" si="37"/>
        <v>-0.40000000000000036</v>
      </c>
      <c r="R111" s="1">
        <f t="shared" ca="1" si="38"/>
        <v>2138.400000000001</v>
      </c>
      <c r="S111" s="1">
        <f t="shared" ca="1" si="39"/>
        <v>19.800000000000004</v>
      </c>
      <c r="T111" s="34">
        <f t="shared" ca="1" si="40"/>
        <v>209.49981308411211</v>
      </c>
      <c r="U111" s="34">
        <f t="shared" ca="1" si="30"/>
        <v>14.474108369226483</v>
      </c>
    </row>
    <row r="112" spans="7:21" x14ac:dyDescent="0.25">
      <c r="G112">
        <v>109</v>
      </c>
      <c r="H112" s="3">
        <f t="shared" ca="1" si="27"/>
        <v>0.87304780471344479</v>
      </c>
      <c r="I112" t="str">
        <f t="shared" ca="1" si="31"/>
        <v>Nublado</v>
      </c>
      <c r="J112" s="3">
        <f t="shared" ca="1" si="28"/>
        <v>0.90507197395004235</v>
      </c>
      <c r="K112">
        <f t="shared" ca="1" si="32"/>
        <v>7</v>
      </c>
      <c r="L112">
        <f t="shared" ca="1" si="33"/>
        <v>7</v>
      </c>
      <c r="M112">
        <f t="shared" ca="1" si="34"/>
        <v>1</v>
      </c>
      <c r="N112" s="2">
        <f t="shared" ca="1" si="35"/>
        <v>84</v>
      </c>
      <c r="O112" s="1">
        <f t="shared" si="29"/>
        <v>-64</v>
      </c>
      <c r="P112" s="1">
        <f t="shared" ca="1" si="36"/>
        <v>1.2</v>
      </c>
      <c r="Q112" s="27">
        <f t="shared" ca="1" si="37"/>
        <v>21.2</v>
      </c>
      <c r="R112" s="1">
        <f t="shared" ca="1" si="38"/>
        <v>2159.6000000000008</v>
      </c>
      <c r="S112" s="1">
        <f t="shared" ca="1" si="39"/>
        <v>19.812844036697253</v>
      </c>
      <c r="T112" s="34">
        <f t="shared" ca="1" si="40"/>
        <v>207.57798165137612</v>
      </c>
      <c r="U112" s="34">
        <f t="shared" ca="1" si="30"/>
        <v>14.407566819257724</v>
      </c>
    </row>
    <row r="113" spans="7:21" x14ac:dyDescent="0.25">
      <c r="G113">
        <v>110</v>
      </c>
      <c r="H113" s="3">
        <f t="shared" ca="1" si="27"/>
        <v>7.9261640684201717E-3</v>
      </c>
      <c r="I113" t="str">
        <f t="shared" ca="1" si="31"/>
        <v>Soleado</v>
      </c>
      <c r="J113" s="3">
        <f t="shared" ca="1" si="28"/>
        <v>0.5370022919712012</v>
      </c>
      <c r="K113">
        <f t="shared" ca="1" si="32"/>
        <v>8</v>
      </c>
      <c r="L113">
        <f t="shared" ca="1" si="33"/>
        <v>8</v>
      </c>
      <c r="M113">
        <f t="shared" ca="1" si="34"/>
        <v>0</v>
      </c>
      <c r="N113" s="2">
        <f t="shared" ca="1" si="35"/>
        <v>96</v>
      </c>
      <c r="O113" s="1">
        <f t="shared" si="29"/>
        <v>-64</v>
      </c>
      <c r="P113" s="1">
        <f t="shared" ca="1" si="36"/>
        <v>0</v>
      </c>
      <c r="Q113" s="27">
        <f t="shared" ca="1" si="37"/>
        <v>32</v>
      </c>
      <c r="R113" s="1">
        <f t="shared" ca="1" si="38"/>
        <v>2191.6000000000008</v>
      </c>
      <c r="S113" s="1">
        <f t="shared" ca="1" si="39"/>
        <v>19.923636363636369</v>
      </c>
      <c r="T113" s="34">
        <f t="shared" ca="1" si="40"/>
        <v>207.02383986655548</v>
      </c>
      <c r="U113" s="34">
        <f t="shared" ca="1" si="30"/>
        <v>14.388323038719816</v>
      </c>
    </row>
    <row r="114" spans="7:21" x14ac:dyDescent="0.25">
      <c r="G114">
        <v>111</v>
      </c>
      <c r="H114" s="3">
        <f t="shared" ca="1" si="27"/>
        <v>0.54864048399493104</v>
      </c>
      <c r="I114" t="str">
        <f t="shared" ca="1" si="31"/>
        <v>Soleado</v>
      </c>
      <c r="J114" s="3">
        <f t="shared" ca="1" si="28"/>
        <v>0.27404450699145333</v>
      </c>
      <c r="K114">
        <f t="shared" ca="1" si="32"/>
        <v>7</v>
      </c>
      <c r="L114">
        <f t="shared" ca="1" si="33"/>
        <v>7</v>
      </c>
      <c r="M114">
        <f t="shared" ca="1" si="34"/>
        <v>1</v>
      </c>
      <c r="N114" s="2">
        <f t="shared" ca="1" si="35"/>
        <v>84</v>
      </c>
      <c r="O114" s="1">
        <f t="shared" si="29"/>
        <v>-64</v>
      </c>
      <c r="P114" s="1">
        <f t="shared" ca="1" si="36"/>
        <v>1.2</v>
      </c>
      <c r="Q114" s="27">
        <f t="shared" ca="1" si="37"/>
        <v>21.2</v>
      </c>
      <c r="R114" s="1">
        <f t="shared" ca="1" si="38"/>
        <v>2212.8000000000006</v>
      </c>
      <c r="S114" s="1">
        <f t="shared" ca="1" si="39"/>
        <v>19.935135135135141</v>
      </c>
      <c r="T114" s="34">
        <f t="shared" ca="1" si="40"/>
        <v>205.15648157248157</v>
      </c>
      <c r="U114" s="34">
        <f t="shared" ca="1" si="30"/>
        <v>14.323284594410653</v>
      </c>
    </row>
    <row r="115" spans="7:21" x14ac:dyDescent="0.25">
      <c r="G115">
        <v>112</v>
      </c>
      <c r="H115" s="3">
        <f t="shared" ca="1" si="27"/>
        <v>0.92433725744864892</v>
      </c>
      <c r="I115" t="str">
        <f t="shared" ca="1" si="31"/>
        <v>Nublado</v>
      </c>
      <c r="J115" s="3">
        <f t="shared" ca="1" si="28"/>
        <v>0.63108421935419401</v>
      </c>
      <c r="K115">
        <f t="shared" ca="1" si="32"/>
        <v>6</v>
      </c>
      <c r="L115">
        <f t="shared" ca="1" si="33"/>
        <v>6</v>
      </c>
      <c r="M115">
        <f t="shared" ca="1" si="34"/>
        <v>2</v>
      </c>
      <c r="N115" s="2">
        <f t="shared" ca="1" si="35"/>
        <v>72</v>
      </c>
      <c r="O115" s="1">
        <f t="shared" si="29"/>
        <v>-64</v>
      </c>
      <c r="P115" s="1">
        <f t="shared" ca="1" si="36"/>
        <v>2.4</v>
      </c>
      <c r="Q115" s="27">
        <f t="shared" ca="1" si="37"/>
        <v>10.4</v>
      </c>
      <c r="R115" s="1">
        <f t="shared" ca="1" si="38"/>
        <v>2223.2000000000007</v>
      </c>
      <c r="S115" s="1">
        <f t="shared" ca="1" si="39"/>
        <v>19.850000000000005</v>
      </c>
      <c r="T115" s="34">
        <f t="shared" ca="1" si="40"/>
        <v>204.12</v>
      </c>
      <c r="U115" s="34">
        <f t="shared" ca="1" si="30"/>
        <v>14.28705707974879</v>
      </c>
    </row>
    <row r="116" spans="7:21" x14ac:dyDescent="0.25">
      <c r="G116">
        <v>113</v>
      </c>
      <c r="H116" s="3">
        <f t="shared" ca="1" si="27"/>
        <v>0.95837047643014883</v>
      </c>
      <c r="I116" t="str">
        <f t="shared" ca="1" si="31"/>
        <v>Nublado</v>
      </c>
      <c r="J116" s="3">
        <f t="shared" ca="1" si="28"/>
        <v>0.79894874105817293</v>
      </c>
      <c r="K116">
        <f t="shared" ca="1" si="32"/>
        <v>6</v>
      </c>
      <c r="L116">
        <f t="shared" ca="1" si="33"/>
        <v>6</v>
      </c>
      <c r="M116">
        <f t="shared" ca="1" si="34"/>
        <v>2</v>
      </c>
      <c r="N116" s="2">
        <f t="shared" ca="1" si="35"/>
        <v>72</v>
      </c>
      <c r="O116" s="1">
        <f t="shared" si="29"/>
        <v>-64</v>
      </c>
      <c r="P116" s="1">
        <f t="shared" ca="1" si="36"/>
        <v>2.4</v>
      </c>
      <c r="Q116" s="27">
        <f t="shared" ca="1" si="37"/>
        <v>10.4</v>
      </c>
      <c r="R116" s="1">
        <f t="shared" ca="1" si="38"/>
        <v>2233.6000000000008</v>
      </c>
      <c r="S116" s="1">
        <f t="shared" ca="1" si="39"/>
        <v>19.766371681415936</v>
      </c>
      <c r="T116" s="34">
        <f t="shared" ca="1" si="40"/>
        <v>203.08778761061947</v>
      </c>
      <c r="U116" s="34">
        <f t="shared" ca="1" si="30"/>
        <v>14.250887256961212</v>
      </c>
    </row>
    <row r="117" spans="7:21" x14ac:dyDescent="0.25">
      <c r="G117">
        <v>114</v>
      </c>
      <c r="H117" s="3">
        <f t="shared" ca="1" si="27"/>
        <v>0.73208177312802702</v>
      </c>
      <c r="I117" t="str">
        <f t="shared" ca="1" si="31"/>
        <v>Soleado</v>
      </c>
      <c r="J117" s="3">
        <f t="shared" ca="1" si="28"/>
        <v>0.86998391892259985</v>
      </c>
      <c r="K117">
        <f t="shared" ca="1" si="32"/>
        <v>9</v>
      </c>
      <c r="L117">
        <f t="shared" ca="1" si="33"/>
        <v>8</v>
      </c>
      <c r="M117">
        <f t="shared" ca="1" si="34"/>
        <v>0</v>
      </c>
      <c r="N117" s="2">
        <f t="shared" ca="1" si="35"/>
        <v>96</v>
      </c>
      <c r="O117" s="1">
        <f t="shared" si="29"/>
        <v>-64</v>
      </c>
      <c r="P117" s="1">
        <f t="shared" ca="1" si="36"/>
        <v>0</v>
      </c>
      <c r="Q117" s="27">
        <f t="shared" ca="1" si="37"/>
        <v>32</v>
      </c>
      <c r="R117" s="1">
        <f t="shared" ca="1" si="38"/>
        <v>2265.6000000000008</v>
      </c>
      <c r="S117" s="1">
        <f t="shared" ca="1" si="39"/>
        <v>19.873684210526321</v>
      </c>
      <c r="T117" s="34">
        <f t="shared" ca="1" si="40"/>
        <v>202.60337214718211</v>
      </c>
      <c r="U117" s="34">
        <f t="shared" ca="1" si="30"/>
        <v>14.233881134363253</v>
      </c>
    </row>
    <row r="118" spans="7:21" x14ac:dyDescent="0.25">
      <c r="G118">
        <v>115</v>
      </c>
      <c r="H118" s="3">
        <f t="shared" ca="1" si="27"/>
        <v>0.89840908167240663</v>
      </c>
      <c r="I118" t="str">
        <f t="shared" ca="1" si="31"/>
        <v>Nublado</v>
      </c>
      <c r="J118" s="3">
        <f t="shared" ca="1" si="28"/>
        <v>0.41560442666728159</v>
      </c>
      <c r="K118">
        <f t="shared" ca="1" si="32"/>
        <v>5</v>
      </c>
      <c r="L118">
        <f t="shared" ca="1" si="33"/>
        <v>5</v>
      </c>
      <c r="M118">
        <f t="shared" ca="1" si="34"/>
        <v>3</v>
      </c>
      <c r="N118" s="2">
        <f t="shared" ca="1" si="35"/>
        <v>60</v>
      </c>
      <c r="O118" s="1">
        <f t="shared" si="29"/>
        <v>-64</v>
      </c>
      <c r="P118" s="1">
        <f t="shared" ca="1" si="36"/>
        <v>3.5999999999999996</v>
      </c>
      <c r="Q118" s="27">
        <f t="shared" ca="1" si="37"/>
        <v>-0.40000000000000036</v>
      </c>
      <c r="R118" s="1">
        <f t="shared" ca="1" si="38"/>
        <v>2265.2000000000007</v>
      </c>
      <c r="S118" s="1">
        <f t="shared" ca="1" si="39"/>
        <v>19.697391304347828</v>
      </c>
      <c r="T118" s="34">
        <f t="shared" ca="1" si="40"/>
        <v>204.40025629290616</v>
      </c>
      <c r="U118" s="34">
        <f t="shared" ca="1" si="30"/>
        <v>14.296861763789499</v>
      </c>
    </row>
    <row r="119" spans="7:21" x14ac:dyDescent="0.25">
      <c r="G119">
        <v>116</v>
      </c>
      <c r="H119" s="3">
        <f t="shared" ca="1" si="27"/>
        <v>0.91394398623089745</v>
      </c>
      <c r="I119" t="str">
        <f t="shared" ca="1" si="31"/>
        <v>Nublado</v>
      </c>
      <c r="J119" s="3">
        <f t="shared" ca="1" si="28"/>
        <v>0.50255752216450122</v>
      </c>
      <c r="K119">
        <f t="shared" ca="1" si="32"/>
        <v>5</v>
      </c>
      <c r="L119">
        <f t="shared" ca="1" si="33"/>
        <v>5</v>
      </c>
      <c r="M119">
        <f t="shared" ca="1" si="34"/>
        <v>3</v>
      </c>
      <c r="N119" s="2">
        <f t="shared" ca="1" si="35"/>
        <v>60</v>
      </c>
      <c r="O119" s="1">
        <f t="shared" si="29"/>
        <v>-64</v>
      </c>
      <c r="P119" s="1">
        <f t="shared" ca="1" si="36"/>
        <v>3.5999999999999996</v>
      </c>
      <c r="Q119" s="27">
        <f t="shared" ca="1" si="37"/>
        <v>-0.40000000000000036</v>
      </c>
      <c r="R119" s="1">
        <f t="shared" ca="1" si="38"/>
        <v>2264.8000000000006</v>
      </c>
      <c r="S119" s="1">
        <f t="shared" ca="1" si="39"/>
        <v>19.524137931034485</v>
      </c>
      <c r="T119" s="34">
        <f t="shared" ca="1" si="40"/>
        <v>206.1048035982009</v>
      </c>
      <c r="U119" s="34">
        <f t="shared" ca="1" si="30"/>
        <v>14.356350636502331</v>
      </c>
    </row>
    <row r="120" spans="7:21" x14ac:dyDescent="0.25">
      <c r="G120">
        <v>117</v>
      </c>
      <c r="H120" s="3">
        <f t="shared" ca="1" si="27"/>
        <v>0.66966569615456994</v>
      </c>
      <c r="I120" t="str">
        <f t="shared" ca="1" si="31"/>
        <v>Soleado</v>
      </c>
      <c r="J120" s="3">
        <f t="shared" ca="1" si="28"/>
        <v>0.51420388396500827</v>
      </c>
      <c r="K120">
        <f t="shared" ca="1" si="32"/>
        <v>8</v>
      </c>
      <c r="L120">
        <f t="shared" ca="1" si="33"/>
        <v>8</v>
      </c>
      <c r="M120">
        <f t="shared" ca="1" si="34"/>
        <v>0</v>
      </c>
      <c r="N120" s="2">
        <f t="shared" ca="1" si="35"/>
        <v>96</v>
      </c>
      <c r="O120" s="1">
        <f t="shared" si="29"/>
        <v>-64</v>
      </c>
      <c r="P120" s="1">
        <f t="shared" ca="1" si="36"/>
        <v>0</v>
      </c>
      <c r="Q120" s="27">
        <f t="shared" ca="1" si="37"/>
        <v>32</v>
      </c>
      <c r="R120" s="1">
        <f t="shared" ca="1" si="38"/>
        <v>2296.8000000000006</v>
      </c>
      <c r="S120" s="1">
        <f t="shared" ca="1" si="39"/>
        <v>19.630769230769236</v>
      </c>
      <c r="T120" s="34">
        <f t="shared" ca="1" si="40"/>
        <v>205.65835543766576</v>
      </c>
      <c r="U120" s="34">
        <f t="shared" ca="1" si="30"/>
        <v>14.340793403353448</v>
      </c>
    </row>
    <row r="121" spans="7:21" x14ac:dyDescent="0.25">
      <c r="G121">
        <v>118</v>
      </c>
      <c r="H121" s="3">
        <f t="shared" ca="1" si="27"/>
        <v>0.89001273974352013</v>
      </c>
      <c r="I121" t="str">
        <f t="shared" ca="1" si="31"/>
        <v>Nublado</v>
      </c>
      <c r="J121" s="3">
        <f t="shared" ca="1" si="28"/>
        <v>0.68797737361694977</v>
      </c>
      <c r="K121">
        <f t="shared" ca="1" si="32"/>
        <v>6</v>
      </c>
      <c r="L121">
        <f t="shared" ca="1" si="33"/>
        <v>6</v>
      </c>
      <c r="M121">
        <f t="shared" ca="1" si="34"/>
        <v>2</v>
      </c>
      <c r="N121" s="2">
        <f t="shared" ca="1" si="35"/>
        <v>72</v>
      </c>
      <c r="O121" s="1">
        <f t="shared" si="29"/>
        <v>-64</v>
      </c>
      <c r="P121" s="1">
        <f t="shared" ca="1" si="36"/>
        <v>2.4</v>
      </c>
      <c r="Q121" s="27">
        <f t="shared" ca="1" si="37"/>
        <v>10.4</v>
      </c>
      <c r="R121" s="1">
        <f t="shared" ca="1" si="38"/>
        <v>2307.2000000000007</v>
      </c>
      <c r="S121" s="1">
        <f t="shared" ca="1" si="39"/>
        <v>19.552542372881362</v>
      </c>
      <c r="T121" s="34">
        <f t="shared" ca="1" si="40"/>
        <v>204.62268578878749</v>
      </c>
      <c r="U121" s="34">
        <f t="shared" ca="1" si="30"/>
        <v>14.304638610911759</v>
      </c>
    </row>
    <row r="122" spans="7:21" x14ac:dyDescent="0.25">
      <c r="G122">
        <v>119</v>
      </c>
      <c r="H122" s="3">
        <f t="shared" ca="1" si="27"/>
        <v>0.98202955727523977</v>
      </c>
      <c r="I122" t="str">
        <f t="shared" ca="1" si="31"/>
        <v>Nublado</v>
      </c>
      <c r="J122" s="3">
        <f t="shared" ca="1" si="28"/>
        <v>0.71861768580835217</v>
      </c>
      <c r="K122">
        <f t="shared" ca="1" si="32"/>
        <v>6</v>
      </c>
      <c r="L122">
        <f t="shared" ca="1" si="33"/>
        <v>6</v>
      </c>
      <c r="M122">
        <f t="shared" ca="1" si="34"/>
        <v>2</v>
      </c>
      <c r="N122" s="2">
        <f t="shared" ca="1" si="35"/>
        <v>72</v>
      </c>
      <c r="O122" s="1">
        <f t="shared" si="29"/>
        <v>-64</v>
      </c>
      <c r="P122" s="1">
        <f t="shared" ca="1" si="36"/>
        <v>2.4</v>
      </c>
      <c r="Q122" s="27">
        <f t="shared" ca="1" si="37"/>
        <v>10.4</v>
      </c>
      <c r="R122" s="1">
        <f t="shared" ca="1" si="38"/>
        <v>2317.6000000000008</v>
      </c>
      <c r="S122" s="1">
        <f t="shared" ca="1" si="39"/>
        <v>19.475630252100846</v>
      </c>
      <c r="T122" s="34">
        <f t="shared" ca="1" si="40"/>
        <v>203.59253667568726</v>
      </c>
      <c r="U122" s="34">
        <f t="shared" ca="1" si="30"/>
        <v>14.268585657859971</v>
      </c>
    </row>
    <row r="123" spans="7:21" x14ac:dyDescent="0.25">
      <c r="G123">
        <v>120</v>
      </c>
      <c r="H123" s="3">
        <f t="shared" ca="1" si="27"/>
        <v>8.0323723623721643E-2</v>
      </c>
      <c r="I123" t="str">
        <f t="shared" ca="1" si="31"/>
        <v>Soleado</v>
      </c>
      <c r="J123" s="3">
        <f t="shared" ca="1" si="28"/>
        <v>0.70912621366212159</v>
      </c>
      <c r="K123">
        <f t="shared" ca="1" si="32"/>
        <v>8</v>
      </c>
      <c r="L123">
        <f t="shared" ca="1" si="33"/>
        <v>8</v>
      </c>
      <c r="M123">
        <f t="shared" ca="1" si="34"/>
        <v>0</v>
      </c>
      <c r="N123" s="2">
        <f t="shared" ca="1" si="35"/>
        <v>96</v>
      </c>
      <c r="O123" s="1">
        <f t="shared" si="29"/>
        <v>-64</v>
      </c>
      <c r="P123" s="1">
        <f t="shared" ca="1" si="36"/>
        <v>0</v>
      </c>
      <c r="Q123" s="27">
        <f t="shared" ca="1" si="37"/>
        <v>32</v>
      </c>
      <c r="R123" s="1">
        <f t="shared" ca="1" si="38"/>
        <v>2349.6000000000008</v>
      </c>
      <c r="S123" s="1">
        <f t="shared" ca="1" si="39"/>
        <v>19.580000000000005</v>
      </c>
      <c r="T123" s="34">
        <f t="shared" ca="1" si="40"/>
        <v>203.18884033613446</v>
      </c>
      <c r="U123" s="34">
        <f t="shared" ca="1" si="30"/>
        <v>14.254432304940609</v>
      </c>
    </row>
    <row r="124" spans="7:21" x14ac:dyDescent="0.25">
      <c r="G124">
        <v>121</v>
      </c>
      <c r="H124" s="3">
        <f t="shared" ca="1" si="27"/>
        <v>0.29398927453215784</v>
      </c>
      <c r="I124" t="str">
        <f t="shared" ca="1" si="31"/>
        <v>Soleado</v>
      </c>
      <c r="J124" s="3">
        <f t="shared" ca="1" si="28"/>
        <v>0.44719977065672467</v>
      </c>
      <c r="K124">
        <f t="shared" ca="1" si="32"/>
        <v>8</v>
      </c>
      <c r="L124">
        <f t="shared" ca="1" si="33"/>
        <v>8</v>
      </c>
      <c r="M124">
        <f t="shared" ca="1" si="34"/>
        <v>0</v>
      </c>
      <c r="N124" s="2">
        <f t="shared" ca="1" si="35"/>
        <v>96</v>
      </c>
      <c r="O124" s="1">
        <f t="shared" si="29"/>
        <v>-64</v>
      </c>
      <c r="P124" s="1">
        <f t="shared" ca="1" si="36"/>
        <v>0</v>
      </c>
      <c r="Q124" s="27">
        <f t="shared" ca="1" si="37"/>
        <v>32</v>
      </c>
      <c r="R124" s="1">
        <f t="shared" ca="1" si="38"/>
        <v>2381.6000000000008</v>
      </c>
      <c r="S124" s="1">
        <f t="shared" ca="1" si="39"/>
        <v>19.68264462809918</v>
      </c>
      <c r="T124" s="34">
        <f t="shared" ca="1" si="40"/>
        <v>202.77044628099173</v>
      </c>
      <c r="U124" s="34">
        <f t="shared" ca="1" si="30"/>
        <v>14.239748813830662</v>
      </c>
    </row>
    <row r="125" spans="7:21" x14ac:dyDescent="0.25">
      <c r="G125">
        <v>122</v>
      </c>
      <c r="H125" s="3">
        <f t="shared" ca="1" si="27"/>
        <v>0.9403783163322641</v>
      </c>
      <c r="I125" t="str">
        <f t="shared" ca="1" si="31"/>
        <v>Nublado</v>
      </c>
      <c r="J125" s="3">
        <f t="shared" ca="1" si="28"/>
        <v>0.84850187765833951</v>
      </c>
      <c r="K125">
        <f t="shared" ca="1" si="32"/>
        <v>6</v>
      </c>
      <c r="L125">
        <f t="shared" ca="1" si="33"/>
        <v>6</v>
      </c>
      <c r="M125">
        <f t="shared" ca="1" si="34"/>
        <v>2</v>
      </c>
      <c r="N125" s="2">
        <f t="shared" ca="1" si="35"/>
        <v>72</v>
      </c>
      <c r="O125" s="1">
        <f t="shared" si="29"/>
        <v>-64</v>
      </c>
      <c r="P125" s="1">
        <f t="shared" ca="1" si="36"/>
        <v>2.4</v>
      </c>
      <c r="Q125" s="27">
        <f t="shared" ca="1" si="37"/>
        <v>10.4</v>
      </c>
      <c r="R125" s="1">
        <f t="shared" ca="1" si="38"/>
        <v>2392.0000000000009</v>
      </c>
      <c r="S125" s="1">
        <f t="shared" ca="1" si="39"/>
        <v>19.606557377049189</v>
      </c>
      <c r="T125" s="34">
        <f t="shared" ca="1" si="40"/>
        <v>201.80094838097818</v>
      </c>
      <c r="U125" s="34">
        <f t="shared" ca="1" si="30"/>
        <v>14.205666066080047</v>
      </c>
    </row>
    <row r="126" spans="7:21" x14ac:dyDescent="0.25">
      <c r="G126">
        <v>123</v>
      </c>
      <c r="H126" s="3">
        <f t="shared" ca="1" si="27"/>
        <v>0.5635074785981361</v>
      </c>
      <c r="I126" t="str">
        <f t="shared" ca="1" si="31"/>
        <v>Soleado</v>
      </c>
      <c r="J126" s="3">
        <f t="shared" ca="1" si="28"/>
        <v>0.205971187006181</v>
      </c>
      <c r="K126">
        <f t="shared" ca="1" si="32"/>
        <v>7</v>
      </c>
      <c r="L126">
        <f t="shared" ca="1" si="33"/>
        <v>7</v>
      </c>
      <c r="M126">
        <f t="shared" ca="1" si="34"/>
        <v>1</v>
      </c>
      <c r="N126" s="2">
        <f t="shared" ca="1" si="35"/>
        <v>84</v>
      </c>
      <c r="O126" s="1">
        <f t="shared" si="29"/>
        <v>-64</v>
      </c>
      <c r="P126" s="1">
        <f t="shared" ca="1" si="36"/>
        <v>1.2</v>
      </c>
      <c r="Q126" s="27">
        <f t="shared" ca="1" si="37"/>
        <v>21.2</v>
      </c>
      <c r="R126" s="1">
        <f t="shared" ca="1" si="38"/>
        <v>2413.2000000000007</v>
      </c>
      <c r="S126" s="1">
        <f t="shared" ca="1" si="39"/>
        <v>19.61951219512196</v>
      </c>
      <c r="T126" s="34">
        <f t="shared" ca="1" si="40"/>
        <v>200.16748500599761</v>
      </c>
      <c r="U126" s="34">
        <f t="shared" ca="1" si="30"/>
        <v>14.148055873723344</v>
      </c>
    </row>
    <row r="127" spans="7:21" x14ac:dyDescent="0.25">
      <c r="G127">
        <v>124</v>
      </c>
      <c r="H127" s="3">
        <f t="shared" ca="1" si="27"/>
        <v>0.31367724682007936</v>
      </c>
      <c r="I127" t="str">
        <f t="shared" ca="1" si="31"/>
        <v>Soleado</v>
      </c>
      <c r="J127" s="3">
        <f t="shared" ca="1" si="28"/>
        <v>0.81211774202543152</v>
      </c>
      <c r="K127">
        <f t="shared" ca="1" si="32"/>
        <v>9</v>
      </c>
      <c r="L127">
        <f t="shared" ca="1" si="33"/>
        <v>8</v>
      </c>
      <c r="M127">
        <f t="shared" ca="1" si="34"/>
        <v>0</v>
      </c>
      <c r="N127" s="2">
        <f t="shared" ca="1" si="35"/>
        <v>96</v>
      </c>
      <c r="O127" s="1">
        <f t="shared" si="29"/>
        <v>-64</v>
      </c>
      <c r="P127" s="1">
        <f t="shared" ca="1" si="36"/>
        <v>0</v>
      </c>
      <c r="Q127" s="27">
        <f t="shared" ca="1" si="37"/>
        <v>32</v>
      </c>
      <c r="R127" s="1">
        <f t="shared" ca="1" si="38"/>
        <v>2445.2000000000007</v>
      </c>
      <c r="S127" s="1">
        <f t="shared" ca="1" si="39"/>
        <v>19.719354838709688</v>
      </c>
      <c r="T127" s="34">
        <f t="shared" ca="1" si="40"/>
        <v>199.77620771046423</v>
      </c>
      <c r="U127" s="34">
        <f t="shared" ca="1" si="30"/>
        <v>14.134221156840027</v>
      </c>
    </row>
    <row r="128" spans="7:21" x14ac:dyDescent="0.25">
      <c r="G128">
        <v>125</v>
      </c>
      <c r="H128" s="3">
        <f t="shared" ca="1" si="27"/>
        <v>0.87230393820224417</v>
      </c>
      <c r="I128" t="str">
        <f t="shared" ca="1" si="31"/>
        <v>Nublado</v>
      </c>
      <c r="J128" s="3">
        <f t="shared" ca="1" si="28"/>
        <v>0.50347958480033539</v>
      </c>
      <c r="K128">
        <f t="shared" ca="1" si="32"/>
        <v>5</v>
      </c>
      <c r="L128">
        <f t="shared" ca="1" si="33"/>
        <v>5</v>
      </c>
      <c r="M128">
        <f t="shared" ca="1" si="34"/>
        <v>3</v>
      </c>
      <c r="N128" s="2">
        <f t="shared" ca="1" si="35"/>
        <v>60</v>
      </c>
      <c r="O128" s="1">
        <f t="shared" si="29"/>
        <v>-64</v>
      </c>
      <c r="P128" s="1">
        <f t="shared" ca="1" si="36"/>
        <v>3.5999999999999996</v>
      </c>
      <c r="Q128" s="27">
        <f t="shared" ca="1" si="37"/>
        <v>-0.40000000000000036</v>
      </c>
      <c r="R128" s="1">
        <f t="shared" ca="1" si="38"/>
        <v>2444.8000000000006</v>
      </c>
      <c r="S128" s="1">
        <f t="shared" ca="1" si="39"/>
        <v>19.55840000000001</v>
      </c>
      <c r="T128" s="34">
        <f t="shared" ca="1" si="40"/>
        <v>201.4034167741936</v>
      </c>
      <c r="U128" s="34">
        <f t="shared" ca="1" si="30"/>
        <v>14.191667159787592</v>
      </c>
    </row>
    <row r="129" spans="7:21" x14ac:dyDescent="0.25">
      <c r="G129">
        <v>126</v>
      </c>
      <c r="H129" s="3">
        <f t="shared" ca="1" si="27"/>
        <v>0.65964493649498068</v>
      </c>
      <c r="I129" t="str">
        <f t="shared" ca="1" si="31"/>
        <v>Soleado</v>
      </c>
      <c r="J129" s="3">
        <f t="shared" ca="1" si="28"/>
        <v>0.77976550161589053</v>
      </c>
      <c r="K129">
        <f t="shared" ca="1" si="32"/>
        <v>9</v>
      </c>
      <c r="L129">
        <f t="shared" ca="1" si="33"/>
        <v>8</v>
      </c>
      <c r="M129">
        <f t="shared" ca="1" si="34"/>
        <v>0</v>
      </c>
      <c r="N129" s="2">
        <f t="shared" ca="1" si="35"/>
        <v>96</v>
      </c>
      <c r="O129" s="1">
        <f t="shared" si="29"/>
        <v>-64</v>
      </c>
      <c r="P129" s="1">
        <f t="shared" ca="1" si="36"/>
        <v>0</v>
      </c>
      <c r="Q129" s="27">
        <f t="shared" ca="1" si="37"/>
        <v>32</v>
      </c>
      <c r="R129" s="1">
        <f t="shared" ca="1" si="38"/>
        <v>2476.8000000000006</v>
      </c>
      <c r="S129" s="1">
        <f t="shared" ca="1" si="39"/>
        <v>19.657142857142865</v>
      </c>
      <c r="T129" s="34">
        <f t="shared" ca="1" si="40"/>
        <v>201.0207085714286</v>
      </c>
      <c r="U129" s="34">
        <f t="shared" ca="1" si="30"/>
        <v>14.178177194950999</v>
      </c>
    </row>
    <row r="130" spans="7:21" x14ac:dyDescent="0.25">
      <c r="G130">
        <v>127</v>
      </c>
      <c r="H130" s="3">
        <f t="shared" ca="1" si="27"/>
        <v>0.11997402944573754</v>
      </c>
      <c r="I130" t="str">
        <f t="shared" ca="1" si="31"/>
        <v>Soleado</v>
      </c>
      <c r="J130" s="3">
        <f t="shared" ca="1" si="28"/>
        <v>0.33859116170325987</v>
      </c>
      <c r="K130">
        <f t="shared" ca="1" si="32"/>
        <v>8</v>
      </c>
      <c r="L130">
        <f t="shared" ca="1" si="33"/>
        <v>8</v>
      </c>
      <c r="M130">
        <f t="shared" ca="1" si="34"/>
        <v>0</v>
      </c>
      <c r="N130" s="2">
        <f t="shared" ca="1" si="35"/>
        <v>96</v>
      </c>
      <c r="O130" s="1">
        <f t="shared" si="29"/>
        <v>-64</v>
      </c>
      <c r="P130" s="1">
        <f t="shared" ca="1" si="36"/>
        <v>0</v>
      </c>
      <c r="Q130" s="27">
        <f t="shared" ca="1" si="37"/>
        <v>32</v>
      </c>
      <c r="R130" s="1">
        <f t="shared" ca="1" si="38"/>
        <v>2508.8000000000006</v>
      </c>
      <c r="S130" s="1">
        <f t="shared" ca="1" si="39"/>
        <v>19.754330708661424</v>
      </c>
      <c r="T130" s="34">
        <f t="shared" ca="1" si="40"/>
        <v>200.62488188976383</v>
      </c>
      <c r="U130" s="34">
        <f t="shared" ca="1" si="30"/>
        <v>14.164211304896712</v>
      </c>
    </row>
    <row r="131" spans="7:21" x14ac:dyDescent="0.25">
      <c r="G131">
        <v>128</v>
      </c>
      <c r="H131" s="3">
        <f t="shared" ca="1" si="27"/>
        <v>0.48474714720323553</v>
      </c>
      <c r="I131" t="str">
        <f t="shared" ca="1" si="31"/>
        <v>Soleado</v>
      </c>
      <c r="J131" s="3">
        <f t="shared" ca="1" si="28"/>
        <v>0.89411347132291974</v>
      </c>
      <c r="K131">
        <f t="shared" ca="1" si="32"/>
        <v>9</v>
      </c>
      <c r="L131">
        <f t="shared" ca="1" si="33"/>
        <v>8</v>
      </c>
      <c r="M131">
        <f t="shared" ca="1" si="34"/>
        <v>0</v>
      </c>
      <c r="N131" s="2">
        <f t="shared" ca="1" si="35"/>
        <v>96</v>
      </c>
      <c r="O131" s="1">
        <f t="shared" si="29"/>
        <v>-64</v>
      </c>
      <c r="P131" s="1">
        <f t="shared" ca="1" si="36"/>
        <v>0</v>
      </c>
      <c r="Q131" s="27">
        <f t="shared" ca="1" si="37"/>
        <v>32</v>
      </c>
      <c r="R131" s="1">
        <f t="shared" ca="1" si="38"/>
        <v>2540.8000000000006</v>
      </c>
      <c r="S131" s="1">
        <f t="shared" ca="1" si="39"/>
        <v>19.850000000000009</v>
      </c>
      <c r="T131" s="34">
        <f t="shared" ca="1" si="40"/>
        <v>200.21669291338586</v>
      </c>
      <c r="U131" s="34">
        <f t="shared" ca="1" si="30"/>
        <v>14.149794801105275</v>
      </c>
    </row>
    <row r="132" spans="7:21" x14ac:dyDescent="0.25">
      <c r="G132">
        <v>129</v>
      </c>
      <c r="H132" s="3">
        <f t="shared" ref="H132:H152" ca="1" si="41">RAND()</f>
        <v>0.50120186508266706</v>
      </c>
      <c r="I132" t="str">
        <f t="shared" ca="1" si="31"/>
        <v>Soleado</v>
      </c>
      <c r="J132" s="3">
        <f t="shared" ref="J132:J152" ca="1" si="42">RAND()</f>
        <v>0.38163573542373086</v>
      </c>
      <c r="K132">
        <f t="shared" ca="1" si="32"/>
        <v>8</v>
      </c>
      <c r="L132">
        <f t="shared" ca="1" si="33"/>
        <v>8</v>
      </c>
      <c r="M132">
        <f t="shared" ca="1" si="34"/>
        <v>0</v>
      </c>
      <c r="N132" s="2">
        <f t="shared" ca="1" si="35"/>
        <v>96</v>
      </c>
      <c r="O132" s="1">
        <f t="shared" ref="O132:O152" si="43">-$B$5*pre_comp</f>
        <v>-64</v>
      </c>
      <c r="P132" s="1">
        <f t="shared" ca="1" si="36"/>
        <v>0</v>
      </c>
      <c r="Q132" s="27">
        <f t="shared" ca="1" si="37"/>
        <v>32</v>
      </c>
      <c r="R132" s="1">
        <f t="shared" ca="1" si="38"/>
        <v>2572.8000000000006</v>
      </c>
      <c r="S132" s="1">
        <f t="shared" ca="1" si="39"/>
        <v>19.944186046511636</v>
      </c>
      <c r="T132" s="34">
        <f t="shared" ca="1" si="40"/>
        <v>199.79686046511631</v>
      </c>
      <c r="U132" s="34">
        <f t="shared" ca="1" si="30"/>
        <v>14.13495173196981</v>
      </c>
    </row>
    <row r="133" spans="7:21" x14ac:dyDescent="0.25">
      <c r="G133">
        <v>130</v>
      </c>
      <c r="H133" s="3">
        <f t="shared" ca="1" si="41"/>
        <v>0.77643495312391864</v>
      </c>
      <c r="I133" t="str">
        <f t="shared" ca="1" si="31"/>
        <v>Nublado</v>
      </c>
      <c r="J133" s="3">
        <f t="shared" ca="1" si="42"/>
        <v>0.92068428450750484</v>
      </c>
      <c r="K133">
        <f t="shared" ca="1" si="32"/>
        <v>7</v>
      </c>
      <c r="L133">
        <f t="shared" ca="1" si="33"/>
        <v>7</v>
      </c>
      <c r="M133">
        <f t="shared" ca="1" si="34"/>
        <v>1</v>
      </c>
      <c r="N133" s="2">
        <f t="shared" ca="1" si="35"/>
        <v>84</v>
      </c>
      <c r="O133" s="1">
        <f t="shared" si="43"/>
        <v>-64</v>
      </c>
      <c r="P133" s="1">
        <f t="shared" ca="1" si="36"/>
        <v>1.2</v>
      </c>
      <c r="Q133" s="27">
        <f t="shared" ca="1" si="37"/>
        <v>21.2</v>
      </c>
      <c r="R133" s="1">
        <f t="shared" ca="1" si="38"/>
        <v>2594.0000000000005</v>
      </c>
      <c r="S133" s="1">
        <f t="shared" ca="1" si="39"/>
        <v>19.953846153846161</v>
      </c>
      <c r="T133" s="34">
        <f t="shared" ca="1" si="40"/>
        <v>198.2601788908766</v>
      </c>
      <c r="U133" s="34">
        <f t="shared" ca="1" si="30"/>
        <v>14.080489298702535</v>
      </c>
    </row>
    <row r="134" spans="7:21" x14ac:dyDescent="0.25">
      <c r="G134">
        <v>131</v>
      </c>
      <c r="H134" s="3">
        <f t="shared" ca="1" si="41"/>
        <v>0.90030776098622789</v>
      </c>
      <c r="I134" t="str">
        <f t="shared" ca="1" si="31"/>
        <v>Nublado</v>
      </c>
      <c r="J134" s="3">
        <f t="shared" ca="1" si="42"/>
        <v>0.69840178756815152</v>
      </c>
      <c r="K134">
        <f t="shared" ca="1" si="32"/>
        <v>6</v>
      </c>
      <c r="L134">
        <f t="shared" ca="1" si="33"/>
        <v>6</v>
      </c>
      <c r="M134">
        <f t="shared" ca="1" si="34"/>
        <v>2</v>
      </c>
      <c r="N134" s="2">
        <f t="shared" ca="1" si="35"/>
        <v>72</v>
      </c>
      <c r="O134" s="1">
        <f t="shared" si="43"/>
        <v>-64</v>
      </c>
      <c r="P134" s="1">
        <f t="shared" ca="1" si="36"/>
        <v>2.4</v>
      </c>
      <c r="Q134" s="27">
        <f t="shared" ca="1" si="37"/>
        <v>10.4</v>
      </c>
      <c r="R134" s="1">
        <f t="shared" ca="1" si="38"/>
        <v>2604.4000000000005</v>
      </c>
      <c r="S134" s="1">
        <f t="shared" ca="1" si="39"/>
        <v>19.880916030534358</v>
      </c>
      <c r="T134" s="34">
        <f t="shared" ca="1" si="40"/>
        <v>197.43186376981799</v>
      </c>
      <c r="U134" s="34">
        <f t="shared" ca="1" si="30"/>
        <v>14.051044935157599</v>
      </c>
    </row>
    <row r="135" spans="7:21" x14ac:dyDescent="0.25">
      <c r="G135">
        <v>132</v>
      </c>
      <c r="H135" s="3">
        <f t="shared" ca="1" si="41"/>
        <v>0.20501912329141414</v>
      </c>
      <c r="I135" t="str">
        <f t="shared" ca="1" si="31"/>
        <v>Soleado</v>
      </c>
      <c r="J135" s="3">
        <f t="shared" ca="1" si="42"/>
        <v>0.19731329191059022</v>
      </c>
      <c r="K135">
        <f t="shared" ca="1" si="32"/>
        <v>7</v>
      </c>
      <c r="L135">
        <f t="shared" ca="1" si="33"/>
        <v>7</v>
      </c>
      <c r="M135">
        <f t="shared" ca="1" si="34"/>
        <v>1</v>
      </c>
      <c r="N135" s="2">
        <f t="shared" ca="1" si="35"/>
        <v>84</v>
      </c>
      <c r="O135" s="1">
        <f t="shared" si="43"/>
        <v>-64</v>
      </c>
      <c r="P135" s="1">
        <f t="shared" ca="1" si="36"/>
        <v>1.2</v>
      </c>
      <c r="Q135" s="27">
        <f t="shared" ca="1" si="37"/>
        <v>21.2</v>
      </c>
      <c r="R135" s="1">
        <f t="shared" ca="1" si="38"/>
        <v>2625.6000000000004</v>
      </c>
      <c r="S135" s="1">
        <f t="shared" ca="1" si="39"/>
        <v>19.890909090909098</v>
      </c>
      <c r="T135" s="34">
        <f t="shared" ca="1" si="40"/>
        <v>195.93793199167246</v>
      </c>
      <c r="U135" s="34">
        <f t="shared" ref="U135:U152" ca="1" si="44">SQRT(T135)</f>
        <v>13.997783109895384</v>
      </c>
    </row>
    <row r="136" spans="7:21" x14ac:dyDescent="0.25">
      <c r="G136">
        <v>133</v>
      </c>
      <c r="H136" s="3">
        <f t="shared" ca="1" si="41"/>
        <v>0.53645004537798047</v>
      </c>
      <c r="I136" t="str">
        <f t="shared" ca="1" si="31"/>
        <v>Soleado</v>
      </c>
      <c r="J136" s="3">
        <f t="shared" ca="1" si="42"/>
        <v>0.31192365826923019</v>
      </c>
      <c r="K136">
        <f t="shared" ca="1" si="32"/>
        <v>8</v>
      </c>
      <c r="L136">
        <f t="shared" ca="1" si="33"/>
        <v>8</v>
      </c>
      <c r="M136">
        <f t="shared" ca="1" si="34"/>
        <v>0</v>
      </c>
      <c r="N136" s="2">
        <f t="shared" ca="1" si="35"/>
        <v>96</v>
      </c>
      <c r="O136" s="1">
        <f t="shared" si="43"/>
        <v>-64</v>
      </c>
      <c r="P136" s="1">
        <f t="shared" ca="1" si="36"/>
        <v>0</v>
      </c>
      <c r="Q136" s="27">
        <f t="shared" ca="1" si="37"/>
        <v>32</v>
      </c>
      <c r="R136" s="1">
        <f t="shared" ca="1" si="38"/>
        <v>2657.6000000000004</v>
      </c>
      <c r="S136" s="1">
        <f t="shared" ca="1" si="39"/>
        <v>19.981954887218052</v>
      </c>
      <c r="T136" s="34">
        <f t="shared" ca="1" si="40"/>
        <v>195.55603554340396</v>
      </c>
      <c r="U136" s="34">
        <f t="shared" ca="1" si="44"/>
        <v>13.984135137483618</v>
      </c>
    </row>
    <row r="137" spans="7:21" x14ac:dyDescent="0.25">
      <c r="G137">
        <v>134</v>
      </c>
      <c r="H137" s="3">
        <f t="shared" ca="1" si="41"/>
        <v>0.15124506600110976</v>
      </c>
      <c r="I137" t="str">
        <f t="shared" ca="1" si="31"/>
        <v>Soleado</v>
      </c>
      <c r="J137" s="3">
        <f t="shared" ca="1" si="42"/>
        <v>0.89287494671141843</v>
      </c>
      <c r="K137">
        <f t="shared" ca="1" si="32"/>
        <v>9</v>
      </c>
      <c r="L137">
        <f t="shared" ca="1" si="33"/>
        <v>8</v>
      </c>
      <c r="M137">
        <f t="shared" ca="1" si="34"/>
        <v>0</v>
      </c>
      <c r="N137" s="2">
        <f t="shared" ca="1" si="35"/>
        <v>96</v>
      </c>
      <c r="O137" s="1">
        <f t="shared" si="43"/>
        <v>-64</v>
      </c>
      <c r="P137" s="1">
        <f t="shared" ca="1" si="36"/>
        <v>0</v>
      </c>
      <c r="Q137" s="27">
        <f t="shared" ca="1" si="37"/>
        <v>32</v>
      </c>
      <c r="R137" s="1">
        <f t="shared" ca="1" si="38"/>
        <v>2689.6000000000004</v>
      </c>
      <c r="S137" s="1">
        <f t="shared" ca="1" si="39"/>
        <v>20.071641791044783</v>
      </c>
      <c r="T137" s="34">
        <f t="shared" ca="1" si="40"/>
        <v>195.16355066771405</v>
      </c>
      <c r="U137" s="34">
        <f t="shared" ca="1" si="44"/>
        <v>13.970094869674796</v>
      </c>
    </row>
    <row r="138" spans="7:21" x14ac:dyDescent="0.25">
      <c r="G138">
        <v>135</v>
      </c>
      <c r="H138" s="3">
        <f t="shared" ca="1" si="41"/>
        <v>6.8611149302979513E-3</v>
      </c>
      <c r="I138" t="str">
        <f t="shared" ca="1" si="31"/>
        <v>Soleado</v>
      </c>
      <c r="J138" s="3">
        <f t="shared" ca="1" si="42"/>
        <v>0.33316415171756641</v>
      </c>
      <c r="K138">
        <f t="shared" ca="1" si="32"/>
        <v>8</v>
      </c>
      <c r="L138">
        <f t="shared" ca="1" si="33"/>
        <v>8</v>
      </c>
      <c r="M138">
        <f t="shared" ca="1" si="34"/>
        <v>0</v>
      </c>
      <c r="N138" s="2">
        <f t="shared" ca="1" si="35"/>
        <v>96</v>
      </c>
      <c r="O138" s="1">
        <f t="shared" si="43"/>
        <v>-64</v>
      </c>
      <c r="P138" s="1">
        <f t="shared" ca="1" si="36"/>
        <v>0</v>
      </c>
      <c r="Q138" s="27">
        <f t="shared" ca="1" si="37"/>
        <v>32</v>
      </c>
      <c r="R138" s="1">
        <f t="shared" ca="1" si="38"/>
        <v>2721.6000000000004</v>
      </c>
      <c r="S138" s="1">
        <f t="shared" ca="1" si="39"/>
        <v>20.160000000000007</v>
      </c>
      <c r="T138" s="34">
        <f t="shared" ca="1" si="40"/>
        <v>194.76107462686568</v>
      </c>
      <c r="U138" s="34">
        <f t="shared" ca="1" si="44"/>
        <v>13.955682520997161</v>
      </c>
    </row>
    <row r="139" spans="7:21" x14ac:dyDescent="0.25">
      <c r="G139">
        <v>136</v>
      </c>
      <c r="H139" s="3">
        <f t="shared" ca="1" si="41"/>
        <v>0.98689394432692612</v>
      </c>
      <c r="I139" t="str">
        <f t="shared" ca="1" si="31"/>
        <v>Nublado</v>
      </c>
      <c r="J139" s="3">
        <f t="shared" ca="1" si="42"/>
        <v>0.21405085287608949</v>
      </c>
      <c r="K139">
        <f t="shared" ca="1" si="32"/>
        <v>5</v>
      </c>
      <c r="L139">
        <f t="shared" ca="1" si="33"/>
        <v>5</v>
      </c>
      <c r="M139">
        <f t="shared" ca="1" si="34"/>
        <v>3</v>
      </c>
      <c r="N139" s="2">
        <f t="shared" ca="1" si="35"/>
        <v>60</v>
      </c>
      <c r="O139" s="1">
        <f t="shared" si="43"/>
        <v>-64</v>
      </c>
      <c r="P139" s="1">
        <f t="shared" ca="1" si="36"/>
        <v>3.5999999999999996</v>
      </c>
      <c r="Q139" s="27">
        <f t="shared" ca="1" si="37"/>
        <v>-0.40000000000000036</v>
      </c>
      <c r="R139" s="1">
        <f t="shared" ca="1" si="38"/>
        <v>2721.2000000000003</v>
      </c>
      <c r="S139" s="1">
        <f t="shared" ca="1" si="39"/>
        <v>20.008823529411771</v>
      </c>
      <c r="T139" s="34">
        <f t="shared" ca="1" si="40"/>
        <v>196.42658823529413</v>
      </c>
      <c r="U139" s="34">
        <f t="shared" ca="1" si="44"/>
        <v>14.015227013334252</v>
      </c>
    </row>
    <row r="140" spans="7:21" x14ac:dyDescent="0.25">
      <c r="G140">
        <v>137</v>
      </c>
      <c r="H140" s="3">
        <f t="shared" ca="1" si="41"/>
        <v>0.92891858688824125</v>
      </c>
      <c r="I140" t="str">
        <f t="shared" ca="1" si="31"/>
        <v>Nublado</v>
      </c>
      <c r="J140" s="3">
        <f t="shared" ca="1" si="42"/>
        <v>0.21462114313112302</v>
      </c>
      <c r="K140">
        <f t="shared" ca="1" si="32"/>
        <v>5</v>
      </c>
      <c r="L140">
        <f t="shared" ca="1" si="33"/>
        <v>5</v>
      </c>
      <c r="M140">
        <f t="shared" ca="1" si="34"/>
        <v>3</v>
      </c>
      <c r="N140" s="2">
        <f t="shared" ca="1" si="35"/>
        <v>60</v>
      </c>
      <c r="O140" s="1">
        <f t="shared" si="43"/>
        <v>-64</v>
      </c>
      <c r="P140" s="1">
        <f t="shared" ca="1" si="36"/>
        <v>3.5999999999999996</v>
      </c>
      <c r="Q140" s="27">
        <f t="shared" ca="1" si="37"/>
        <v>-0.40000000000000036</v>
      </c>
      <c r="R140" s="1">
        <f t="shared" ca="1" si="38"/>
        <v>2720.8</v>
      </c>
      <c r="S140" s="1">
        <f t="shared" ca="1" si="39"/>
        <v>19.859854014598543</v>
      </c>
      <c r="T140" s="34">
        <f t="shared" ca="1" si="40"/>
        <v>198.0225676255904</v>
      </c>
      <c r="U140" s="34">
        <f t="shared" ca="1" si="44"/>
        <v>14.072049162278761</v>
      </c>
    </row>
    <row r="141" spans="7:21" x14ac:dyDescent="0.25">
      <c r="G141">
        <v>138</v>
      </c>
      <c r="H141" s="3">
        <f t="shared" ca="1" si="41"/>
        <v>0.22872558942037668</v>
      </c>
      <c r="I141" t="str">
        <f t="shared" ca="1" si="31"/>
        <v>Soleado</v>
      </c>
      <c r="J141" s="3">
        <f t="shared" ca="1" si="42"/>
        <v>0.91840620841244791</v>
      </c>
      <c r="K141">
        <f t="shared" ca="1" si="32"/>
        <v>9</v>
      </c>
      <c r="L141">
        <f t="shared" ca="1" si="33"/>
        <v>8</v>
      </c>
      <c r="M141">
        <f t="shared" ca="1" si="34"/>
        <v>0</v>
      </c>
      <c r="N141" s="2">
        <f t="shared" ca="1" si="35"/>
        <v>96</v>
      </c>
      <c r="O141" s="1">
        <f t="shared" si="43"/>
        <v>-64</v>
      </c>
      <c r="P141" s="1">
        <f t="shared" ca="1" si="36"/>
        <v>0</v>
      </c>
      <c r="Q141" s="27">
        <f t="shared" ca="1" si="37"/>
        <v>32</v>
      </c>
      <c r="R141" s="1">
        <f t="shared" ca="1" si="38"/>
        <v>2752.8</v>
      </c>
      <c r="S141" s="1">
        <f t="shared" ca="1" si="39"/>
        <v>19.947826086956528</v>
      </c>
      <c r="T141" s="34">
        <f t="shared" ca="1" si="40"/>
        <v>197.64514122500796</v>
      </c>
      <c r="U141" s="34">
        <f t="shared" ca="1" si="44"/>
        <v>14.058632267223151</v>
      </c>
    </row>
    <row r="142" spans="7:21" x14ac:dyDescent="0.25">
      <c r="G142">
        <v>139</v>
      </c>
      <c r="H142" s="3">
        <f t="shared" ca="1" si="41"/>
        <v>0.83340214267503099</v>
      </c>
      <c r="I142" t="str">
        <f t="shared" ca="1" si="31"/>
        <v>Nublado</v>
      </c>
      <c r="J142" s="3">
        <f t="shared" ca="1" si="42"/>
        <v>2.1569453370555158E-2</v>
      </c>
      <c r="K142">
        <f t="shared" ca="1" si="32"/>
        <v>3</v>
      </c>
      <c r="L142">
        <f t="shared" ca="1" si="33"/>
        <v>3</v>
      </c>
      <c r="M142">
        <f t="shared" ca="1" si="34"/>
        <v>5</v>
      </c>
      <c r="N142" s="2">
        <f t="shared" ca="1" si="35"/>
        <v>36</v>
      </c>
      <c r="O142" s="1">
        <f t="shared" si="43"/>
        <v>-64</v>
      </c>
      <c r="P142" s="1">
        <f t="shared" ca="1" si="36"/>
        <v>6</v>
      </c>
      <c r="Q142" s="27">
        <f t="shared" ca="1" si="37"/>
        <v>-22</v>
      </c>
      <c r="R142" s="1">
        <f t="shared" ca="1" si="38"/>
        <v>2730.8</v>
      </c>
      <c r="S142" s="1">
        <f t="shared" ca="1" si="39"/>
        <v>19.646043165467635</v>
      </c>
      <c r="T142" s="34">
        <f t="shared" ca="1" si="40"/>
        <v>208.87206756334066</v>
      </c>
      <c r="U142" s="34">
        <f t="shared" ca="1" si="44"/>
        <v>14.452406981653287</v>
      </c>
    </row>
    <row r="143" spans="7:21" x14ac:dyDescent="0.25">
      <c r="G143">
        <v>140</v>
      </c>
      <c r="H143" s="3">
        <f t="shared" ca="1" si="41"/>
        <v>0.58223438460121568</v>
      </c>
      <c r="I143" t="str">
        <f t="shared" ca="1" si="31"/>
        <v>Soleado</v>
      </c>
      <c r="J143" s="3">
        <f t="shared" ca="1" si="42"/>
        <v>0.89470359848156433</v>
      </c>
      <c r="K143">
        <f t="shared" ca="1" si="32"/>
        <v>9</v>
      </c>
      <c r="L143">
        <f t="shared" ca="1" si="33"/>
        <v>8</v>
      </c>
      <c r="M143">
        <f t="shared" ca="1" si="34"/>
        <v>0</v>
      </c>
      <c r="N143" s="2">
        <f t="shared" ca="1" si="35"/>
        <v>96</v>
      </c>
      <c r="O143" s="1">
        <f t="shared" si="43"/>
        <v>-64</v>
      </c>
      <c r="P143" s="1">
        <f t="shared" ca="1" si="36"/>
        <v>0</v>
      </c>
      <c r="Q143" s="27">
        <f t="shared" ca="1" si="37"/>
        <v>32</v>
      </c>
      <c r="R143" s="1">
        <f t="shared" ca="1" si="38"/>
        <v>2762.8</v>
      </c>
      <c r="S143" s="1">
        <f t="shared" ca="1" si="39"/>
        <v>19.734285714285722</v>
      </c>
      <c r="T143" s="34">
        <f t="shared" ca="1" si="40"/>
        <v>208.45953545734844</v>
      </c>
      <c r="U143" s="34">
        <f t="shared" ca="1" si="44"/>
        <v>14.438127837685482</v>
      </c>
    </row>
    <row r="144" spans="7:21" x14ac:dyDescent="0.25">
      <c r="G144">
        <v>141</v>
      </c>
      <c r="H144" s="3">
        <f t="shared" ca="1" si="41"/>
        <v>0.67045807590075857</v>
      </c>
      <c r="I144" t="str">
        <f t="shared" ca="1" si="31"/>
        <v>Soleado</v>
      </c>
      <c r="J144" s="3">
        <f t="shared" ca="1" si="42"/>
        <v>0.15255153373918162</v>
      </c>
      <c r="K144">
        <f t="shared" ca="1" si="32"/>
        <v>7</v>
      </c>
      <c r="L144">
        <f t="shared" ca="1" si="33"/>
        <v>7</v>
      </c>
      <c r="M144">
        <f t="shared" ca="1" si="34"/>
        <v>1</v>
      </c>
      <c r="N144" s="2">
        <f t="shared" ca="1" si="35"/>
        <v>84</v>
      </c>
      <c r="O144" s="1">
        <f t="shared" si="43"/>
        <v>-64</v>
      </c>
      <c r="P144" s="1">
        <f t="shared" ca="1" si="36"/>
        <v>1.2</v>
      </c>
      <c r="Q144" s="27">
        <f t="shared" ca="1" si="37"/>
        <v>21.2</v>
      </c>
      <c r="R144" s="1">
        <f t="shared" ca="1" si="38"/>
        <v>2784</v>
      </c>
      <c r="S144" s="1">
        <f t="shared" ca="1" si="39"/>
        <v>19.744680851063837</v>
      </c>
      <c r="T144" s="34">
        <f t="shared" ca="1" si="40"/>
        <v>206.98577507598785</v>
      </c>
      <c r="U144" s="34">
        <f t="shared" ca="1" si="44"/>
        <v>14.387000211162432</v>
      </c>
    </row>
    <row r="145" spans="7:21" x14ac:dyDescent="0.25">
      <c r="G145">
        <v>142</v>
      </c>
      <c r="H145" s="3">
        <f t="shared" ca="1" si="41"/>
        <v>9.3577056067659314E-2</v>
      </c>
      <c r="I145" t="str">
        <f t="shared" ca="1" si="31"/>
        <v>Soleado</v>
      </c>
      <c r="J145" s="3">
        <f t="shared" ca="1" si="42"/>
        <v>0.63315533745895614</v>
      </c>
      <c r="K145">
        <f t="shared" ca="1" si="32"/>
        <v>8</v>
      </c>
      <c r="L145">
        <f t="shared" ca="1" si="33"/>
        <v>8</v>
      </c>
      <c r="M145">
        <f t="shared" ca="1" si="34"/>
        <v>0</v>
      </c>
      <c r="N145" s="2">
        <f t="shared" ca="1" si="35"/>
        <v>96</v>
      </c>
      <c r="O145" s="1">
        <f t="shared" si="43"/>
        <v>-64</v>
      </c>
      <c r="P145" s="1">
        <f t="shared" ca="1" si="36"/>
        <v>0</v>
      </c>
      <c r="Q145" s="27">
        <f t="shared" ca="1" si="37"/>
        <v>32</v>
      </c>
      <c r="R145" s="1">
        <f t="shared" ca="1" si="38"/>
        <v>2816</v>
      </c>
      <c r="S145" s="1">
        <f t="shared" ca="1" si="39"/>
        <v>19.830985915492963</v>
      </c>
      <c r="T145" s="34">
        <f t="shared" ca="1" si="40"/>
        <v>206.57548696433921</v>
      </c>
      <c r="U145" s="34">
        <f t="shared" ca="1" si="44"/>
        <v>14.372734150617941</v>
      </c>
    </row>
    <row r="146" spans="7:21" x14ac:dyDescent="0.25">
      <c r="G146">
        <v>143</v>
      </c>
      <c r="H146" s="3">
        <f t="shared" ca="1" si="41"/>
        <v>0.58591990102849767</v>
      </c>
      <c r="I146" t="str">
        <f t="shared" ca="1" si="31"/>
        <v>Soleado</v>
      </c>
      <c r="J146" s="3">
        <f t="shared" ca="1" si="42"/>
        <v>0.85353550477432094</v>
      </c>
      <c r="K146">
        <f t="shared" ca="1" si="32"/>
        <v>9</v>
      </c>
      <c r="L146">
        <f t="shared" ca="1" si="33"/>
        <v>8</v>
      </c>
      <c r="M146">
        <f t="shared" ca="1" si="34"/>
        <v>0</v>
      </c>
      <c r="N146" s="2">
        <f t="shared" ca="1" si="35"/>
        <v>96</v>
      </c>
      <c r="O146" s="1">
        <f t="shared" si="43"/>
        <v>-64</v>
      </c>
      <c r="P146" s="1">
        <f t="shared" ca="1" si="36"/>
        <v>0</v>
      </c>
      <c r="Q146" s="27">
        <f t="shared" ca="1" si="37"/>
        <v>32</v>
      </c>
      <c r="R146" s="1">
        <f t="shared" ca="1" si="38"/>
        <v>2848</v>
      </c>
      <c r="S146" s="1">
        <f t="shared" ca="1" si="39"/>
        <v>19.916083916083924</v>
      </c>
      <c r="T146" s="34">
        <f t="shared" ca="1" si="40"/>
        <v>206.15628878164088</v>
      </c>
      <c r="U146" s="34">
        <f t="shared" ca="1" si="44"/>
        <v>14.358143639817818</v>
      </c>
    </row>
    <row r="147" spans="7:21" x14ac:dyDescent="0.25">
      <c r="G147">
        <v>144</v>
      </c>
      <c r="H147" s="3">
        <f t="shared" ca="1" si="41"/>
        <v>0.37053461948519117</v>
      </c>
      <c r="I147" t="str">
        <f t="shared" ca="1" si="31"/>
        <v>Soleado</v>
      </c>
      <c r="J147" s="3">
        <f t="shared" ca="1" si="42"/>
        <v>0.89815010622765312</v>
      </c>
      <c r="K147">
        <f t="shared" ca="1" si="32"/>
        <v>9</v>
      </c>
      <c r="L147">
        <f t="shared" ca="1" si="33"/>
        <v>8</v>
      </c>
      <c r="M147">
        <f t="shared" ca="1" si="34"/>
        <v>0</v>
      </c>
      <c r="N147" s="2">
        <f t="shared" ca="1" si="35"/>
        <v>96</v>
      </c>
      <c r="O147" s="1">
        <f t="shared" si="43"/>
        <v>-64</v>
      </c>
      <c r="P147" s="1">
        <f t="shared" ca="1" si="36"/>
        <v>0</v>
      </c>
      <c r="Q147" s="27">
        <f t="shared" ca="1" si="37"/>
        <v>32</v>
      </c>
      <c r="R147" s="1">
        <f t="shared" ca="1" si="38"/>
        <v>2880</v>
      </c>
      <c r="S147" s="1">
        <f t="shared" ca="1" si="39"/>
        <v>20.000000000000004</v>
      </c>
      <c r="T147" s="34">
        <f t="shared" ca="1" si="40"/>
        <v>205.72867132867131</v>
      </c>
      <c r="U147" s="34">
        <f t="shared" ca="1" si="44"/>
        <v>14.343244797767042</v>
      </c>
    </row>
    <row r="148" spans="7:21" x14ac:dyDescent="0.25">
      <c r="G148">
        <v>145</v>
      </c>
      <c r="H148" s="3">
        <f t="shared" ca="1" si="41"/>
        <v>0.61935727412704022</v>
      </c>
      <c r="I148" t="str">
        <f t="shared" ca="1" si="31"/>
        <v>Soleado</v>
      </c>
      <c r="J148" s="3">
        <f t="shared" ca="1" si="42"/>
        <v>0.60064774353037143</v>
      </c>
      <c r="K148">
        <f t="shared" ca="1" si="32"/>
        <v>8</v>
      </c>
      <c r="L148">
        <f t="shared" ca="1" si="33"/>
        <v>8</v>
      </c>
      <c r="M148">
        <f t="shared" ca="1" si="34"/>
        <v>0</v>
      </c>
      <c r="N148" s="2">
        <f t="shared" ca="1" si="35"/>
        <v>96</v>
      </c>
      <c r="O148" s="1">
        <f t="shared" si="43"/>
        <v>-64</v>
      </c>
      <c r="P148" s="1">
        <f t="shared" ca="1" si="36"/>
        <v>0</v>
      </c>
      <c r="Q148" s="27">
        <f t="shared" ca="1" si="37"/>
        <v>32</v>
      </c>
      <c r="R148" s="1">
        <f t="shared" ca="1" si="38"/>
        <v>2912</v>
      </c>
      <c r="S148" s="1">
        <f t="shared" ca="1" si="39"/>
        <v>20.08275862068966</v>
      </c>
      <c r="T148" s="34">
        <f t="shared" ca="1" si="40"/>
        <v>205.29310344827582</v>
      </c>
      <c r="U148" s="34">
        <f t="shared" ca="1" si="44"/>
        <v>14.328053023641273</v>
      </c>
    </row>
    <row r="149" spans="7:21" x14ac:dyDescent="0.25">
      <c r="G149">
        <v>146</v>
      </c>
      <c r="H149" s="3">
        <f t="shared" ca="1" si="41"/>
        <v>0.97646028903394677</v>
      </c>
      <c r="I149" t="str">
        <f t="shared" ca="1" si="31"/>
        <v>Nublado</v>
      </c>
      <c r="J149" s="3">
        <f t="shared" ca="1" si="42"/>
        <v>3.2781618794942347E-2</v>
      </c>
      <c r="K149">
        <f t="shared" ca="1" si="32"/>
        <v>3</v>
      </c>
      <c r="L149">
        <f t="shared" ca="1" si="33"/>
        <v>3</v>
      </c>
      <c r="M149">
        <f t="shared" ca="1" si="34"/>
        <v>5</v>
      </c>
      <c r="N149" s="2">
        <f t="shared" ca="1" si="35"/>
        <v>36</v>
      </c>
      <c r="O149" s="1">
        <f t="shared" si="43"/>
        <v>-64</v>
      </c>
      <c r="P149" s="1">
        <f t="shared" ca="1" si="36"/>
        <v>6</v>
      </c>
      <c r="Q149" s="27">
        <f t="shared" ca="1" si="37"/>
        <v>-22</v>
      </c>
      <c r="R149" s="1">
        <f t="shared" ca="1" si="38"/>
        <v>2890</v>
      </c>
      <c r="S149" s="1">
        <f t="shared" ca="1" si="39"/>
        <v>19.794520547945208</v>
      </c>
      <c r="T149" s="34">
        <f t="shared" ca="1" si="40"/>
        <v>216.00714218233344</v>
      </c>
      <c r="U149" s="34">
        <f t="shared" ca="1" si="44"/>
        <v>14.69718143666783</v>
      </c>
    </row>
    <row r="150" spans="7:21" x14ac:dyDescent="0.25">
      <c r="G150">
        <v>147</v>
      </c>
      <c r="H150" s="3">
        <f t="shared" ca="1" si="41"/>
        <v>0.77033157014319076</v>
      </c>
      <c r="I150" t="str">
        <f t="shared" ca="1" si="31"/>
        <v>Nublado</v>
      </c>
      <c r="J150" s="3">
        <f t="shared" ca="1" si="42"/>
        <v>0.86807036620733069</v>
      </c>
      <c r="K150">
        <f t="shared" ca="1" si="32"/>
        <v>7</v>
      </c>
      <c r="L150">
        <f t="shared" ca="1" si="33"/>
        <v>7</v>
      </c>
      <c r="M150">
        <f t="shared" ca="1" si="34"/>
        <v>1</v>
      </c>
      <c r="N150" s="2">
        <f t="shared" ca="1" si="35"/>
        <v>84</v>
      </c>
      <c r="O150" s="1">
        <f t="shared" si="43"/>
        <v>-64</v>
      </c>
      <c r="P150" s="1">
        <f t="shared" ca="1" si="36"/>
        <v>1.2</v>
      </c>
      <c r="Q150" s="27">
        <f t="shared" ca="1" si="37"/>
        <v>21.2</v>
      </c>
      <c r="R150" s="1">
        <f t="shared" ca="1" si="38"/>
        <v>2911.2</v>
      </c>
      <c r="S150" s="1">
        <f t="shared" ca="1" si="39"/>
        <v>19.804081632653062</v>
      </c>
      <c r="T150" s="34">
        <f t="shared" ca="1" si="40"/>
        <v>214.54107911657809</v>
      </c>
      <c r="U150" s="34">
        <f t="shared" ca="1" si="44"/>
        <v>14.647220866655152</v>
      </c>
    </row>
    <row r="151" spans="7:21" x14ac:dyDescent="0.25">
      <c r="G151">
        <v>148</v>
      </c>
      <c r="H151" s="3">
        <f t="shared" ca="1" si="41"/>
        <v>0.45632452461312356</v>
      </c>
      <c r="I151" t="str">
        <f t="shared" ca="1" si="31"/>
        <v>Soleado</v>
      </c>
      <c r="J151" s="3">
        <f t="shared" ca="1" si="42"/>
        <v>0.62415403415876403</v>
      </c>
      <c r="K151">
        <f t="shared" ca="1" si="32"/>
        <v>8</v>
      </c>
      <c r="L151">
        <f t="shared" ca="1" si="33"/>
        <v>8</v>
      </c>
      <c r="M151">
        <f t="shared" ca="1" si="34"/>
        <v>0</v>
      </c>
      <c r="N151" s="2">
        <f t="shared" ca="1" si="35"/>
        <v>96</v>
      </c>
      <c r="O151" s="1">
        <f t="shared" si="43"/>
        <v>-64</v>
      </c>
      <c r="P151" s="1">
        <f t="shared" ca="1" si="36"/>
        <v>0</v>
      </c>
      <c r="Q151" s="27">
        <f t="shared" ca="1" si="37"/>
        <v>32</v>
      </c>
      <c r="R151" s="1">
        <f t="shared" ca="1" si="38"/>
        <v>2943.2</v>
      </c>
      <c r="S151" s="1">
        <f t="shared" ca="1" si="39"/>
        <v>19.88648648648649</v>
      </c>
      <c r="T151" s="34">
        <f t="shared" ca="1" si="40"/>
        <v>214.08661886376169</v>
      </c>
      <c r="U151" s="34">
        <f t="shared" ca="1" si="44"/>
        <v>14.63169911062149</v>
      </c>
    </row>
    <row r="152" spans="7:21" x14ac:dyDescent="0.25">
      <c r="G152">
        <v>149</v>
      </c>
      <c r="H152" s="3">
        <f t="shared" ca="1" si="41"/>
        <v>7.5304484008405947E-2</v>
      </c>
      <c r="I152" t="str">
        <f t="shared" ca="1" si="31"/>
        <v>Soleado</v>
      </c>
      <c r="J152" s="3">
        <f t="shared" ca="1" si="42"/>
        <v>0.38559030203748024</v>
      </c>
      <c r="K152">
        <f t="shared" ca="1" si="32"/>
        <v>8</v>
      </c>
      <c r="L152">
        <f t="shared" ca="1" si="33"/>
        <v>8</v>
      </c>
      <c r="M152">
        <f t="shared" ca="1" si="34"/>
        <v>0</v>
      </c>
      <c r="N152" s="2">
        <f t="shared" ca="1" si="35"/>
        <v>96</v>
      </c>
      <c r="O152" s="1">
        <f t="shared" si="43"/>
        <v>-64</v>
      </c>
      <c r="P152" s="1">
        <f t="shared" ca="1" si="36"/>
        <v>0</v>
      </c>
      <c r="Q152" s="27">
        <f t="shared" ca="1" si="37"/>
        <v>32</v>
      </c>
      <c r="R152" s="1">
        <f t="shared" ca="1" si="38"/>
        <v>2975.2</v>
      </c>
      <c r="S152" s="1">
        <f t="shared" ca="1" si="39"/>
        <v>19.967785234899335</v>
      </c>
      <c r="T152" s="34">
        <f t="shared" ca="1" si="40"/>
        <v>213.62490114275349</v>
      </c>
      <c r="U152" s="34">
        <f t="shared" ca="1" si="44"/>
        <v>14.615912600407594</v>
      </c>
    </row>
    <row r="153" spans="7:21" x14ac:dyDescent="0.25">
      <c r="H153" s="3"/>
      <c r="J153" s="3"/>
      <c r="N153" s="2"/>
      <c r="O153" s="1"/>
      <c r="P153" s="1"/>
      <c r="R153" s="1"/>
      <c r="S153" s="1"/>
    </row>
    <row r="154" spans="7:21" x14ac:dyDescent="0.25">
      <c r="H154" s="3"/>
      <c r="J154" s="3"/>
      <c r="N154" s="2"/>
      <c r="O154" s="1"/>
      <c r="P154" s="1"/>
      <c r="R154" s="1"/>
      <c r="S154" s="1"/>
    </row>
    <row r="155" spans="7:21" x14ac:dyDescent="0.25">
      <c r="H155" s="3"/>
      <c r="J155" s="3"/>
      <c r="N155" s="2"/>
      <c r="O155" s="1"/>
      <c r="P155" s="1"/>
      <c r="R155" s="1"/>
      <c r="S155" s="1"/>
    </row>
    <row r="156" spans="7:21" x14ac:dyDescent="0.25">
      <c r="H156" s="3"/>
      <c r="J156" s="3"/>
      <c r="N156" s="2"/>
      <c r="O156" s="1"/>
      <c r="P156" s="1"/>
      <c r="R156" s="1"/>
      <c r="S156" s="1"/>
    </row>
    <row r="157" spans="7:21" x14ac:dyDescent="0.25">
      <c r="H157" s="3"/>
      <c r="J157" s="3"/>
      <c r="N157" s="2"/>
      <c r="O157" s="1"/>
      <c r="P157" s="1"/>
      <c r="R157" s="1"/>
      <c r="S157" s="1"/>
    </row>
    <row r="158" spans="7:21" x14ac:dyDescent="0.25">
      <c r="H158" s="3"/>
      <c r="J158" s="3"/>
      <c r="N158" s="2"/>
      <c r="O158" s="1"/>
      <c r="P158" s="1"/>
      <c r="R158" s="1"/>
      <c r="S158" s="1"/>
    </row>
    <row r="159" spans="7:21" x14ac:dyDescent="0.25">
      <c r="H159" s="3"/>
      <c r="J159" s="3"/>
      <c r="N159" s="2"/>
      <c r="O159" s="1"/>
      <c r="P159" s="1"/>
      <c r="R159" s="1"/>
      <c r="S159" s="1"/>
    </row>
    <row r="160" spans="7:21" x14ac:dyDescent="0.25">
      <c r="H160" s="3"/>
      <c r="J160" s="3"/>
      <c r="N160" s="2"/>
      <c r="O160" s="1"/>
      <c r="P160" s="1"/>
      <c r="R160" s="1"/>
      <c r="S160" s="1"/>
    </row>
    <row r="161" spans="8:19" x14ac:dyDescent="0.25">
      <c r="H161" s="3"/>
      <c r="J161" s="3"/>
      <c r="N161" s="2"/>
      <c r="O161" s="1"/>
      <c r="P161" s="1"/>
      <c r="R161" s="1"/>
      <c r="S161" s="1"/>
    </row>
  </sheetData>
  <mergeCells count="7">
    <mergeCell ref="A20:E20"/>
    <mergeCell ref="H1:I1"/>
    <mergeCell ref="J1:M1"/>
    <mergeCell ref="N1:S1"/>
    <mergeCell ref="A7:E7"/>
    <mergeCell ref="A13:E13"/>
    <mergeCell ref="A12:E12"/>
  </mergeCells>
  <pageMargins left="0.7" right="0.7" top="0.75" bottom="0.75" header="0.3" footer="0.3"/>
  <pageSetup orientation="portrait" r:id="rId1"/>
  <ignoredErrors>
    <ignoredError sqref="I4:I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12"/>
  <sheetViews>
    <sheetView zoomScale="85" zoomScaleNormal="85" workbookViewId="0">
      <pane ySplit="2" topLeftCell="A3" activePane="bottomLeft" state="frozen"/>
      <selection pane="bottomLeft" activeCell="H16" sqref="H16"/>
    </sheetView>
  </sheetViews>
  <sheetFormatPr baseColWidth="10" defaultRowHeight="15" x14ac:dyDescent="0.25"/>
  <cols>
    <col min="1" max="1" width="17.140625" bestFit="1" customWidth="1"/>
    <col min="6" max="6" width="5.42578125" customWidth="1"/>
    <col min="7" max="7" width="6.140625" customWidth="1"/>
    <col min="8" max="8" width="8.5703125" bestFit="1" customWidth="1"/>
    <col min="9" max="9" width="9.42578125" bestFit="1" customWidth="1"/>
    <col min="10" max="10" width="6.28515625" bestFit="1" customWidth="1"/>
    <col min="11" max="11" width="9" bestFit="1" customWidth="1"/>
    <col min="12" max="12" width="7.28515625" customWidth="1"/>
    <col min="13" max="13" width="9" bestFit="1" customWidth="1"/>
    <col min="14" max="14" width="13.28515625" bestFit="1" customWidth="1"/>
    <col min="15" max="15" width="14.42578125" bestFit="1" customWidth="1"/>
    <col min="16" max="16" width="8" style="27" bestFit="1" customWidth="1"/>
    <col min="17" max="17" width="10.85546875" bestFit="1" customWidth="1"/>
    <col min="18" max="18" width="8" bestFit="1" customWidth="1"/>
  </cols>
  <sheetData>
    <row r="1" spans="1:18" x14ac:dyDescent="0.25">
      <c r="A1" s="22" t="s">
        <v>24</v>
      </c>
      <c r="B1" s="21"/>
      <c r="C1" s="20"/>
      <c r="H1" s="25"/>
      <c r="I1" s="56"/>
      <c r="J1" s="56"/>
      <c r="K1" s="56"/>
      <c r="L1" s="25"/>
      <c r="M1" s="56" t="s">
        <v>23</v>
      </c>
      <c r="N1" s="56"/>
      <c r="O1" s="56"/>
      <c r="P1" s="56"/>
      <c r="Q1" s="56"/>
      <c r="R1" s="56"/>
    </row>
    <row r="2" spans="1:18" x14ac:dyDescent="0.25">
      <c r="A2" s="11" t="s">
        <v>22</v>
      </c>
      <c r="B2" s="24">
        <v>12</v>
      </c>
      <c r="C2" s="18"/>
      <c r="G2" s="19" t="s">
        <v>21</v>
      </c>
      <c r="H2" s="19" t="s">
        <v>8</v>
      </c>
      <c r="I2" s="19" t="s">
        <v>4</v>
      </c>
      <c r="J2" s="19" t="s">
        <v>19</v>
      </c>
      <c r="K2" s="19" t="s">
        <v>18</v>
      </c>
      <c r="L2" s="19" t="s">
        <v>26</v>
      </c>
      <c r="M2" s="19" t="s">
        <v>14</v>
      </c>
      <c r="N2" s="19" t="s">
        <v>16</v>
      </c>
      <c r="O2" s="19" t="s">
        <v>25</v>
      </c>
      <c r="P2" s="26" t="s">
        <v>14</v>
      </c>
      <c r="Q2" s="19" t="s">
        <v>2</v>
      </c>
      <c r="R2" s="19" t="s">
        <v>13</v>
      </c>
    </row>
    <row r="3" spans="1:18" x14ac:dyDescent="0.25">
      <c r="A3" s="11" t="s">
        <v>12</v>
      </c>
      <c r="B3" s="24">
        <v>8</v>
      </c>
      <c r="C3" s="18"/>
      <c r="G3">
        <v>0</v>
      </c>
    </row>
    <row r="4" spans="1:18" x14ac:dyDescent="0.25">
      <c r="A4" s="11" t="s">
        <v>11</v>
      </c>
      <c r="B4" s="24">
        <v>1.2</v>
      </c>
      <c r="C4" s="18"/>
      <c r="G4">
        <v>1</v>
      </c>
      <c r="H4" t="str">
        <f t="shared" ref="H4:H35" ca="1" si="0">LOOKUP(RAND(),$D$9:$D$10,$A$9:$A$10)</f>
        <v>Soleado</v>
      </c>
      <c r="I4">
        <f t="shared" ref="I4:I35" ca="1" si="1">IF(H4="Soleado",LOOKUP(RAND(),Rand_Sol,Dem_Sol),LOOKUP(RAND(),Rand_Nub,Dem_Nub))</f>
        <v>7</v>
      </c>
      <c r="J4">
        <f t="shared" ref="J4:J35" ca="1" si="2">IF(I4&lt;=L4,I4,L4)</f>
        <v>7</v>
      </c>
      <c r="K4">
        <f t="shared" ref="K4:K35" ca="1" si="3">IF(J4&lt;L4,L4-J4,0)</f>
        <v>1</v>
      </c>
      <c r="L4">
        <v>8</v>
      </c>
      <c r="M4" s="23">
        <f t="shared" ref="M4:M35" ca="1" si="4">J4*$B$2</f>
        <v>84</v>
      </c>
      <c r="N4" s="1">
        <f t="shared" ref="N4:N35" si="5">-L4*$B$3</f>
        <v>-64</v>
      </c>
      <c r="O4" s="1">
        <f t="shared" ref="O4:O35" ca="1" si="6">-K4*pre_rev</f>
        <v>-1.2</v>
      </c>
      <c r="P4" s="27">
        <f t="shared" ref="P4:P35" ca="1" si="7">M4+N4+O4</f>
        <v>18.8</v>
      </c>
      <c r="Q4" s="1">
        <f t="shared" ref="Q4:Q35" ca="1" si="8">P4+Q3</f>
        <v>18.8</v>
      </c>
      <c r="R4" s="1">
        <f t="shared" ref="R4:R35" ca="1" si="9">1/G4*((G4-1)*R3+P4)</f>
        <v>18.8</v>
      </c>
    </row>
    <row r="5" spans="1:18" ht="15.75" thickBot="1" x14ac:dyDescent="0.3">
      <c r="A5" s="7" t="s">
        <v>10</v>
      </c>
      <c r="B5" s="28" t="s">
        <v>27</v>
      </c>
      <c r="C5" s="16"/>
      <c r="G5">
        <v>2</v>
      </c>
      <c r="H5" t="str">
        <f t="shared" ca="1" si="0"/>
        <v>Soleado</v>
      </c>
      <c r="I5">
        <f t="shared" ca="1" si="1"/>
        <v>8</v>
      </c>
      <c r="J5">
        <f t="shared" ca="1" si="2"/>
        <v>7</v>
      </c>
      <c r="K5">
        <f t="shared" ca="1" si="3"/>
        <v>0</v>
      </c>
      <c r="L5">
        <f t="shared" ref="L5:L36" ca="1" si="10">I4</f>
        <v>7</v>
      </c>
      <c r="M5" s="23">
        <f t="shared" ca="1" si="4"/>
        <v>84</v>
      </c>
      <c r="N5" s="1">
        <f t="shared" ca="1" si="5"/>
        <v>-56</v>
      </c>
      <c r="O5" s="1">
        <f t="shared" ca="1" si="6"/>
        <v>0</v>
      </c>
      <c r="P5" s="27">
        <f t="shared" ca="1" si="7"/>
        <v>28</v>
      </c>
      <c r="Q5" s="1">
        <f t="shared" ca="1" si="8"/>
        <v>46.8</v>
      </c>
      <c r="R5" s="1">
        <f t="shared" ca="1" si="9"/>
        <v>23.4</v>
      </c>
    </row>
    <row r="6" spans="1:18" ht="15.75" thickBot="1" x14ac:dyDescent="0.3">
      <c r="G6">
        <v>3</v>
      </c>
      <c r="H6" t="str">
        <f t="shared" ca="1" si="0"/>
        <v>Soleado</v>
      </c>
      <c r="I6">
        <f t="shared" ca="1" si="1"/>
        <v>6</v>
      </c>
      <c r="J6">
        <f t="shared" ca="1" si="2"/>
        <v>6</v>
      </c>
      <c r="K6">
        <f t="shared" ca="1" si="3"/>
        <v>2</v>
      </c>
      <c r="L6">
        <f t="shared" ca="1" si="10"/>
        <v>8</v>
      </c>
      <c r="M6" s="23">
        <f t="shared" ca="1" si="4"/>
        <v>72</v>
      </c>
      <c r="N6" s="1">
        <f t="shared" ca="1" si="5"/>
        <v>-64</v>
      </c>
      <c r="O6" s="1">
        <f t="shared" ca="1" si="6"/>
        <v>-2.4</v>
      </c>
      <c r="P6" s="27">
        <f t="shared" ca="1" si="7"/>
        <v>5.6</v>
      </c>
      <c r="Q6" s="1">
        <f t="shared" ca="1" si="8"/>
        <v>52.4</v>
      </c>
      <c r="R6" s="1">
        <f t="shared" ca="1" si="9"/>
        <v>17.466666666666665</v>
      </c>
    </row>
    <row r="7" spans="1:18" x14ac:dyDescent="0.25">
      <c r="A7" s="53" t="s">
        <v>9</v>
      </c>
      <c r="B7" s="54"/>
      <c r="C7" s="54"/>
      <c r="D7" s="54"/>
      <c r="E7" s="55"/>
      <c r="G7">
        <v>4</v>
      </c>
      <c r="H7" t="str">
        <f t="shared" ca="1" si="0"/>
        <v>Soleado</v>
      </c>
      <c r="I7">
        <f t="shared" ca="1" si="1"/>
        <v>9</v>
      </c>
      <c r="J7">
        <f t="shared" ca="1" si="2"/>
        <v>6</v>
      </c>
      <c r="K7">
        <f t="shared" ca="1" si="3"/>
        <v>0</v>
      </c>
      <c r="L7">
        <f t="shared" ca="1" si="10"/>
        <v>6</v>
      </c>
      <c r="M7" s="23">
        <f t="shared" ca="1" si="4"/>
        <v>72</v>
      </c>
      <c r="N7" s="1">
        <f t="shared" ca="1" si="5"/>
        <v>-48</v>
      </c>
      <c r="O7" s="1">
        <f t="shared" ca="1" si="6"/>
        <v>0</v>
      </c>
      <c r="P7" s="27">
        <f t="shared" ca="1" si="7"/>
        <v>24</v>
      </c>
      <c r="Q7" s="1">
        <f t="shared" ca="1" si="8"/>
        <v>76.400000000000006</v>
      </c>
      <c r="R7" s="1">
        <f t="shared" ca="1" si="9"/>
        <v>19.099999999999998</v>
      </c>
    </row>
    <row r="8" spans="1:18" x14ac:dyDescent="0.25">
      <c r="A8" s="14" t="s">
        <v>8</v>
      </c>
      <c r="B8" s="13" t="s">
        <v>3</v>
      </c>
      <c r="C8" s="13" t="s">
        <v>2</v>
      </c>
      <c r="D8" s="13" t="s">
        <v>1</v>
      </c>
      <c r="E8" s="12" t="s">
        <v>0</v>
      </c>
      <c r="G8">
        <v>5</v>
      </c>
      <c r="H8" t="str">
        <f t="shared" ca="1" si="0"/>
        <v>Nublado</v>
      </c>
      <c r="I8">
        <f t="shared" ca="1" si="1"/>
        <v>4</v>
      </c>
      <c r="J8">
        <f t="shared" ca="1" si="2"/>
        <v>4</v>
      </c>
      <c r="K8">
        <f t="shared" ca="1" si="3"/>
        <v>5</v>
      </c>
      <c r="L8">
        <f t="shared" ca="1" si="10"/>
        <v>9</v>
      </c>
      <c r="M8" s="23">
        <f t="shared" ca="1" si="4"/>
        <v>48</v>
      </c>
      <c r="N8" s="1">
        <f t="shared" ca="1" si="5"/>
        <v>-72</v>
      </c>
      <c r="O8" s="1">
        <f t="shared" ca="1" si="6"/>
        <v>-6</v>
      </c>
      <c r="P8" s="27">
        <f t="shared" ca="1" si="7"/>
        <v>-30</v>
      </c>
      <c r="Q8" s="1">
        <f t="shared" ca="1" si="8"/>
        <v>46.400000000000006</v>
      </c>
      <c r="R8" s="1">
        <f t="shared" ca="1" si="9"/>
        <v>9.2799999999999994</v>
      </c>
    </row>
    <row r="9" spans="1:18" x14ac:dyDescent="0.25">
      <c r="A9" s="14" t="s">
        <v>6</v>
      </c>
      <c r="B9" s="10">
        <v>0.75</v>
      </c>
      <c r="C9" s="10">
        <f>B9</f>
        <v>0.75</v>
      </c>
      <c r="D9" s="10">
        <v>0</v>
      </c>
      <c r="E9" s="18">
        <f>C9-0.001</f>
        <v>0.749</v>
      </c>
      <c r="G9">
        <v>6</v>
      </c>
      <c r="H9" t="str">
        <f t="shared" ca="1" si="0"/>
        <v>Nublado</v>
      </c>
      <c r="I9">
        <f t="shared" ca="1" si="1"/>
        <v>5</v>
      </c>
      <c r="J9">
        <f t="shared" ca="1" si="2"/>
        <v>4</v>
      </c>
      <c r="K9">
        <f t="shared" ca="1" si="3"/>
        <v>0</v>
      </c>
      <c r="L9">
        <f t="shared" ca="1" si="10"/>
        <v>4</v>
      </c>
      <c r="M9" s="23">
        <f t="shared" ca="1" si="4"/>
        <v>48</v>
      </c>
      <c r="N9" s="1">
        <f t="shared" ca="1" si="5"/>
        <v>-32</v>
      </c>
      <c r="O9" s="1">
        <f t="shared" ca="1" si="6"/>
        <v>0</v>
      </c>
      <c r="P9" s="27">
        <f t="shared" ca="1" si="7"/>
        <v>16</v>
      </c>
      <c r="Q9" s="1">
        <f t="shared" ca="1" si="8"/>
        <v>62.400000000000006</v>
      </c>
      <c r="R9" s="1">
        <f t="shared" ca="1" si="9"/>
        <v>10.399999999999999</v>
      </c>
    </row>
    <row r="10" spans="1:18" ht="15.75" thickBot="1" x14ac:dyDescent="0.3">
      <c r="A10" s="17" t="s">
        <v>5</v>
      </c>
      <c r="B10" s="6">
        <v>0.25</v>
      </c>
      <c r="C10" s="6">
        <f>B10+C9</f>
        <v>1</v>
      </c>
      <c r="D10" s="6">
        <f>C9</f>
        <v>0.75</v>
      </c>
      <c r="E10" s="16">
        <f>C10-0.001</f>
        <v>0.999</v>
      </c>
      <c r="G10">
        <v>7</v>
      </c>
      <c r="H10" t="str">
        <f t="shared" ca="1" si="0"/>
        <v>Soleado</v>
      </c>
      <c r="I10">
        <f t="shared" ca="1" si="1"/>
        <v>7</v>
      </c>
      <c r="J10">
        <f t="shared" ca="1" si="2"/>
        <v>5</v>
      </c>
      <c r="K10">
        <f t="shared" ca="1" si="3"/>
        <v>0</v>
      </c>
      <c r="L10">
        <f t="shared" ca="1" si="10"/>
        <v>5</v>
      </c>
      <c r="M10" s="23">
        <f t="shared" ca="1" si="4"/>
        <v>60</v>
      </c>
      <c r="N10" s="1">
        <f t="shared" ca="1" si="5"/>
        <v>-40</v>
      </c>
      <c r="O10" s="1">
        <f t="shared" ca="1" si="6"/>
        <v>0</v>
      </c>
      <c r="P10" s="27">
        <f t="shared" ca="1" si="7"/>
        <v>20</v>
      </c>
      <c r="Q10" s="1">
        <f t="shared" ca="1" si="8"/>
        <v>82.4</v>
      </c>
      <c r="R10" s="1">
        <f t="shared" ca="1" si="9"/>
        <v>11.771428571428569</v>
      </c>
    </row>
    <row r="11" spans="1:18" x14ac:dyDescent="0.25">
      <c r="G11">
        <v>8</v>
      </c>
      <c r="H11" t="str">
        <f t="shared" ca="1" si="0"/>
        <v>Soleado</v>
      </c>
      <c r="I11">
        <f t="shared" ca="1" si="1"/>
        <v>8</v>
      </c>
      <c r="J11">
        <f t="shared" ca="1" si="2"/>
        <v>7</v>
      </c>
      <c r="K11">
        <f t="shared" ca="1" si="3"/>
        <v>0</v>
      </c>
      <c r="L11">
        <f t="shared" ca="1" si="10"/>
        <v>7</v>
      </c>
      <c r="M11" s="23">
        <f t="shared" ca="1" si="4"/>
        <v>84</v>
      </c>
      <c r="N11" s="1">
        <f t="shared" ca="1" si="5"/>
        <v>-56</v>
      </c>
      <c r="O11" s="1">
        <f t="shared" ca="1" si="6"/>
        <v>0</v>
      </c>
      <c r="P11" s="27">
        <f t="shared" ca="1" si="7"/>
        <v>28</v>
      </c>
      <c r="Q11" s="1">
        <f t="shared" ca="1" si="8"/>
        <v>110.4</v>
      </c>
      <c r="R11" s="1">
        <f t="shared" ca="1" si="9"/>
        <v>13.799999999999997</v>
      </c>
    </row>
    <row r="12" spans="1:18" ht="15.75" thickBot="1" x14ac:dyDescent="0.3">
      <c r="A12" s="60" t="s">
        <v>7</v>
      </c>
      <c r="B12" s="60"/>
      <c r="C12" s="60"/>
      <c r="D12" s="60"/>
      <c r="E12" s="60"/>
      <c r="G12">
        <v>9</v>
      </c>
      <c r="H12" t="str">
        <f t="shared" ca="1" si="0"/>
        <v>Soleado</v>
      </c>
      <c r="I12">
        <f t="shared" ca="1" si="1"/>
        <v>7</v>
      </c>
      <c r="J12">
        <f t="shared" ca="1" si="2"/>
        <v>7</v>
      </c>
      <c r="K12">
        <f t="shared" ca="1" si="3"/>
        <v>1</v>
      </c>
      <c r="L12">
        <f t="shared" ca="1" si="10"/>
        <v>8</v>
      </c>
      <c r="M12" s="23">
        <f t="shared" ca="1" si="4"/>
        <v>84</v>
      </c>
      <c r="N12" s="1">
        <f t="shared" ca="1" si="5"/>
        <v>-64</v>
      </c>
      <c r="O12" s="1">
        <f t="shared" ca="1" si="6"/>
        <v>-1.2</v>
      </c>
      <c r="P12" s="27">
        <f t="shared" ca="1" si="7"/>
        <v>18.8</v>
      </c>
      <c r="Q12" s="1">
        <f t="shared" ca="1" si="8"/>
        <v>129.20000000000002</v>
      </c>
      <c r="R12" s="1">
        <f t="shared" ca="1" si="9"/>
        <v>14.355555555555554</v>
      </c>
    </row>
    <row r="13" spans="1:18" x14ac:dyDescent="0.25">
      <c r="A13" s="57" t="s">
        <v>6</v>
      </c>
      <c r="B13" s="58"/>
      <c r="C13" s="58"/>
      <c r="D13" s="58"/>
      <c r="E13" s="59"/>
      <c r="G13">
        <v>10</v>
      </c>
      <c r="H13" t="str">
        <f t="shared" ca="1" si="0"/>
        <v>Soleado</v>
      </c>
      <c r="I13">
        <f t="shared" ca="1" si="1"/>
        <v>8</v>
      </c>
      <c r="J13">
        <f t="shared" ca="1" si="2"/>
        <v>7</v>
      </c>
      <c r="K13">
        <f t="shared" ca="1" si="3"/>
        <v>0</v>
      </c>
      <c r="L13">
        <f t="shared" ca="1" si="10"/>
        <v>7</v>
      </c>
      <c r="M13" s="23">
        <f t="shared" ca="1" si="4"/>
        <v>84</v>
      </c>
      <c r="N13" s="1">
        <f t="shared" ca="1" si="5"/>
        <v>-56</v>
      </c>
      <c r="O13" s="1">
        <f t="shared" ca="1" si="6"/>
        <v>0</v>
      </c>
      <c r="P13" s="27">
        <f t="shared" ca="1" si="7"/>
        <v>28</v>
      </c>
      <c r="Q13" s="1">
        <f t="shared" ca="1" si="8"/>
        <v>157.20000000000002</v>
      </c>
      <c r="R13" s="1">
        <f t="shared" ca="1" si="9"/>
        <v>15.719999999999999</v>
      </c>
    </row>
    <row r="14" spans="1:18" x14ac:dyDescent="0.25">
      <c r="A14" s="15" t="s">
        <v>4</v>
      </c>
      <c r="B14" s="13" t="s">
        <v>3</v>
      </c>
      <c r="C14" s="13" t="s">
        <v>2</v>
      </c>
      <c r="D14" s="13" t="s">
        <v>1</v>
      </c>
      <c r="E14" s="12" t="s">
        <v>0</v>
      </c>
      <c r="G14">
        <v>11</v>
      </c>
      <c r="H14" t="str">
        <f t="shared" ca="1" si="0"/>
        <v>Soleado</v>
      </c>
      <c r="I14">
        <f t="shared" ca="1" si="1"/>
        <v>9</v>
      </c>
      <c r="J14">
        <f t="shared" ca="1" si="2"/>
        <v>8</v>
      </c>
      <c r="K14">
        <f t="shared" ca="1" si="3"/>
        <v>0</v>
      </c>
      <c r="L14">
        <f t="shared" ca="1" si="10"/>
        <v>8</v>
      </c>
      <c r="M14" s="23">
        <f t="shared" ca="1" si="4"/>
        <v>96</v>
      </c>
      <c r="N14" s="1">
        <f t="shared" ca="1" si="5"/>
        <v>-64</v>
      </c>
      <c r="O14" s="1">
        <f t="shared" ca="1" si="6"/>
        <v>0</v>
      </c>
      <c r="P14" s="27">
        <f t="shared" ca="1" si="7"/>
        <v>32</v>
      </c>
      <c r="Q14" s="1">
        <f t="shared" ca="1" si="8"/>
        <v>189.20000000000002</v>
      </c>
      <c r="R14" s="1">
        <f t="shared" ca="1" si="9"/>
        <v>17.2</v>
      </c>
    </row>
    <row r="15" spans="1:18" x14ac:dyDescent="0.25">
      <c r="A15" s="11">
        <v>6</v>
      </c>
      <c r="B15" s="9">
        <v>0.1</v>
      </c>
      <c r="C15" s="9">
        <f>B15</f>
        <v>0.1</v>
      </c>
      <c r="D15" s="10">
        <v>0</v>
      </c>
      <c r="E15" s="8">
        <f>C15-0.001</f>
        <v>9.9000000000000005E-2</v>
      </c>
      <c r="G15">
        <v>12</v>
      </c>
      <c r="H15" t="str">
        <f t="shared" ca="1" si="0"/>
        <v>Soleado</v>
      </c>
      <c r="I15">
        <f t="shared" ca="1" si="1"/>
        <v>9</v>
      </c>
      <c r="J15">
        <f t="shared" ca="1" si="2"/>
        <v>9</v>
      </c>
      <c r="K15">
        <f t="shared" ca="1" si="3"/>
        <v>0</v>
      </c>
      <c r="L15">
        <f t="shared" ca="1" si="10"/>
        <v>9</v>
      </c>
      <c r="M15" s="23">
        <f t="shared" ca="1" si="4"/>
        <v>108</v>
      </c>
      <c r="N15" s="1">
        <f t="shared" ca="1" si="5"/>
        <v>-72</v>
      </c>
      <c r="O15" s="1">
        <f t="shared" ca="1" si="6"/>
        <v>0</v>
      </c>
      <c r="P15" s="27">
        <f t="shared" ca="1" si="7"/>
        <v>36</v>
      </c>
      <c r="Q15" s="1">
        <f t="shared" ca="1" si="8"/>
        <v>225.20000000000002</v>
      </c>
      <c r="R15" s="1">
        <f t="shared" ca="1" si="9"/>
        <v>18.766666666666666</v>
      </c>
    </row>
    <row r="16" spans="1:18" x14ac:dyDescent="0.25">
      <c r="A16" s="11">
        <v>7</v>
      </c>
      <c r="B16" s="9">
        <v>0.2</v>
      </c>
      <c r="C16" s="9">
        <f>B16+C15</f>
        <v>0.30000000000000004</v>
      </c>
      <c r="D16" s="9">
        <f>C15</f>
        <v>0.1</v>
      </c>
      <c r="E16" s="8">
        <f>C16-0.001</f>
        <v>0.29900000000000004</v>
      </c>
      <c r="G16">
        <v>13</v>
      </c>
      <c r="H16" t="str">
        <f t="shared" ca="1" si="0"/>
        <v>Nublado</v>
      </c>
      <c r="I16">
        <f t="shared" ca="1" si="1"/>
        <v>5</v>
      </c>
      <c r="J16">
        <f t="shared" ca="1" si="2"/>
        <v>5</v>
      </c>
      <c r="K16">
        <f t="shared" ca="1" si="3"/>
        <v>4</v>
      </c>
      <c r="L16">
        <f t="shared" ca="1" si="10"/>
        <v>9</v>
      </c>
      <c r="M16" s="23">
        <f t="shared" ca="1" si="4"/>
        <v>60</v>
      </c>
      <c r="N16" s="1">
        <f t="shared" ca="1" si="5"/>
        <v>-72</v>
      </c>
      <c r="O16" s="1">
        <f t="shared" ca="1" si="6"/>
        <v>-4.8</v>
      </c>
      <c r="P16" s="27">
        <f t="shared" ca="1" si="7"/>
        <v>-16.8</v>
      </c>
      <c r="Q16" s="1">
        <f t="shared" ca="1" si="8"/>
        <v>208.4</v>
      </c>
      <c r="R16" s="1">
        <f t="shared" ca="1" si="9"/>
        <v>16.030769230769231</v>
      </c>
    </row>
    <row r="17" spans="1:18" x14ac:dyDescent="0.25">
      <c r="A17" s="11">
        <v>8</v>
      </c>
      <c r="B17" s="9">
        <v>0.45</v>
      </c>
      <c r="C17" s="9">
        <f>B17+C16</f>
        <v>0.75</v>
      </c>
      <c r="D17" s="9">
        <f>C16</f>
        <v>0.30000000000000004</v>
      </c>
      <c r="E17" s="8">
        <f>C17-0.001</f>
        <v>0.749</v>
      </c>
      <c r="G17">
        <v>14</v>
      </c>
      <c r="H17" t="str">
        <f t="shared" ca="1" si="0"/>
        <v>Soleado</v>
      </c>
      <c r="I17">
        <f t="shared" ca="1" si="1"/>
        <v>9</v>
      </c>
      <c r="J17">
        <f t="shared" ca="1" si="2"/>
        <v>5</v>
      </c>
      <c r="K17">
        <f t="shared" ca="1" si="3"/>
        <v>0</v>
      </c>
      <c r="L17">
        <f t="shared" ca="1" si="10"/>
        <v>5</v>
      </c>
      <c r="M17" s="23">
        <f t="shared" ca="1" si="4"/>
        <v>60</v>
      </c>
      <c r="N17" s="1">
        <f t="shared" ca="1" si="5"/>
        <v>-40</v>
      </c>
      <c r="O17" s="1">
        <f t="shared" ca="1" si="6"/>
        <v>0</v>
      </c>
      <c r="P17" s="27">
        <f t="shared" ca="1" si="7"/>
        <v>20</v>
      </c>
      <c r="Q17" s="1">
        <f t="shared" ca="1" si="8"/>
        <v>228.4</v>
      </c>
      <c r="R17" s="1">
        <f t="shared" ca="1" si="9"/>
        <v>16.314285714285713</v>
      </c>
    </row>
    <row r="18" spans="1:18" ht="15.75" thickBot="1" x14ac:dyDescent="0.3">
      <c r="A18" s="7">
        <v>9</v>
      </c>
      <c r="B18" s="5">
        <v>0.25</v>
      </c>
      <c r="C18" s="5">
        <f>B18+C17</f>
        <v>1</v>
      </c>
      <c r="D18" s="5">
        <f>C17</f>
        <v>0.75</v>
      </c>
      <c r="E18" s="4">
        <f>C18-0.001</f>
        <v>0.999</v>
      </c>
      <c r="G18">
        <v>15</v>
      </c>
      <c r="H18" t="str">
        <f t="shared" ca="1" si="0"/>
        <v>Soleado</v>
      </c>
      <c r="I18">
        <f t="shared" ca="1" si="1"/>
        <v>9</v>
      </c>
      <c r="J18">
        <f t="shared" ca="1" si="2"/>
        <v>9</v>
      </c>
      <c r="K18">
        <f t="shared" ca="1" si="3"/>
        <v>0</v>
      </c>
      <c r="L18">
        <f t="shared" ca="1" si="10"/>
        <v>9</v>
      </c>
      <c r="M18" s="23">
        <f t="shared" ca="1" si="4"/>
        <v>108</v>
      </c>
      <c r="N18" s="1">
        <f t="shared" ca="1" si="5"/>
        <v>-72</v>
      </c>
      <c r="O18" s="1">
        <f t="shared" ca="1" si="6"/>
        <v>0</v>
      </c>
      <c r="P18" s="27">
        <f t="shared" ca="1" si="7"/>
        <v>36</v>
      </c>
      <c r="Q18" s="1">
        <f t="shared" ca="1" si="8"/>
        <v>264.39999999999998</v>
      </c>
      <c r="R18" s="1">
        <f t="shared" ca="1" si="9"/>
        <v>17.626666666666665</v>
      </c>
    </row>
    <row r="19" spans="1:18" ht="15.75" thickBot="1" x14ac:dyDescent="0.3">
      <c r="G19">
        <v>16</v>
      </c>
      <c r="H19" t="str">
        <f t="shared" ca="1" si="0"/>
        <v>Nublado</v>
      </c>
      <c r="I19">
        <f t="shared" ca="1" si="1"/>
        <v>4</v>
      </c>
      <c r="J19">
        <f t="shared" ca="1" si="2"/>
        <v>4</v>
      </c>
      <c r="K19">
        <f t="shared" ca="1" si="3"/>
        <v>5</v>
      </c>
      <c r="L19">
        <f t="shared" ca="1" si="10"/>
        <v>9</v>
      </c>
      <c r="M19" s="23">
        <f t="shared" ca="1" si="4"/>
        <v>48</v>
      </c>
      <c r="N19" s="1">
        <f t="shared" ca="1" si="5"/>
        <v>-72</v>
      </c>
      <c r="O19" s="1">
        <f t="shared" ca="1" si="6"/>
        <v>-6</v>
      </c>
      <c r="P19" s="27">
        <f t="shared" ca="1" si="7"/>
        <v>-30</v>
      </c>
      <c r="Q19" s="1">
        <f t="shared" ca="1" si="8"/>
        <v>234.39999999999998</v>
      </c>
      <c r="R19" s="1">
        <f t="shared" ca="1" si="9"/>
        <v>14.649999999999999</v>
      </c>
    </row>
    <row r="20" spans="1:18" x14ac:dyDescent="0.25">
      <c r="A20" s="53" t="s">
        <v>5</v>
      </c>
      <c r="B20" s="54"/>
      <c r="C20" s="54"/>
      <c r="D20" s="54"/>
      <c r="E20" s="55"/>
      <c r="G20">
        <v>17</v>
      </c>
      <c r="H20" t="str">
        <f t="shared" ca="1" si="0"/>
        <v>Soleado</v>
      </c>
      <c r="I20">
        <f t="shared" ca="1" si="1"/>
        <v>6</v>
      </c>
      <c r="J20">
        <f t="shared" ca="1" si="2"/>
        <v>4</v>
      </c>
      <c r="K20">
        <f t="shared" ca="1" si="3"/>
        <v>0</v>
      </c>
      <c r="L20">
        <f t="shared" ca="1" si="10"/>
        <v>4</v>
      </c>
      <c r="M20" s="23">
        <f t="shared" ca="1" si="4"/>
        <v>48</v>
      </c>
      <c r="N20" s="1">
        <f t="shared" ca="1" si="5"/>
        <v>-32</v>
      </c>
      <c r="O20" s="1">
        <f t="shared" ca="1" si="6"/>
        <v>0</v>
      </c>
      <c r="P20" s="27">
        <f t="shared" ca="1" si="7"/>
        <v>16</v>
      </c>
      <c r="Q20" s="1">
        <f t="shared" ca="1" si="8"/>
        <v>250.39999999999998</v>
      </c>
      <c r="R20" s="1">
        <f t="shared" ca="1" si="9"/>
        <v>14.729411764705882</v>
      </c>
    </row>
    <row r="21" spans="1:18" x14ac:dyDescent="0.25">
      <c r="A21" s="14" t="s">
        <v>4</v>
      </c>
      <c r="B21" s="13" t="s">
        <v>3</v>
      </c>
      <c r="C21" s="13" t="s">
        <v>2</v>
      </c>
      <c r="D21" s="13" t="s">
        <v>1</v>
      </c>
      <c r="E21" s="12" t="s">
        <v>0</v>
      </c>
      <c r="G21">
        <v>18</v>
      </c>
      <c r="H21" t="str">
        <f t="shared" ca="1" si="0"/>
        <v>Soleado</v>
      </c>
      <c r="I21">
        <f t="shared" ca="1" si="1"/>
        <v>8</v>
      </c>
      <c r="J21">
        <f t="shared" ca="1" si="2"/>
        <v>6</v>
      </c>
      <c r="K21">
        <f t="shared" ca="1" si="3"/>
        <v>0</v>
      </c>
      <c r="L21">
        <f t="shared" ca="1" si="10"/>
        <v>6</v>
      </c>
      <c r="M21" s="23">
        <f t="shared" ca="1" si="4"/>
        <v>72</v>
      </c>
      <c r="N21" s="1">
        <f t="shared" ca="1" si="5"/>
        <v>-48</v>
      </c>
      <c r="O21" s="1">
        <f t="shared" ca="1" si="6"/>
        <v>0</v>
      </c>
      <c r="P21" s="27">
        <f t="shared" ca="1" si="7"/>
        <v>24</v>
      </c>
      <c r="Q21" s="1">
        <f t="shared" ca="1" si="8"/>
        <v>274.39999999999998</v>
      </c>
      <c r="R21" s="1">
        <f t="shared" ca="1" si="9"/>
        <v>15.244444444444442</v>
      </c>
    </row>
    <row r="22" spans="1:18" x14ac:dyDescent="0.25">
      <c r="A22" s="11">
        <v>3</v>
      </c>
      <c r="B22" s="10">
        <v>0.05</v>
      </c>
      <c r="C22" s="9">
        <f>B22</f>
        <v>0.05</v>
      </c>
      <c r="D22" s="10">
        <v>0</v>
      </c>
      <c r="E22" s="8">
        <f>C22-0.001</f>
        <v>4.9000000000000002E-2</v>
      </c>
      <c r="G22">
        <v>19</v>
      </c>
      <c r="H22" t="str">
        <f t="shared" ca="1" si="0"/>
        <v>Soleado</v>
      </c>
      <c r="I22">
        <f t="shared" ca="1" si="1"/>
        <v>8</v>
      </c>
      <c r="J22">
        <f t="shared" ca="1" si="2"/>
        <v>8</v>
      </c>
      <c r="K22">
        <f t="shared" ca="1" si="3"/>
        <v>0</v>
      </c>
      <c r="L22">
        <f t="shared" ca="1" si="10"/>
        <v>8</v>
      </c>
      <c r="M22" s="23">
        <f t="shared" ca="1" si="4"/>
        <v>96</v>
      </c>
      <c r="N22" s="1">
        <f t="shared" ca="1" si="5"/>
        <v>-64</v>
      </c>
      <c r="O22" s="1">
        <f t="shared" ca="1" si="6"/>
        <v>0</v>
      </c>
      <c r="P22" s="27">
        <f t="shared" ca="1" si="7"/>
        <v>32</v>
      </c>
      <c r="Q22" s="1">
        <f t="shared" ca="1" si="8"/>
        <v>306.39999999999998</v>
      </c>
      <c r="R22" s="1">
        <f t="shared" ca="1" si="9"/>
        <v>16.126315789473683</v>
      </c>
    </row>
    <row r="23" spans="1:18" x14ac:dyDescent="0.25">
      <c r="A23" s="11">
        <v>4</v>
      </c>
      <c r="B23" s="10">
        <v>0.15</v>
      </c>
      <c r="C23" s="9">
        <f>B23+C22</f>
        <v>0.2</v>
      </c>
      <c r="D23" s="9">
        <f>C22</f>
        <v>0.05</v>
      </c>
      <c r="E23" s="8">
        <f>C23-0.001</f>
        <v>0.19900000000000001</v>
      </c>
      <c r="G23">
        <v>20</v>
      </c>
      <c r="H23" t="str">
        <f t="shared" ca="1" si="0"/>
        <v>Soleado</v>
      </c>
      <c r="I23">
        <f t="shared" ca="1" si="1"/>
        <v>8</v>
      </c>
      <c r="J23">
        <f t="shared" ca="1" si="2"/>
        <v>8</v>
      </c>
      <c r="K23">
        <f t="shared" ca="1" si="3"/>
        <v>0</v>
      </c>
      <c r="L23">
        <f t="shared" ca="1" si="10"/>
        <v>8</v>
      </c>
      <c r="M23" s="23">
        <f t="shared" ca="1" si="4"/>
        <v>96</v>
      </c>
      <c r="N23" s="1">
        <f t="shared" ca="1" si="5"/>
        <v>-64</v>
      </c>
      <c r="O23" s="1">
        <f t="shared" ca="1" si="6"/>
        <v>0</v>
      </c>
      <c r="P23" s="27">
        <f t="shared" ca="1" si="7"/>
        <v>32</v>
      </c>
      <c r="Q23" s="1">
        <f t="shared" ca="1" si="8"/>
        <v>338.4</v>
      </c>
      <c r="R23" s="1">
        <f t="shared" ca="1" si="9"/>
        <v>16.919999999999998</v>
      </c>
    </row>
    <row r="24" spans="1:18" x14ac:dyDescent="0.25">
      <c r="A24" s="11">
        <v>5</v>
      </c>
      <c r="B24" s="10">
        <v>0.4</v>
      </c>
      <c r="C24" s="9">
        <f>B24+C23</f>
        <v>0.60000000000000009</v>
      </c>
      <c r="D24" s="9">
        <f>C23</f>
        <v>0.2</v>
      </c>
      <c r="E24" s="8">
        <f>C24-0.001</f>
        <v>0.59900000000000009</v>
      </c>
      <c r="G24">
        <v>21</v>
      </c>
      <c r="H24" t="str">
        <f t="shared" ca="1" si="0"/>
        <v>Soleado</v>
      </c>
      <c r="I24">
        <f t="shared" ca="1" si="1"/>
        <v>8</v>
      </c>
      <c r="J24">
        <f t="shared" ca="1" si="2"/>
        <v>8</v>
      </c>
      <c r="K24">
        <f t="shared" ca="1" si="3"/>
        <v>0</v>
      </c>
      <c r="L24">
        <f t="shared" ca="1" si="10"/>
        <v>8</v>
      </c>
      <c r="M24" s="23">
        <f t="shared" ca="1" si="4"/>
        <v>96</v>
      </c>
      <c r="N24" s="1">
        <f t="shared" ca="1" si="5"/>
        <v>-64</v>
      </c>
      <c r="O24" s="1">
        <f t="shared" ca="1" si="6"/>
        <v>0</v>
      </c>
      <c r="P24" s="27">
        <f t="shared" ca="1" si="7"/>
        <v>32</v>
      </c>
      <c r="Q24" s="1">
        <f t="shared" ca="1" si="8"/>
        <v>370.4</v>
      </c>
      <c r="R24" s="1">
        <f t="shared" ca="1" si="9"/>
        <v>17.638095238095236</v>
      </c>
    </row>
    <row r="25" spans="1:18" x14ac:dyDescent="0.25">
      <c r="A25" s="11">
        <v>6</v>
      </c>
      <c r="B25" s="10">
        <v>0.25</v>
      </c>
      <c r="C25" s="9">
        <f>B25+C24</f>
        <v>0.85000000000000009</v>
      </c>
      <c r="D25" s="9">
        <f>C24</f>
        <v>0.60000000000000009</v>
      </c>
      <c r="E25" s="8">
        <f>C25-0.001</f>
        <v>0.84900000000000009</v>
      </c>
      <c r="G25">
        <v>22</v>
      </c>
      <c r="H25" t="str">
        <f t="shared" ca="1" si="0"/>
        <v>Nublado</v>
      </c>
      <c r="I25">
        <f t="shared" ca="1" si="1"/>
        <v>5</v>
      </c>
      <c r="J25">
        <f t="shared" ca="1" si="2"/>
        <v>5</v>
      </c>
      <c r="K25">
        <f t="shared" ca="1" si="3"/>
        <v>3</v>
      </c>
      <c r="L25">
        <f t="shared" ca="1" si="10"/>
        <v>8</v>
      </c>
      <c r="M25" s="23">
        <f t="shared" ca="1" si="4"/>
        <v>60</v>
      </c>
      <c r="N25" s="1">
        <f t="shared" ca="1" si="5"/>
        <v>-64</v>
      </c>
      <c r="O25" s="1">
        <f t="shared" ca="1" si="6"/>
        <v>-3.5999999999999996</v>
      </c>
      <c r="P25" s="27">
        <f t="shared" ca="1" si="7"/>
        <v>-7.6</v>
      </c>
      <c r="Q25" s="1">
        <f t="shared" ca="1" si="8"/>
        <v>362.79999999999995</v>
      </c>
      <c r="R25" s="1">
        <f t="shared" ca="1" si="9"/>
        <v>16.490909090909089</v>
      </c>
    </row>
    <row r="26" spans="1:18" ht="15.75" thickBot="1" x14ac:dyDescent="0.3">
      <c r="A26" s="7">
        <v>7</v>
      </c>
      <c r="B26" s="6">
        <v>0.15</v>
      </c>
      <c r="C26" s="5">
        <f>B26+C25</f>
        <v>1</v>
      </c>
      <c r="D26" s="5">
        <f>C25</f>
        <v>0.85000000000000009</v>
      </c>
      <c r="E26" s="4">
        <f>C26-0.001</f>
        <v>0.999</v>
      </c>
      <c r="G26">
        <v>23</v>
      </c>
      <c r="H26" t="str">
        <f t="shared" ca="1" si="0"/>
        <v>Soleado</v>
      </c>
      <c r="I26">
        <f t="shared" ca="1" si="1"/>
        <v>7</v>
      </c>
      <c r="J26">
        <f t="shared" ca="1" si="2"/>
        <v>5</v>
      </c>
      <c r="K26">
        <f t="shared" ca="1" si="3"/>
        <v>0</v>
      </c>
      <c r="L26">
        <f t="shared" ca="1" si="10"/>
        <v>5</v>
      </c>
      <c r="M26" s="23">
        <f t="shared" ca="1" si="4"/>
        <v>60</v>
      </c>
      <c r="N26" s="1">
        <f t="shared" ca="1" si="5"/>
        <v>-40</v>
      </c>
      <c r="O26" s="1">
        <f t="shared" ca="1" si="6"/>
        <v>0</v>
      </c>
      <c r="P26" s="27">
        <f t="shared" ca="1" si="7"/>
        <v>20</v>
      </c>
      <c r="Q26" s="1">
        <f t="shared" ca="1" si="8"/>
        <v>382.79999999999995</v>
      </c>
      <c r="R26" s="1">
        <f t="shared" ca="1" si="9"/>
        <v>16.643478260869564</v>
      </c>
    </row>
    <row r="27" spans="1:18" x14ac:dyDescent="0.25">
      <c r="G27">
        <v>24</v>
      </c>
      <c r="H27" t="str">
        <f t="shared" ca="1" si="0"/>
        <v>Soleado</v>
      </c>
      <c r="I27">
        <f t="shared" ca="1" si="1"/>
        <v>6</v>
      </c>
      <c r="J27">
        <f t="shared" ca="1" si="2"/>
        <v>6</v>
      </c>
      <c r="K27">
        <f t="shared" ca="1" si="3"/>
        <v>1</v>
      </c>
      <c r="L27">
        <f t="shared" ca="1" si="10"/>
        <v>7</v>
      </c>
      <c r="M27" s="23">
        <f t="shared" ca="1" si="4"/>
        <v>72</v>
      </c>
      <c r="N27" s="1">
        <f t="shared" ca="1" si="5"/>
        <v>-56</v>
      </c>
      <c r="O27" s="1">
        <f t="shared" ca="1" si="6"/>
        <v>-1.2</v>
      </c>
      <c r="P27" s="27">
        <f t="shared" ca="1" si="7"/>
        <v>14.8</v>
      </c>
      <c r="Q27" s="1">
        <f t="shared" ca="1" si="8"/>
        <v>397.59999999999997</v>
      </c>
      <c r="R27" s="1">
        <f t="shared" ca="1" si="9"/>
        <v>16.566666666666663</v>
      </c>
    </row>
    <row r="28" spans="1:18" x14ac:dyDescent="0.25">
      <c r="G28">
        <v>25</v>
      </c>
      <c r="H28" t="str">
        <f t="shared" ca="1" si="0"/>
        <v>Soleado</v>
      </c>
      <c r="I28">
        <f t="shared" ca="1" si="1"/>
        <v>9</v>
      </c>
      <c r="J28">
        <f t="shared" ca="1" si="2"/>
        <v>6</v>
      </c>
      <c r="K28">
        <f t="shared" ca="1" si="3"/>
        <v>0</v>
      </c>
      <c r="L28">
        <f t="shared" ca="1" si="10"/>
        <v>6</v>
      </c>
      <c r="M28" s="23">
        <f t="shared" ca="1" si="4"/>
        <v>72</v>
      </c>
      <c r="N28" s="1">
        <f t="shared" ca="1" si="5"/>
        <v>-48</v>
      </c>
      <c r="O28" s="1">
        <f t="shared" ca="1" si="6"/>
        <v>0</v>
      </c>
      <c r="P28" s="27">
        <f t="shared" ca="1" si="7"/>
        <v>24</v>
      </c>
      <c r="Q28" s="1">
        <f t="shared" ca="1" si="8"/>
        <v>421.59999999999997</v>
      </c>
      <c r="R28" s="1">
        <f t="shared" ca="1" si="9"/>
        <v>16.863999999999997</v>
      </c>
    </row>
    <row r="29" spans="1:18" x14ac:dyDescent="0.25">
      <c r="G29">
        <v>26</v>
      </c>
      <c r="H29" t="str">
        <f t="shared" ca="1" si="0"/>
        <v>Soleado</v>
      </c>
      <c r="I29">
        <f t="shared" ca="1" si="1"/>
        <v>8</v>
      </c>
      <c r="J29">
        <f t="shared" ca="1" si="2"/>
        <v>8</v>
      </c>
      <c r="K29">
        <f t="shared" ca="1" si="3"/>
        <v>1</v>
      </c>
      <c r="L29">
        <f t="shared" ca="1" si="10"/>
        <v>9</v>
      </c>
      <c r="M29" s="23">
        <f t="shared" ca="1" si="4"/>
        <v>96</v>
      </c>
      <c r="N29" s="1">
        <f t="shared" ca="1" si="5"/>
        <v>-72</v>
      </c>
      <c r="O29" s="1">
        <f t="shared" ca="1" si="6"/>
        <v>-1.2</v>
      </c>
      <c r="P29" s="27">
        <f t="shared" ca="1" si="7"/>
        <v>22.8</v>
      </c>
      <c r="Q29" s="1">
        <f t="shared" ca="1" si="8"/>
        <v>444.4</v>
      </c>
      <c r="R29" s="1">
        <f t="shared" ca="1" si="9"/>
        <v>17.092307692307688</v>
      </c>
    </row>
    <row r="30" spans="1:18" x14ac:dyDescent="0.25">
      <c r="G30">
        <v>27</v>
      </c>
      <c r="H30" t="str">
        <f t="shared" ca="1" si="0"/>
        <v>Nublado</v>
      </c>
      <c r="I30">
        <f t="shared" ca="1" si="1"/>
        <v>4</v>
      </c>
      <c r="J30">
        <f t="shared" ca="1" si="2"/>
        <v>4</v>
      </c>
      <c r="K30">
        <f t="shared" ca="1" si="3"/>
        <v>4</v>
      </c>
      <c r="L30">
        <f t="shared" ca="1" si="10"/>
        <v>8</v>
      </c>
      <c r="M30" s="23">
        <f t="shared" ca="1" si="4"/>
        <v>48</v>
      </c>
      <c r="N30" s="1">
        <f t="shared" ca="1" si="5"/>
        <v>-64</v>
      </c>
      <c r="O30" s="1">
        <f t="shared" ca="1" si="6"/>
        <v>-4.8</v>
      </c>
      <c r="P30" s="27">
        <f t="shared" ca="1" si="7"/>
        <v>-20.8</v>
      </c>
      <c r="Q30" s="1">
        <f t="shared" ca="1" si="8"/>
        <v>423.59999999999997</v>
      </c>
      <c r="R30" s="1">
        <f t="shared" ca="1" si="9"/>
        <v>15.688888888888885</v>
      </c>
    </row>
    <row r="31" spans="1:18" x14ac:dyDescent="0.25">
      <c r="G31">
        <v>28</v>
      </c>
      <c r="H31" t="str">
        <f t="shared" ca="1" si="0"/>
        <v>Nublado</v>
      </c>
      <c r="I31">
        <f t="shared" ca="1" si="1"/>
        <v>5</v>
      </c>
      <c r="J31">
        <f t="shared" ca="1" si="2"/>
        <v>4</v>
      </c>
      <c r="K31">
        <f t="shared" ca="1" si="3"/>
        <v>0</v>
      </c>
      <c r="L31">
        <f t="shared" ca="1" si="10"/>
        <v>4</v>
      </c>
      <c r="M31" s="23">
        <f t="shared" ca="1" si="4"/>
        <v>48</v>
      </c>
      <c r="N31" s="1">
        <f t="shared" ca="1" si="5"/>
        <v>-32</v>
      </c>
      <c r="O31" s="1">
        <f t="shared" ca="1" si="6"/>
        <v>0</v>
      </c>
      <c r="P31" s="27">
        <f t="shared" ca="1" si="7"/>
        <v>16</v>
      </c>
      <c r="Q31" s="1">
        <f t="shared" ca="1" si="8"/>
        <v>439.59999999999997</v>
      </c>
      <c r="R31" s="1">
        <f t="shared" ca="1" si="9"/>
        <v>15.699999999999996</v>
      </c>
    </row>
    <row r="32" spans="1:18" x14ac:dyDescent="0.25">
      <c r="G32">
        <v>29</v>
      </c>
      <c r="H32" t="str">
        <f t="shared" ca="1" si="0"/>
        <v>Soleado</v>
      </c>
      <c r="I32">
        <f t="shared" ca="1" si="1"/>
        <v>8</v>
      </c>
      <c r="J32">
        <f t="shared" ca="1" si="2"/>
        <v>5</v>
      </c>
      <c r="K32">
        <f t="shared" ca="1" si="3"/>
        <v>0</v>
      </c>
      <c r="L32">
        <f t="shared" ca="1" si="10"/>
        <v>5</v>
      </c>
      <c r="M32" s="23">
        <f t="shared" ca="1" si="4"/>
        <v>60</v>
      </c>
      <c r="N32" s="1">
        <f t="shared" ca="1" si="5"/>
        <v>-40</v>
      </c>
      <c r="O32" s="1">
        <f t="shared" ca="1" si="6"/>
        <v>0</v>
      </c>
      <c r="P32" s="27">
        <f t="shared" ca="1" si="7"/>
        <v>20</v>
      </c>
      <c r="Q32" s="1">
        <f t="shared" ca="1" si="8"/>
        <v>459.59999999999997</v>
      </c>
      <c r="R32" s="1">
        <f t="shared" ca="1" si="9"/>
        <v>15.848275862068963</v>
      </c>
    </row>
    <row r="33" spans="7:18" x14ac:dyDescent="0.25">
      <c r="G33">
        <v>30</v>
      </c>
      <c r="H33" t="str">
        <f t="shared" ca="1" si="0"/>
        <v>Soleado</v>
      </c>
      <c r="I33">
        <f t="shared" ca="1" si="1"/>
        <v>7</v>
      </c>
      <c r="J33">
        <f t="shared" ca="1" si="2"/>
        <v>7</v>
      </c>
      <c r="K33">
        <f t="shared" ca="1" si="3"/>
        <v>1</v>
      </c>
      <c r="L33">
        <f t="shared" ca="1" si="10"/>
        <v>8</v>
      </c>
      <c r="M33" s="23">
        <f t="shared" ca="1" si="4"/>
        <v>84</v>
      </c>
      <c r="N33" s="1">
        <f t="shared" ca="1" si="5"/>
        <v>-64</v>
      </c>
      <c r="O33" s="1">
        <f t="shared" ca="1" si="6"/>
        <v>-1.2</v>
      </c>
      <c r="P33" s="27">
        <f t="shared" ca="1" si="7"/>
        <v>18.8</v>
      </c>
      <c r="Q33" s="1">
        <f t="shared" ca="1" si="8"/>
        <v>478.4</v>
      </c>
      <c r="R33" s="1">
        <f t="shared" ca="1" si="9"/>
        <v>15.946666666666664</v>
      </c>
    </row>
    <row r="34" spans="7:18" x14ac:dyDescent="0.25">
      <c r="G34">
        <v>31</v>
      </c>
      <c r="H34" t="str">
        <f t="shared" ca="1" si="0"/>
        <v>Soleado</v>
      </c>
      <c r="I34">
        <f t="shared" ca="1" si="1"/>
        <v>8</v>
      </c>
      <c r="J34">
        <f t="shared" ca="1" si="2"/>
        <v>7</v>
      </c>
      <c r="K34">
        <f t="shared" ca="1" si="3"/>
        <v>0</v>
      </c>
      <c r="L34">
        <f t="shared" ca="1" si="10"/>
        <v>7</v>
      </c>
      <c r="M34" s="23">
        <f t="shared" ca="1" si="4"/>
        <v>84</v>
      </c>
      <c r="N34" s="1">
        <f t="shared" ca="1" si="5"/>
        <v>-56</v>
      </c>
      <c r="O34" s="1">
        <f t="shared" ca="1" si="6"/>
        <v>0</v>
      </c>
      <c r="P34" s="27">
        <f t="shared" ca="1" si="7"/>
        <v>28</v>
      </c>
      <c r="Q34" s="1">
        <f t="shared" ca="1" si="8"/>
        <v>506.4</v>
      </c>
      <c r="R34" s="1">
        <f t="shared" ca="1" si="9"/>
        <v>16.335483870967739</v>
      </c>
    </row>
    <row r="35" spans="7:18" x14ac:dyDescent="0.25">
      <c r="G35">
        <v>32</v>
      </c>
      <c r="H35" t="str">
        <f t="shared" ca="1" si="0"/>
        <v>Nublado</v>
      </c>
      <c r="I35">
        <f t="shared" ca="1" si="1"/>
        <v>5</v>
      </c>
      <c r="J35">
        <f t="shared" ca="1" si="2"/>
        <v>5</v>
      </c>
      <c r="K35">
        <f t="shared" ca="1" si="3"/>
        <v>3</v>
      </c>
      <c r="L35">
        <f t="shared" ca="1" si="10"/>
        <v>8</v>
      </c>
      <c r="M35" s="23">
        <f t="shared" ca="1" si="4"/>
        <v>60</v>
      </c>
      <c r="N35" s="1">
        <f t="shared" ca="1" si="5"/>
        <v>-64</v>
      </c>
      <c r="O35" s="1">
        <f t="shared" ca="1" si="6"/>
        <v>-3.5999999999999996</v>
      </c>
      <c r="P35" s="27">
        <f t="shared" ca="1" si="7"/>
        <v>-7.6</v>
      </c>
      <c r="Q35" s="1">
        <f t="shared" ca="1" si="8"/>
        <v>498.79999999999995</v>
      </c>
      <c r="R35" s="1">
        <f t="shared" ca="1" si="9"/>
        <v>15.587499999999997</v>
      </c>
    </row>
    <row r="36" spans="7:18" x14ac:dyDescent="0.25">
      <c r="G36">
        <v>33</v>
      </c>
      <c r="H36" t="str">
        <f t="shared" ref="H36:H67" ca="1" si="11">LOOKUP(RAND(),$D$9:$D$10,$A$9:$A$10)</f>
        <v>Nublado</v>
      </c>
      <c r="I36">
        <f t="shared" ref="I36:I67" ca="1" si="12">IF(H36="Soleado",LOOKUP(RAND(),Rand_Sol,Dem_Sol),LOOKUP(RAND(),Rand_Nub,Dem_Nub))</f>
        <v>4</v>
      </c>
      <c r="J36">
        <f t="shared" ref="J36:J67" ca="1" si="13">IF(I36&lt;=L36,I36,L36)</f>
        <v>4</v>
      </c>
      <c r="K36">
        <f t="shared" ref="K36:K67" ca="1" si="14">IF(J36&lt;L36,L36-J36,0)</f>
        <v>1</v>
      </c>
      <c r="L36">
        <f t="shared" ca="1" si="10"/>
        <v>5</v>
      </c>
      <c r="M36" s="23">
        <f t="shared" ref="M36:M67" ca="1" si="15">J36*$B$2</f>
        <v>48</v>
      </c>
      <c r="N36" s="1">
        <f t="shared" ref="N36:N67" ca="1" si="16">-L36*$B$3</f>
        <v>-40</v>
      </c>
      <c r="O36" s="1">
        <f t="shared" ref="O36:O67" ca="1" si="17">-K36*pre_rev</f>
        <v>-1.2</v>
      </c>
      <c r="P36" s="27">
        <f t="shared" ref="P36:P67" ca="1" si="18">M36+N36+O36</f>
        <v>6.8</v>
      </c>
      <c r="Q36" s="1">
        <f t="shared" ref="Q36:Q67" ca="1" si="19">P36+Q35</f>
        <v>505.59999999999997</v>
      </c>
      <c r="R36" s="1">
        <f t="shared" ref="R36:R67" ca="1" si="20">1/G36*((G36-1)*R35+P36)</f>
        <v>15.321212121212119</v>
      </c>
    </row>
    <row r="37" spans="7:18" x14ac:dyDescent="0.25">
      <c r="G37">
        <v>34</v>
      </c>
      <c r="H37" t="str">
        <f t="shared" ca="1" si="11"/>
        <v>Soleado</v>
      </c>
      <c r="I37">
        <f t="shared" ca="1" si="12"/>
        <v>9</v>
      </c>
      <c r="J37">
        <f t="shared" ca="1" si="13"/>
        <v>4</v>
      </c>
      <c r="K37">
        <f t="shared" ca="1" si="14"/>
        <v>0</v>
      </c>
      <c r="L37">
        <f t="shared" ref="L37:L68" ca="1" si="21">I36</f>
        <v>4</v>
      </c>
      <c r="M37" s="23">
        <f t="shared" ca="1" si="15"/>
        <v>48</v>
      </c>
      <c r="N37" s="1">
        <f t="shared" ca="1" si="16"/>
        <v>-32</v>
      </c>
      <c r="O37" s="1">
        <f t="shared" ca="1" si="17"/>
        <v>0</v>
      </c>
      <c r="P37" s="27">
        <f t="shared" ca="1" si="18"/>
        <v>16</v>
      </c>
      <c r="Q37" s="1">
        <f t="shared" ca="1" si="19"/>
        <v>521.59999999999991</v>
      </c>
      <c r="R37" s="1">
        <f t="shared" ca="1" si="20"/>
        <v>15.341176470588232</v>
      </c>
    </row>
    <row r="38" spans="7:18" x14ac:dyDescent="0.25">
      <c r="G38">
        <v>35</v>
      </c>
      <c r="H38" t="str">
        <f t="shared" ca="1" si="11"/>
        <v>Soleado</v>
      </c>
      <c r="I38">
        <f t="shared" ca="1" si="12"/>
        <v>8</v>
      </c>
      <c r="J38">
        <f t="shared" ca="1" si="13"/>
        <v>8</v>
      </c>
      <c r="K38">
        <f t="shared" ca="1" si="14"/>
        <v>1</v>
      </c>
      <c r="L38">
        <f t="shared" ca="1" si="21"/>
        <v>9</v>
      </c>
      <c r="M38" s="23">
        <f t="shared" ca="1" si="15"/>
        <v>96</v>
      </c>
      <c r="N38" s="1">
        <f t="shared" ca="1" si="16"/>
        <v>-72</v>
      </c>
      <c r="O38" s="1">
        <f t="shared" ca="1" si="17"/>
        <v>-1.2</v>
      </c>
      <c r="P38" s="27">
        <f t="shared" ca="1" si="18"/>
        <v>22.8</v>
      </c>
      <c r="Q38" s="1">
        <f t="shared" ca="1" si="19"/>
        <v>544.39999999999986</v>
      </c>
      <c r="R38" s="1">
        <f t="shared" ca="1" si="20"/>
        <v>15.55428571428571</v>
      </c>
    </row>
    <row r="39" spans="7:18" x14ac:dyDescent="0.25">
      <c r="G39">
        <v>36</v>
      </c>
      <c r="H39" t="str">
        <f t="shared" ca="1" si="11"/>
        <v>Nublado</v>
      </c>
      <c r="I39">
        <f t="shared" ca="1" si="12"/>
        <v>6</v>
      </c>
      <c r="J39">
        <f t="shared" ca="1" si="13"/>
        <v>6</v>
      </c>
      <c r="K39">
        <f t="shared" ca="1" si="14"/>
        <v>2</v>
      </c>
      <c r="L39">
        <f t="shared" ca="1" si="21"/>
        <v>8</v>
      </c>
      <c r="M39" s="23">
        <f t="shared" ca="1" si="15"/>
        <v>72</v>
      </c>
      <c r="N39" s="1">
        <f t="shared" ca="1" si="16"/>
        <v>-64</v>
      </c>
      <c r="O39" s="1">
        <f t="shared" ca="1" si="17"/>
        <v>-2.4</v>
      </c>
      <c r="P39" s="27">
        <f t="shared" ca="1" si="18"/>
        <v>5.6</v>
      </c>
      <c r="Q39" s="1">
        <f t="shared" ca="1" si="19"/>
        <v>549.99999999999989</v>
      </c>
      <c r="R39" s="1">
        <f t="shared" ca="1" si="20"/>
        <v>15.277777777777773</v>
      </c>
    </row>
    <row r="40" spans="7:18" x14ac:dyDescent="0.25">
      <c r="G40">
        <v>37</v>
      </c>
      <c r="H40" t="str">
        <f t="shared" ca="1" si="11"/>
        <v>Soleado</v>
      </c>
      <c r="I40">
        <f t="shared" ca="1" si="12"/>
        <v>9</v>
      </c>
      <c r="J40">
        <f t="shared" ca="1" si="13"/>
        <v>6</v>
      </c>
      <c r="K40">
        <f t="shared" ca="1" si="14"/>
        <v>0</v>
      </c>
      <c r="L40">
        <f t="shared" ca="1" si="21"/>
        <v>6</v>
      </c>
      <c r="M40" s="23">
        <f t="shared" ca="1" si="15"/>
        <v>72</v>
      </c>
      <c r="N40" s="1">
        <f t="shared" ca="1" si="16"/>
        <v>-48</v>
      </c>
      <c r="O40" s="1">
        <f t="shared" ca="1" si="17"/>
        <v>0</v>
      </c>
      <c r="P40" s="27">
        <f t="shared" ca="1" si="18"/>
        <v>24</v>
      </c>
      <c r="Q40" s="1">
        <f t="shared" ca="1" si="19"/>
        <v>573.99999999999989</v>
      </c>
      <c r="R40" s="1">
        <f t="shared" ca="1" si="20"/>
        <v>15.51351351351351</v>
      </c>
    </row>
    <row r="41" spans="7:18" x14ac:dyDescent="0.25">
      <c r="G41">
        <v>38</v>
      </c>
      <c r="H41" t="str">
        <f t="shared" ca="1" si="11"/>
        <v>Nublado</v>
      </c>
      <c r="I41">
        <f t="shared" ca="1" si="12"/>
        <v>6</v>
      </c>
      <c r="J41">
        <f t="shared" ca="1" si="13"/>
        <v>6</v>
      </c>
      <c r="K41">
        <f t="shared" ca="1" si="14"/>
        <v>3</v>
      </c>
      <c r="L41">
        <f t="shared" ca="1" si="21"/>
        <v>9</v>
      </c>
      <c r="M41" s="23">
        <f t="shared" ca="1" si="15"/>
        <v>72</v>
      </c>
      <c r="N41" s="1">
        <f t="shared" ca="1" si="16"/>
        <v>-72</v>
      </c>
      <c r="O41" s="1">
        <f t="shared" ca="1" si="17"/>
        <v>-3.5999999999999996</v>
      </c>
      <c r="P41" s="27">
        <f t="shared" ca="1" si="18"/>
        <v>-3.5999999999999996</v>
      </c>
      <c r="Q41" s="1">
        <f t="shared" ca="1" si="19"/>
        <v>570.39999999999986</v>
      </c>
      <c r="R41" s="1">
        <f t="shared" ca="1" si="20"/>
        <v>15.01052631578947</v>
      </c>
    </row>
    <row r="42" spans="7:18" x14ac:dyDescent="0.25">
      <c r="G42">
        <v>39</v>
      </c>
      <c r="H42" t="str">
        <f t="shared" ca="1" si="11"/>
        <v>Nublado</v>
      </c>
      <c r="I42">
        <f t="shared" ca="1" si="12"/>
        <v>5</v>
      </c>
      <c r="J42">
        <f t="shared" ca="1" si="13"/>
        <v>5</v>
      </c>
      <c r="K42">
        <f t="shared" ca="1" si="14"/>
        <v>1</v>
      </c>
      <c r="L42">
        <f t="shared" ca="1" si="21"/>
        <v>6</v>
      </c>
      <c r="M42" s="23">
        <f t="shared" ca="1" si="15"/>
        <v>60</v>
      </c>
      <c r="N42" s="1">
        <f t="shared" ca="1" si="16"/>
        <v>-48</v>
      </c>
      <c r="O42" s="1">
        <f t="shared" ca="1" si="17"/>
        <v>-1.2</v>
      </c>
      <c r="P42" s="27">
        <f t="shared" ca="1" si="18"/>
        <v>10.8</v>
      </c>
      <c r="Q42" s="1">
        <f t="shared" ca="1" si="19"/>
        <v>581.19999999999982</v>
      </c>
      <c r="R42" s="1">
        <f t="shared" ca="1" si="20"/>
        <v>14.902564102564098</v>
      </c>
    </row>
    <row r="43" spans="7:18" x14ac:dyDescent="0.25">
      <c r="G43">
        <v>40</v>
      </c>
      <c r="H43" t="str">
        <f t="shared" ca="1" si="11"/>
        <v>Soleado</v>
      </c>
      <c r="I43">
        <f t="shared" ca="1" si="12"/>
        <v>8</v>
      </c>
      <c r="J43">
        <f t="shared" ca="1" si="13"/>
        <v>5</v>
      </c>
      <c r="K43">
        <f t="shared" ca="1" si="14"/>
        <v>0</v>
      </c>
      <c r="L43">
        <f t="shared" ca="1" si="21"/>
        <v>5</v>
      </c>
      <c r="M43" s="23">
        <f t="shared" ca="1" si="15"/>
        <v>60</v>
      </c>
      <c r="N43" s="1">
        <f t="shared" ca="1" si="16"/>
        <v>-40</v>
      </c>
      <c r="O43" s="1">
        <f t="shared" ca="1" si="17"/>
        <v>0</v>
      </c>
      <c r="P43" s="27">
        <f t="shared" ca="1" si="18"/>
        <v>20</v>
      </c>
      <c r="Q43" s="1">
        <f t="shared" ca="1" si="19"/>
        <v>601.19999999999982</v>
      </c>
      <c r="R43" s="1">
        <f t="shared" ca="1" si="20"/>
        <v>15.029999999999996</v>
      </c>
    </row>
    <row r="44" spans="7:18" x14ac:dyDescent="0.25">
      <c r="G44">
        <v>41</v>
      </c>
      <c r="H44" t="str">
        <f t="shared" ca="1" si="11"/>
        <v>Nublado</v>
      </c>
      <c r="I44">
        <f t="shared" ca="1" si="12"/>
        <v>7</v>
      </c>
      <c r="J44">
        <f t="shared" ca="1" si="13"/>
        <v>7</v>
      </c>
      <c r="K44">
        <f t="shared" ca="1" si="14"/>
        <v>1</v>
      </c>
      <c r="L44">
        <f t="shared" ca="1" si="21"/>
        <v>8</v>
      </c>
      <c r="M44" s="23">
        <f t="shared" ca="1" si="15"/>
        <v>84</v>
      </c>
      <c r="N44" s="1">
        <f t="shared" ca="1" si="16"/>
        <v>-64</v>
      </c>
      <c r="O44" s="1">
        <f t="shared" ca="1" si="17"/>
        <v>-1.2</v>
      </c>
      <c r="P44" s="27">
        <f t="shared" ca="1" si="18"/>
        <v>18.8</v>
      </c>
      <c r="Q44" s="1">
        <f t="shared" ca="1" si="19"/>
        <v>619.99999999999977</v>
      </c>
      <c r="R44" s="1">
        <f t="shared" ca="1" si="20"/>
        <v>15.121951219512191</v>
      </c>
    </row>
    <row r="45" spans="7:18" x14ac:dyDescent="0.25">
      <c r="G45">
        <v>42</v>
      </c>
      <c r="H45" t="str">
        <f t="shared" ca="1" si="11"/>
        <v>Soleado</v>
      </c>
      <c r="I45">
        <f t="shared" ca="1" si="12"/>
        <v>8</v>
      </c>
      <c r="J45">
        <f t="shared" ca="1" si="13"/>
        <v>7</v>
      </c>
      <c r="K45">
        <f t="shared" ca="1" si="14"/>
        <v>0</v>
      </c>
      <c r="L45">
        <f t="shared" ca="1" si="21"/>
        <v>7</v>
      </c>
      <c r="M45" s="23">
        <f t="shared" ca="1" si="15"/>
        <v>84</v>
      </c>
      <c r="N45" s="1">
        <f t="shared" ca="1" si="16"/>
        <v>-56</v>
      </c>
      <c r="O45" s="1">
        <f t="shared" ca="1" si="17"/>
        <v>0</v>
      </c>
      <c r="P45" s="27">
        <f t="shared" ca="1" si="18"/>
        <v>28</v>
      </c>
      <c r="Q45" s="1">
        <f t="shared" ca="1" si="19"/>
        <v>647.99999999999977</v>
      </c>
      <c r="R45" s="1">
        <f t="shared" ca="1" si="20"/>
        <v>15.428571428571422</v>
      </c>
    </row>
    <row r="46" spans="7:18" x14ac:dyDescent="0.25">
      <c r="G46">
        <v>43</v>
      </c>
      <c r="H46" t="str">
        <f t="shared" ca="1" si="11"/>
        <v>Soleado</v>
      </c>
      <c r="I46">
        <f t="shared" ca="1" si="12"/>
        <v>7</v>
      </c>
      <c r="J46">
        <f t="shared" ca="1" si="13"/>
        <v>7</v>
      </c>
      <c r="K46">
        <f t="shared" ca="1" si="14"/>
        <v>1</v>
      </c>
      <c r="L46">
        <f t="shared" ca="1" si="21"/>
        <v>8</v>
      </c>
      <c r="M46" s="23">
        <f t="shared" ca="1" si="15"/>
        <v>84</v>
      </c>
      <c r="N46" s="1">
        <f t="shared" ca="1" si="16"/>
        <v>-64</v>
      </c>
      <c r="O46" s="1">
        <f t="shared" ca="1" si="17"/>
        <v>-1.2</v>
      </c>
      <c r="P46" s="27">
        <f t="shared" ca="1" si="18"/>
        <v>18.8</v>
      </c>
      <c r="Q46" s="1">
        <f t="shared" ca="1" si="19"/>
        <v>666.79999999999973</v>
      </c>
      <c r="R46" s="1">
        <f t="shared" ca="1" si="20"/>
        <v>15.506976744186037</v>
      </c>
    </row>
    <row r="47" spans="7:18" x14ac:dyDescent="0.25">
      <c r="G47">
        <v>44</v>
      </c>
      <c r="H47" t="str">
        <f t="shared" ca="1" si="11"/>
        <v>Nublado</v>
      </c>
      <c r="I47">
        <f t="shared" ca="1" si="12"/>
        <v>4</v>
      </c>
      <c r="J47">
        <f t="shared" ca="1" si="13"/>
        <v>4</v>
      </c>
      <c r="K47">
        <f t="shared" ca="1" si="14"/>
        <v>3</v>
      </c>
      <c r="L47">
        <f t="shared" ca="1" si="21"/>
        <v>7</v>
      </c>
      <c r="M47" s="23">
        <f t="shared" ca="1" si="15"/>
        <v>48</v>
      </c>
      <c r="N47" s="1">
        <f t="shared" ca="1" si="16"/>
        <v>-56</v>
      </c>
      <c r="O47" s="1">
        <f t="shared" ca="1" si="17"/>
        <v>-3.5999999999999996</v>
      </c>
      <c r="P47" s="27">
        <f t="shared" ca="1" si="18"/>
        <v>-11.6</v>
      </c>
      <c r="Q47" s="1">
        <f t="shared" ca="1" si="19"/>
        <v>655.1999999999997</v>
      </c>
      <c r="R47" s="1">
        <f t="shared" ca="1" si="20"/>
        <v>14.890909090909082</v>
      </c>
    </row>
    <row r="48" spans="7:18" x14ac:dyDescent="0.25">
      <c r="G48">
        <v>45</v>
      </c>
      <c r="H48" t="str">
        <f t="shared" ca="1" si="11"/>
        <v>Soleado</v>
      </c>
      <c r="I48">
        <f t="shared" ca="1" si="12"/>
        <v>8</v>
      </c>
      <c r="J48">
        <f t="shared" ca="1" si="13"/>
        <v>4</v>
      </c>
      <c r="K48">
        <f t="shared" ca="1" si="14"/>
        <v>0</v>
      </c>
      <c r="L48">
        <f t="shared" ca="1" si="21"/>
        <v>4</v>
      </c>
      <c r="M48" s="23">
        <f t="shared" ca="1" si="15"/>
        <v>48</v>
      </c>
      <c r="N48" s="1">
        <f t="shared" ca="1" si="16"/>
        <v>-32</v>
      </c>
      <c r="O48" s="1">
        <f t="shared" ca="1" si="17"/>
        <v>0</v>
      </c>
      <c r="P48" s="27">
        <f t="shared" ca="1" si="18"/>
        <v>16</v>
      </c>
      <c r="Q48" s="1">
        <f t="shared" ca="1" si="19"/>
        <v>671.1999999999997</v>
      </c>
      <c r="R48" s="1">
        <f t="shared" ca="1" si="20"/>
        <v>14.915555555555548</v>
      </c>
    </row>
    <row r="49" spans="7:18" x14ac:dyDescent="0.25">
      <c r="G49">
        <v>46</v>
      </c>
      <c r="H49" t="str">
        <f t="shared" ca="1" si="11"/>
        <v>Nublado</v>
      </c>
      <c r="I49">
        <f t="shared" ca="1" si="12"/>
        <v>5</v>
      </c>
      <c r="J49">
        <f t="shared" ca="1" si="13"/>
        <v>5</v>
      </c>
      <c r="K49">
        <f t="shared" ca="1" si="14"/>
        <v>3</v>
      </c>
      <c r="L49">
        <f t="shared" ca="1" si="21"/>
        <v>8</v>
      </c>
      <c r="M49" s="23">
        <f t="shared" ca="1" si="15"/>
        <v>60</v>
      </c>
      <c r="N49" s="1">
        <f t="shared" ca="1" si="16"/>
        <v>-64</v>
      </c>
      <c r="O49" s="1">
        <f t="shared" ca="1" si="17"/>
        <v>-3.5999999999999996</v>
      </c>
      <c r="P49" s="27">
        <f t="shared" ca="1" si="18"/>
        <v>-7.6</v>
      </c>
      <c r="Q49" s="1">
        <f t="shared" ca="1" si="19"/>
        <v>663.59999999999968</v>
      </c>
      <c r="R49" s="1">
        <f t="shared" ca="1" si="20"/>
        <v>14.426086956521729</v>
      </c>
    </row>
    <row r="50" spans="7:18" x14ac:dyDescent="0.25">
      <c r="G50">
        <v>47</v>
      </c>
      <c r="H50" t="str">
        <f t="shared" ca="1" si="11"/>
        <v>Soleado</v>
      </c>
      <c r="I50">
        <f t="shared" ca="1" si="12"/>
        <v>7</v>
      </c>
      <c r="J50">
        <f t="shared" ca="1" si="13"/>
        <v>5</v>
      </c>
      <c r="K50">
        <f t="shared" ca="1" si="14"/>
        <v>0</v>
      </c>
      <c r="L50">
        <f t="shared" ca="1" si="21"/>
        <v>5</v>
      </c>
      <c r="M50" s="23">
        <f t="shared" ca="1" si="15"/>
        <v>60</v>
      </c>
      <c r="N50" s="1">
        <f t="shared" ca="1" si="16"/>
        <v>-40</v>
      </c>
      <c r="O50" s="1">
        <f t="shared" ca="1" si="17"/>
        <v>0</v>
      </c>
      <c r="P50" s="27">
        <f t="shared" ca="1" si="18"/>
        <v>20</v>
      </c>
      <c r="Q50" s="1">
        <f t="shared" ca="1" si="19"/>
        <v>683.59999999999968</v>
      </c>
      <c r="R50" s="1">
        <f t="shared" ca="1" si="20"/>
        <v>14.54468085106382</v>
      </c>
    </row>
    <row r="51" spans="7:18" x14ac:dyDescent="0.25">
      <c r="G51">
        <v>48</v>
      </c>
      <c r="H51" t="str">
        <f t="shared" ca="1" si="11"/>
        <v>Soleado</v>
      </c>
      <c r="I51">
        <f t="shared" ca="1" si="12"/>
        <v>8</v>
      </c>
      <c r="J51">
        <f t="shared" ca="1" si="13"/>
        <v>7</v>
      </c>
      <c r="K51">
        <f t="shared" ca="1" si="14"/>
        <v>0</v>
      </c>
      <c r="L51">
        <f t="shared" ca="1" si="21"/>
        <v>7</v>
      </c>
      <c r="M51" s="23">
        <f t="shared" ca="1" si="15"/>
        <v>84</v>
      </c>
      <c r="N51" s="1">
        <f t="shared" ca="1" si="16"/>
        <v>-56</v>
      </c>
      <c r="O51" s="1">
        <f t="shared" ca="1" si="17"/>
        <v>0</v>
      </c>
      <c r="P51" s="27">
        <f t="shared" ca="1" si="18"/>
        <v>28</v>
      </c>
      <c r="Q51" s="1">
        <f t="shared" ca="1" si="19"/>
        <v>711.59999999999968</v>
      </c>
      <c r="R51" s="1">
        <f t="shared" ca="1" si="20"/>
        <v>14.82499999999999</v>
      </c>
    </row>
    <row r="52" spans="7:18" x14ac:dyDescent="0.25">
      <c r="G52">
        <v>49</v>
      </c>
      <c r="H52" t="str">
        <f t="shared" ca="1" si="11"/>
        <v>Nublado</v>
      </c>
      <c r="I52">
        <f t="shared" ca="1" si="12"/>
        <v>5</v>
      </c>
      <c r="J52">
        <f t="shared" ca="1" si="13"/>
        <v>5</v>
      </c>
      <c r="K52">
        <f t="shared" ca="1" si="14"/>
        <v>3</v>
      </c>
      <c r="L52">
        <f t="shared" ca="1" si="21"/>
        <v>8</v>
      </c>
      <c r="M52" s="23">
        <f t="shared" ca="1" si="15"/>
        <v>60</v>
      </c>
      <c r="N52" s="1">
        <f t="shared" ca="1" si="16"/>
        <v>-64</v>
      </c>
      <c r="O52" s="1">
        <f t="shared" ca="1" si="17"/>
        <v>-3.5999999999999996</v>
      </c>
      <c r="P52" s="27">
        <f t="shared" ca="1" si="18"/>
        <v>-7.6</v>
      </c>
      <c r="Q52" s="1">
        <f t="shared" ca="1" si="19"/>
        <v>703.99999999999966</v>
      </c>
      <c r="R52" s="1">
        <f t="shared" ca="1" si="20"/>
        <v>14.3673469387755</v>
      </c>
    </row>
    <row r="53" spans="7:18" x14ac:dyDescent="0.25">
      <c r="G53">
        <v>50</v>
      </c>
      <c r="H53" t="str">
        <f t="shared" ca="1" si="11"/>
        <v>Soleado</v>
      </c>
      <c r="I53">
        <f t="shared" ca="1" si="12"/>
        <v>8</v>
      </c>
      <c r="J53">
        <f t="shared" ca="1" si="13"/>
        <v>5</v>
      </c>
      <c r="K53">
        <f t="shared" ca="1" si="14"/>
        <v>0</v>
      </c>
      <c r="L53">
        <f t="shared" ca="1" si="21"/>
        <v>5</v>
      </c>
      <c r="M53" s="23">
        <f t="shared" ca="1" si="15"/>
        <v>60</v>
      </c>
      <c r="N53" s="1">
        <f t="shared" ca="1" si="16"/>
        <v>-40</v>
      </c>
      <c r="O53" s="1">
        <f t="shared" ca="1" si="17"/>
        <v>0</v>
      </c>
      <c r="P53" s="27">
        <f t="shared" ca="1" si="18"/>
        <v>20</v>
      </c>
      <c r="Q53" s="1">
        <f t="shared" ca="1" si="19"/>
        <v>723.99999999999966</v>
      </c>
      <c r="R53" s="1">
        <f t="shared" ca="1" si="20"/>
        <v>14.47999999999999</v>
      </c>
    </row>
    <row r="54" spans="7:18" x14ac:dyDescent="0.25">
      <c r="G54">
        <v>51</v>
      </c>
      <c r="H54" t="str">
        <f t="shared" ca="1" si="11"/>
        <v>Nublado</v>
      </c>
      <c r="I54">
        <f t="shared" ca="1" si="12"/>
        <v>5</v>
      </c>
      <c r="J54">
        <f t="shared" ca="1" si="13"/>
        <v>5</v>
      </c>
      <c r="K54">
        <f t="shared" ca="1" si="14"/>
        <v>3</v>
      </c>
      <c r="L54">
        <f t="shared" ca="1" si="21"/>
        <v>8</v>
      </c>
      <c r="M54" s="23">
        <f t="shared" ca="1" si="15"/>
        <v>60</v>
      </c>
      <c r="N54" s="1">
        <f t="shared" ca="1" si="16"/>
        <v>-64</v>
      </c>
      <c r="O54" s="1">
        <f t="shared" ca="1" si="17"/>
        <v>-3.5999999999999996</v>
      </c>
      <c r="P54" s="27">
        <f t="shared" ca="1" si="18"/>
        <v>-7.6</v>
      </c>
      <c r="Q54" s="1">
        <f t="shared" ca="1" si="19"/>
        <v>716.39999999999964</v>
      </c>
      <c r="R54" s="1">
        <f t="shared" ca="1" si="20"/>
        <v>14.047058823529403</v>
      </c>
    </row>
    <row r="55" spans="7:18" x14ac:dyDescent="0.25">
      <c r="G55">
        <v>52</v>
      </c>
      <c r="H55" t="str">
        <f t="shared" ca="1" si="11"/>
        <v>Soleado</v>
      </c>
      <c r="I55">
        <f t="shared" ca="1" si="12"/>
        <v>6</v>
      </c>
      <c r="J55">
        <f t="shared" ca="1" si="13"/>
        <v>5</v>
      </c>
      <c r="K55">
        <f t="shared" ca="1" si="14"/>
        <v>0</v>
      </c>
      <c r="L55">
        <f t="shared" ca="1" si="21"/>
        <v>5</v>
      </c>
      <c r="M55" s="23">
        <f t="shared" ca="1" si="15"/>
        <v>60</v>
      </c>
      <c r="N55" s="1">
        <f t="shared" ca="1" si="16"/>
        <v>-40</v>
      </c>
      <c r="O55" s="1">
        <f t="shared" ca="1" si="17"/>
        <v>0</v>
      </c>
      <c r="P55" s="27">
        <f t="shared" ca="1" si="18"/>
        <v>20</v>
      </c>
      <c r="Q55" s="1">
        <f t="shared" ca="1" si="19"/>
        <v>736.39999999999964</v>
      </c>
      <c r="R55" s="1">
        <f t="shared" ca="1" si="20"/>
        <v>14.161538461538454</v>
      </c>
    </row>
    <row r="56" spans="7:18" x14ac:dyDescent="0.25">
      <c r="G56">
        <v>53</v>
      </c>
      <c r="H56" t="str">
        <f t="shared" ca="1" si="11"/>
        <v>Nublado</v>
      </c>
      <c r="I56">
        <f t="shared" ca="1" si="12"/>
        <v>5</v>
      </c>
      <c r="J56">
        <f t="shared" ca="1" si="13"/>
        <v>5</v>
      </c>
      <c r="K56">
        <f t="shared" ca="1" si="14"/>
        <v>1</v>
      </c>
      <c r="L56">
        <f t="shared" ca="1" si="21"/>
        <v>6</v>
      </c>
      <c r="M56" s="23">
        <f t="shared" ca="1" si="15"/>
        <v>60</v>
      </c>
      <c r="N56" s="1">
        <f t="shared" ca="1" si="16"/>
        <v>-48</v>
      </c>
      <c r="O56" s="1">
        <f t="shared" ca="1" si="17"/>
        <v>-1.2</v>
      </c>
      <c r="P56" s="27">
        <f t="shared" ca="1" si="18"/>
        <v>10.8</v>
      </c>
      <c r="Q56" s="1">
        <f t="shared" ca="1" si="19"/>
        <v>747.19999999999959</v>
      </c>
      <c r="R56" s="1">
        <f t="shared" ca="1" si="20"/>
        <v>14.098113207547161</v>
      </c>
    </row>
    <row r="57" spans="7:18" x14ac:dyDescent="0.25">
      <c r="G57">
        <v>54</v>
      </c>
      <c r="H57" t="str">
        <f t="shared" ca="1" si="11"/>
        <v>Nublado</v>
      </c>
      <c r="I57">
        <f t="shared" ca="1" si="12"/>
        <v>5</v>
      </c>
      <c r="J57">
        <f t="shared" ca="1" si="13"/>
        <v>5</v>
      </c>
      <c r="K57">
        <f t="shared" ca="1" si="14"/>
        <v>0</v>
      </c>
      <c r="L57">
        <f t="shared" ca="1" si="21"/>
        <v>5</v>
      </c>
      <c r="M57" s="23">
        <f t="shared" ca="1" si="15"/>
        <v>60</v>
      </c>
      <c r="N57" s="1">
        <f t="shared" ca="1" si="16"/>
        <v>-40</v>
      </c>
      <c r="O57" s="1">
        <f t="shared" ca="1" si="17"/>
        <v>0</v>
      </c>
      <c r="P57" s="27">
        <f t="shared" ca="1" si="18"/>
        <v>20</v>
      </c>
      <c r="Q57" s="1">
        <f t="shared" ca="1" si="19"/>
        <v>767.19999999999959</v>
      </c>
      <c r="R57" s="1">
        <f t="shared" ca="1" si="20"/>
        <v>14.207407407407398</v>
      </c>
    </row>
    <row r="58" spans="7:18" x14ac:dyDescent="0.25">
      <c r="G58">
        <v>55</v>
      </c>
      <c r="H58" t="str">
        <f t="shared" ca="1" si="11"/>
        <v>Nublado</v>
      </c>
      <c r="I58">
        <f t="shared" ca="1" si="12"/>
        <v>6</v>
      </c>
      <c r="J58">
        <f t="shared" ca="1" si="13"/>
        <v>5</v>
      </c>
      <c r="K58">
        <f t="shared" ca="1" si="14"/>
        <v>0</v>
      </c>
      <c r="L58">
        <f t="shared" ca="1" si="21"/>
        <v>5</v>
      </c>
      <c r="M58" s="23">
        <f t="shared" ca="1" si="15"/>
        <v>60</v>
      </c>
      <c r="N58" s="1">
        <f t="shared" ca="1" si="16"/>
        <v>-40</v>
      </c>
      <c r="O58" s="1">
        <f t="shared" ca="1" si="17"/>
        <v>0</v>
      </c>
      <c r="P58" s="27">
        <f t="shared" ca="1" si="18"/>
        <v>20</v>
      </c>
      <c r="Q58" s="1">
        <f t="shared" ca="1" si="19"/>
        <v>787.19999999999959</v>
      </c>
      <c r="R58" s="1">
        <f t="shared" ca="1" si="20"/>
        <v>14.312727272727262</v>
      </c>
    </row>
    <row r="59" spans="7:18" x14ac:dyDescent="0.25">
      <c r="G59">
        <v>56</v>
      </c>
      <c r="H59" t="str">
        <f t="shared" ca="1" si="11"/>
        <v>Soleado</v>
      </c>
      <c r="I59">
        <f t="shared" ca="1" si="12"/>
        <v>7</v>
      </c>
      <c r="J59">
        <f t="shared" ca="1" si="13"/>
        <v>6</v>
      </c>
      <c r="K59">
        <f t="shared" ca="1" si="14"/>
        <v>0</v>
      </c>
      <c r="L59">
        <f t="shared" ca="1" si="21"/>
        <v>6</v>
      </c>
      <c r="M59" s="23">
        <f t="shared" ca="1" si="15"/>
        <v>72</v>
      </c>
      <c r="N59" s="1">
        <f t="shared" ca="1" si="16"/>
        <v>-48</v>
      </c>
      <c r="O59" s="1">
        <f t="shared" ca="1" si="17"/>
        <v>0</v>
      </c>
      <c r="P59" s="27">
        <f t="shared" ca="1" si="18"/>
        <v>24</v>
      </c>
      <c r="Q59" s="1">
        <f t="shared" ca="1" si="19"/>
        <v>811.19999999999959</v>
      </c>
      <c r="R59" s="1">
        <f t="shared" ca="1" si="20"/>
        <v>14.485714285714273</v>
      </c>
    </row>
    <row r="60" spans="7:18" x14ac:dyDescent="0.25">
      <c r="G60">
        <v>57</v>
      </c>
      <c r="H60" t="str">
        <f t="shared" ca="1" si="11"/>
        <v>Nublado</v>
      </c>
      <c r="I60">
        <f t="shared" ca="1" si="12"/>
        <v>5</v>
      </c>
      <c r="J60">
        <f t="shared" ca="1" si="13"/>
        <v>5</v>
      </c>
      <c r="K60">
        <f t="shared" ca="1" si="14"/>
        <v>2</v>
      </c>
      <c r="L60">
        <f t="shared" ca="1" si="21"/>
        <v>7</v>
      </c>
      <c r="M60" s="23">
        <f t="shared" ca="1" si="15"/>
        <v>60</v>
      </c>
      <c r="N60" s="1">
        <f t="shared" ca="1" si="16"/>
        <v>-56</v>
      </c>
      <c r="O60" s="1">
        <f t="shared" ca="1" si="17"/>
        <v>-2.4</v>
      </c>
      <c r="P60" s="27">
        <f t="shared" ca="1" si="18"/>
        <v>1.6</v>
      </c>
      <c r="Q60" s="1">
        <f t="shared" ca="1" si="19"/>
        <v>812.79999999999961</v>
      </c>
      <c r="R60" s="1">
        <f t="shared" ca="1" si="20"/>
        <v>14.259649122807007</v>
      </c>
    </row>
    <row r="61" spans="7:18" x14ac:dyDescent="0.25">
      <c r="G61">
        <v>58</v>
      </c>
      <c r="H61" t="str">
        <f t="shared" ca="1" si="11"/>
        <v>Soleado</v>
      </c>
      <c r="I61">
        <f t="shared" ca="1" si="12"/>
        <v>7</v>
      </c>
      <c r="J61">
        <f t="shared" ca="1" si="13"/>
        <v>5</v>
      </c>
      <c r="K61">
        <f t="shared" ca="1" si="14"/>
        <v>0</v>
      </c>
      <c r="L61">
        <f t="shared" ca="1" si="21"/>
        <v>5</v>
      </c>
      <c r="M61" s="23">
        <f t="shared" ca="1" si="15"/>
        <v>60</v>
      </c>
      <c r="N61" s="1">
        <f t="shared" ca="1" si="16"/>
        <v>-40</v>
      </c>
      <c r="O61" s="1">
        <f t="shared" ca="1" si="17"/>
        <v>0</v>
      </c>
      <c r="P61" s="27">
        <f t="shared" ca="1" si="18"/>
        <v>20</v>
      </c>
      <c r="Q61" s="1">
        <f t="shared" ca="1" si="19"/>
        <v>832.79999999999961</v>
      </c>
      <c r="R61" s="1">
        <f t="shared" ca="1" si="20"/>
        <v>14.358620689655162</v>
      </c>
    </row>
    <row r="62" spans="7:18" x14ac:dyDescent="0.25">
      <c r="G62">
        <v>59</v>
      </c>
      <c r="H62" t="str">
        <f t="shared" ca="1" si="11"/>
        <v>Soleado</v>
      </c>
      <c r="I62">
        <f t="shared" ca="1" si="12"/>
        <v>8</v>
      </c>
      <c r="J62">
        <f t="shared" ca="1" si="13"/>
        <v>7</v>
      </c>
      <c r="K62">
        <f t="shared" ca="1" si="14"/>
        <v>0</v>
      </c>
      <c r="L62">
        <f t="shared" ca="1" si="21"/>
        <v>7</v>
      </c>
      <c r="M62" s="23">
        <f t="shared" ca="1" si="15"/>
        <v>84</v>
      </c>
      <c r="N62" s="1">
        <f t="shared" ca="1" si="16"/>
        <v>-56</v>
      </c>
      <c r="O62" s="1">
        <f t="shared" ca="1" si="17"/>
        <v>0</v>
      </c>
      <c r="P62" s="27">
        <f t="shared" ca="1" si="18"/>
        <v>28</v>
      </c>
      <c r="Q62" s="1">
        <f t="shared" ca="1" si="19"/>
        <v>860.79999999999961</v>
      </c>
      <c r="R62" s="1">
        <f t="shared" ca="1" si="20"/>
        <v>14.589830508474567</v>
      </c>
    </row>
    <row r="63" spans="7:18" x14ac:dyDescent="0.25">
      <c r="G63">
        <v>60</v>
      </c>
      <c r="H63" t="str">
        <f t="shared" ca="1" si="11"/>
        <v>Nublado</v>
      </c>
      <c r="I63">
        <f t="shared" ca="1" si="12"/>
        <v>4</v>
      </c>
      <c r="J63">
        <f t="shared" ca="1" si="13"/>
        <v>4</v>
      </c>
      <c r="K63">
        <f t="shared" ca="1" si="14"/>
        <v>4</v>
      </c>
      <c r="L63">
        <f t="shared" ca="1" si="21"/>
        <v>8</v>
      </c>
      <c r="M63" s="23">
        <f t="shared" ca="1" si="15"/>
        <v>48</v>
      </c>
      <c r="N63" s="1">
        <f t="shared" ca="1" si="16"/>
        <v>-64</v>
      </c>
      <c r="O63" s="1">
        <f t="shared" ca="1" si="17"/>
        <v>-4.8</v>
      </c>
      <c r="P63" s="27">
        <f t="shared" ca="1" si="18"/>
        <v>-20.8</v>
      </c>
      <c r="Q63" s="1">
        <f t="shared" ca="1" si="19"/>
        <v>839.99999999999966</v>
      </c>
      <c r="R63" s="1">
        <f t="shared" ca="1" si="20"/>
        <v>13.999999999999991</v>
      </c>
    </row>
    <row r="64" spans="7:18" x14ac:dyDescent="0.25">
      <c r="G64">
        <v>61</v>
      </c>
      <c r="H64" t="str">
        <f t="shared" ca="1" si="11"/>
        <v>Soleado</v>
      </c>
      <c r="I64">
        <f t="shared" ca="1" si="12"/>
        <v>7</v>
      </c>
      <c r="J64">
        <f t="shared" ca="1" si="13"/>
        <v>4</v>
      </c>
      <c r="K64">
        <f t="shared" ca="1" si="14"/>
        <v>0</v>
      </c>
      <c r="L64">
        <f t="shared" ca="1" si="21"/>
        <v>4</v>
      </c>
      <c r="M64" s="23">
        <f t="shared" ca="1" si="15"/>
        <v>48</v>
      </c>
      <c r="N64" s="1">
        <f t="shared" ca="1" si="16"/>
        <v>-32</v>
      </c>
      <c r="O64" s="1">
        <f t="shared" ca="1" si="17"/>
        <v>0</v>
      </c>
      <c r="P64" s="27">
        <f t="shared" ca="1" si="18"/>
        <v>16</v>
      </c>
      <c r="Q64" s="1">
        <f t="shared" ca="1" si="19"/>
        <v>855.99999999999966</v>
      </c>
      <c r="R64" s="1">
        <f t="shared" ca="1" si="20"/>
        <v>14.032786885245892</v>
      </c>
    </row>
    <row r="65" spans="7:18" x14ac:dyDescent="0.25">
      <c r="G65">
        <v>62</v>
      </c>
      <c r="H65" t="str">
        <f t="shared" ca="1" si="11"/>
        <v>Nublado</v>
      </c>
      <c r="I65">
        <f t="shared" ca="1" si="12"/>
        <v>5</v>
      </c>
      <c r="J65">
        <f t="shared" ca="1" si="13"/>
        <v>5</v>
      </c>
      <c r="K65">
        <f t="shared" ca="1" si="14"/>
        <v>2</v>
      </c>
      <c r="L65">
        <f t="shared" ca="1" si="21"/>
        <v>7</v>
      </c>
      <c r="M65" s="23">
        <f t="shared" ca="1" si="15"/>
        <v>60</v>
      </c>
      <c r="N65" s="1">
        <f t="shared" ca="1" si="16"/>
        <v>-56</v>
      </c>
      <c r="O65" s="1">
        <f t="shared" ca="1" si="17"/>
        <v>-2.4</v>
      </c>
      <c r="P65" s="27">
        <f t="shared" ca="1" si="18"/>
        <v>1.6</v>
      </c>
      <c r="Q65" s="1">
        <f t="shared" ca="1" si="19"/>
        <v>857.59999999999968</v>
      </c>
      <c r="R65" s="1">
        <f t="shared" ca="1" si="20"/>
        <v>13.83225806451612</v>
      </c>
    </row>
    <row r="66" spans="7:18" x14ac:dyDescent="0.25">
      <c r="G66">
        <v>63</v>
      </c>
      <c r="H66" t="str">
        <f t="shared" ca="1" si="11"/>
        <v>Soleado</v>
      </c>
      <c r="I66">
        <f t="shared" ca="1" si="12"/>
        <v>9</v>
      </c>
      <c r="J66">
        <f t="shared" ca="1" si="13"/>
        <v>5</v>
      </c>
      <c r="K66">
        <f t="shared" ca="1" si="14"/>
        <v>0</v>
      </c>
      <c r="L66">
        <f t="shared" ca="1" si="21"/>
        <v>5</v>
      </c>
      <c r="M66" s="23">
        <f t="shared" ca="1" si="15"/>
        <v>60</v>
      </c>
      <c r="N66" s="1">
        <f t="shared" ca="1" si="16"/>
        <v>-40</v>
      </c>
      <c r="O66" s="1">
        <f t="shared" ca="1" si="17"/>
        <v>0</v>
      </c>
      <c r="P66" s="27">
        <f t="shared" ca="1" si="18"/>
        <v>20</v>
      </c>
      <c r="Q66" s="1">
        <f t="shared" ca="1" si="19"/>
        <v>877.59999999999968</v>
      </c>
      <c r="R66" s="1">
        <f t="shared" ca="1" si="20"/>
        <v>13.930158730158722</v>
      </c>
    </row>
    <row r="67" spans="7:18" x14ac:dyDescent="0.25">
      <c r="G67">
        <v>64</v>
      </c>
      <c r="H67" t="str">
        <f t="shared" ca="1" si="11"/>
        <v>Soleado</v>
      </c>
      <c r="I67">
        <f t="shared" ca="1" si="12"/>
        <v>7</v>
      </c>
      <c r="J67">
        <f t="shared" ca="1" si="13"/>
        <v>7</v>
      </c>
      <c r="K67">
        <f t="shared" ca="1" si="14"/>
        <v>2</v>
      </c>
      <c r="L67">
        <f t="shared" ca="1" si="21"/>
        <v>9</v>
      </c>
      <c r="M67" s="23">
        <f t="shared" ca="1" si="15"/>
        <v>84</v>
      </c>
      <c r="N67" s="1">
        <f t="shared" ca="1" si="16"/>
        <v>-72</v>
      </c>
      <c r="O67" s="1">
        <f t="shared" ca="1" si="17"/>
        <v>-2.4</v>
      </c>
      <c r="P67" s="27">
        <f t="shared" ca="1" si="18"/>
        <v>9.6</v>
      </c>
      <c r="Q67" s="1">
        <f t="shared" ca="1" si="19"/>
        <v>887.1999999999997</v>
      </c>
      <c r="R67" s="1">
        <f t="shared" ca="1" si="20"/>
        <v>13.862499999999992</v>
      </c>
    </row>
    <row r="68" spans="7:18" x14ac:dyDescent="0.25">
      <c r="G68">
        <v>65</v>
      </c>
      <c r="H68" t="str">
        <f t="shared" ref="H68:H131" ca="1" si="22">LOOKUP(RAND(),$D$9:$D$10,$A$9:$A$10)</f>
        <v>Soleado</v>
      </c>
      <c r="I68">
        <f t="shared" ref="I68:I93" ca="1" si="23">IF(H68="Soleado",LOOKUP(RAND(),Rand_Sol,Dem_Sol),LOOKUP(RAND(),Rand_Nub,Dem_Nub))</f>
        <v>6</v>
      </c>
      <c r="J68">
        <f t="shared" ref="J68:J93" ca="1" si="24">IF(I68&lt;=L68,I68,L68)</f>
        <v>6</v>
      </c>
      <c r="K68">
        <f t="shared" ref="K68:K93" ca="1" si="25">IF(J68&lt;L68,L68-J68,0)</f>
        <v>1</v>
      </c>
      <c r="L68">
        <f t="shared" ca="1" si="21"/>
        <v>7</v>
      </c>
      <c r="M68" s="23">
        <f t="shared" ref="M68:M93" ca="1" si="26">J68*$B$2</f>
        <v>72</v>
      </c>
      <c r="N68" s="1">
        <f t="shared" ref="N68:N93" ca="1" si="27">-L68*$B$3</f>
        <v>-56</v>
      </c>
      <c r="O68" s="1">
        <f t="shared" ref="O68:O93" ca="1" si="28">-K68*pre_rev</f>
        <v>-1.2</v>
      </c>
      <c r="P68" s="27">
        <f t="shared" ref="P68:P93" ca="1" si="29">M68+N68+O68</f>
        <v>14.8</v>
      </c>
      <c r="Q68" s="1">
        <f t="shared" ref="Q68:Q93" ca="1" si="30">P68+Q67</f>
        <v>901.99999999999966</v>
      </c>
      <c r="R68" s="1">
        <f t="shared" ref="R68:R93" ca="1" si="31">1/G68*((G68-1)*R67+P68)</f>
        <v>13.876923076923068</v>
      </c>
    </row>
    <row r="69" spans="7:18" x14ac:dyDescent="0.25">
      <c r="G69">
        <v>66</v>
      </c>
      <c r="H69" t="str">
        <f t="shared" ca="1" si="22"/>
        <v>Nublado</v>
      </c>
      <c r="I69">
        <f t="shared" ca="1" si="23"/>
        <v>5</v>
      </c>
      <c r="J69">
        <f t="shared" ca="1" si="24"/>
        <v>5</v>
      </c>
      <c r="K69">
        <f t="shared" ca="1" si="25"/>
        <v>1</v>
      </c>
      <c r="L69">
        <f t="shared" ref="L69:L93" ca="1" si="32">I68</f>
        <v>6</v>
      </c>
      <c r="M69" s="23">
        <f t="shared" ca="1" si="26"/>
        <v>60</v>
      </c>
      <c r="N69" s="1">
        <f t="shared" ca="1" si="27"/>
        <v>-48</v>
      </c>
      <c r="O69" s="1">
        <f t="shared" ca="1" si="28"/>
        <v>-1.2</v>
      </c>
      <c r="P69" s="27">
        <f t="shared" ca="1" si="29"/>
        <v>10.8</v>
      </c>
      <c r="Q69" s="1">
        <f t="shared" ca="1" si="30"/>
        <v>912.79999999999961</v>
      </c>
      <c r="R69" s="1">
        <f t="shared" ca="1" si="31"/>
        <v>13.830303030303021</v>
      </c>
    </row>
    <row r="70" spans="7:18" x14ac:dyDescent="0.25">
      <c r="G70">
        <v>67</v>
      </c>
      <c r="H70" t="str">
        <f t="shared" ca="1" si="22"/>
        <v>Soleado</v>
      </c>
      <c r="I70">
        <f t="shared" ca="1" si="23"/>
        <v>9</v>
      </c>
      <c r="J70">
        <f t="shared" ca="1" si="24"/>
        <v>5</v>
      </c>
      <c r="K70">
        <f t="shared" ca="1" si="25"/>
        <v>0</v>
      </c>
      <c r="L70">
        <f t="shared" ca="1" si="32"/>
        <v>5</v>
      </c>
      <c r="M70" s="23">
        <f t="shared" ca="1" si="26"/>
        <v>60</v>
      </c>
      <c r="N70" s="1">
        <f t="shared" ca="1" si="27"/>
        <v>-40</v>
      </c>
      <c r="O70" s="1">
        <f t="shared" ca="1" si="28"/>
        <v>0</v>
      </c>
      <c r="P70" s="27">
        <f t="shared" ca="1" si="29"/>
        <v>20</v>
      </c>
      <c r="Q70" s="1">
        <f t="shared" ca="1" si="30"/>
        <v>932.79999999999961</v>
      </c>
      <c r="R70" s="1">
        <f t="shared" ca="1" si="31"/>
        <v>13.922388059701483</v>
      </c>
    </row>
    <row r="71" spans="7:18" x14ac:dyDescent="0.25">
      <c r="G71">
        <v>68</v>
      </c>
      <c r="H71" t="str">
        <f t="shared" ca="1" si="22"/>
        <v>Soleado</v>
      </c>
      <c r="I71">
        <f t="shared" ca="1" si="23"/>
        <v>8</v>
      </c>
      <c r="J71">
        <f t="shared" ca="1" si="24"/>
        <v>8</v>
      </c>
      <c r="K71">
        <f t="shared" ca="1" si="25"/>
        <v>1</v>
      </c>
      <c r="L71">
        <f t="shared" ca="1" si="32"/>
        <v>9</v>
      </c>
      <c r="M71" s="23">
        <f t="shared" ca="1" si="26"/>
        <v>96</v>
      </c>
      <c r="N71" s="1">
        <f t="shared" ca="1" si="27"/>
        <v>-72</v>
      </c>
      <c r="O71" s="1">
        <f t="shared" ca="1" si="28"/>
        <v>-1.2</v>
      </c>
      <c r="P71" s="27">
        <f t="shared" ca="1" si="29"/>
        <v>22.8</v>
      </c>
      <c r="Q71" s="1">
        <f t="shared" ca="1" si="30"/>
        <v>955.59999999999957</v>
      </c>
      <c r="R71" s="1">
        <f t="shared" ca="1" si="31"/>
        <v>14.052941176470579</v>
      </c>
    </row>
    <row r="72" spans="7:18" x14ac:dyDescent="0.25">
      <c r="G72">
        <v>69</v>
      </c>
      <c r="H72" t="str">
        <f t="shared" ca="1" si="22"/>
        <v>Soleado</v>
      </c>
      <c r="I72">
        <f t="shared" ca="1" si="23"/>
        <v>8</v>
      </c>
      <c r="J72">
        <f t="shared" ca="1" si="24"/>
        <v>8</v>
      </c>
      <c r="K72">
        <f t="shared" ca="1" si="25"/>
        <v>0</v>
      </c>
      <c r="L72">
        <f t="shared" ca="1" si="32"/>
        <v>8</v>
      </c>
      <c r="M72" s="23">
        <f t="shared" ca="1" si="26"/>
        <v>96</v>
      </c>
      <c r="N72" s="1">
        <f t="shared" ca="1" si="27"/>
        <v>-64</v>
      </c>
      <c r="O72" s="1">
        <f t="shared" ca="1" si="28"/>
        <v>0</v>
      </c>
      <c r="P72" s="27">
        <f t="shared" ca="1" si="29"/>
        <v>32</v>
      </c>
      <c r="Q72" s="1">
        <f t="shared" ca="1" si="30"/>
        <v>987.59999999999957</v>
      </c>
      <c r="R72" s="1">
        <f t="shared" ca="1" si="31"/>
        <v>14.313043478260861</v>
      </c>
    </row>
    <row r="73" spans="7:18" x14ac:dyDescent="0.25">
      <c r="G73">
        <v>70</v>
      </c>
      <c r="H73" t="str">
        <f t="shared" ca="1" si="22"/>
        <v>Nublado</v>
      </c>
      <c r="I73">
        <f t="shared" ca="1" si="23"/>
        <v>6</v>
      </c>
      <c r="J73">
        <f t="shared" ca="1" si="24"/>
        <v>6</v>
      </c>
      <c r="K73">
        <f t="shared" ca="1" si="25"/>
        <v>2</v>
      </c>
      <c r="L73">
        <f t="shared" ca="1" si="32"/>
        <v>8</v>
      </c>
      <c r="M73" s="23">
        <f t="shared" ca="1" si="26"/>
        <v>72</v>
      </c>
      <c r="N73" s="1">
        <f t="shared" ca="1" si="27"/>
        <v>-64</v>
      </c>
      <c r="O73" s="1">
        <f t="shared" ca="1" si="28"/>
        <v>-2.4</v>
      </c>
      <c r="P73" s="27">
        <f t="shared" ca="1" si="29"/>
        <v>5.6</v>
      </c>
      <c r="Q73" s="1">
        <f t="shared" ca="1" si="30"/>
        <v>993.19999999999959</v>
      </c>
      <c r="R73" s="1">
        <f t="shared" ca="1" si="31"/>
        <v>14.18857142857142</v>
      </c>
    </row>
    <row r="74" spans="7:18" x14ac:dyDescent="0.25">
      <c r="G74">
        <v>71</v>
      </c>
      <c r="H74" t="str">
        <f t="shared" ca="1" si="22"/>
        <v>Soleado</v>
      </c>
      <c r="I74">
        <f t="shared" ca="1" si="23"/>
        <v>8</v>
      </c>
      <c r="J74">
        <f t="shared" ca="1" si="24"/>
        <v>6</v>
      </c>
      <c r="K74">
        <f t="shared" ca="1" si="25"/>
        <v>0</v>
      </c>
      <c r="L74">
        <f t="shared" ca="1" si="32"/>
        <v>6</v>
      </c>
      <c r="M74" s="23">
        <f t="shared" ca="1" si="26"/>
        <v>72</v>
      </c>
      <c r="N74" s="1">
        <f t="shared" ca="1" si="27"/>
        <v>-48</v>
      </c>
      <c r="O74" s="1">
        <f t="shared" ca="1" si="28"/>
        <v>0</v>
      </c>
      <c r="P74" s="27">
        <f t="shared" ca="1" si="29"/>
        <v>24</v>
      </c>
      <c r="Q74" s="1">
        <f t="shared" ca="1" si="30"/>
        <v>1017.1999999999996</v>
      </c>
      <c r="R74" s="1">
        <f t="shared" ca="1" si="31"/>
        <v>14.326760563380272</v>
      </c>
    </row>
    <row r="75" spans="7:18" x14ac:dyDescent="0.25">
      <c r="G75">
        <v>72</v>
      </c>
      <c r="H75" t="str">
        <f t="shared" ca="1" si="22"/>
        <v>Soleado</v>
      </c>
      <c r="I75">
        <f t="shared" ca="1" si="23"/>
        <v>8</v>
      </c>
      <c r="J75">
        <f t="shared" ca="1" si="24"/>
        <v>8</v>
      </c>
      <c r="K75">
        <f t="shared" ca="1" si="25"/>
        <v>0</v>
      </c>
      <c r="L75">
        <f t="shared" ca="1" si="32"/>
        <v>8</v>
      </c>
      <c r="M75" s="23">
        <f t="shared" ca="1" si="26"/>
        <v>96</v>
      </c>
      <c r="N75" s="1">
        <f t="shared" ca="1" si="27"/>
        <v>-64</v>
      </c>
      <c r="O75" s="1">
        <f t="shared" ca="1" si="28"/>
        <v>0</v>
      </c>
      <c r="P75" s="27">
        <f t="shared" ca="1" si="29"/>
        <v>32</v>
      </c>
      <c r="Q75" s="1">
        <f t="shared" ca="1" si="30"/>
        <v>1049.1999999999996</v>
      </c>
      <c r="R75" s="1">
        <f t="shared" ca="1" si="31"/>
        <v>14.572222222222212</v>
      </c>
    </row>
    <row r="76" spans="7:18" x14ac:dyDescent="0.25">
      <c r="G76">
        <v>73</v>
      </c>
      <c r="H76" t="str">
        <f t="shared" ca="1" si="22"/>
        <v>Soleado</v>
      </c>
      <c r="I76">
        <f t="shared" ca="1" si="23"/>
        <v>7</v>
      </c>
      <c r="J76">
        <f t="shared" ca="1" si="24"/>
        <v>7</v>
      </c>
      <c r="K76">
        <f t="shared" ca="1" si="25"/>
        <v>1</v>
      </c>
      <c r="L76">
        <f t="shared" ca="1" si="32"/>
        <v>8</v>
      </c>
      <c r="M76" s="23">
        <f t="shared" ca="1" si="26"/>
        <v>84</v>
      </c>
      <c r="N76" s="1">
        <f t="shared" ca="1" si="27"/>
        <v>-64</v>
      </c>
      <c r="O76" s="1">
        <f t="shared" ca="1" si="28"/>
        <v>-1.2</v>
      </c>
      <c r="P76" s="27">
        <f t="shared" ca="1" si="29"/>
        <v>18.8</v>
      </c>
      <c r="Q76" s="1">
        <f t="shared" ca="1" si="30"/>
        <v>1067.9999999999995</v>
      </c>
      <c r="R76" s="1">
        <f t="shared" ca="1" si="31"/>
        <v>14.630136986301359</v>
      </c>
    </row>
    <row r="77" spans="7:18" x14ac:dyDescent="0.25">
      <c r="G77">
        <v>74</v>
      </c>
      <c r="H77" t="str">
        <f t="shared" ca="1" si="22"/>
        <v>Nublado</v>
      </c>
      <c r="I77">
        <f t="shared" ca="1" si="23"/>
        <v>5</v>
      </c>
      <c r="J77">
        <f t="shared" ca="1" si="24"/>
        <v>5</v>
      </c>
      <c r="K77">
        <f t="shared" ca="1" si="25"/>
        <v>2</v>
      </c>
      <c r="L77">
        <f t="shared" ca="1" si="32"/>
        <v>7</v>
      </c>
      <c r="M77" s="23">
        <f t="shared" ca="1" si="26"/>
        <v>60</v>
      </c>
      <c r="N77" s="1">
        <f t="shared" ca="1" si="27"/>
        <v>-56</v>
      </c>
      <c r="O77" s="1">
        <f t="shared" ca="1" si="28"/>
        <v>-2.4</v>
      </c>
      <c r="P77" s="27">
        <f t="shared" ca="1" si="29"/>
        <v>1.6</v>
      </c>
      <c r="Q77" s="1">
        <f t="shared" ca="1" si="30"/>
        <v>1069.5999999999995</v>
      </c>
      <c r="R77" s="1">
        <f t="shared" ca="1" si="31"/>
        <v>14.454054054054044</v>
      </c>
    </row>
    <row r="78" spans="7:18" x14ac:dyDescent="0.25">
      <c r="G78">
        <v>75</v>
      </c>
      <c r="H78" t="str">
        <f t="shared" ca="1" si="22"/>
        <v>Soleado</v>
      </c>
      <c r="I78">
        <f t="shared" ca="1" si="23"/>
        <v>9</v>
      </c>
      <c r="J78">
        <f t="shared" ca="1" si="24"/>
        <v>5</v>
      </c>
      <c r="K78">
        <f t="shared" ca="1" si="25"/>
        <v>0</v>
      </c>
      <c r="L78">
        <f t="shared" ca="1" si="32"/>
        <v>5</v>
      </c>
      <c r="M78" s="23">
        <f t="shared" ca="1" si="26"/>
        <v>60</v>
      </c>
      <c r="N78" s="1">
        <f t="shared" ca="1" si="27"/>
        <v>-40</v>
      </c>
      <c r="O78" s="1">
        <f t="shared" ca="1" si="28"/>
        <v>0</v>
      </c>
      <c r="P78" s="27">
        <f t="shared" ca="1" si="29"/>
        <v>20</v>
      </c>
      <c r="Q78" s="1">
        <f t="shared" ca="1" si="30"/>
        <v>1089.5999999999995</v>
      </c>
      <c r="R78" s="1">
        <f t="shared" ca="1" si="31"/>
        <v>14.52799999999999</v>
      </c>
    </row>
    <row r="79" spans="7:18" x14ac:dyDescent="0.25">
      <c r="G79">
        <v>76</v>
      </c>
      <c r="H79" t="str">
        <f t="shared" ca="1" si="22"/>
        <v>Soleado</v>
      </c>
      <c r="I79">
        <f t="shared" ca="1" si="23"/>
        <v>8</v>
      </c>
      <c r="J79">
        <f t="shared" ca="1" si="24"/>
        <v>8</v>
      </c>
      <c r="K79">
        <f t="shared" ca="1" si="25"/>
        <v>1</v>
      </c>
      <c r="L79">
        <f t="shared" ca="1" si="32"/>
        <v>9</v>
      </c>
      <c r="M79" s="23">
        <f t="shared" ca="1" si="26"/>
        <v>96</v>
      </c>
      <c r="N79" s="1">
        <f t="shared" ca="1" si="27"/>
        <v>-72</v>
      </c>
      <c r="O79" s="1">
        <f t="shared" ca="1" si="28"/>
        <v>-1.2</v>
      </c>
      <c r="P79" s="27">
        <f t="shared" ca="1" si="29"/>
        <v>22.8</v>
      </c>
      <c r="Q79" s="1">
        <f t="shared" ca="1" si="30"/>
        <v>1112.3999999999994</v>
      </c>
      <c r="R79" s="1">
        <f t="shared" ca="1" si="31"/>
        <v>14.636842105263145</v>
      </c>
    </row>
    <row r="80" spans="7:18" x14ac:dyDescent="0.25">
      <c r="G80">
        <v>77</v>
      </c>
      <c r="H80" t="str">
        <f t="shared" ca="1" si="22"/>
        <v>Soleado</v>
      </c>
      <c r="I80">
        <f t="shared" ca="1" si="23"/>
        <v>8</v>
      </c>
      <c r="J80">
        <f t="shared" ca="1" si="24"/>
        <v>8</v>
      </c>
      <c r="K80">
        <f t="shared" ca="1" si="25"/>
        <v>0</v>
      </c>
      <c r="L80">
        <f t="shared" ca="1" si="32"/>
        <v>8</v>
      </c>
      <c r="M80" s="23">
        <f t="shared" ca="1" si="26"/>
        <v>96</v>
      </c>
      <c r="N80" s="1">
        <f t="shared" ca="1" si="27"/>
        <v>-64</v>
      </c>
      <c r="O80" s="1">
        <f t="shared" ca="1" si="28"/>
        <v>0</v>
      </c>
      <c r="P80" s="27">
        <f t="shared" ca="1" si="29"/>
        <v>32</v>
      </c>
      <c r="Q80" s="1">
        <f t="shared" ca="1" si="30"/>
        <v>1144.3999999999994</v>
      </c>
      <c r="R80" s="1">
        <f t="shared" ca="1" si="31"/>
        <v>14.86233766233765</v>
      </c>
    </row>
    <row r="81" spans="7:18" x14ac:dyDescent="0.25">
      <c r="G81">
        <v>78</v>
      </c>
      <c r="H81" t="str">
        <f t="shared" ca="1" si="22"/>
        <v>Soleado</v>
      </c>
      <c r="I81">
        <f t="shared" ca="1" si="23"/>
        <v>9</v>
      </c>
      <c r="J81">
        <f t="shared" ca="1" si="24"/>
        <v>8</v>
      </c>
      <c r="K81">
        <f t="shared" ca="1" si="25"/>
        <v>0</v>
      </c>
      <c r="L81">
        <f t="shared" ca="1" si="32"/>
        <v>8</v>
      </c>
      <c r="M81" s="23">
        <f t="shared" ca="1" si="26"/>
        <v>96</v>
      </c>
      <c r="N81" s="1">
        <f t="shared" ca="1" si="27"/>
        <v>-64</v>
      </c>
      <c r="O81" s="1">
        <f t="shared" ca="1" si="28"/>
        <v>0</v>
      </c>
      <c r="P81" s="27">
        <f t="shared" ca="1" si="29"/>
        <v>32</v>
      </c>
      <c r="Q81" s="1">
        <f t="shared" ca="1" si="30"/>
        <v>1176.3999999999994</v>
      </c>
      <c r="R81" s="1">
        <f t="shared" ca="1" si="31"/>
        <v>15.082051282051268</v>
      </c>
    </row>
    <row r="82" spans="7:18" x14ac:dyDescent="0.25">
      <c r="G82">
        <v>79</v>
      </c>
      <c r="H82" t="str">
        <f t="shared" ca="1" si="22"/>
        <v>Soleado</v>
      </c>
      <c r="I82">
        <f t="shared" ca="1" si="23"/>
        <v>7</v>
      </c>
      <c r="J82">
        <f t="shared" ca="1" si="24"/>
        <v>7</v>
      </c>
      <c r="K82">
        <f t="shared" ca="1" si="25"/>
        <v>2</v>
      </c>
      <c r="L82">
        <f t="shared" ca="1" si="32"/>
        <v>9</v>
      </c>
      <c r="M82" s="23">
        <f t="shared" ca="1" si="26"/>
        <v>84</v>
      </c>
      <c r="N82" s="1">
        <f t="shared" ca="1" si="27"/>
        <v>-72</v>
      </c>
      <c r="O82" s="1">
        <f t="shared" ca="1" si="28"/>
        <v>-2.4</v>
      </c>
      <c r="P82" s="27">
        <f t="shared" ca="1" si="29"/>
        <v>9.6</v>
      </c>
      <c r="Q82" s="1">
        <f t="shared" ca="1" si="30"/>
        <v>1185.9999999999993</v>
      </c>
      <c r="R82" s="1">
        <f t="shared" ca="1" si="31"/>
        <v>15.012658227848087</v>
      </c>
    </row>
    <row r="83" spans="7:18" x14ac:dyDescent="0.25">
      <c r="G83">
        <v>80</v>
      </c>
      <c r="H83" t="str">
        <f t="shared" ca="1" si="22"/>
        <v>Soleado</v>
      </c>
      <c r="I83">
        <f t="shared" ca="1" si="23"/>
        <v>8</v>
      </c>
      <c r="J83">
        <f t="shared" ca="1" si="24"/>
        <v>7</v>
      </c>
      <c r="K83">
        <f t="shared" ca="1" si="25"/>
        <v>0</v>
      </c>
      <c r="L83">
        <f t="shared" ca="1" si="32"/>
        <v>7</v>
      </c>
      <c r="M83" s="23">
        <f t="shared" ca="1" si="26"/>
        <v>84</v>
      </c>
      <c r="N83" s="1">
        <f t="shared" ca="1" si="27"/>
        <v>-56</v>
      </c>
      <c r="O83" s="1">
        <f t="shared" ca="1" si="28"/>
        <v>0</v>
      </c>
      <c r="P83" s="27">
        <f t="shared" ca="1" si="29"/>
        <v>28</v>
      </c>
      <c r="Q83" s="1">
        <f t="shared" ca="1" si="30"/>
        <v>1213.9999999999993</v>
      </c>
      <c r="R83" s="1">
        <f t="shared" ca="1" si="31"/>
        <v>15.174999999999986</v>
      </c>
    </row>
    <row r="84" spans="7:18" x14ac:dyDescent="0.25">
      <c r="G84">
        <v>81</v>
      </c>
      <c r="H84" t="str">
        <f t="shared" ca="1" si="22"/>
        <v>Soleado</v>
      </c>
      <c r="I84">
        <f t="shared" ca="1" si="23"/>
        <v>7</v>
      </c>
      <c r="J84">
        <f t="shared" ca="1" si="24"/>
        <v>7</v>
      </c>
      <c r="K84">
        <f t="shared" ca="1" si="25"/>
        <v>1</v>
      </c>
      <c r="L84">
        <f t="shared" ca="1" si="32"/>
        <v>8</v>
      </c>
      <c r="M84" s="23">
        <f t="shared" ca="1" si="26"/>
        <v>84</v>
      </c>
      <c r="N84" s="1">
        <f t="shared" ca="1" si="27"/>
        <v>-64</v>
      </c>
      <c r="O84" s="1">
        <f t="shared" ca="1" si="28"/>
        <v>-1.2</v>
      </c>
      <c r="P84" s="27">
        <f t="shared" ca="1" si="29"/>
        <v>18.8</v>
      </c>
      <c r="Q84" s="1">
        <f t="shared" ca="1" si="30"/>
        <v>1232.7999999999993</v>
      </c>
      <c r="R84" s="1">
        <f t="shared" ca="1" si="31"/>
        <v>15.219753086419738</v>
      </c>
    </row>
    <row r="85" spans="7:18" x14ac:dyDescent="0.25">
      <c r="G85">
        <v>82</v>
      </c>
      <c r="H85" t="str">
        <f t="shared" ca="1" si="22"/>
        <v>Soleado</v>
      </c>
      <c r="I85">
        <f t="shared" ca="1" si="23"/>
        <v>9</v>
      </c>
      <c r="J85">
        <f t="shared" ca="1" si="24"/>
        <v>7</v>
      </c>
      <c r="K85">
        <f t="shared" ca="1" si="25"/>
        <v>0</v>
      </c>
      <c r="L85">
        <f t="shared" ca="1" si="32"/>
        <v>7</v>
      </c>
      <c r="M85" s="23">
        <f t="shared" ca="1" si="26"/>
        <v>84</v>
      </c>
      <c r="N85" s="1">
        <f t="shared" ca="1" si="27"/>
        <v>-56</v>
      </c>
      <c r="O85" s="1">
        <f t="shared" ca="1" si="28"/>
        <v>0</v>
      </c>
      <c r="P85" s="27">
        <f t="shared" ca="1" si="29"/>
        <v>28</v>
      </c>
      <c r="Q85" s="1">
        <f t="shared" ca="1" si="30"/>
        <v>1260.7999999999993</v>
      </c>
      <c r="R85" s="1">
        <f t="shared" ca="1" si="31"/>
        <v>15.375609756097546</v>
      </c>
    </row>
    <row r="86" spans="7:18" x14ac:dyDescent="0.25">
      <c r="G86">
        <v>83</v>
      </c>
      <c r="H86" t="str">
        <f t="shared" ca="1" si="22"/>
        <v>Soleado</v>
      </c>
      <c r="I86">
        <f t="shared" ca="1" si="23"/>
        <v>7</v>
      </c>
      <c r="J86">
        <f t="shared" ca="1" si="24"/>
        <v>7</v>
      </c>
      <c r="K86">
        <f t="shared" ca="1" si="25"/>
        <v>2</v>
      </c>
      <c r="L86">
        <f t="shared" ca="1" si="32"/>
        <v>9</v>
      </c>
      <c r="M86" s="23">
        <f t="shared" ca="1" si="26"/>
        <v>84</v>
      </c>
      <c r="N86" s="1">
        <f t="shared" ca="1" si="27"/>
        <v>-72</v>
      </c>
      <c r="O86" s="1">
        <f t="shared" ca="1" si="28"/>
        <v>-2.4</v>
      </c>
      <c r="P86" s="27">
        <f t="shared" ca="1" si="29"/>
        <v>9.6</v>
      </c>
      <c r="Q86" s="1">
        <f t="shared" ca="1" si="30"/>
        <v>1270.3999999999992</v>
      </c>
      <c r="R86" s="1">
        <f t="shared" ca="1" si="31"/>
        <v>15.306024096385528</v>
      </c>
    </row>
    <row r="87" spans="7:18" x14ac:dyDescent="0.25">
      <c r="G87">
        <v>84</v>
      </c>
      <c r="H87" t="str">
        <f t="shared" ca="1" si="22"/>
        <v>Soleado</v>
      </c>
      <c r="I87">
        <f t="shared" ca="1" si="23"/>
        <v>8</v>
      </c>
      <c r="J87">
        <f t="shared" ca="1" si="24"/>
        <v>7</v>
      </c>
      <c r="K87">
        <f t="shared" ca="1" si="25"/>
        <v>0</v>
      </c>
      <c r="L87">
        <f t="shared" ca="1" si="32"/>
        <v>7</v>
      </c>
      <c r="M87" s="23">
        <f t="shared" ca="1" si="26"/>
        <v>84</v>
      </c>
      <c r="N87" s="1">
        <f t="shared" ca="1" si="27"/>
        <v>-56</v>
      </c>
      <c r="O87" s="1">
        <f t="shared" ca="1" si="28"/>
        <v>0</v>
      </c>
      <c r="P87" s="27">
        <f t="shared" ca="1" si="29"/>
        <v>28</v>
      </c>
      <c r="Q87" s="1">
        <f t="shared" ca="1" si="30"/>
        <v>1298.3999999999992</v>
      </c>
      <c r="R87" s="1">
        <f t="shared" ca="1" si="31"/>
        <v>15.457142857142841</v>
      </c>
    </row>
    <row r="88" spans="7:18" x14ac:dyDescent="0.25">
      <c r="G88">
        <v>85</v>
      </c>
      <c r="H88" t="str">
        <f t="shared" ca="1" si="22"/>
        <v>Soleado</v>
      </c>
      <c r="I88">
        <f t="shared" ca="1" si="23"/>
        <v>8</v>
      </c>
      <c r="J88">
        <f t="shared" ca="1" si="24"/>
        <v>8</v>
      </c>
      <c r="K88">
        <f t="shared" ca="1" si="25"/>
        <v>0</v>
      </c>
      <c r="L88">
        <f t="shared" ca="1" si="32"/>
        <v>8</v>
      </c>
      <c r="M88" s="23">
        <f t="shared" ca="1" si="26"/>
        <v>96</v>
      </c>
      <c r="N88" s="1">
        <f t="shared" ca="1" si="27"/>
        <v>-64</v>
      </c>
      <c r="O88" s="1">
        <f t="shared" ca="1" si="28"/>
        <v>0</v>
      </c>
      <c r="P88" s="27">
        <f t="shared" ca="1" si="29"/>
        <v>32</v>
      </c>
      <c r="Q88" s="1">
        <f t="shared" ca="1" si="30"/>
        <v>1330.3999999999992</v>
      </c>
      <c r="R88" s="1">
        <f t="shared" ca="1" si="31"/>
        <v>15.651764705882337</v>
      </c>
    </row>
    <row r="89" spans="7:18" x14ac:dyDescent="0.25">
      <c r="G89">
        <v>86</v>
      </c>
      <c r="H89" t="str">
        <f t="shared" ca="1" si="22"/>
        <v>Soleado</v>
      </c>
      <c r="I89">
        <f t="shared" ca="1" si="23"/>
        <v>8</v>
      </c>
      <c r="J89">
        <f t="shared" ca="1" si="24"/>
        <v>8</v>
      </c>
      <c r="K89">
        <f t="shared" ca="1" si="25"/>
        <v>0</v>
      </c>
      <c r="L89">
        <f t="shared" ca="1" si="32"/>
        <v>8</v>
      </c>
      <c r="M89" s="23">
        <f t="shared" ca="1" si="26"/>
        <v>96</v>
      </c>
      <c r="N89" s="1">
        <f t="shared" ca="1" si="27"/>
        <v>-64</v>
      </c>
      <c r="O89" s="1">
        <f t="shared" ca="1" si="28"/>
        <v>0</v>
      </c>
      <c r="P89" s="27">
        <f t="shared" ca="1" si="29"/>
        <v>32</v>
      </c>
      <c r="Q89" s="1">
        <f t="shared" ca="1" si="30"/>
        <v>1362.3999999999992</v>
      </c>
      <c r="R89" s="1">
        <f t="shared" ca="1" si="31"/>
        <v>15.841860465116264</v>
      </c>
    </row>
    <row r="90" spans="7:18" x14ac:dyDescent="0.25">
      <c r="G90">
        <v>87</v>
      </c>
      <c r="H90" t="str">
        <f t="shared" ca="1" si="22"/>
        <v>Soleado</v>
      </c>
      <c r="I90">
        <f t="shared" ca="1" si="23"/>
        <v>7</v>
      </c>
      <c r="J90">
        <f t="shared" ca="1" si="24"/>
        <v>7</v>
      </c>
      <c r="K90">
        <f t="shared" ca="1" si="25"/>
        <v>1</v>
      </c>
      <c r="L90">
        <f t="shared" ca="1" si="32"/>
        <v>8</v>
      </c>
      <c r="M90" s="23">
        <f t="shared" ca="1" si="26"/>
        <v>84</v>
      </c>
      <c r="N90" s="1">
        <f t="shared" ca="1" si="27"/>
        <v>-64</v>
      </c>
      <c r="O90" s="1">
        <f t="shared" ca="1" si="28"/>
        <v>-1.2</v>
      </c>
      <c r="P90" s="27">
        <f t="shared" ca="1" si="29"/>
        <v>18.8</v>
      </c>
      <c r="Q90" s="1">
        <f t="shared" ca="1" si="30"/>
        <v>1381.1999999999991</v>
      </c>
      <c r="R90" s="1">
        <f t="shared" ca="1" si="31"/>
        <v>15.875862068965501</v>
      </c>
    </row>
    <row r="91" spans="7:18" x14ac:dyDescent="0.25">
      <c r="G91">
        <v>88</v>
      </c>
      <c r="H91" t="str">
        <f t="shared" ca="1" si="22"/>
        <v>Nublado</v>
      </c>
      <c r="I91">
        <f t="shared" ca="1" si="23"/>
        <v>3</v>
      </c>
      <c r="J91">
        <f t="shared" ca="1" si="24"/>
        <v>3</v>
      </c>
      <c r="K91">
        <f t="shared" ca="1" si="25"/>
        <v>4</v>
      </c>
      <c r="L91">
        <f t="shared" ca="1" si="32"/>
        <v>7</v>
      </c>
      <c r="M91" s="23">
        <f t="shared" ca="1" si="26"/>
        <v>36</v>
      </c>
      <c r="N91" s="1">
        <f t="shared" ca="1" si="27"/>
        <v>-56</v>
      </c>
      <c r="O91" s="1">
        <f t="shared" ca="1" si="28"/>
        <v>-4.8</v>
      </c>
      <c r="P91" s="27">
        <f t="shared" ca="1" si="29"/>
        <v>-24.8</v>
      </c>
      <c r="Q91" s="1">
        <f t="shared" ca="1" si="30"/>
        <v>1356.3999999999992</v>
      </c>
      <c r="R91" s="1">
        <f t="shared" ca="1" si="31"/>
        <v>15.41363636363635</v>
      </c>
    </row>
    <row r="92" spans="7:18" x14ac:dyDescent="0.25">
      <c r="G92">
        <v>89</v>
      </c>
      <c r="H92" t="str">
        <f t="shared" ca="1" si="22"/>
        <v>Nublado</v>
      </c>
      <c r="I92">
        <f t="shared" ca="1" si="23"/>
        <v>6</v>
      </c>
      <c r="J92">
        <f t="shared" ca="1" si="24"/>
        <v>3</v>
      </c>
      <c r="K92">
        <f t="shared" ca="1" si="25"/>
        <v>0</v>
      </c>
      <c r="L92">
        <f t="shared" ca="1" si="32"/>
        <v>3</v>
      </c>
      <c r="M92" s="23">
        <f t="shared" ca="1" si="26"/>
        <v>36</v>
      </c>
      <c r="N92" s="1">
        <f t="shared" ca="1" si="27"/>
        <v>-24</v>
      </c>
      <c r="O92" s="1">
        <f t="shared" ca="1" si="28"/>
        <v>0</v>
      </c>
      <c r="P92" s="27">
        <f t="shared" ca="1" si="29"/>
        <v>12</v>
      </c>
      <c r="Q92" s="1">
        <f t="shared" ca="1" si="30"/>
        <v>1368.3999999999992</v>
      </c>
      <c r="R92" s="1">
        <f t="shared" ca="1" si="31"/>
        <v>15.37528089887639</v>
      </c>
    </row>
    <row r="93" spans="7:18" x14ac:dyDescent="0.25">
      <c r="G93">
        <v>90</v>
      </c>
      <c r="H93" t="str">
        <f t="shared" ca="1" si="22"/>
        <v>Nublado</v>
      </c>
      <c r="I93">
        <f t="shared" ca="1" si="23"/>
        <v>4</v>
      </c>
      <c r="J93">
        <f t="shared" ca="1" si="24"/>
        <v>4</v>
      </c>
      <c r="K93">
        <f t="shared" ca="1" si="25"/>
        <v>2</v>
      </c>
      <c r="L93">
        <f t="shared" ca="1" si="32"/>
        <v>6</v>
      </c>
      <c r="M93" s="23">
        <f t="shared" ca="1" si="26"/>
        <v>48</v>
      </c>
      <c r="N93" s="1">
        <f t="shared" ca="1" si="27"/>
        <v>-48</v>
      </c>
      <c r="O93" s="1">
        <f t="shared" ca="1" si="28"/>
        <v>-2.4</v>
      </c>
      <c r="P93" s="27">
        <f t="shared" ca="1" si="29"/>
        <v>-2.4</v>
      </c>
      <c r="Q93" s="1">
        <f t="shared" ca="1" si="30"/>
        <v>1365.9999999999991</v>
      </c>
      <c r="R93" s="1">
        <f t="shared" ca="1" si="31"/>
        <v>15.177777777777763</v>
      </c>
    </row>
    <row r="94" spans="7:18" x14ac:dyDescent="0.25">
      <c r="G94">
        <v>91</v>
      </c>
      <c r="H94" t="str">
        <f t="shared" ca="1" si="22"/>
        <v>Nublado</v>
      </c>
      <c r="I94">
        <f t="shared" ref="I94:I157" ca="1" si="33">IF(H94="Soleado",LOOKUP(RAND(),Rand_Sol,Dem_Sol),LOOKUP(RAND(),Rand_Nub,Dem_Nub))</f>
        <v>5</v>
      </c>
      <c r="J94">
        <f t="shared" ref="J94:J157" ca="1" si="34">IF(I94&lt;=L94,I94,L94)</f>
        <v>4</v>
      </c>
      <c r="K94">
        <f t="shared" ref="K94:K157" ca="1" si="35">IF(J94&lt;L94,L94-J94,0)</f>
        <v>0</v>
      </c>
      <c r="L94">
        <f t="shared" ref="L94:L157" ca="1" si="36">I93</f>
        <v>4</v>
      </c>
      <c r="M94" s="23">
        <f t="shared" ref="M94:M157" ca="1" si="37">J94*$B$2</f>
        <v>48</v>
      </c>
      <c r="N94" s="1">
        <f t="shared" ref="N94:N157" ca="1" si="38">-L94*$B$3</f>
        <v>-32</v>
      </c>
      <c r="O94" s="1">
        <f t="shared" ref="O94:O157" ca="1" si="39">-K94*pre_rev</f>
        <v>0</v>
      </c>
      <c r="P94" s="27">
        <f t="shared" ref="P94:P157" ca="1" si="40">M94+N94+O94</f>
        <v>16</v>
      </c>
      <c r="Q94" s="1">
        <f t="shared" ref="Q94:Q157" ca="1" si="41">P94+Q93</f>
        <v>1381.9999999999991</v>
      </c>
      <c r="R94" s="1">
        <f t="shared" ref="R94:R157" ca="1" si="42">1/G94*((G94-1)*R93+P94)</f>
        <v>15.186813186813174</v>
      </c>
    </row>
    <row r="95" spans="7:18" x14ac:dyDescent="0.25">
      <c r="G95">
        <v>92</v>
      </c>
      <c r="H95" t="str">
        <f t="shared" ca="1" si="22"/>
        <v>Soleado</v>
      </c>
      <c r="I95">
        <f t="shared" ca="1" si="33"/>
        <v>8</v>
      </c>
      <c r="J95">
        <f t="shared" ca="1" si="34"/>
        <v>5</v>
      </c>
      <c r="K95">
        <f t="shared" ca="1" si="35"/>
        <v>0</v>
      </c>
      <c r="L95">
        <f t="shared" ca="1" si="36"/>
        <v>5</v>
      </c>
      <c r="M95" s="23">
        <f t="shared" ca="1" si="37"/>
        <v>60</v>
      </c>
      <c r="N95" s="1">
        <f t="shared" ca="1" si="38"/>
        <v>-40</v>
      </c>
      <c r="O95" s="1">
        <f t="shared" ca="1" si="39"/>
        <v>0</v>
      </c>
      <c r="P95" s="27">
        <f t="shared" ca="1" si="40"/>
        <v>20</v>
      </c>
      <c r="Q95" s="1">
        <f t="shared" ca="1" si="41"/>
        <v>1401.9999999999991</v>
      </c>
      <c r="R95" s="1">
        <f t="shared" ca="1" si="42"/>
        <v>15.239130434782595</v>
      </c>
    </row>
    <row r="96" spans="7:18" x14ac:dyDescent="0.25">
      <c r="G96">
        <v>93</v>
      </c>
      <c r="H96" t="str">
        <f t="shared" ca="1" si="22"/>
        <v>Nublado</v>
      </c>
      <c r="I96">
        <f t="shared" ca="1" si="33"/>
        <v>5</v>
      </c>
      <c r="J96">
        <f t="shared" ca="1" si="34"/>
        <v>5</v>
      </c>
      <c r="K96">
        <f t="shared" ca="1" si="35"/>
        <v>3</v>
      </c>
      <c r="L96">
        <f t="shared" ca="1" si="36"/>
        <v>8</v>
      </c>
      <c r="M96" s="23">
        <f t="shared" ca="1" si="37"/>
        <v>60</v>
      </c>
      <c r="N96" s="1">
        <f t="shared" ca="1" si="38"/>
        <v>-64</v>
      </c>
      <c r="O96" s="1">
        <f t="shared" ca="1" si="39"/>
        <v>-3.5999999999999996</v>
      </c>
      <c r="P96" s="27">
        <f t="shared" ca="1" si="40"/>
        <v>-7.6</v>
      </c>
      <c r="Q96" s="1">
        <f t="shared" ca="1" si="41"/>
        <v>1394.3999999999992</v>
      </c>
      <c r="R96" s="1">
        <f t="shared" ca="1" si="42"/>
        <v>14.993548387096762</v>
      </c>
    </row>
    <row r="97" spans="7:18" x14ac:dyDescent="0.25">
      <c r="G97">
        <v>94</v>
      </c>
      <c r="H97" t="str">
        <f t="shared" ca="1" si="22"/>
        <v>Soleado</v>
      </c>
      <c r="I97">
        <f t="shared" ca="1" si="33"/>
        <v>8</v>
      </c>
      <c r="J97">
        <f t="shared" ca="1" si="34"/>
        <v>5</v>
      </c>
      <c r="K97">
        <f t="shared" ca="1" si="35"/>
        <v>0</v>
      </c>
      <c r="L97">
        <f t="shared" ca="1" si="36"/>
        <v>5</v>
      </c>
      <c r="M97" s="23">
        <f t="shared" ca="1" si="37"/>
        <v>60</v>
      </c>
      <c r="N97" s="1">
        <f t="shared" ca="1" si="38"/>
        <v>-40</v>
      </c>
      <c r="O97" s="1">
        <f t="shared" ca="1" si="39"/>
        <v>0</v>
      </c>
      <c r="P97" s="27">
        <f t="shared" ca="1" si="40"/>
        <v>20</v>
      </c>
      <c r="Q97" s="1">
        <f t="shared" ca="1" si="41"/>
        <v>1414.3999999999992</v>
      </c>
      <c r="R97" s="1">
        <f t="shared" ca="1" si="42"/>
        <v>15.046808510638286</v>
      </c>
    </row>
    <row r="98" spans="7:18" x14ac:dyDescent="0.25">
      <c r="G98">
        <v>95</v>
      </c>
      <c r="H98" t="str">
        <f t="shared" ca="1" si="22"/>
        <v>Nublado</v>
      </c>
      <c r="I98">
        <f t="shared" ca="1" si="33"/>
        <v>5</v>
      </c>
      <c r="J98">
        <f t="shared" ca="1" si="34"/>
        <v>5</v>
      </c>
      <c r="K98">
        <f t="shared" ca="1" si="35"/>
        <v>3</v>
      </c>
      <c r="L98">
        <f t="shared" ca="1" si="36"/>
        <v>8</v>
      </c>
      <c r="M98" s="23">
        <f t="shared" ca="1" si="37"/>
        <v>60</v>
      </c>
      <c r="N98" s="1">
        <f t="shared" ca="1" si="38"/>
        <v>-64</v>
      </c>
      <c r="O98" s="1">
        <f t="shared" ca="1" si="39"/>
        <v>-3.5999999999999996</v>
      </c>
      <c r="P98" s="27">
        <f t="shared" ca="1" si="40"/>
        <v>-7.6</v>
      </c>
      <c r="Q98" s="1">
        <f t="shared" ca="1" si="41"/>
        <v>1406.7999999999993</v>
      </c>
      <c r="R98" s="1">
        <f t="shared" ca="1" si="42"/>
        <v>14.808421052631569</v>
      </c>
    </row>
    <row r="99" spans="7:18" x14ac:dyDescent="0.25">
      <c r="G99">
        <v>96</v>
      </c>
      <c r="H99" t="str">
        <f t="shared" ca="1" si="22"/>
        <v>Nublado</v>
      </c>
      <c r="I99">
        <f t="shared" ca="1" si="33"/>
        <v>4</v>
      </c>
      <c r="J99">
        <f t="shared" ca="1" si="34"/>
        <v>4</v>
      </c>
      <c r="K99">
        <f t="shared" ca="1" si="35"/>
        <v>1</v>
      </c>
      <c r="L99">
        <f t="shared" ca="1" si="36"/>
        <v>5</v>
      </c>
      <c r="M99" s="23">
        <f t="shared" ca="1" si="37"/>
        <v>48</v>
      </c>
      <c r="N99" s="1">
        <f t="shared" ca="1" si="38"/>
        <v>-40</v>
      </c>
      <c r="O99" s="1">
        <f t="shared" ca="1" si="39"/>
        <v>-1.2</v>
      </c>
      <c r="P99" s="27">
        <f t="shared" ca="1" si="40"/>
        <v>6.8</v>
      </c>
      <c r="Q99" s="1">
        <f t="shared" ca="1" si="41"/>
        <v>1413.5999999999992</v>
      </c>
      <c r="R99" s="1">
        <f t="shared" ca="1" si="42"/>
        <v>14.724999999999989</v>
      </c>
    </row>
    <row r="100" spans="7:18" x14ac:dyDescent="0.25">
      <c r="G100">
        <v>97</v>
      </c>
      <c r="H100" t="str">
        <f t="shared" ca="1" si="22"/>
        <v>Soleado</v>
      </c>
      <c r="I100">
        <f t="shared" ca="1" si="33"/>
        <v>6</v>
      </c>
      <c r="J100">
        <f t="shared" ca="1" si="34"/>
        <v>4</v>
      </c>
      <c r="K100">
        <f t="shared" ca="1" si="35"/>
        <v>0</v>
      </c>
      <c r="L100">
        <f t="shared" ca="1" si="36"/>
        <v>4</v>
      </c>
      <c r="M100" s="23">
        <f t="shared" ca="1" si="37"/>
        <v>48</v>
      </c>
      <c r="N100" s="1">
        <f t="shared" ca="1" si="38"/>
        <v>-32</v>
      </c>
      <c r="O100" s="1">
        <f t="shared" ca="1" si="39"/>
        <v>0</v>
      </c>
      <c r="P100" s="27">
        <f t="shared" ca="1" si="40"/>
        <v>16</v>
      </c>
      <c r="Q100" s="1">
        <f t="shared" ca="1" si="41"/>
        <v>1429.5999999999992</v>
      </c>
      <c r="R100" s="1">
        <f t="shared" ca="1" si="42"/>
        <v>14.738144329896897</v>
      </c>
    </row>
    <row r="101" spans="7:18" x14ac:dyDescent="0.25">
      <c r="G101">
        <v>98</v>
      </c>
      <c r="H101" t="str">
        <f t="shared" ca="1" si="22"/>
        <v>Soleado</v>
      </c>
      <c r="I101">
        <f t="shared" ca="1" si="33"/>
        <v>9</v>
      </c>
      <c r="J101">
        <f t="shared" ca="1" si="34"/>
        <v>6</v>
      </c>
      <c r="K101">
        <f t="shared" ca="1" si="35"/>
        <v>0</v>
      </c>
      <c r="L101">
        <f t="shared" ca="1" si="36"/>
        <v>6</v>
      </c>
      <c r="M101" s="23">
        <f t="shared" ca="1" si="37"/>
        <v>72</v>
      </c>
      <c r="N101" s="1">
        <f t="shared" ca="1" si="38"/>
        <v>-48</v>
      </c>
      <c r="O101" s="1">
        <f t="shared" ca="1" si="39"/>
        <v>0</v>
      </c>
      <c r="P101" s="27">
        <f t="shared" ca="1" si="40"/>
        <v>24</v>
      </c>
      <c r="Q101" s="1">
        <f t="shared" ca="1" si="41"/>
        <v>1453.5999999999992</v>
      </c>
      <c r="R101" s="1">
        <f t="shared" ca="1" si="42"/>
        <v>14.832653061224478</v>
      </c>
    </row>
    <row r="102" spans="7:18" x14ac:dyDescent="0.25">
      <c r="G102">
        <v>99</v>
      </c>
      <c r="H102" t="str">
        <f t="shared" ca="1" si="22"/>
        <v>Nublado</v>
      </c>
      <c r="I102">
        <f t="shared" ca="1" si="33"/>
        <v>5</v>
      </c>
      <c r="J102">
        <f t="shared" ca="1" si="34"/>
        <v>5</v>
      </c>
      <c r="K102">
        <f t="shared" ca="1" si="35"/>
        <v>4</v>
      </c>
      <c r="L102">
        <f t="shared" ca="1" si="36"/>
        <v>9</v>
      </c>
      <c r="M102" s="23">
        <f t="shared" ca="1" si="37"/>
        <v>60</v>
      </c>
      <c r="N102" s="1">
        <f t="shared" ca="1" si="38"/>
        <v>-72</v>
      </c>
      <c r="O102" s="1">
        <f t="shared" ca="1" si="39"/>
        <v>-4.8</v>
      </c>
      <c r="P102" s="27">
        <f t="shared" ca="1" si="40"/>
        <v>-16.8</v>
      </c>
      <c r="Q102" s="1">
        <f t="shared" ca="1" si="41"/>
        <v>1436.7999999999993</v>
      </c>
      <c r="R102" s="1">
        <f t="shared" ca="1" si="42"/>
        <v>14.513131313131305</v>
      </c>
    </row>
    <row r="103" spans="7:18" x14ac:dyDescent="0.25">
      <c r="G103">
        <v>100</v>
      </c>
      <c r="H103" t="str">
        <f t="shared" ca="1" si="22"/>
        <v>Soleado</v>
      </c>
      <c r="I103">
        <f t="shared" ca="1" si="33"/>
        <v>8</v>
      </c>
      <c r="J103">
        <f t="shared" ca="1" si="34"/>
        <v>5</v>
      </c>
      <c r="K103">
        <f t="shared" ca="1" si="35"/>
        <v>0</v>
      </c>
      <c r="L103">
        <f t="shared" ca="1" si="36"/>
        <v>5</v>
      </c>
      <c r="M103" s="23">
        <f t="shared" ca="1" si="37"/>
        <v>60</v>
      </c>
      <c r="N103" s="1">
        <f t="shared" ca="1" si="38"/>
        <v>-40</v>
      </c>
      <c r="O103" s="1">
        <f t="shared" ca="1" si="39"/>
        <v>0</v>
      </c>
      <c r="P103" s="27">
        <f t="shared" ca="1" si="40"/>
        <v>20</v>
      </c>
      <c r="Q103" s="1">
        <f t="shared" ca="1" si="41"/>
        <v>1456.7999999999993</v>
      </c>
      <c r="R103" s="1">
        <f t="shared" ca="1" si="42"/>
        <v>14.567999999999993</v>
      </c>
    </row>
    <row r="104" spans="7:18" x14ac:dyDescent="0.25">
      <c r="G104">
        <v>101</v>
      </c>
      <c r="H104" t="str">
        <f t="shared" ca="1" si="22"/>
        <v>Soleado</v>
      </c>
      <c r="I104">
        <f t="shared" ca="1" si="33"/>
        <v>7</v>
      </c>
      <c r="J104">
        <f t="shared" ca="1" si="34"/>
        <v>7</v>
      </c>
      <c r="K104">
        <f t="shared" ca="1" si="35"/>
        <v>1</v>
      </c>
      <c r="L104">
        <f t="shared" ca="1" si="36"/>
        <v>8</v>
      </c>
      <c r="M104" s="23">
        <f t="shared" ca="1" si="37"/>
        <v>84</v>
      </c>
      <c r="N104" s="1">
        <f t="shared" ca="1" si="38"/>
        <v>-64</v>
      </c>
      <c r="O104" s="1">
        <f t="shared" ca="1" si="39"/>
        <v>-1.2</v>
      </c>
      <c r="P104" s="27">
        <f t="shared" ca="1" si="40"/>
        <v>18.8</v>
      </c>
      <c r="Q104" s="1">
        <f t="shared" ca="1" si="41"/>
        <v>1475.5999999999992</v>
      </c>
      <c r="R104" s="1">
        <f t="shared" ca="1" si="42"/>
        <v>14.609900990099002</v>
      </c>
    </row>
    <row r="105" spans="7:18" x14ac:dyDescent="0.25">
      <c r="G105">
        <v>102</v>
      </c>
      <c r="H105" t="str">
        <f t="shared" ca="1" si="22"/>
        <v>Nublado</v>
      </c>
      <c r="I105">
        <f t="shared" ca="1" si="33"/>
        <v>6</v>
      </c>
      <c r="J105">
        <f t="shared" ca="1" si="34"/>
        <v>6</v>
      </c>
      <c r="K105">
        <f t="shared" ca="1" si="35"/>
        <v>1</v>
      </c>
      <c r="L105">
        <f t="shared" ca="1" si="36"/>
        <v>7</v>
      </c>
      <c r="M105" s="23">
        <f t="shared" ca="1" si="37"/>
        <v>72</v>
      </c>
      <c r="N105" s="1">
        <f t="shared" ca="1" si="38"/>
        <v>-56</v>
      </c>
      <c r="O105" s="1">
        <f t="shared" ca="1" si="39"/>
        <v>-1.2</v>
      </c>
      <c r="P105" s="27">
        <f t="shared" ca="1" si="40"/>
        <v>14.8</v>
      </c>
      <c r="Q105" s="1">
        <f t="shared" ca="1" si="41"/>
        <v>1490.3999999999992</v>
      </c>
      <c r="R105" s="1">
        <f t="shared" ca="1" si="42"/>
        <v>14.611764705882345</v>
      </c>
    </row>
    <row r="106" spans="7:18" x14ac:dyDescent="0.25">
      <c r="G106">
        <v>103</v>
      </c>
      <c r="H106" t="str">
        <f t="shared" ca="1" si="22"/>
        <v>Soleado</v>
      </c>
      <c r="I106">
        <f t="shared" ca="1" si="33"/>
        <v>8</v>
      </c>
      <c r="J106">
        <f t="shared" ca="1" si="34"/>
        <v>6</v>
      </c>
      <c r="K106">
        <f t="shared" ca="1" si="35"/>
        <v>0</v>
      </c>
      <c r="L106">
        <f t="shared" ca="1" si="36"/>
        <v>6</v>
      </c>
      <c r="M106" s="23">
        <f t="shared" ca="1" si="37"/>
        <v>72</v>
      </c>
      <c r="N106" s="1">
        <f t="shared" ca="1" si="38"/>
        <v>-48</v>
      </c>
      <c r="O106" s="1">
        <f t="shared" ca="1" si="39"/>
        <v>0</v>
      </c>
      <c r="P106" s="27">
        <f t="shared" ca="1" si="40"/>
        <v>24</v>
      </c>
      <c r="Q106" s="1">
        <f t="shared" ca="1" si="41"/>
        <v>1514.3999999999992</v>
      </c>
      <c r="R106" s="1">
        <f t="shared" ca="1" si="42"/>
        <v>14.702912621359214</v>
      </c>
    </row>
    <row r="107" spans="7:18" x14ac:dyDescent="0.25">
      <c r="G107">
        <v>104</v>
      </c>
      <c r="H107" t="str">
        <f t="shared" ca="1" si="22"/>
        <v>Soleado</v>
      </c>
      <c r="I107">
        <f t="shared" ca="1" si="33"/>
        <v>8</v>
      </c>
      <c r="J107">
        <f t="shared" ca="1" si="34"/>
        <v>8</v>
      </c>
      <c r="K107">
        <f t="shared" ca="1" si="35"/>
        <v>0</v>
      </c>
      <c r="L107">
        <f t="shared" ca="1" si="36"/>
        <v>8</v>
      </c>
      <c r="M107" s="23">
        <f t="shared" ca="1" si="37"/>
        <v>96</v>
      </c>
      <c r="N107" s="1">
        <f t="shared" ca="1" si="38"/>
        <v>-64</v>
      </c>
      <c r="O107" s="1">
        <f t="shared" ca="1" si="39"/>
        <v>0</v>
      </c>
      <c r="P107" s="27">
        <f t="shared" ca="1" si="40"/>
        <v>32</v>
      </c>
      <c r="Q107" s="1">
        <f t="shared" ca="1" si="41"/>
        <v>1546.3999999999992</v>
      </c>
      <c r="R107" s="1">
        <f t="shared" ca="1" si="42"/>
        <v>14.869230769230763</v>
      </c>
    </row>
    <row r="108" spans="7:18" x14ac:dyDescent="0.25">
      <c r="G108">
        <v>105</v>
      </c>
      <c r="H108" t="str">
        <f t="shared" ca="1" si="22"/>
        <v>Soleado</v>
      </c>
      <c r="I108">
        <f t="shared" ca="1" si="33"/>
        <v>8</v>
      </c>
      <c r="J108">
        <f t="shared" ca="1" si="34"/>
        <v>8</v>
      </c>
      <c r="K108">
        <f t="shared" ca="1" si="35"/>
        <v>0</v>
      </c>
      <c r="L108">
        <f t="shared" ca="1" si="36"/>
        <v>8</v>
      </c>
      <c r="M108" s="23">
        <f t="shared" ca="1" si="37"/>
        <v>96</v>
      </c>
      <c r="N108" s="1">
        <f t="shared" ca="1" si="38"/>
        <v>-64</v>
      </c>
      <c r="O108" s="1">
        <f t="shared" ca="1" si="39"/>
        <v>0</v>
      </c>
      <c r="P108" s="27">
        <f t="shared" ca="1" si="40"/>
        <v>32</v>
      </c>
      <c r="Q108" s="1">
        <f t="shared" ca="1" si="41"/>
        <v>1578.3999999999992</v>
      </c>
      <c r="R108" s="1">
        <f t="shared" ca="1" si="42"/>
        <v>15.032380952380947</v>
      </c>
    </row>
    <row r="109" spans="7:18" x14ac:dyDescent="0.25">
      <c r="G109">
        <v>106</v>
      </c>
      <c r="H109" t="str">
        <f t="shared" ca="1" si="22"/>
        <v>Soleado</v>
      </c>
      <c r="I109">
        <f t="shared" ca="1" si="33"/>
        <v>8</v>
      </c>
      <c r="J109">
        <f t="shared" ca="1" si="34"/>
        <v>8</v>
      </c>
      <c r="K109">
        <f t="shared" ca="1" si="35"/>
        <v>0</v>
      </c>
      <c r="L109">
        <f t="shared" ca="1" si="36"/>
        <v>8</v>
      </c>
      <c r="M109" s="23">
        <f t="shared" ca="1" si="37"/>
        <v>96</v>
      </c>
      <c r="N109" s="1">
        <f t="shared" ca="1" si="38"/>
        <v>-64</v>
      </c>
      <c r="O109" s="1">
        <f t="shared" ca="1" si="39"/>
        <v>0</v>
      </c>
      <c r="P109" s="27">
        <f t="shared" ca="1" si="40"/>
        <v>32</v>
      </c>
      <c r="Q109" s="1">
        <f t="shared" ca="1" si="41"/>
        <v>1610.3999999999992</v>
      </c>
      <c r="R109" s="1">
        <f t="shared" ca="1" si="42"/>
        <v>15.192452830188673</v>
      </c>
    </row>
    <row r="110" spans="7:18" x14ac:dyDescent="0.25">
      <c r="G110">
        <v>107</v>
      </c>
      <c r="H110" t="str">
        <f t="shared" ca="1" si="22"/>
        <v>Soleado</v>
      </c>
      <c r="I110">
        <f t="shared" ca="1" si="33"/>
        <v>8</v>
      </c>
      <c r="J110">
        <f t="shared" ca="1" si="34"/>
        <v>8</v>
      </c>
      <c r="K110">
        <f t="shared" ca="1" si="35"/>
        <v>0</v>
      </c>
      <c r="L110">
        <f t="shared" ca="1" si="36"/>
        <v>8</v>
      </c>
      <c r="M110" s="23">
        <f t="shared" ca="1" si="37"/>
        <v>96</v>
      </c>
      <c r="N110" s="1">
        <f t="shared" ca="1" si="38"/>
        <v>-64</v>
      </c>
      <c r="O110" s="1">
        <f t="shared" ca="1" si="39"/>
        <v>0</v>
      </c>
      <c r="P110" s="27">
        <f t="shared" ca="1" si="40"/>
        <v>32</v>
      </c>
      <c r="Q110" s="1">
        <f t="shared" ca="1" si="41"/>
        <v>1642.3999999999992</v>
      </c>
      <c r="R110" s="1">
        <f t="shared" ca="1" si="42"/>
        <v>15.349532710280368</v>
      </c>
    </row>
    <row r="111" spans="7:18" x14ac:dyDescent="0.25">
      <c r="G111">
        <v>108</v>
      </c>
      <c r="H111" t="str">
        <f t="shared" ca="1" si="22"/>
        <v>Nublado</v>
      </c>
      <c r="I111">
        <f t="shared" ca="1" si="33"/>
        <v>5</v>
      </c>
      <c r="J111">
        <f t="shared" ca="1" si="34"/>
        <v>5</v>
      </c>
      <c r="K111">
        <f t="shared" ca="1" si="35"/>
        <v>3</v>
      </c>
      <c r="L111">
        <f t="shared" ca="1" si="36"/>
        <v>8</v>
      </c>
      <c r="M111" s="23">
        <f t="shared" ca="1" si="37"/>
        <v>60</v>
      </c>
      <c r="N111" s="1">
        <f t="shared" ca="1" si="38"/>
        <v>-64</v>
      </c>
      <c r="O111" s="1">
        <f t="shared" ca="1" si="39"/>
        <v>-3.5999999999999996</v>
      </c>
      <c r="P111" s="27">
        <f t="shared" ca="1" si="40"/>
        <v>-7.6</v>
      </c>
      <c r="Q111" s="1">
        <f t="shared" ca="1" si="41"/>
        <v>1634.7999999999993</v>
      </c>
      <c r="R111" s="1">
        <f t="shared" ca="1" si="42"/>
        <v>15.137037037037032</v>
      </c>
    </row>
    <row r="112" spans="7:18" x14ac:dyDescent="0.25">
      <c r="G112">
        <v>109</v>
      </c>
      <c r="H112" t="str">
        <f t="shared" ca="1" si="22"/>
        <v>Soleado</v>
      </c>
      <c r="I112">
        <f t="shared" ca="1" si="33"/>
        <v>9</v>
      </c>
      <c r="J112">
        <f t="shared" ca="1" si="34"/>
        <v>5</v>
      </c>
      <c r="K112">
        <f t="shared" ca="1" si="35"/>
        <v>0</v>
      </c>
      <c r="L112">
        <f t="shared" ca="1" si="36"/>
        <v>5</v>
      </c>
      <c r="M112" s="23">
        <f t="shared" ca="1" si="37"/>
        <v>60</v>
      </c>
      <c r="N112" s="1">
        <f t="shared" ca="1" si="38"/>
        <v>-40</v>
      </c>
      <c r="O112" s="1">
        <f t="shared" ca="1" si="39"/>
        <v>0</v>
      </c>
      <c r="P112" s="27">
        <f t="shared" ca="1" si="40"/>
        <v>20</v>
      </c>
      <c r="Q112" s="1">
        <f t="shared" ca="1" si="41"/>
        <v>1654.7999999999993</v>
      </c>
      <c r="R112" s="1">
        <f t="shared" ca="1" si="42"/>
        <v>15.181651376146785</v>
      </c>
    </row>
    <row r="113" spans="7:18" x14ac:dyDescent="0.25">
      <c r="G113">
        <v>110</v>
      </c>
      <c r="H113" t="str">
        <f t="shared" ca="1" si="22"/>
        <v>Soleado</v>
      </c>
      <c r="I113">
        <f t="shared" ca="1" si="33"/>
        <v>9</v>
      </c>
      <c r="J113">
        <f t="shared" ca="1" si="34"/>
        <v>9</v>
      </c>
      <c r="K113">
        <f t="shared" ca="1" si="35"/>
        <v>0</v>
      </c>
      <c r="L113">
        <f t="shared" ca="1" si="36"/>
        <v>9</v>
      </c>
      <c r="M113" s="23">
        <f t="shared" ca="1" si="37"/>
        <v>108</v>
      </c>
      <c r="N113" s="1">
        <f t="shared" ca="1" si="38"/>
        <v>-72</v>
      </c>
      <c r="O113" s="1">
        <f t="shared" ca="1" si="39"/>
        <v>0</v>
      </c>
      <c r="P113" s="27">
        <f t="shared" ca="1" si="40"/>
        <v>36</v>
      </c>
      <c r="Q113" s="1">
        <f t="shared" ca="1" si="41"/>
        <v>1690.7999999999993</v>
      </c>
      <c r="R113" s="1">
        <f t="shared" ca="1" si="42"/>
        <v>15.370909090909086</v>
      </c>
    </row>
    <row r="114" spans="7:18" x14ac:dyDescent="0.25">
      <c r="G114">
        <v>111</v>
      </c>
      <c r="H114" t="str">
        <f t="shared" ca="1" si="22"/>
        <v>Soleado</v>
      </c>
      <c r="I114">
        <f t="shared" ca="1" si="33"/>
        <v>9</v>
      </c>
      <c r="J114">
        <f t="shared" ca="1" si="34"/>
        <v>9</v>
      </c>
      <c r="K114">
        <f t="shared" ca="1" si="35"/>
        <v>0</v>
      </c>
      <c r="L114">
        <f t="shared" ca="1" si="36"/>
        <v>9</v>
      </c>
      <c r="M114" s="23">
        <f t="shared" ca="1" si="37"/>
        <v>108</v>
      </c>
      <c r="N114" s="1">
        <f t="shared" ca="1" si="38"/>
        <v>-72</v>
      </c>
      <c r="O114" s="1">
        <f t="shared" ca="1" si="39"/>
        <v>0</v>
      </c>
      <c r="P114" s="27">
        <f t="shared" ca="1" si="40"/>
        <v>36</v>
      </c>
      <c r="Q114" s="1">
        <f t="shared" ca="1" si="41"/>
        <v>1726.7999999999993</v>
      </c>
      <c r="R114" s="1">
        <f t="shared" ca="1" si="42"/>
        <v>15.556756756756752</v>
      </c>
    </row>
    <row r="115" spans="7:18" x14ac:dyDescent="0.25">
      <c r="G115">
        <v>112</v>
      </c>
      <c r="H115" t="str">
        <f t="shared" ca="1" si="22"/>
        <v>Nublado</v>
      </c>
      <c r="I115">
        <f t="shared" ca="1" si="33"/>
        <v>5</v>
      </c>
      <c r="J115">
        <f t="shared" ca="1" si="34"/>
        <v>5</v>
      </c>
      <c r="K115">
        <f t="shared" ca="1" si="35"/>
        <v>4</v>
      </c>
      <c r="L115">
        <f t="shared" ca="1" si="36"/>
        <v>9</v>
      </c>
      <c r="M115" s="23">
        <f t="shared" ca="1" si="37"/>
        <v>60</v>
      </c>
      <c r="N115" s="1">
        <f t="shared" ca="1" si="38"/>
        <v>-72</v>
      </c>
      <c r="O115" s="1">
        <f t="shared" ca="1" si="39"/>
        <v>-4.8</v>
      </c>
      <c r="P115" s="27">
        <f t="shared" ca="1" si="40"/>
        <v>-16.8</v>
      </c>
      <c r="Q115" s="1">
        <f t="shared" ca="1" si="41"/>
        <v>1709.9999999999993</v>
      </c>
      <c r="R115" s="1">
        <f t="shared" ca="1" si="42"/>
        <v>15.267857142857139</v>
      </c>
    </row>
    <row r="116" spans="7:18" x14ac:dyDescent="0.25">
      <c r="G116">
        <v>113</v>
      </c>
      <c r="H116" t="str">
        <f t="shared" ca="1" si="22"/>
        <v>Soleado</v>
      </c>
      <c r="I116">
        <f t="shared" ca="1" si="33"/>
        <v>9</v>
      </c>
      <c r="J116">
        <f t="shared" ca="1" si="34"/>
        <v>5</v>
      </c>
      <c r="K116">
        <f t="shared" ca="1" si="35"/>
        <v>0</v>
      </c>
      <c r="L116">
        <f t="shared" ca="1" si="36"/>
        <v>5</v>
      </c>
      <c r="M116" s="23">
        <f t="shared" ca="1" si="37"/>
        <v>60</v>
      </c>
      <c r="N116" s="1">
        <f t="shared" ca="1" si="38"/>
        <v>-40</v>
      </c>
      <c r="O116" s="1">
        <f t="shared" ca="1" si="39"/>
        <v>0</v>
      </c>
      <c r="P116" s="27">
        <f t="shared" ca="1" si="40"/>
        <v>20</v>
      </c>
      <c r="Q116" s="1">
        <f t="shared" ca="1" si="41"/>
        <v>1729.9999999999993</v>
      </c>
      <c r="R116" s="1">
        <f t="shared" ca="1" si="42"/>
        <v>15.309734513274332</v>
      </c>
    </row>
    <row r="117" spans="7:18" x14ac:dyDescent="0.25">
      <c r="G117">
        <v>114</v>
      </c>
      <c r="H117" t="str">
        <f t="shared" ca="1" si="22"/>
        <v>Soleado</v>
      </c>
      <c r="I117">
        <f t="shared" ca="1" si="33"/>
        <v>8</v>
      </c>
      <c r="J117">
        <f t="shared" ca="1" si="34"/>
        <v>8</v>
      </c>
      <c r="K117">
        <f t="shared" ca="1" si="35"/>
        <v>1</v>
      </c>
      <c r="L117">
        <f t="shared" ca="1" si="36"/>
        <v>9</v>
      </c>
      <c r="M117" s="23">
        <f t="shared" ca="1" si="37"/>
        <v>96</v>
      </c>
      <c r="N117" s="1">
        <f t="shared" ca="1" si="38"/>
        <v>-72</v>
      </c>
      <c r="O117" s="1">
        <f t="shared" ca="1" si="39"/>
        <v>-1.2</v>
      </c>
      <c r="P117" s="27">
        <f t="shared" ca="1" si="40"/>
        <v>22.8</v>
      </c>
      <c r="Q117" s="1">
        <f t="shared" ca="1" si="41"/>
        <v>1752.7999999999993</v>
      </c>
      <c r="R117" s="1">
        <f t="shared" ca="1" si="42"/>
        <v>15.375438596491223</v>
      </c>
    </row>
    <row r="118" spans="7:18" x14ac:dyDescent="0.25">
      <c r="G118">
        <v>115</v>
      </c>
      <c r="H118" t="str">
        <f t="shared" ca="1" si="22"/>
        <v>Soleado</v>
      </c>
      <c r="I118">
        <f t="shared" ca="1" si="33"/>
        <v>8</v>
      </c>
      <c r="J118">
        <f t="shared" ca="1" si="34"/>
        <v>8</v>
      </c>
      <c r="K118">
        <f t="shared" ca="1" si="35"/>
        <v>0</v>
      </c>
      <c r="L118">
        <f t="shared" ca="1" si="36"/>
        <v>8</v>
      </c>
      <c r="M118" s="23">
        <f t="shared" ca="1" si="37"/>
        <v>96</v>
      </c>
      <c r="N118" s="1">
        <f t="shared" ca="1" si="38"/>
        <v>-64</v>
      </c>
      <c r="O118" s="1">
        <f t="shared" ca="1" si="39"/>
        <v>0</v>
      </c>
      <c r="P118" s="27">
        <f t="shared" ca="1" si="40"/>
        <v>32</v>
      </c>
      <c r="Q118" s="1">
        <f t="shared" ca="1" si="41"/>
        <v>1784.7999999999993</v>
      </c>
      <c r="R118" s="1">
        <f t="shared" ca="1" si="42"/>
        <v>15.519999999999996</v>
      </c>
    </row>
    <row r="119" spans="7:18" x14ac:dyDescent="0.25">
      <c r="G119">
        <v>116</v>
      </c>
      <c r="H119" t="str">
        <f t="shared" ca="1" si="22"/>
        <v>Nublado</v>
      </c>
      <c r="I119">
        <f t="shared" ca="1" si="33"/>
        <v>3</v>
      </c>
      <c r="J119">
        <f t="shared" ca="1" si="34"/>
        <v>3</v>
      </c>
      <c r="K119">
        <f t="shared" ca="1" si="35"/>
        <v>5</v>
      </c>
      <c r="L119">
        <f t="shared" ca="1" si="36"/>
        <v>8</v>
      </c>
      <c r="M119" s="23">
        <f t="shared" ca="1" si="37"/>
        <v>36</v>
      </c>
      <c r="N119" s="1">
        <f t="shared" ca="1" si="38"/>
        <v>-64</v>
      </c>
      <c r="O119" s="1">
        <f t="shared" ca="1" si="39"/>
        <v>-6</v>
      </c>
      <c r="P119" s="27">
        <f t="shared" ca="1" si="40"/>
        <v>-34</v>
      </c>
      <c r="Q119" s="1">
        <f t="shared" ca="1" si="41"/>
        <v>1750.7999999999993</v>
      </c>
      <c r="R119" s="1">
        <f t="shared" ca="1" si="42"/>
        <v>15.093103448275858</v>
      </c>
    </row>
    <row r="120" spans="7:18" x14ac:dyDescent="0.25">
      <c r="G120">
        <v>117</v>
      </c>
      <c r="H120" t="str">
        <f t="shared" ca="1" si="22"/>
        <v>Nublado</v>
      </c>
      <c r="I120">
        <f t="shared" ca="1" si="33"/>
        <v>5</v>
      </c>
      <c r="J120">
        <f t="shared" ca="1" si="34"/>
        <v>3</v>
      </c>
      <c r="K120">
        <f t="shared" ca="1" si="35"/>
        <v>0</v>
      </c>
      <c r="L120">
        <f t="shared" ca="1" si="36"/>
        <v>3</v>
      </c>
      <c r="M120" s="23">
        <f t="shared" ca="1" si="37"/>
        <v>36</v>
      </c>
      <c r="N120" s="1">
        <f t="shared" ca="1" si="38"/>
        <v>-24</v>
      </c>
      <c r="O120" s="1">
        <f t="shared" ca="1" si="39"/>
        <v>0</v>
      </c>
      <c r="P120" s="27">
        <f t="shared" ca="1" si="40"/>
        <v>12</v>
      </c>
      <c r="Q120" s="1">
        <f t="shared" ca="1" si="41"/>
        <v>1762.7999999999993</v>
      </c>
      <c r="R120" s="1">
        <f t="shared" ca="1" si="42"/>
        <v>15.066666666666665</v>
      </c>
    </row>
    <row r="121" spans="7:18" x14ac:dyDescent="0.25">
      <c r="G121">
        <v>118</v>
      </c>
      <c r="H121" t="str">
        <f t="shared" ca="1" si="22"/>
        <v>Soleado</v>
      </c>
      <c r="I121">
        <f t="shared" ca="1" si="33"/>
        <v>8</v>
      </c>
      <c r="J121">
        <f t="shared" ca="1" si="34"/>
        <v>5</v>
      </c>
      <c r="K121">
        <f t="shared" ca="1" si="35"/>
        <v>0</v>
      </c>
      <c r="L121">
        <f t="shared" ca="1" si="36"/>
        <v>5</v>
      </c>
      <c r="M121" s="23">
        <f t="shared" ca="1" si="37"/>
        <v>60</v>
      </c>
      <c r="N121" s="1">
        <f t="shared" ca="1" si="38"/>
        <v>-40</v>
      </c>
      <c r="O121" s="1">
        <f t="shared" ca="1" si="39"/>
        <v>0</v>
      </c>
      <c r="P121" s="27">
        <f t="shared" ca="1" si="40"/>
        <v>20</v>
      </c>
      <c r="Q121" s="1">
        <f t="shared" ca="1" si="41"/>
        <v>1782.7999999999993</v>
      </c>
      <c r="R121" s="1">
        <f t="shared" ca="1" si="42"/>
        <v>15.108474576271185</v>
      </c>
    </row>
    <row r="122" spans="7:18" x14ac:dyDescent="0.25">
      <c r="G122">
        <v>119</v>
      </c>
      <c r="H122" t="str">
        <f t="shared" ca="1" si="22"/>
        <v>Soleado</v>
      </c>
      <c r="I122">
        <f t="shared" ca="1" si="33"/>
        <v>8</v>
      </c>
      <c r="J122">
        <f t="shared" ca="1" si="34"/>
        <v>8</v>
      </c>
      <c r="K122">
        <f t="shared" ca="1" si="35"/>
        <v>0</v>
      </c>
      <c r="L122">
        <f t="shared" ca="1" si="36"/>
        <v>8</v>
      </c>
      <c r="M122" s="23">
        <f t="shared" ca="1" si="37"/>
        <v>96</v>
      </c>
      <c r="N122" s="1">
        <f t="shared" ca="1" si="38"/>
        <v>-64</v>
      </c>
      <c r="O122" s="1">
        <f t="shared" ca="1" si="39"/>
        <v>0</v>
      </c>
      <c r="P122" s="27">
        <f t="shared" ca="1" si="40"/>
        <v>32</v>
      </c>
      <c r="Q122" s="1">
        <f t="shared" ca="1" si="41"/>
        <v>1814.7999999999993</v>
      </c>
      <c r="R122" s="1">
        <f t="shared" ca="1" si="42"/>
        <v>15.250420168067224</v>
      </c>
    </row>
    <row r="123" spans="7:18" x14ac:dyDescent="0.25">
      <c r="G123">
        <v>120</v>
      </c>
      <c r="H123" t="str">
        <f t="shared" ca="1" si="22"/>
        <v>Soleado</v>
      </c>
      <c r="I123">
        <f t="shared" ca="1" si="33"/>
        <v>7</v>
      </c>
      <c r="J123">
        <f t="shared" ca="1" si="34"/>
        <v>7</v>
      </c>
      <c r="K123">
        <f t="shared" ca="1" si="35"/>
        <v>1</v>
      </c>
      <c r="L123">
        <f t="shared" ca="1" si="36"/>
        <v>8</v>
      </c>
      <c r="M123" s="23">
        <f t="shared" ca="1" si="37"/>
        <v>84</v>
      </c>
      <c r="N123" s="1">
        <f t="shared" ca="1" si="38"/>
        <v>-64</v>
      </c>
      <c r="O123" s="1">
        <f t="shared" ca="1" si="39"/>
        <v>-1.2</v>
      </c>
      <c r="P123" s="27">
        <f t="shared" ca="1" si="40"/>
        <v>18.8</v>
      </c>
      <c r="Q123" s="1">
        <f t="shared" ca="1" si="41"/>
        <v>1833.5999999999992</v>
      </c>
      <c r="R123" s="1">
        <f t="shared" ca="1" si="42"/>
        <v>15.279999999999998</v>
      </c>
    </row>
    <row r="124" spans="7:18" x14ac:dyDescent="0.25">
      <c r="G124">
        <v>121</v>
      </c>
      <c r="H124" t="str">
        <f t="shared" ca="1" si="22"/>
        <v>Soleado</v>
      </c>
      <c r="I124">
        <f t="shared" ca="1" si="33"/>
        <v>8</v>
      </c>
      <c r="J124">
        <f t="shared" ca="1" si="34"/>
        <v>7</v>
      </c>
      <c r="K124">
        <f t="shared" ca="1" si="35"/>
        <v>0</v>
      </c>
      <c r="L124">
        <f t="shared" ca="1" si="36"/>
        <v>7</v>
      </c>
      <c r="M124" s="23">
        <f t="shared" ca="1" si="37"/>
        <v>84</v>
      </c>
      <c r="N124" s="1">
        <f t="shared" ca="1" si="38"/>
        <v>-56</v>
      </c>
      <c r="O124" s="1">
        <f t="shared" ca="1" si="39"/>
        <v>0</v>
      </c>
      <c r="P124" s="27">
        <f t="shared" ca="1" si="40"/>
        <v>28</v>
      </c>
      <c r="Q124" s="1">
        <f t="shared" ca="1" si="41"/>
        <v>1861.5999999999992</v>
      </c>
      <c r="R124" s="1">
        <f t="shared" ca="1" si="42"/>
        <v>15.385123966942146</v>
      </c>
    </row>
    <row r="125" spans="7:18" x14ac:dyDescent="0.25">
      <c r="G125">
        <v>122</v>
      </c>
      <c r="H125" t="str">
        <f t="shared" ca="1" si="22"/>
        <v>Soleado</v>
      </c>
      <c r="I125">
        <f t="shared" ca="1" si="33"/>
        <v>8</v>
      </c>
      <c r="J125">
        <f t="shared" ca="1" si="34"/>
        <v>8</v>
      </c>
      <c r="K125">
        <f t="shared" ca="1" si="35"/>
        <v>0</v>
      </c>
      <c r="L125">
        <f t="shared" ca="1" si="36"/>
        <v>8</v>
      </c>
      <c r="M125" s="23">
        <f t="shared" ca="1" si="37"/>
        <v>96</v>
      </c>
      <c r="N125" s="1">
        <f t="shared" ca="1" si="38"/>
        <v>-64</v>
      </c>
      <c r="O125" s="1">
        <f t="shared" ca="1" si="39"/>
        <v>0</v>
      </c>
      <c r="P125" s="27">
        <f t="shared" ca="1" si="40"/>
        <v>32</v>
      </c>
      <c r="Q125" s="1">
        <f t="shared" ca="1" si="41"/>
        <v>1893.5999999999992</v>
      </c>
      <c r="R125" s="1">
        <f t="shared" ca="1" si="42"/>
        <v>15.521311475409835</v>
      </c>
    </row>
    <row r="126" spans="7:18" x14ac:dyDescent="0.25">
      <c r="G126">
        <v>123</v>
      </c>
      <c r="H126" t="str">
        <f t="shared" ca="1" si="22"/>
        <v>Soleado</v>
      </c>
      <c r="I126">
        <f t="shared" ca="1" si="33"/>
        <v>8</v>
      </c>
      <c r="J126">
        <f t="shared" ca="1" si="34"/>
        <v>8</v>
      </c>
      <c r="K126">
        <f t="shared" ca="1" si="35"/>
        <v>0</v>
      </c>
      <c r="L126">
        <f t="shared" ca="1" si="36"/>
        <v>8</v>
      </c>
      <c r="M126" s="23">
        <f t="shared" ca="1" si="37"/>
        <v>96</v>
      </c>
      <c r="N126" s="1">
        <f t="shared" ca="1" si="38"/>
        <v>-64</v>
      </c>
      <c r="O126" s="1">
        <f t="shared" ca="1" si="39"/>
        <v>0</v>
      </c>
      <c r="P126" s="27">
        <f t="shared" ca="1" si="40"/>
        <v>32</v>
      </c>
      <c r="Q126" s="1">
        <f t="shared" ca="1" si="41"/>
        <v>1925.5999999999992</v>
      </c>
      <c r="R126" s="1">
        <f t="shared" ca="1" si="42"/>
        <v>15.655284552845529</v>
      </c>
    </row>
    <row r="127" spans="7:18" x14ac:dyDescent="0.25">
      <c r="G127">
        <v>124</v>
      </c>
      <c r="H127" t="str">
        <f t="shared" ca="1" si="22"/>
        <v>Nublado</v>
      </c>
      <c r="I127">
        <f t="shared" ca="1" si="33"/>
        <v>6</v>
      </c>
      <c r="J127">
        <f t="shared" ca="1" si="34"/>
        <v>6</v>
      </c>
      <c r="K127">
        <f t="shared" ca="1" si="35"/>
        <v>2</v>
      </c>
      <c r="L127">
        <f t="shared" ca="1" si="36"/>
        <v>8</v>
      </c>
      <c r="M127" s="23">
        <f t="shared" ca="1" si="37"/>
        <v>72</v>
      </c>
      <c r="N127" s="1">
        <f t="shared" ca="1" si="38"/>
        <v>-64</v>
      </c>
      <c r="O127" s="1">
        <f t="shared" ca="1" si="39"/>
        <v>-2.4</v>
      </c>
      <c r="P127" s="27">
        <f t="shared" ca="1" si="40"/>
        <v>5.6</v>
      </c>
      <c r="Q127" s="1">
        <f t="shared" ca="1" si="41"/>
        <v>1931.1999999999991</v>
      </c>
      <c r="R127" s="1">
        <f t="shared" ca="1" si="42"/>
        <v>15.574193548387097</v>
      </c>
    </row>
    <row r="128" spans="7:18" x14ac:dyDescent="0.25">
      <c r="G128">
        <v>125</v>
      </c>
      <c r="H128" t="str">
        <f t="shared" ca="1" si="22"/>
        <v>Soleado</v>
      </c>
      <c r="I128">
        <f t="shared" ca="1" si="33"/>
        <v>8</v>
      </c>
      <c r="J128">
        <f t="shared" ca="1" si="34"/>
        <v>6</v>
      </c>
      <c r="K128">
        <f t="shared" ca="1" si="35"/>
        <v>0</v>
      </c>
      <c r="L128">
        <f t="shared" ca="1" si="36"/>
        <v>6</v>
      </c>
      <c r="M128" s="23">
        <f t="shared" ca="1" si="37"/>
        <v>72</v>
      </c>
      <c r="N128" s="1">
        <f t="shared" ca="1" si="38"/>
        <v>-48</v>
      </c>
      <c r="O128" s="1">
        <f t="shared" ca="1" si="39"/>
        <v>0</v>
      </c>
      <c r="P128" s="27">
        <f t="shared" ca="1" si="40"/>
        <v>24</v>
      </c>
      <c r="Q128" s="1">
        <f t="shared" ca="1" si="41"/>
        <v>1955.1999999999991</v>
      </c>
      <c r="R128" s="1">
        <f t="shared" ca="1" si="42"/>
        <v>15.6416</v>
      </c>
    </row>
    <row r="129" spans="7:18" x14ac:dyDescent="0.25">
      <c r="G129">
        <v>126</v>
      </c>
      <c r="H129" t="str">
        <f t="shared" ca="1" si="22"/>
        <v>Nublado</v>
      </c>
      <c r="I129">
        <f t="shared" ca="1" si="33"/>
        <v>5</v>
      </c>
      <c r="J129">
        <f t="shared" ca="1" si="34"/>
        <v>5</v>
      </c>
      <c r="K129">
        <f t="shared" ca="1" si="35"/>
        <v>3</v>
      </c>
      <c r="L129">
        <f t="shared" ca="1" si="36"/>
        <v>8</v>
      </c>
      <c r="M129" s="23">
        <f t="shared" ca="1" si="37"/>
        <v>60</v>
      </c>
      <c r="N129" s="1">
        <f t="shared" ca="1" si="38"/>
        <v>-64</v>
      </c>
      <c r="O129" s="1">
        <f t="shared" ca="1" si="39"/>
        <v>-3.5999999999999996</v>
      </c>
      <c r="P129" s="27">
        <f t="shared" ca="1" si="40"/>
        <v>-7.6</v>
      </c>
      <c r="Q129" s="1">
        <f t="shared" ca="1" si="41"/>
        <v>1947.5999999999992</v>
      </c>
      <c r="R129" s="1">
        <f t="shared" ca="1" si="42"/>
        <v>15.457142857142857</v>
      </c>
    </row>
    <row r="130" spans="7:18" x14ac:dyDescent="0.25">
      <c r="G130">
        <v>127</v>
      </c>
      <c r="H130" t="str">
        <f t="shared" ca="1" si="22"/>
        <v>Soleado</v>
      </c>
      <c r="I130">
        <f t="shared" ca="1" si="33"/>
        <v>6</v>
      </c>
      <c r="J130">
        <f t="shared" ca="1" si="34"/>
        <v>5</v>
      </c>
      <c r="K130">
        <f t="shared" ca="1" si="35"/>
        <v>0</v>
      </c>
      <c r="L130">
        <f t="shared" ca="1" si="36"/>
        <v>5</v>
      </c>
      <c r="M130" s="23">
        <f t="shared" ca="1" si="37"/>
        <v>60</v>
      </c>
      <c r="N130" s="1">
        <f t="shared" ca="1" si="38"/>
        <v>-40</v>
      </c>
      <c r="O130" s="1">
        <f t="shared" ca="1" si="39"/>
        <v>0</v>
      </c>
      <c r="P130" s="27">
        <f t="shared" ca="1" si="40"/>
        <v>20</v>
      </c>
      <c r="Q130" s="1">
        <f t="shared" ca="1" si="41"/>
        <v>1967.5999999999992</v>
      </c>
      <c r="R130" s="1">
        <f t="shared" ca="1" si="42"/>
        <v>15.492913385826771</v>
      </c>
    </row>
    <row r="131" spans="7:18" x14ac:dyDescent="0.25">
      <c r="G131">
        <v>128</v>
      </c>
      <c r="H131" t="str">
        <f t="shared" ca="1" si="22"/>
        <v>Soleado</v>
      </c>
      <c r="I131">
        <f t="shared" ca="1" si="33"/>
        <v>8</v>
      </c>
      <c r="J131">
        <f t="shared" ca="1" si="34"/>
        <v>6</v>
      </c>
      <c r="K131">
        <f t="shared" ca="1" si="35"/>
        <v>0</v>
      </c>
      <c r="L131">
        <f t="shared" ca="1" si="36"/>
        <v>6</v>
      </c>
      <c r="M131" s="23">
        <f t="shared" ca="1" si="37"/>
        <v>72</v>
      </c>
      <c r="N131" s="1">
        <f t="shared" ca="1" si="38"/>
        <v>-48</v>
      </c>
      <c r="O131" s="1">
        <f t="shared" ca="1" si="39"/>
        <v>0</v>
      </c>
      <c r="P131" s="27">
        <f t="shared" ca="1" si="40"/>
        <v>24</v>
      </c>
      <c r="Q131" s="1">
        <f t="shared" ca="1" si="41"/>
        <v>1991.5999999999992</v>
      </c>
      <c r="R131" s="1">
        <f t="shared" ca="1" si="42"/>
        <v>15.559374999999999</v>
      </c>
    </row>
    <row r="132" spans="7:18" x14ac:dyDescent="0.25">
      <c r="G132">
        <v>129</v>
      </c>
      <c r="H132" t="str">
        <f t="shared" ref="H132:H195" ca="1" si="43">LOOKUP(RAND(),$D$9:$D$10,$A$9:$A$10)</f>
        <v>Nublado</v>
      </c>
      <c r="I132">
        <f t="shared" ca="1" si="33"/>
        <v>7</v>
      </c>
      <c r="J132">
        <f t="shared" ca="1" si="34"/>
        <v>7</v>
      </c>
      <c r="K132">
        <f t="shared" ca="1" si="35"/>
        <v>1</v>
      </c>
      <c r="L132">
        <f t="shared" ca="1" si="36"/>
        <v>8</v>
      </c>
      <c r="M132" s="23">
        <f t="shared" ca="1" si="37"/>
        <v>84</v>
      </c>
      <c r="N132" s="1">
        <f t="shared" ca="1" si="38"/>
        <v>-64</v>
      </c>
      <c r="O132" s="1">
        <f t="shared" ca="1" si="39"/>
        <v>-1.2</v>
      </c>
      <c r="P132" s="27">
        <f t="shared" ca="1" si="40"/>
        <v>18.8</v>
      </c>
      <c r="Q132" s="1">
        <f t="shared" ca="1" si="41"/>
        <v>2010.3999999999992</v>
      </c>
      <c r="R132" s="1">
        <f t="shared" ca="1" si="42"/>
        <v>15.584496124031006</v>
      </c>
    </row>
    <row r="133" spans="7:18" x14ac:dyDescent="0.25">
      <c r="G133">
        <v>130</v>
      </c>
      <c r="H133" t="str">
        <f t="shared" ca="1" si="43"/>
        <v>Soleado</v>
      </c>
      <c r="I133">
        <f t="shared" ca="1" si="33"/>
        <v>8</v>
      </c>
      <c r="J133">
        <f t="shared" ca="1" si="34"/>
        <v>7</v>
      </c>
      <c r="K133">
        <f t="shared" ca="1" si="35"/>
        <v>0</v>
      </c>
      <c r="L133">
        <f t="shared" ca="1" si="36"/>
        <v>7</v>
      </c>
      <c r="M133" s="23">
        <f t="shared" ca="1" si="37"/>
        <v>84</v>
      </c>
      <c r="N133" s="1">
        <f t="shared" ca="1" si="38"/>
        <v>-56</v>
      </c>
      <c r="O133" s="1">
        <f t="shared" ca="1" si="39"/>
        <v>0</v>
      </c>
      <c r="P133" s="27">
        <f t="shared" ca="1" si="40"/>
        <v>28</v>
      </c>
      <c r="Q133" s="1">
        <f t="shared" ca="1" si="41"/>
        <v>2038.3999999999992</v>
      </c>
      <c r="R133" s="1">
        <f t="shared" ca="1" si="42"/>
        <v>15.679999999999998</v>
      </c>
    </row>
    <row r="134" spans="7:18" x14ac:dyDescent="0.25">
      <c r="G134">
        <v>131</v>
      </c>
      <c r="H134" t="str">
        <f t="shared" ca="1" si="43"/>
        <v>Soleado</v>
      </c>
      <c r="I134">
        <f t="shared" ca="1" si="33"/>
        <v>6</v>
      </c>
      <c r="J134">
        <f t="shared" ca="1" si="34"/>
        <v>6</v>
      </c>
      <c r="K134">
        <f t="shared" ca="1" si="35"/>
        <v>2</v>
      </c>
      <c r="L134">
        <f t="shared" ca="1" si="36"/>
        <v>8</v>
      </c>
      <c r="M134" s="23">
        <f t="shared" ca="1" si="37"/>
        <v>72</v>
      </c>
      <c r="N134" s="1">
        <f t="shared" ca="1" si="38"/>
        <v>-64</v>
      </c>
      <c r="O134" s="1">
        <f t="shared" ca="1" si="39"/>
        <v>-2.4</v>
      </c>
      <c r="P134" s="27">
        <f t="shared" ca="1" si="40"/>
        <v>5.6</v>
      </c>
      <c r="Q134" s="1">
        <f t="shared" ca="1" si="41"/>
        <v>2043.9999999999991</v>
      </c>
      <c r="R134" s="1">
        <f t="shared" ca="1" si="42"/>
        <v>15.6030534351145</v>
      </c>
    </row>
    <row r="135" spans="7:18" x14ac:dyDescent="0.25">
      <c r="G135">
        <v>132</v>
      </c>
      <c r="H135" t="str">
        <f t="shared" ca="1" si="43"/>
        <v>Soleado</v>
      </c>
      <c r="I135">
        <f t="shared" ca="1" si="33"/>
        <v>9</v>
      </c>
      <c r="J135">
        <f t="shared" ca="1" si="34"/>
        <v>6</v>
      </c>
      <c r="K135">
        <f t="shared" ca="1" si="35"/>
        <v>0</v>
      </c>
      <c r="L135">
        <f t="shared" ca="1" si="36"/>
        <v>6</v>
      </c>
      <c r="M135" s="23">
        <f t="shared" ca="1" si="37"/>
        <v>72</v>
      </c>
      <c r="N135" s="1">
        <f t="shared" ca="1" si="38"/>
        <v>-48</v>
      </c>
      <c r="O135" s="1">
        <f t="shared" ca="1" si="39"/>
        <v>0</v>
      </c>
      <c r="P135" s="27">
        <f t="shared" ca="1" si="40"/>
        <v>24</v>
      </c>
      <c r="Q135" s="1">
        <f t="shared" ca="1" si="41"/>
        <v>2067.9999999999991</v>
      </c>
      <c r="R135" s="1">
        <f t="shared" ca="1" si="42"/>
        <v>15.666666666666664</v>
      </c>
    </row>
    <row r="136" spans="7:18" x14ac:dyDescent="0.25">
      <c r="G136">
        <v>133</v>
      </c>
      <c r="H136" t="str">
        <f t="shared" ca="1" si="43"/>
        <v>Nublado</v>
      </c>
      <c r="I136">
        <f t="shared" ca="1" si="33"/>
        <v>6</v>
      </c>
      <c r="J136">
        <f t="shared" ca="1" si="34"/>
        <v>6</v>
      </c>
      <c r="K136">
        <f t="shared" ca="1" si="35"/>
        <v>3</v>
      </c>
      <c r="L136">
        <f t="shared" ca="1" si="36"/>
        <v>9</v>
      </c>
      <c r="M136" s="23">
        <f t="shared" ca="1" si="37"/>
        <v>72</v>
      </c>
      <c r="N136" s="1">
        <f t="shared" ca="1" si="38"/>
        <v>-72</v>
      </c>
      <c r="O136" s="1">
        <f t="shared" ca="1" si="39"/>
        <v>-3.5999999999999996</v>
      </c>
      <c r="P136" s="27">
        <f t="shared" ca="1" si="40"/>
        <v>-3.5999999999999996</v>
      </c>
      <c r="Q136" s="1">
        <f t="shared" ca="1" si="41"/>
        <v>2064.3999999999992</v>
      </c>
      <c r="R136" s="1">
        <f t="shared" ca="1" si="42"/>
        <v>15.521804511278193</v>
      </c>
    </row>
    <row r="137" spans="7:18" x14ac:dyDescent="0.25">
      <c r="G137">
        <v>134</v>
      </c>
      <c r="H137" t="str">
        <f t="shared" ca="1" si="43"/>
        <v>Soleado</v>
      </c>
      <c r="I137">
        <f t="shared" ca="1" si="33"/>
        <v>8</v>
      </c>
      <c r="J137">
        <f t="shared" ca="1" si="34"/>
        <v>6</v>
      </c>
      <c r="K137">
        <f t="shared" ca="1" si="35"/>
        <v>0</v>
      </c>
      <c r="L137">
        <f t="shared" ca="1" si="36"/>
        <v>6</v>
      </c>
      <c r="M137" s="23">
        <f t="shared" ca="1" si="37"/>
        <v>72</v>
      </c>
      <c r="N137" s="1">
        <f t="shared" ca="1" si="38"/>
        <v>-48</v>
      </c>
      <c r="O137" s="1">
        <f t="shared" ca="1" si="39"/>
        <v>0</v>
      </c>
      <c r="P137" s="27">
        <f t="shared" ca="1" si="40"/>
        <v>24</v>
      </c>
      <c r="Q137" s="1">
        <f t="shared" ca="1" si="41"/>
        <v>2088.3999999999992</v>
      </c>
      <c r="R137" s="1">
        <f t="shared" ca="1" si="42"/>
        <v>15.585074626865669</v>
      </c>
    </row>
    <row r="138" spans="7:18" x14ac:dyDescent="0.25">
      <c r="G138">
        <v>135</v>
      </c>
      <c r="H138" t="str">
        <f t="shared" ca="1" si="43"/>
        <v>Nublado</v>
      </c>
      <c r="I138">
        <f t="shared" ca="1" si="33"/>
        <v>7</v>
      </c>
      <c r="J138">
        <f t="shared" ca="1" si="34"/>
        <v>7</v>
      </c>
      <c r="K138">
        <f t="shared" ca="1" si="35"/>
        <v>1</v>
      </c>
      <c r="L138">
        <f t="shared" ca="1" si="36"/>
        <v>8</v>
      </c>
      <c r="M138" s="23">
        <f t="shared" ca="1" si="37"/>
        <v>84</v>
      </c>
      <c r="N138" s="1">
        <f t="shared" ca="1" si="38"/>
        <v>-64</v>
      </c>
      <c r="O138" s="1">
        <f t="shared" ca="1" si="39"/>
        <v>-1.2</v>
      </c>
      <c r="P138" s="27">
        <f t="shared" ca="1" si="40"/>
        <v>18.8</v>
      </c>
      <c r="Q138" s="1">
        <f t="shared" ca="1" si="41"/>
        <v>2107.1999999999994</v>
      </c>
      <c r="R138" s="1">
        <f t="shared" ca="1" si="42"/>
        <v>15.608888888888888</v>
      </c>
    </row>
    <row r="139" spans="7:18" x14ac:dyDescent="0.25">
      <c r="G139">
        <v>136</v>
      </c>
      <c r="H139" t="str">
        <f t="shared" ca="1" si="43"/>
        <v>Soleado</v>
      </c>
      <c r="I139">
        <f t="shared" ca="1" si="33"/>
        <v>9</v>
      </c>
      <c r="J139">
        <f t="shared" ca="1" si="34"/>
        <v>7</v>
      </c>
      <c r="K139">
        <f t="shared" ca="1" si="35"/>
        <v>0</v>
      </c>
      <c r="L139">
        <f t="shared" ca="1" si="36"/>
        <v>7</v>
      </c>
      <c r="M139" s="23">
        <f t="shared" ca="1" si="37"/>
        <v>84</v>
      </c>
      <c r="N139" s="1">
        <f t="shared" ca="1" si="38"/>
        <v>-56</v>
      </c>
      <c r="O139" s="1">
        <f t="shared" ca="1" si="39"/>
        <v>0</v>
      </c>
      <c r="P139" s="27">
        <f t="shared" ca="1" si="40"/>
        <v>28</v>
      </c>
      <c r="Q139" s="1">
        <f t="shared" ca="1" si="41"/>
        <v>2135.1999999999994</v>
      </c>
      <c r="R139" s="1">
        <f t="shared" ca="1" si="42"/>
        <v>15.7</v>
      </c>
    </row>
    <row r="140" spans="7:18" x14ac:dyDescent="0.25">
      <c r="G140">
        <v>137</v>
      </c>
      <c r="H140" t="str">
        <f t="shared" ca="1" si="43"/>
        <v>Soleado</v>
      </c>
      <c r="I140">
        <f t="shared" ca="1" si="33"/>
        <v>8</v>
      </c>
      <c r="J140">
        <f t="shared" ca="1" si="34"/>
        <v>8</v>
      </c>
      <c r="K140">
        <f t="shared" ca="1" si="35"/>
        <v>1</v>
      </c>
      <c r="L140">
        <f t="shared" ca="1" si="36"/>
        <v>9</v>
      </c>
      <c r="M140" s="23">
        <f t="shared" ca="1" si="37"/>
        <v>96</v>
      </c>
      <c r="N140" s="1">
        <f t="shared" ca="1" si="38"/>
        <v>-72</v>
      </c>
      <c r="O140" s="1">
        <f t="shared" ca="1" si="39"/>
        <v>-1.2</v>
      </c>
      <c r="P140" s="27">
        <f t="shared" ca="1" si="40"/>
        <v>22.8</v>
      </c>
      <c r="Q140" s="1">
        <f t="shared" ca="1" si="41"/>
        <v>2157.9999999999995</v>
      </c>
      <c r="R140" s="1">
        <f t="shared" ca="1" si="42"/>
        <v>15.751824817518248</v>
      </c>
    </row>
    <row r="141" spans="7:18" x14ac:dyDescent="0.25">
      <c r="G141">
        <v>138</v>
      </c>
      <c r="H141" t="str">
        <f t="shared" ca="1" si="43"/>
        <v>Soleado</v>
      </c>
      <c r="I141">
        <f t="shared" ca="1" si="33"/>
        <v>6</v>
      </c>
      <c r="J141">
        <f t="shared" ca="1" si="34"/>
        <v>6</v>
      </c>
      <c r="K141">
        <f t="shared" ca="1" si="35"/>
        <v>2</v>
      </c>
      <c r="L141">
        <f t="shared" ca="1" si="36"/>
        <v>8</v>
      </c>
      <c r="M141" s="23">
        <f t="shared" ca="1" si="37"/>
        <v>72</v>
      </c>
      <c r="N141" s="1">
        <f t="shared" ca="1" si="38"/>
        <v>-64</v>
      </c>
      <c r="O141" s="1">
        <f t="shared" ca="1" si="39"/>
        <v>-2.4</v>
      </c>
      <c r="P141" s="27">
        <f t="shared" ca="1" si="40"/>
        <v>5.6</v>
      </c>
      <c r="Q141" s="1">
        <f t="shared" ca="1" si="41"/>
        <v>2163.5999999999995</v>
      </c>
      <c r="R141" s="1">
        <f t="shared" ca="1" si="42"/>
        <v>15.678260869565216</v>
      </c>
    </row>
    <row r="142" spans="7:18" x14ac:dyDescent="0.25">
      <c r="G142">
        <v>139</v>
      </c>
      <c r="H142" t="str">
        <f t="shared" ca="1" si="43"/>
        <v>Soleado</v>
      </c>
      <c r="I142">
        <f t="shared" ca="1" si="33"/>
        <v>9</v>
      </c>
      <c r="J142">
        <f t="shared" ca="1" si="34"/>
        <v>6</v>
      </c>
      <c r="K142">
        <f t="shared" ca="1" si="35"/>
        <v>0</v>
      </c>
      <c r="L142">
        <f t="shared" ca="1" si="36"/>
        <v>6</v>
      </c>
      <c r="M142" s="23">
        <f t="shared" ca="1" si="37"/>
        <v>72</v>
      </c>
      <c r="N142" s="1">
        <f t="shared" ca="1" si="38"/>
        <v>-48</v>
      </c>
      <c r="O142" s="1">
        <f t="shared" ca="1" si="39"/>
        <v>0</v>
      </c>
      <c r="P142" s="27">
        <f t="shared" ca="1" si="40"/>
        <v>24</v>
      </c>
      <c r="Q142" s="1">
        <f t="shared" ca="1" si="41"/>
        <v>2187.5999999999995</v>
      </c>
      <c r="R142" s="1">
        <f t="shared" ca="1" si="42"/>
        <v>15.738129496402879</v>
      </c>
    </row>
    <row r="143" spans="7:18" x14ac:dyDescent="0.25">
      <c r="G143">
        <v>140</v>
      </c>
      <c r="H143" t="str">
        <f t="shared" ca="1" si="43"/>
        <v>Soleado</v>
      </c>
      <c r="I143">
        <f t="shared" ca="1" si="33"/>
        <v>9</v>
      </c>
      <c r="J143">
        <f t="shared" ca="1" si="34"/>
        <v>9</v>
      </c>
      <c r="K143">
        <f t="shared" ca="1" si="35"/>
        <v>0</v>
      </c>
      <c r="L143">
        <f t="shared" ca="1" si="36"/>
        <v>9</v>
      </c>
      <c r="M143" s="23">
        <f t="shared" ca="1" si="37"/>
        <v>108</v>
      </c>
      <c r="N143" s="1">
        <f t="shared" ca="1" si="38"/>
        <v>-72</v>
      </c>
      <c r="O143" s="1">
        <f t="shared" ca="1" si="39"/>
        <v>0</v>
      </c>
      <c r="P143" s="27">
        <f t="shared" ca="1" si="40"/>
        <v>36</v>
      </c>
      <c r="Q143" s="1">
        <f t="shared" ca="1" si="41"/>
        <v>2223.5999999999995</v>
      </c>
      <c r="R143" s="1">
        <f t="shared" ca="1" si="42"/>
        <v>15.882857142857143</v>
      </c>
    </row>
    <row r="144" spans="7:18" x14ac:dyDescent="0.25">
      <c r="G144">
        <v>141</v>
      </c>
      <c r="H144" t="str">
        <f t="shared" ca="1" si="43"/>
        <v>Soleado</v>
      </c>
      <c r="I144">
        <f t="shared" ca="1" si="33"/>
        <v>8</v>
      </c>
      <c r="J144">
        <f t="shared" ca="1" si="34"/>
        <v>8</v>
      </c>
      <c r="K144">
        <f t="shared" ca="1" si="35"/>
        <v>1</v>
      </c>
      <c r="L144">
        <f t="shared" ca="1" si="36"/>
        <v>9</v>
      </c>
      <c r="M144" s="23">
        <f t="shared" ca="1" si="37"/>
        <v>96</v>
      </c>
      <c r="N144" s="1">
        <f t="shared" ca="1" si="38"/>
        <v>-72</v>
      </c>
      <c r="O144" s="1">
        <f t="shared" ca="1" si="39"/>
        <v>-1.2</v>
      </c>
      <c r="P144" s="27">
        <f t="shared" ca="1" si="40"/>
        <v>22.8</v>
      </c>
      <c r="Q144" s="1">
        <f t="shared" ca="1" si="41"/>
        <v>2246.3999999999996</v>
      </c>
      <c r="R144" s="1">
        <f t="shared" ca="1" si="42"/>
        <v>15.931914893617021</v>
      </c>
    </row>
    <row r="145" spans="7:18" x14ac:dyDescent="0.25">
      <c r="G145">
        <v>142</v>
      </c>
      <c r="H145" t="str">
        <f t="shared" ca="1" si="43"/>
        <v>Soleado</v>
      </c>
      <c r="I145">
        <f t="shared" ca="1" si="33"/>
        <v>8</v>
      </c>
      <c r="J145">
        <f t="shared" ca="1" si="34"/>
        <v>8</v>
      </c>
      <c r="K145">
        <f t="shared" ca="1" si="35"/>
        <v>0</v>
      </c>
      <c r="L145">
        <f t="shared" ca="1" si="36"/>
        <v>8</v>
      </c>
      <c r="M145" s="23">
        <f t="shared" ca="1" si="37"/>
        <v>96</v>
      </c>
      <c r="N145" s="1">
        <f t="shared" ca="1" si="38"/>
        <v>-64</v>
      </c>
      <c r="O145" s="1">
        <f t="shared" ca="1" si="39"/>
        <v>0</v>
      </c>
      <c r="P145" s="27">
        <f t="shared" ca="1" si="40"/>
        <v>32</v>
      </c>
      <c r="Q145" s="1">
        <f t="shared" ca="1" si="41"/>
        <v>2278.3999999999996</v>
      </c>
      <c r="R145" s="1">
        <f t="shared" ca="1" si="42"/>
        <v>16.045070422535211</v>
      </c>
    </row>
    <row r="146" spans="7:18" x14ac:dyDescent="0.25">
      <c r="G146">
        <v>143</v>
      </c>
      <c r="H146" t="str">
        <f t="shared" ca="1" si="43"/>
        <v>Soleado</v>
      </c>
      <c r="I146">
        <f t="shared" ca="1" si="33"/>
        <v>8</v>
      </c>
      <c r="J146">
        <f t="shared" ca="1" si="34"/>
        <v>8</v>
      </c>
      <c r="K146">
        <f t="shared" ca="1" si="35"/>
        <v>0</v>
      </c>
      <c r="L146">
        <f t="shared" ca="1" si="36"/>
        <v>8</v>
      </c>
      <c r="M146" s="23">
        <f t="shared" ca="1" si="37"/>
        <v>96</v>
      </c>
      <c r="N146" s="1">
        <f t="shared" ca="1" si="38"/>
        <v>-64</v>
      </c>
      <c r="O146" s="1">
        <f t="shared" ca="1" si="39"/>
        <v>0</v>
      </c>
      <c r="P146" s="27">
        <f t="shared" ca="1" si="40"/>
        <v>32</v>
      </c>
      <c r="Q146" s="1">
        <f t="shared" ca="1" si="41"/>
        <v>2310.3999999999996</v>
      </c>
      <c r="R146" s="1">
        <f t="shared" ca="1" si="42"/>
        <v>16.156643356643357</v>
      </c>
    </row>
    <row r="147" spans="7:18" x14ac:dyDescent="0.25">
      <c r="G147">
        <v>144</v>
      </c>
      <c r="H147" t="str">
        <f t="shared" ca="1" si="43"/>
        <v>Soleado</v>
      </c>
      <c r="I147">
        <f t="shared" ca="1" si="33"/>
        <v>8</v>
      </c>
      <c r="J147">
        <f t="shared" ca="1" si="34"/>
        <v>8</v>
      </c>
      <c r="K147">
        <f t="shared" ca="1" si="35"/>
        <v>0</v>
      </c>
      <c r="L147">
        <f t="shared" ca="1" si="36"/>
        <v>8</v>
      </c>
      <c r="M147" s="23">
        <f t="shared" ca="1" si="37"/>
        <v>96</v>
      </c>
      <c r="N147" s="1">
        <f t="shared" ca="1" si="38"/>
        <v>-64</v>
      </c>
      <c r="O147" s="1">
        <f t="shared" ca="1" si="39"/>
        <v>0</v>
      </c>
      <c r="P147" s="27">
        <f t="shared" ca="1" si="40"/>
        <v>32</v>
      </c>
      <c r="Q147" s="1">
        <f t="shared" ca="1" si="41"/>
        <v>2342.3999999999996</v>
      </c>
      <c r="R147" s="1">
        <f t="shared" ca="1" si="42"/>
        <v>16.266666666666666</v>
      </c>
    </row>
    <row r="148" spans="7:18" x14ac:dyDescent="0.25">
      <c r="G148">
        <v>145</v>
      </c>
      <c r="H148" t="str">
        <f t="shared" ca="1" si="43"/>
        <v>Soleado</v>
      </c>
      <c r="I148">
        <f t="shared" ca="1" si="33"/>
        <v>9</v>
      </c>
      <c r="J148">
        <f t="shared" ca="1" si="34"/>
        <v>8</v>
      </c>
      <c r="K148">
        <f t="shared" ca="1" si="35"/>
        <v>0</v>
      </c>
      <c r="L148">
        <f t="shared" ca="1" si="36"/>
        <v>8</v>
      </c>
      <c r="M148" s="23">
        <f t="shared" ca="1" si="37"/>
        <v>96</v>
      </c>
      <c r="N148" s="1">
        <f t="shared" ca="1" si="38"/>
        <v>-64</v>
      </c>
      <c r="O148" s="1">
        <f t="shared" ca="1" si="39"/>
        <v>0</v>
      </c>
      <c r="P148" s="27">
        <f t="shared" ca="1" si="40"/>
        <v>32</v>
      </c>
      <c r="Q148" s="1">
        <f t="shared" ca="1" si="41"/>
        <v>2374.3999999999996</v>
      </c>
      <c r="R148" s="1">
        <f t="shared" ca="1" si="42"/>
        <v>16.375172413793102</v>
      </c>
    </row>
    <row r="149" spans="7:18" x14ac:dyDescent="0.25">
      <c r="G149">
        <v>146</v>
      </c>
      <c r="H149" t="str">
        <f t="shared" ca="1" si="43"/>
        <v>Soleado</v>
      </c>
      <c r="I149">
        <f t="shared" ca="1" si="33"/>
        <v>8</v>
      </c>
      <c r="J149">
        <f t="shared" ca="1" si="34"/>
        <v>8</v>
      </c>
      <c r="K149">
        <f t="shared" ca="1" si="35"/>
        <v>1</v>
      </c>
      <c r="L149">
        <f t="shared" ca="1" si="36"/>
        <v>9</v>
      </c>
      <c r="M149" s="23">
        <f t="shared" ca="1" si="37"/>
        <v>96</v>
      </c>
      <c r="N149" s="1">
        <f t="shared" ca="1" si="38"/>
        <v>-72</v>
      </c>
      <c r="O149" s="1">
        <f t="shared" ca="1" si="39"/>
        <v>-1.2</v>
      </c>
      <c r="P149" s="27">
        <f t="shared" ca="1" si="40"/>
        <v>22.8</v>
      </c>
      <c r="Q149" s="1">
        <f t="shared" ca="1" si="41"/>
        <v>2397.1999999999998</v>
      </c>
      <c r="R149" s="1">
        <f t="shared" ca="1" si="42"/>
        <v>16.419178082191777</v>
      </c>
    </row>
    <row r="150" spans="7:18" x14ac:dyDescent="0.25">
      <c r="G150">
        <v>147</v>
      </c>
      <c r="H150" t="str">
        <f t="shared" ca="1" si="43"/>
        <v>Soleado</v>
      </c>
      <c r="I150">
        <f t="shared" ca="1" si="33"/>
        <v>8</v>
      </c>
      <c r="J150">
        <f t="shared" ca="1" si="34"/>
        <v>8</v>
      </c>
      <c r="K150">
        <f t="shared" ca="1" si="35"/>
        <v>0</v>
      </c>
      <c r="L150">
        <f t="shared" ca="1" si="36"/>
        <v>8</v>
      </c>
      <c r="M150" s="23">
        <f t="shared" ca="1" si="37"/>
        <v>96</v>
      </c>
      <c r="N150" s="1">
        <f t="shared" ca="1" si="38"/>
        <v>-64</v>
      </c>
      <c r="O150" s="1">
        <f t="shared" ca="1" si="39"/>
        <v>0</v>
      </c>
      <c r="P150" s="27">
        <f t="shared" ca="1" si="40"/>
        <v>32</v>
      </c>
      <c r="Q150" s="1">
        <f t="shared" ca="1" si="41"/>
        <v>2429.1999999999998</v>
      </c>
      <c r="R150" s="1">
        <f t="shared" ca="1" si="42"/>
        <v>16.525170068027204</v>
      </c>
    </row>
    <row r="151" spans="7:18" x14ac:dyDescent="0.25">
      <c r="G151">
        <v>148</v>
      </c>
      <c r="H151" t="str">
        <f t="shared" ca="1" si="43"/>
        <v>Nublado</v>
      </c>
      <c r="I151">
        <f t="shared" ca="1" si="33"/>
        <v>6</v>
      </c>
      <c r="J151">
        <f t="shared" ca="1" si="34"/>
        <v>6</v>
      </c>
      <c r="K151">
        <f t="shared" ca="1" si="35"/>
        <v>2</v>
      </c>
      <c r="L151">
        <f t="shared" ca="1" si="36"/>
        <v>8</v>
      </c>
      <c r="M151" s="23">
        <f t="shared" ca="1" si="37"/>
        <v>72</v>
      </c>
      <c r="N151" s="1">
        <f t="shared" ca="1" si="38"/>
        <v>-64</v>
      </c>
      <c r="O151" s="1">
        <f t="shared" ca="1" si="39"/>
        <v>-2.4</v>
      </c>
      <c r="P151" s="27">
        <f t="shared" ca="1" si="40"/>
        <v>5.6</v>
      </c>
      <c r="Q151" s="1">
        <f t="shared" ca="1" si="41"/>
        <v>2434.7999999999997</v>
      </c>
      <c r="R151" s="1">
        <f t="shared" ca="1" si="42"/>
        <v>16.451351351351345</v>
      </c>
    </row>
    <row r="152" spans="7:18" x14ac:dyDescent="0.25">
      <c r="G152">
        <v>149</v>
      </c>
      <c r="H152" t="str">
        <f t="shared" ca="1" si="43"/>
        <v>Soleado</v>
      </c>
      <c r="I152">
        <f t="shared" ca="1" si="33"/>
        <v>8</v>
      </c>
      <c r="J152">
        <f t="shared" ca="1" si="34"/>
        <v>6</v>
      </c>
      <c r="K152">
        <f t="shared" ca="1" si="35"/>
        <v>0</v>
      </c>
      <c r="L152">
        <f t="shared" ca="1" si="36"/>
        <v>6</v>
      </c>
      <c r="M152" s="23">
        <f t="shared" ca="1" si="37"/>
        <v>72</v>
      </c>
      <c r="N152" s="1">
        <f t="shared" ca="1" si="38"/>
        <v>-48</v>
      </c>
      <c r="O152" s="1">
        <f t="shared" ca="1" si="39"/>
        <v>0</v>
      </c>
      <c r="P152" s="27">
        <f t="shared" ca="1" si="40"/>
        <v>24</v>
      </c>
      <c r="Q152" s="1">
        <f t="shared" ca="1" si="41"/>
        <v>2458.7999999999997</v>
      </c>
      <c r="R152" s="1">
        <f t="shared" ca="1" si="42"/>
        <v>16.502013422818788</v>
      </c>
    </row>
    <row r="153" spans="7:18" x14ac:dyDescent="0.25">
      <c r="G153">
        <v>150</v>
      </c>
      <c r="H153" t="str">
        <f t="shared" ca="1" si="43"/>
        <v>Soleado</v>
      </c>
      <c r="I153">
        <f t="shared" ca="1" si="33"/>
        <v>8</v>
      </c>
      <c r="J153">
        <f t="shared" ca="1" si="34"/>
        <v>8</v>
      </c>
      <c r="K153">
        <f t="shared" ca="1" si="35"/>
        <v>0</v>
      </c>
      <c r="L153">
        <f t="shared" ca="1" si="36"/>
        <v>8</v>
      </c>
      <c r="M153" s="23">
        <f t="shared" ca="1" si="37"/>
        <v>96</v>
      </c>
      <c r="N153" s="1">
        <f t="shared" ca="1" si="38"/>
        <v>-64</v>
      </c>
      <c r="O153" s="1">
        <f t="shared" ca="1" si="39"/>
        <v>0</v>
      </c>
      <c r="P153" s="27">
        <f t="shared" ca="1" si="40"/>
        <v>32</v>
      </c>
      <c r="Q153" s="1">
        <f t="shared" ca="1" si="41"/>
        <v>2490.7999999999997</v>
      </c>
      <c r="R153" s="1">
        <f t="shared" ca="1" si="42"/>
        <v>16.605333333333331</v>
      </c>
    </row>
    <row r="154" spans="7:18" x14ac:dyDescent="0.25">
      <c r="G154">
        <v>151</v>
      </c>
      <c r="H154" t="str">
        <f t="shared" ca="1" si="43"/>
        <v>Soleado</v>
      </c>
      <c r="I154">
        <f t="shared" ca="1" si="33"/>
        <v>8</v>
      </c>
      <c r="J154">
        <f t="shared" ca="1" si="34"/>
        <v>8</v>
      </c>
      <c r="K154">
        <f t="shared" ca="1" si="35"/>
        <v>0</v>
      </c>
      <c r="L154">
        <f t="shared" ca="1" si="36"/>
        <v>8</v>
      </c>
      <c r="M154" s="23">
        <f t="shared" ca="1" si="37"/>
        <v>96</v>
      </c>
      <c r="N154" s="1">
        <f t="shared" ca="1" si="38"/>
        <v>-64</v>
      </c>
      <c r="O154" s="1">
        <f t="shared" ca="1" si="39"/>
        <v>0</v>
      </c>
      <c r="P154" s="27">
        <f t="shared" ca="1" si="40"/>
        <v>32</v>
      </c>
      <c r="Q154" s="1">
        <f t="shared" ca="1" si="41"/>
        <v>2522.7999999999997</v>
      </c>
      <c r="R154" s="1">
        <f t="shared" ca="1" si="42"/>
        <v>16.70728476821192</v>
      </c>
    </row>
    <row r="155" spans="7:18" x14ac:dyDescent="0.25">
      <c r="G155">
        <v>152</v>
      </c>
      <c r="H155" t="str">
        <f t="shared" ca="1" si="43"/>
        <v>Nublado</v>
      </c>
      <c r="I155">
        <f t="shared" ca="1" si="33"/>
        <v>6</v>
      </c>
      <c r="J155">
        <f t="shared" ca="1" si="34"/>
        <v>6</v>
      </c>
      <c r="K155">
        <f t="shared" ca="1" si="35"/>
        <v>2</v>
      </c>
      <c r="L155">
        <f t="shared" ca="1" si="36"/>
        <v>8</v>
      </c>
      <c r="M155" s="23">
        <f t="shared" ca="1" si="37"/>
        <v>72</v>
      </c>
      <c r="N155" s="1">
        <f t="shared" ca="1" si="38"/>
        <v>-64</v>
      </c>
      <c r="O155" s="1">
        <f t="shared" ca="1" si="39"/>
        <v>-2.4</v>
      </c>
      <c r="P155" s="27">
        <f t="shared" ca="1" si="40"/>
        <v>5.6</v>
      </c>
      <c r="Q155" s="1">
        <f t="shared" ca="1" si="41"/>
        <v>2528.3999999999996</v>
      </c>
      <c r="R155" s="1">
        <f t="shared" ca="1" si="42"/>
        <v>16.63421052631579</v>
      </c>
    </row>
    <row r="156" spans="7:18" x14ac:dyDescent="0.25">
      <c r="G156">
        <v>153</v>
      </c>
      <c r="H156" t="str">
        <f t="shared" ca="1" si="43"/>
        <v>Soleado</v>
      </c>
      <c r="I156">
        <f t="shared" ca="1" si="33"/>
        <v>6</v>
      </c>
      <c r="J156">
        <f t="shared" ca="1" si="34"/>
        <v>6</v>
      </c>
      <c r="K156">
        <f t="shared" ca="1" si="35"/>
        <v>0</v>
      </c>
      <c r="L156">
        <f t="shared" ca="1" si="36"/>
        <v>6</v>
      </c>
      <c r="M156" s="23">
        <f t="shared" ca="1" si="37"/>
        <v>72</v>
      </c>
      <c r="N156" s="1">
        <f t="shared" ca="1" si="38"/>
        <v>-48</v>
      </c>
      <c r="O156" s="1">
        <f t="shared" ca="1" si="39"/>
        <v>0</v>
      </c>
      <c r="P156" s="27">
        <f t="shared" ca="1" si="40"/>
        <v>24</v>
      </c>
      <c r="Q156" s="1">
        <f t="shared" ca="1" si="41"/>
        <v>2552.3999999999996</v>
      </c>
      <c r="R156" s="1">
        <f t="shared" ca="1" si="42"/>
        <v>16.682352941176472</v>
      </c>
    </row>
    <row r="157" spans="7:18" x14ac:dyDescent="0.25">
      <c r="G157">
        <v>154</v>
      </c>
      <c r="H157" t="str">
        <f t="shared" ca="1" si="43"/>
        <v>Nublado</v>
      </c>
      <c r="I157">
        <f t="shared" ca="1" si="33"/>
        <v>6</v>
      </c>
      <c r="J157">
        <f t="shared" ca="1" si="34"/>
        <v>6</v>
      </c>
      <c r="K157">
        <f t="shared" ca="1" si="35"/>
        <v>0</v>
      </c>
      <c r="L157">
        <f t="shared" ca="1" si="36"/>
        <v>6</v>
      </c>
      <c r="M157" s="23">
        <f t="shared" ca="1" si="37"/>
        <v>72</v>
      </c>
      <c r="N157" s="1">
        <f t="shared" ca="1" si="38"/>
        <v>-48</v>
      </c>
      <c r="O157" s="1">
        <f t="shared" ca="1" si="39"/>
        <v>0</v>
      </c>
      <c r="P157" s="27">
        <f t="shared" ca="1" si="40"/>
        <v>24</v>
      </c>
      <c r="Q157" s="1">
        <f t="shared" ca="1" si="41"/>
        <v>2576.3999999999996</v>
      </c>
      <c r="R157" s="1">
        <f t="shared" ca="1" si="42"/>
        <v>16.729870129870132</v>
      </c>
    </row>
    <row r="158" spans="7:18" x14ac:dyDescent="0.25">
      <c r="G158">
        <v>155</v>
      </c>
      <c r="H158" t="str">
        <f t="shared" ca="1" si="43"/>
        <v>Soleado</v>
      </c>
      <c r="I158">
        <f t="shared" ref="I158:I221" ca="1" si="44">IF(H158="Soleado",LOOKUP(RAND(),Rand_Sol,Dem_Sol),LOOKUP(RAND(),Rand_Nub,Dem_Nub))</f>
        <v>6</v>
      </c>
      <c r="J158">
        <f t="shared" ref="J158:J221" ca="1" si="45">IF(I158&lt;=L158,I158,L158)</f>
        <v>6</v>
      </c>
      <c r="K158">
        <f t="shared" ref="K158:K221" ca="1" si="46">IF(J158&lt;L158,L158-J158,0)</f>
        <v>0</v>
      </c>
      <c r="L158">
        <f t="shared" ref="L158:L221" ca="1" si="47">I157</f>
        <v>6</v>
      </c>
      <c r="M158" s="23">
        <f t="shared" ref="M158:M221" ca="1" si="48">J158*$B$2</f>
        <v>72</v>
      </c>
      <c r="N158" s="1">
        <f t="shared" ref="N158:N221" ca="1" si="49">-L158*$B$3</f>
        <v>-48</v>
      </c>
      <c r="O158" s="1">
        <f t="shared" ref="O158:O221" ca="1" si="50">-K158*pre_rev</f>
        <v>0</v>
      </c>
      <c r="P158" s="27">
        <f t="shared" ref="P158:P221" ca="1" si="51">M158+N158+O158</f>
        <v>24</v>
      </c>
      <c r="Q158" s="1">
        <f t="shared" ref="Q158:Q221" ca="1" si="52">P158+Q157</f>
        <v>2600.3999999999996</v>
      </c>
      <c r="R158" s="1">
        <f t="shared" ref="R158:R221" ca="1" si="53">1/G158*((G158-1)*R157+P158)</f>
        <v>16.776774193548391</v>
      </c>
    </row>
    <row r="159" spans="7:18" x14ac:dyDescent="0.25">
      <c r="G159">
        <v>156</v>
      </c>
      <c r="H159" t="str">
        <f t="shared" ca="1" si="43"/>
        <v>Soleado</v>
      </c>
      <c r="I159">
        <f t="shared" ca="1" si="44"/>
        <v>8</v>
      </c>
      <c r="J159">
        <f t="shared" ca="1" si="45"/>
        <v>6</v>
      </c>
      <c r="K159">
        <f t="shared" ca="1" si="46"/>
        <v>0</v>
      </c>
      <c r="L159">
        <f t="shared" ca="1" si="47"/>
        <v>6</v>
      </c>
      <c r="M159" s="23">
        <f t="shared" ca="1" si="48"/>
        <v>72</v>
      </c>
      <c r="N159" s="1">
        <f t="shared" ca="1" si="49"/>
        <v>-48</v>
      </c>
      <c r="O159" s="1">
        <f t="shared" ca="1" si="50"/>
        <v>0</v>
      </c>
      <c r="P159" s="27">
        <f t="shared" ca="1" si="51"/>
        <v>24</v>
      </c>
      <c r="Q159" s="1">
        <f t="shared" ca="1" si="52"/>
        <v>2624.3999999999996</v>
      </c>
      <c r="R159" s="1">
        <f t="shared" ca="1" si="53"/>
        <v>16.823076923076925</v>
      </c>
    </row>
    <row r="160" spans="7:18" x14ac:dyDescent="0.25">
      <c r="G160">
        <v>157</v>
      </c>
      <c r="H160" t="str">
        <f t="shared" ca="1" si="43"/>
        <v>Soleado</v>
      </c>
      <c r="I160">
        <f t="shared" ca="1" si="44"/>
        <v>9</v>
      </c>
      <c r="J160">
        <f t="shared" ca="1" si="45"/>
        <v>8</v>
      </c>
      <c r="K160">
        <f t="shared" ca="1" si="46"/>
        <v>0</v>
      </c>
      <c r="L160">
        <f t="shared" ca="1" si="47"/>
        <v>8</v>
      </c>
      <c r="M160" s="23">
        <f t="shared" ca="1" si="48"/>
        <v>96</v>
      </c>
      <c r="N160" s="1">
        <f t="shared" ca="1" si="49"/>
        <v>-64</v>
      </c>
      <c r="O160" s="1">
        <f t="shared" ca="1" si="50"/>
        <v>0</v>
      </c>
      <c r="P160" s="27">
        <f t="shared" ca="1" si="51"/>
        <v>32</v>
      </c>
      <c r="Q160" s="1">
        <f t="shared" ca="1" si="52"/>
        <v>2656.3999999999996</v>
      </c>
      <c r="R160" s="1">
        <f t="shared" ca="1" si="53"/>
        <v>16.91974522292994</v>
      </c>
    </row>
    <row r="161" spans="7:18" x14ac:dyDescent="0.25">
      <c r="G161">
        <v>158</v>
      </c>
      <c r="H161" t="str">
        <f t="shared" ca="1" si="43"/>
        <v>Soleado</v>
      </c>
      <c r="I161">
        <f t="shared" ca="1" si="44"/>
        <v>9</v>
      </c>
      <c r="J161">
        <f t="shared" ca="1" si="45"/>
        <v>9</v>
      </c>
      <c r="K161">
        <f t="shared" ca="1" si="46"/>
        <v>0</v>
      </c>
      <c r="L161">
        <f t="shared" ca="1" si="47"/>
        <v>9</v>
      </c>
      <c r="M161" s="23">
        <f t="shared" ca="1" si="48"/>
        <v>108</v>
      </c>
      <c r="N161" s="1">
        <f t="shared" ca="1" si="49"/>
        <v>-72</v>
      </c>
      <c r="O161" s="1">
        <f t="shared" ca="1" si="50"/>
        <v>0</v>
      </c>
      <c r="P161" s="27">
        <f t="shared" ca="1" si="51"/>
        <v>36</v>
      </c>
      <c r="Q161" s="1">
        <f t="shared" ca="1" si="52"/>
        <v>2692.3999999999996</v>
      </c>
      <c r="R161" s="1">
        <f t="shared" ca="1" si="53"/>
        <v>17.040506329113928</v>
      </c>
    </row>
    <row r="162" spans="7:18" x14ac:dyDescent="0.25">
      <c r="G162">
        <v>159</v>
      </c>
      <c r="H162" t="str">
        <f t="shared" ca="1" si="43"/>
        <v>Nublado</v>
      </c>
      <c r="I162">
        <f t="shared" ca="1" si="44"/>
        <v>6</v>
      </c>
      <c r="J162">
        <f t="shared" ca="1" si="45"/>
        <v>6</v>
      </c>
      <c r="K162">
        <f t="shared" ca="1" si="46"/>
        <v>3</v>
      </c>
      <c r="L162">
        <f t="shared" ca="1" si="47"/>
        <v>9</v>
      </c>
      <c r="M162" s="23">
        <f t="shared" ca="1" si="48"/>
        <v>72</v>
      </c>
      <c r="N162" s="1">
        <f t="shared" ca="1" si="49"/>
        <v>-72</v>
      </c>
      <c r="O162" s="1">
        <f t="shared" ca="1" si="50"/>
        <v>-3.5999999999999996</v>
      </c>
      <c r="P162" s="27">
        <f t="shared" ca="1" si="51"/>
        <v>-3.5999999999999996</v>
      </c>
      <c r="Q162" s="1">
        <f t="shared" ca="1" si="52"/>
        <v>2688.7999999999997</v>
      </c>
      <c r="R162" s="1">
        <f t="shared" ca="1" si="53"/>
        <v>16.910691823899377</v>
      </c>
    </row>
    <row r="163" spans="7:18" x14ac:dyDescent="0.25">
      <c r="G163">
        <v>160</v>
      </c>
      <c r="H163" t="str">
        <f t="shared" ca="1" si="43"/>
        <v>Soleado</v>
      </c>
      <c r="I163">
        <f t="shared" ca="1" si="44"/>
        <v>9</v>
      </c>
      <c r="J163">
        <f t="shared" ca="1" si="45"/>
        <v>6</v>
      </c>
      <c r="K163">
        <f t="shared" ca="1" si="46"/>
        <v>0</v>
      </c>
      <c r="L163">
        <f t="shared" ca="1" si="47"/>
        <v>6</v>
      </c>
      <c r="M163" s="23">
        <f t="shared" ca="1" si="48"/>
        <v>72</v>
      </c>
      <c r="N163" s="1">
        <f t="shared" ca="1" si="49"/>
        <v>-48</v>
      </c>
      <c r="O163" s="1">
        <f t="shared" ca="1" si="50"/>
        <v>0</v>
      </c>
      <c r="P163" s="27">
        <f t="shared" ca="1" si="51"/>
        <v>24</v>
      </c>
      <c r="Q163" s="1">
        <f t="shared" ca="1" si="52"/>
        <v>2712.7999999999997</v>
      </c>
      <c r="R163" s="1">
        <f t="shared" ca="1" si="53"/>
        <v>16.955000000000009</v>
      </c>
    </row>
    <row r="164" spans="7:18" x14ac:dyDescent="0.25">
      <c r="G164">
        <v>161</v>
      </c>
      <c r="H164" t="str">
        <f t="shared" ca="1" si="43"/>
        <v>Nublado</v>
      </c>
      <c r="I164">
        <f t="shared" ca="1" si="44"/>
        <v>5</v>
      </c>
      <c r="J164">
        <f t="shared" ca="1" si="45"/>
        <v>5</v>
      </c>
      <c r="K164">
        <f t="shared" ca="1" si="46"/>
        <v>4</v>
      </c>
      <c r="L164">
        <f t="shared" ca="1" si="47"/>
        <v>9</v>
      </c>
      <c r="M164" s="23">
        <f t="shared" ca="1" si="48"/>
        <v>60</v>
      </c>
      <c r="N164" s="1">
        <f t="shared" ca="1" si="49"/>
        <v>-72</v>
      </c>
      <c r="O164" s="1">
        <f t="shared" ca="1" si="50"/>
        <v>-4.8</v>
      </c>
      <c r="P164" s="27">
        <f t="shared" ca="1" si="51"/>
        <v>-16.8</v>
      </c>
      <c r="Q164" s="1">
        <f t="shared" ca="1" si="52"/>
        <v>2695.9999999999995</v>
      </c>
      <c r="R164" s="1">
        <f t="shared" ca="1" si="53"/>
        <v>16.745341614906838</v>
      </c>
    </row>
    <row r="165" spans="7:18" x14ac:dyDescent="0.25">
      <c r="G165">
        <v>162</v>
      </c>
      <c r="H165" t="str">
        <f t="shared" ca="1" si="43"/>
        <v>Soleado</v>
      </c>
      <c r="I165">
        <f t="shared" ca="1" si="44"/>
        <v>8</v>
      </c>
      <c r="J165">
        <f t="shared" ca="1" si="45"/>
        <v>5</v>
      </c>
      <c r="K165">
        <f t="shared" ca="1" si="46"/>
        <v>0</v>
      </c>
      <c r="L165">
        <f t="shared" ca="1" si="47"/>
        <v>5</v>
      </c>
      <c r="M165" s="23">
        <f t="shared" ca="1" si="48"/>
        <v>60</v>
      </c>
      <c r="N165" s="1">
        <f t="shared" ca="1" si="49"/>
        <v>-40</v>
      </c>
      <c r="O165" s="1">
        <f t="shared" ca="1" si="50"/>
        <v>0</v>
      </c>
      <c r="P165" s="27">
        <f t="shared" ca="1" si="51"/>
        <v>20</v>
      </c>
      <c r="Q165" s="1">
        <f t="shared" ca="1" si="52"/>
        <v>2715.9999999999995</v>
      </c>
      <c r="R165" s="1">
        <f t="shared" ca="1" si="53"/>
        <v>16.765432098765437</v>
      </c>
    </row>
    <row r="166" spans="7:18" x14ac:dyDescent="0.25">
      <c r="G166">
        <v>163</v>
      </c>
      <c r="H166" t="str">
        <f t="shared" ca="1" si="43"/>
        <v>Soleado</v>
      </c>
      <c r="I166">
        <f t="shared" ca="1" si="44"/>
        <v>7</v>
      </c>
      <c r="J166">
        <f t="shared" ca="1" si="45"/>
        <v>7</v>
      </c>
      <c r="K166">
        <f t="shared" ca="1" si="46"/>
        <v>1</v>
      </c>
      <c r="L166">
        <f t="shared" ca="1" si="47"/>
        <v>8</v>
      </c>
      <c r="M166" s="23">
        <f t="shared" ca="1" si="48"/>
        <v>84</v>
      </c>
      <c r="N166" s="1">
        <f t="shared" ca="1" si="49"/>
        <v>-64</v>
      </c>
      <c r="O166" s="1">
        <f t="shared" ca="1" si="50"/>
        <v>-1.2</v>
      </c>
      <c r="P166" s="27">
        <f t="shared" ca="1" si="51"/>
        <v>18.8</v>
      </c>
      <c r="Q166" s="1">
        <f t="shared" ca="1" si="52"/>
        <v>2734.7999999999997</v>
      </c>
      <c r="R166" s="1">
        <f t="shared" ca="1" si="53"/>
        <v>16.777914110429457</v>
      </c>
    </row>
    <row r="167" spans="7:18" x14ac:dyDescent="0.25">
      <c r="G167">
        <v>164</v>
      </c>
      <c r="H167" t="str">
        <f t="shared" ca="1" si="43"/>
        <v>Soleado</v>
      </c>
      <c r="I167">
        <f t="shared" ca="1" si="44"/>
        <v>7</v>
      </c>
      <c r="J167">
        <f t="shared" ca="1" si="45"/>
        <v>7</v>
      </c>
      <c r="K167">
        <f t="shared" ca="1" si="46"/>
        <v>0</v>
      </c>
      <c r="L167">
        <f t="shared" ca="1" si="47"/>
        <v>7</v>
      </c>
      <c r="M167" s="23">
        <f t="shared" ca="1" si="48"/>
        <v>84</v>
      </c>
      <c r="N167" s="1">
        <f t="shared" ca="1" si="49"/>
        <v>-56</v>
      </c>
      <c r="O167" s="1">
        <f t="shared" ca="1" si="50"/>
        <v>0</v>
      </c>
      <c r="P167" s="27">
        <f t="shared" ca="1" si="51"/>
        <v>28</v>
      </c>
      <c r="Q167" s="1">
        <f t="shared" ca="1" si="52"/>
        <v>2762.7999999999997</v>
      </c>
      <c r="R167" s="1">
        <f t="shared" ca="1" si="53"/>
        <v>16.846341463414642</v>
      </c>
    </row>
    <row r="168" spans="7:18" x14ac:dyDescent="0.25">
      <c r="G168">
        <v>165</v>
      </c>
      <c r="H168" t="str">
        <f t="shared" ca="1" si="43"/>
        <v>Soleado</v>
      </c>
      <c r="I168">
        <f t="shared" ca="1" si="44"/>
        <v>8</v>
      </c>
      <c r="J168">
        <f t="shared" ca="1" si="45"/>
        <v>7</v>
      </c>
      <c r="K168">
        <f t="shared" ca="1" si="46"/>
        <v>0</v>
      </c>
      <c r="L168">
        <f t="shared" ca="1" si="47"/>
        <v>7</v>
      </c>
      <c r="M168" s="23">
        <f t="shared" ca="1" si="48"/>
        <v>84</v>
      </c>
      <c r="N168" s="1">
        <f t="shared" ca="1" si="49"/>
        <v>-56</v>
      </c>
      <c r="O168" s="1">
        <f t="shared" ca="1" si="50"/>
        <v>0</v>
      </c>
      <c r="P168" s="27">
        <f t="shared" ca="1" si="51"/>
        <v>28</v>
      </c>
      <c r="Q168" s="1">
        <f t="shared" ca="1" si="52"/>
        <v>2790.7999999999997</v>
      </c>
      <c r="R168" s="1">
        <f t="shared" ca="1" si="53"/>
        <v>16.913939393939405</v>
      </c>
    </row>
    <row r="169" spans="7:18" x14ac:dyDescent="0.25">
      <c r="G169">
        <v>166</v>
      </c>
      <c r="H169" t="str">
        <f t="shared" ca="1" si="43"/>
        <v>Soleado</v>
      </c>
      <c r="I169">
        <f t="shared" ca="1" si="44"/>
        <v>8</v>
      </c>
      <c r="J169">
        <f t="shared" ca="1" si="45"/>
        <v>8</v>
      </c>
      <c r="K169">
        <f t="shared" ca="1" si="46"/>
        <v>0</v>
      </c>
      <c r="L169">
        <f t="shared" ca="1" si="47"/>
        <v>8</v>
      </c>
      <c r="M169" s="23">
        <f t="shared" ca="1" si="48"/>
        <v>96</v>
      </c>
      <c r="N169" s="1">
        <f t="shared" ca="1" si="49"/>
        <v>-64</v>
      </c>
      <c r="O169" s="1">
        <f t="shared" ca="1" si="50"/>
        <v>0</v>
      </c>
      <c r="P169" s="27">
        <f t="shared" ca="1" si="51"/>
        <v>32</v>
      </c>
      <c r="Q169" s="1">
        <f t="shared" ca="1" si="52"/>
        <v>2822.7999999999997</v>
      </c>
      <c r="R169" s="1">
        <f t="shared" ca="1" si="53"/>
        <v>17.004819277108446</v>
      </c>
    </row>
    <row r="170" spans="7:18" x14ac:dyDescent="0.25">
      <c r="G170">
        <v>167</v>
      </c>
      <c r="H170" t="str">
        <f t="shared" ca="1" si="43"/>
        <v>Soleado</v>
      </c>
      <c r="I170">
        <f t="shared" ca="1" si="44"/>
        <v>9</v>
      </c>
      <c r="J170">
        <f t="shared" ca="1" si="45"/>
        <v>8</v>
      </c>
      <c r="K170">
        <f t="shared" ca="1" si="46"/>
        <v>0</v>
      </c>
      <c r="L170">
        <f t="shared" ca="1" si="47"/>
        <v>8</v>
      </c>
      <c r="M170" s="23">
        <f t="shared" ca="1" si="48"/>
        <v>96</v>
      </c>
      <c r="N170" s="1">
        <f t="shared" ca="1" si="49"/>
        <v>-64</v>
      </c>
      <c r="O170" s="1">
        <f t="shared" ca="1" si="50"/>
        <v>0</v>
      </c>
      <c r="P170" s="27">
        <f t="shared" ca="1" si="51"/>
        <v>32</v>
      </c>
      <c r="Q170" s="1">
        <f t="shared" ca="1" si="52"/>
        <v>2854.7999999999997</v>
      </c>
      <c r="R170" s="1">
        <f t="shared" ca="1" si="53"/>
        <v>17.094610778443126</v>
      </c>
    </row>
    <row r="171" spans="7:18" x14ac:dyDescent="0.25">
      <c r="G171">
        <v>168</v>
      </c>
      <c r="H171" t="str">
        <f t="shared" ca="1" si="43"/>
        <v>Soleado</v>
      </c>
      <c r="I171">
        <f t="shared" ca="1" si="44"/>
        <v>9</v>
      </c>
      <c r="J171">
        <f t="shared" ca="1" si="45"/>
        <v>9</v>
      </c>
      <c r="K171">
        <f t="shared" ca="1" si="46"/>
        <v>0</v>
      </c>
      <c r="L171">
        <f t="shared" ca="1" si="47"/>
        <v>9</v>
      </c>
      <c r="M171" s="23">
        <f t="shared" ca="1" si="48"/>
        <v>108</v>
      </c>
      <c r="N171" s="1">
        <f t="shared" ca="1" si="49"/>
        <v>-72</v>
      </c>
      <c r="O171" s="1">
        <f t="shared" ca="1" si="50"/>
        <v>0</v>
      </c>
      <c r="P171" s="27">
        <f t="shared" ca="1" si="51"/>
        <v>36</v>
      </c>
      <c r="Q171" s="1">
        <f t="shared" ca="1" si="52"/>
        <v>2890.7999999999997</v>
      </c>
      <c r="R171" s="1">
        <f t="shared" ca="1" si="53"/>
        <v>17.20714285714287</v>
      </c>
    </row>
    <row r="172" spans="7:18" x14ac:dyDescent="0.25">
      <c r="G172">
        <v>169</v>
      </c>
      <c r="H172" t="str">
        <f t="shared" ca="1" si="43"/>
        <v>Soleado</v>
      </c>
      <c r="I172">
        <f t="shared" ca="1" si="44"/>
        <v>7</v>
      </c>
      <c r="J172">
        <f t="shared" ca="1" si="45"/>
        <v>7</v>
      </c>
      <c r="K172">
        <f t="shared" ca="1" si="46"/>
        <v>2</v>
      </c>
      <c r="L172">
        <f t="shared" ca="1" si="47"/>
        <v>9</v>
      </c>
      <c r="M172" s="23">
        <f t="shared" ca="1" si="48"/>
        <v>84</v>
      </c>
      <c r="N172" s="1">
        <f t="shared" ca="1" si="49"/>
        <v>-72</v>
      </c>
      <c r="O172" s="1">
        <f t="shared" ca="1" si="50"/>
        <v>-2.4</v>
      </c>
      <c r="P172" s="27">
        <f t="shared" ca="1" si="51"/>
        <v>9.6</v>
      </c>
      <c r="Q172" s="1">
        <f t="shared" ca="1" si="52"/>
        <v>2900.3999999999996</v>
      </c>
      <c r="R172" s="1">
        <f t="shared" ca="1" si="53"/>
        <v>17.162130177514804</v>
      </c>
    </row>
    <row r="173" spans="7:18" x14ac:dyDescent="0.25">
      <c r="G173">
        <v>170</v>
      </c>
      <c r="H173" t="str">
        <f t="shared" ca="1" si="43"/>
        <v>Nublado</v>
      </c>
      <c r="I173">
        <f t="shared" ca="1" si="44"/>
        <v>4</v>
      </c>
      <c r="J173">
        <f t="shared" ca="1" si="45"/>
        <v>4</v>
      </c>
      <c r="K173">
        <f t="shared" ca="1" si="46"/>
        <v>3</v>
      </c>
      <c r="L173">
        <f t="shared" ca="1" si="47"/>
        <v>7</v>
      </c>
      <c r="M173" s="23">
        <f t="shared" ca="1" si="48"/>
        <v>48</v>
      </c>
      <c r="N173" s="1">
        <f t="shared" ca="1" si="49"/>
        <v>-56</v>
      </c>
      <c r="O173" s="1">
        <f t="shared" ca="1" si="50"/>
        <v>-3.5999999999999996</v>
      </c>
      <c r="P173" s="27">
        <f t="shared" ca="1" si="51"/>
        <v>-11.6</v>
      </c>
      <c r="Q173" s="1">
        <f t="shared" ca="1" si="52"/>
        <v>2888.7999999999997</v>
      </c>
      <c r="R173" s="1">
        <f t="shared" ca="1" si="53"/>
        <v>16.992941176470598</v>
      </c>
    </row>
    <row r="174" spans="7:18" x14ac:dyDescent="0.25">
      <c r="G174">
        <v>171</v>
      </c>
      <c r="H174" t="str">
        <f t="shared" ca="1" si="43"/>
        <v>Soleado</v>
      </c>
      <c r="I174">
        <f t="shared" ca="1" si="44"/>
        <v>8</v>
      </c>
      <c r="J174">
        <f t="shared" ca="1" si="45"/>
        <v>4</v>
      </c>
      <c r="K174">
        <f t="shared" ca="1" si="46"/>
        <v>0</v>
      </c>
      <c r="L174">
        <f t="shared" ca="1" si="47"/>
        <v>4</v>
      </c>
      <c r="M174" s="23">
        <f t="shared" ca="1" si="48"/>
        <v>48</v>
      </c>
      <c r="N174" s="1">
        <f t="shared" ca="1" si="49"/>
        <v>-32</v>
      </c>
      <c r="O174" s="1">
        <f t="shared" ca="1" si="50"/>
        <v>0</v>
      </c>
      <c r="P174" s="27">
        <f t="shared" ca="1" si="51"/>
        <v>16</v>
      </c>
      <c r="Q174" s="1">
        <f t="shared" ca="1" si="52"/>
        <v>2904.7999999999997</v>
      </c>
      <c r="R174" s="1">
        <f t="shared" ca="1" si="53"/>
        <v>16.987134502923986</v>
      </c>
    </row>
    <row r="175" spans="7:18" x14ac:dyDescent="0.25">
      <c r="G175">
        <v>172</v>
      </c>
      <c r="H175" t="str">
        <f t="shared" ca="1" si="43"/>
        <v>Soleado</v>
      </c>
      <c r="I175">
        <f t="shared" ca="1" si="44"/>
        <v>8</v>
      </c>
      <c r="J175">
        <f t="shared" ca="1" si="45"/>
        <v>8</v>
      </c>
      <c r="K175">
        <f t="shared" ca="1" si="46"/>
        <v>0</v>
      </c>
      <c r="L175">
        <f t="shared" ca="1" si="47"/>
        <v>8</v>
      </c>
      <c r="M175" s="23">
        <f t="shared" ca="1" si="48"/>
        <v>96</v>
      </c>
      <c r="N175" s="1">
        <f t="shared" ca="1" si="49"/>
        <v>-64</v>
      </c>
      <c r="O175" s="1">
        <f t="shared" ca="1" si="50"/>
        <v>0</v>
      </c>
      <c r="P175" s="27">
        <f t="shared" ca="1" si="51"/>
        <v>32</v>
      </c>
      <c r="Q175" s="1">
        <f t="shared" ca="1" si="52"/>
        <v>2936.7999999999997</v>
      </c>
      <c r="R175" s="1">
        <f t="shared" ca="1" si="53"/>
        <v>17.074418604651171</v>
      </c>
    </row>
    <row r="176" spans="7:18" x14ac:dyDescent="0.25">
      <c r="G176">
        <v>173</v>
      </c>
      <c r="H176" t="str">
        <f t="shared" ca="1" si="43"/>
        <v>Soleado</v>
      </c>
      <c r="I176">
        <f t="shared" ca="1" si="44"/>
        <v>8</v>
      </c>
      <c r="J176">
        <f t="shared" ca="1" si="45"/>
        <v>8</v>
      </c>
      <c r="K176">
        <f t="shared" ca="1" si="46"/>
        <v>0</v>
      </c>
      <c r="L176">
        <f t="shared" ca="1" si="47"/>
        <v>8</v>
      </c>
      <c r="M176" s="23">
        <f t="shared" ca="1" si="48"/>
        <v>96</v>
      </c>
      <c r="N176" s="1">
        <f t="shared" ca="1" si="49"/>
        <v>-64</v>
      </c>
      <c r="O176" s="1">
        <f t="shared" ca="1" si="50"/>
        <v>0</v>
      </c>
      <c r="P176" s="27">
        <f t="shared" ca="1" si="51"/>
        <v>32</v>
      </c>
      <c r="Q176" s="1">
        <f t="shared" ca="1" si="52"/>
        <v>2968.7999999999997</v>
      </c>
      <c r="R176" s="1">
        <f t="shared" ca="1" si="53"/>
        <v>17.160693641618504</v>
      </c>
    </row>
    <row r="177" spans="7:18" x14ac:dyDescent="0.25">
      <c r="G177">
        <v>174</v>
      </c>
      <c r="H177" t="str">
        <f t="shared" ca="1" si="43"/>
        <v>Soleado</v>
      </c>
      <c r="I177">
        <f t="shared" ca="1" si="44"/>
        <v>7</v>
      </c>
      <c r="J177">
        <f t="shared" ca="1" si="45"/>
        <v>7</v>
      </c>
      <c r="K177">
        <f t="shared" ca="1" si="46"/>
        <v>1</v>
      </c>
      <c r="L177">
        <f t="shared" ca="1" si="47"/>
        <v>8</v>
      </c>
      <c r="M177" s="23">
        <f t="shared" ca="1" si="48"/>
        <v>84</v>
      </c>
      <c r="N177" s="1">
        <f t="shared" ca="1" si="49"/>
        <v>-64</v>
      </c>
      <c r="O177" s="1">
        <f t="shared" ca="1" si="50"/>
        <v>-1.2</v>
      </c>
      <c r="P177" s="27">
        <f t="shared" ca="1" si="51"/>
        <v>18.8</v>
      </c>
      <c r="Q177" s="1">
        <f t="shared" ca="1" si="52"/>
        <v>2987.6</v>
      </c>
      <c r="R177" s="1">
        <f t="shared" ca="1" si="53"/>
        <v>17.170114942528741</v>
      </c>
    </row>
    <row r="178" spans="7:18" x14ac:dyDescent="0.25">
      <c r="G178">
        <v>175</v>
      </c>
      <c r="H178" t="str">
        <f t="shared" ca="1" si="43"/>
        <v>Nublado</v>
      </c>
      <c r="I178">
        <f t="shared" ca="1" si="44"/>
        <v>5</v>
      </c>
      <c r="J178">
        <f t="shared" ca="1" si="45"/>
        <v>5</v>
      </c>
      <c r="K178">
        <f t="shared" ca="1" si="46"/>
        <v>2</v>
      </c>
      <c r="L178">
        <f t="shared" ca="1" si="47"/>
        <v>7</v>
      </c>
      <c r="M178" s="23">
        <f t="shared" ca="1" si="48"/>
        <v>60</v>
      </c>
      <c r="N178" s="1">
        <f t="shared" ca="1" si="49"/>
        <v>-56</v>
      </c>
      <c r="O178" s="1">
        <f t="shared" ca="1" si="50"/>
        <v>-2.4</v>
      </c>
      <c r="P178" s="27">
        <f t="shared" ca="1" si="51"/>
        <v>1.6</v>
      </c>
      <c r="Q178" s="1">
        <f t="shared" ca="1" si="52"/>
        <v>2989.2</v>
      </c>
      <c r="R178" s="1">
        <f t="shared" ca="1" si="53"/>
        <v>17.081142857142861</v>
      </c>
    </row>
    <row r="179" spans="7:18" x14ac:dyDescent="0.25">
      <c r="G179">
        <v>176</v>
      </c>
      <c r="H179" t="str">
        <f t="shared" ca="1" si="43"/>
        <v>Soleado</v>
      </c>
      <c r="I179">
        <f t="shared" ca="1" si="44"/>
        <v>9</v>
      </c>
      <c r="J179">
        <f t="shared" ca="1" si="45"/>
        <v>5</v>
      </c>
      <c r="K179">
        <f t="shared" ca="1" si="46"/>
        <v>0</v>
      </c>
      <c r="L179">
        <f t="shared" ca="1" si="47"/>
        <v>5</v>
      </c>
      <c r="M179" s="23">
        <f t="shared" ca="1" si="48"/>
        <v>60</v>
      </c>
      <c r="N179" s="1">
        <f t="shared" ca="1" si="49"/>
        <v>-40</v>
      </c>
      <c r="O179" s="1">
        <f t="shared" ca="1" si="50"/>
        <v>0</v>
      </c>
      <c r="P179" s="27">
        <f t="shared" ca="1" si="51"/>
        <v>20</v>
      </c>
      <c r="Q179" s="1">
        <f t="shared" ca="1" si="52"/>
        <v>3009.2</v>
      </c>
      <c r="R179" s="1">
        <f t="shared" ca="1" si="53"/>
        <v>17.097727272727276</v>
      </c>
    </row>
    <row r="180" spans="7:18" x14ac:dyDescent="0.25">
      <c r="G180">
        <v>177</v>
      </c>
      <c r="H180" t="str">
        <f t="shared" ca="1" si="43"/>
        <v>Soleado</v>
      </c>
      <c r="I180">
        <f t="shared" ca="1" si="44"/>
        <v>9</v>
      </c>
      <c r="J180">
        <f t="shared" ca="1" si="45"/>
        <v>9</v>
      </c>
      <c r="K180">
        <f t="shared" ca="1" si="46"/>
        <v>0</v>
      </c>
      <c r="L180">
        <f t="shared" ca="1" si="47"/>
        <v>9</v>
      </c>
      <c r="M180" s="23">
        <f t="shared" ca="1" si="48"/>
        <v>108</v>
      </c>
      <c r="N180" s="1">
        <f t="shared" ca="1" si="49"/>
        <v>-72</v>
      </c>
      <c r="O180" s="1">
        <f t="shared" ca="1" si="50"/>
        <v>0</v>
      </c>
      <c r="P180" s="27">
        <f t="shared" ca="1" si="51"/>
        <v>36</v>
      </c>
      <c r="Q180" s="1">
        <f t="shared" ca="1" si="52"/>
        <v>3045.2</v>
      </c>
      <c r="R180" s="1">
        <f t="shared" ca="1" si="53"/>
        <v>17.204519774011303</v>
      </c>
    </row>
    <row r="181" spans="7:18" x14ac:dyDescent="0.25">
      <c r="G181">
        <v>178</v>
      </c>
      <c r="H181" t="str">
        <f t="shared" ca="1" si="43"/>
        <v>Soleado</v>
      </c>
      <c r="I181">
        <f t="shared" ca="1" si="44"/>
        <v>7</v>
      </c>
      <c r="J181">
        <f t="shared" ca="1" si="45"/>
        <v>7</v>
      </c>
      <c r="K181">
        <f t="shared" ca="1" si="46"/>
        <v>2</v>
      </c>
      <c r="L181">
        <f t="shared" ca="1" si="47"/>
        <v>9</v>
      </c>
      <c r="M181" s="23">
        <f t="shared" ca="1" si="48"/>
        <v>84</v>
      </c>
      <c r="N181" s="1">
        <f t="shared" ca="1" si="49"/>
        <v>-72</v>
      </c>
      <c r="O181" s="1">
        <f t="shared" ca="1" si="50"/>
        <v>-2.4</v>
      </c>
      <c r="P181" s="27">
        <f t="shared" ca="1" si="51"/>
        <v>9.6</v>
      </c>
      <c r="Q181" s="1">
        <f t="shared" ca="1" si="52"/>
        <v>3054.7999999999997</v>
      </c>
      <c r="R181" s="1">
        <f t="shared" ca="1" si="53"/>
        <v>17.16179775280899</v>
      </c>
    </row>
    <row r="182" spans="7:18" x14ac:dyDescent="0.25">
      <c r="G182">
        <v>179</v>
      </c>
      <c r="H182" t="str">
        <f t="shared" ca="1" si="43"/>
        <v>Soleado</v>
      </c>
      <c r="I182">
        <f t="shared" ca="1" si="44"/>
        <v>7</v>
      </c>
      <c r="J182">
        <f t="shared" ca="1" si="45"/>
        <v>7</v>
      </c>
      <c r="K182">
        <f t="shared" ca="1" si="46"/>
        <v>0</v>
      </c>
      <c r="L182">
        <f t="shared" ca="1" si="47"/>
        <v>7</v>
      </c>
      <c r="M182" s="23">
        <f t="shared" ca="1" si="48"/>
        <v>84</v>
      </c>
      <c r="N182" s="1">
        <f t="shared" ca="1" si="49"/>
        <v>-56</v>
      </c>
      <c r="O182" s="1">
        <f t="shared" ca="1" si="50"/>
        <v>0</v>
      </c>
      <c r="P182" s="27">
        <f t="shared" ca="1" si="51"/>
        <v>28</v>
      </c>
      <c r="Q182" s="1">
        <f t="shared" ca="1" si="52"/>
        <v>3082.7999999999997</v>
      </c>
      <c r="R182" s="1">
        <f t="shared" ca="1" si="53"/>
        <v>17.222346368715087</v>
      </c>
    </row>
    <row r="183" spans="7:18" x14ac:dyDescent="0.25">
      <c r="G183">
        <v>180</v>
      </c>
      <c r="H183" t="str">
        <f t="shared" ca="1" si="43"/>
        <v>Soleado</v>
      </c>
      <c r="I183">
        <f t="shared" ca="1" si="44"/>
        <v>8</v>
      </c>
      <c r="J183">
        <f t="shared" ca="1" si="45"/>
        <v>7</v>
      </c>
      <c r="K183">
        <f t="shared" ca="1" si="46"/>
        <v>0</v>
      </c>
      <c r="L183">
        <f t="shared" ca="1" si="47"/>
        <v>7</v>
      </c>
      <c r="M183" s="23">
        <f t="shared" ca="1" si="48"/>
        <v>84</v>
      </c>
      <c r="N183" s="1">
        <f t="shared" ca="1" si="49"/>
        <v>-56</v>
      </c>
      <c r="O183" s="1">
        <f t="shared" ca="1" si="50"/>
        <v>0</v>
      </c>
      <c r="P183" s="27">
        <f t="shared" ca="1" si="51"/>
        <v>28</v>
      </c>
      <c r="Q183" s="1">
        <f t="shared" ca="1" si="52"/>
        <v>3110.7999999999997</v>
      </c>
      <c r="R183" s="1">
        <f t="shared" ca="1" si="53"/>
        <v>17.282222222222227</v>
      </c>
    </row>
    <row r="184" spans="7:18" x14ac:dyDescent="0.25">
      <c r="G184">
        <v>181</v>
      </c>
      <c r="H184" t="str">
        <f t="shared" ca="1" si="43"/>
        <v>Nublado</v>
      </c>
      <c r="I184">
        <f t="shared" ca="1" si="44"/>
        <v>5</v>
      </c>
      <c r="J184">
        <f t="shared" ca="1" si="45"/>
        <v>5</v>
      </c>
      <c r="K184">
        <f t="shared" ca="1" si="46"/>
        <v>3</v>
      </c>
      <c r="L184">
        <f t="shared" ca="1" si="47"/>
        <v>8</v>
      </c>
      <c r="M184" s="23">
        <f t="shared" ca="1" si="48"/>
        <v>60</v>
      </c>
      <c r="N184" s="1">
        <f t="shared" ca="1" si="49"/>
        <v>-64</v>
      </c>
      <c r="O184" s="1">
        <f t="shared" ca="1" si="50"/>
        <v>-3.5999999999999996</v>
      </c>
      <c r="P184" s="27">
        <f t="shared" ca="1" si="51"/>
        <v>-7.6</v>
      </c>
      <c r="Q184" s="1">
        <f t="shared" ca="1" si="52"/>
        <v>3103.2</v>
      </c>
      <c r="R184" s="1">
        <f t="shared" ca="1" si="53"/>
        <v>17.144751381215475</v>
      </c>
    </row>
    <row r="185" spans="7:18" x14ac:dyDescent="0.25">
      <c r="G185">
        <v>182</v>
      </c>
      <c r="H185" t="str">
        <f t="shared" ca="1" si="43"/>
        <v>Soleado</v>
      </c>
      <c r="I185">
        <f t="shared" ca="1" si="44"/>
        <v>8</v>
      </c>
      <c r="J185">
        <f t="shared" ca="1" si="45"/>
        <v>5</v>
      </c>
      <c r="K185">
        <f t="shared" ca="1" si="46"/>
        <v>0</v>
      </c>
      <c r="L185">
        <f t="shared" ca="1" si="47"/>
        <v>5</v>
      </c>
      <c r="M185" s="23">
        <f t="shared" ca="1" si="48"/>
        <v>60</v>
      </c>
      <c r="N185" s="1">
        <f t="shared" ca="1" si="49"/>
        <v>-40</v>
      </c>
      <c r="O185" s="1">
        <f t="shared" ca="1" si="50"/>
        <v>0</v>
      </c>
      <c r="P185" s="27">
        <f t="shared" ca="1" si="51"/>
        <v>20</v>
      </c>
      <c r="Q185" s="1">
        <f t="shared" ca="1" si="52"/>
        <v>3123.2</v>
      </c>
      <c r="R185" s="1">
        <f t="shared" ca="1" si="53"/>
        <v>17.160439560439567</v>
      </c>
    </row>
    <row r="186" spans="7:18" x14ac:dyDescent="0.25">
      <c r="G186">
        <v>183</v>
      </c>
      <c r="H186" t="str">
        <f t="shared" ca="1" si="43"/>
        <v>Soleado</v>
      </c>
      <c r="I186">
        <f t="shared" ca="1" si="44"/>
        <v>8</v>
      </c>
      <c r="J186">
        <f t="shared" ca="1" si="45"/>
        <v>8</v>
      </c>
      <c r="K186">
        <f t="shared" ca="1" si="46"/>
        <v>0</v>
      </c>
      <c r="L186">
        <f t="shared" ca="1" si="47"/>
        <v>8</v>
      </c>
      <c r="M186" s="23">
        <f t="shared" ca="1" si="48"/>
        <v>96</v>
      </c>
      <c r="N186" s="1">
        <f t="shared" ca="1" si="49"/>
        <v>-64</v>
      </c>
      <c r="O186" s="1">
        <f t="shared" ca="1" si="50"/>
        <v>0</v>
      </c>
      <c r="P186" s="27">
        <f t="shared" ca="1" si="51"/>
        <v>32</v>
      </c>
      <c r="Q186" s="1">
        <f t="shared" ca="1" si="52"/>
        <v>3155.2</v>
      </c>
      <c r="R186" s="1">
        <f t="shared" ca="1" si="53"/>
        <v>17.241530054644816</v>
      </c>
    </row>
    <row r="187" spans="7:18" x14ac:dyDescent="0.25">
      <c r="G187">
        <v>184</v>
      </c>
      <c r="H187" t="str">
        <f t="shared" ca="1" si="43"/>
        <v>Soleado</v>
      </c>
      <c r="I187">
        <f t="shared" ca="1" si="44"/>
        <v>8</v>
      </c>
      <c r="J187">
        <f t="shared" ca="1" si="45"/>
        <v>8</v>
      </c>
      <c r="K187">
        <f t="shared" ca="1" si="46"/>
        <v>0</v>
      </c>
      <c r="L187">
        <f t="shared" ca="1" si="47"/>
        <v>8</v>
      </c>
      <c r="M187" s="23">
        <f t="shared" ca="1" si="48"/>
        <v>96</v>
      </c>
      <c r="N187" s="1">
        <f t="shared" ca="1" si="49"/>
        <v>-64</v>
      </c>
      <c r="O187" s="1">
        <f t="shared" ca="1" si="50"/>
        <v>0</v>
      </c>
      <c r="P187" s="27">
        <f t="shared" ca="1" si="51"/>
        <v>32</v>
      </c>
      <c r="Q187" s="1">
        <f t="shared" ca="1" si="52"/>
        <v>3187.2</v>
      </c>
      <c r="R187" s="1">
        <f t="shared" ca="1" si="53"/>
        <v>17.321739130434789</v>
      </c>
    </row>
    <row r="188" spans="7:18" x14ac:dyDescent="0.25">
      <c r="G188">
        <v>185</v>
      </c>
      <c r="H188" t="str">
        <f t="shared" ca="1" si="43"/>
        <v>Soleado</v>
      </c>
      <c r="I188">
        <f t="shared" ca="1" si="44"/>
        <v>8</v>
      </c>
      <c r="J188">
        <f t="shared" ca="1" si="45"/>
        <v>8</v>
      </c>
      <c r="K188">
        <f t="shared" ca="1" si="46"/>
        <v>0</v>
      </c>
      <c r="L188">
        <f t="shared" ca="1" si="47"/>
        <v>8</v>
      </c>
      <c r="M188" s="23">
        <f t="shared" ca="1" si="48"/>
        <v>96</v>
      </c>
      <c r="N188" s="1">
        <f t="shared" ca="1" si="49"/>
        <v>-64</v>
      </c>
      <c r="O188" s="1">
        <f t="shared" ca="1" si="50"/>
        <v>0</v>
      </c>
      <c r="P188" s="27">
        <f t="shared" ca="1" si="51"/>
        <v>32</v>
      </c>
      <c r="Q188" s="1">
        <f t="shared" ca="1" si="52"/>
        <v>3219.2</v>
      </c>
      <c r="R188" s="1">
        <f t="shared" ca="1" si="53"/>
        <v>17.401081081081088</v>
      </c>
    </row>
    <row r="189" spans="7:18" x14ac:dyDescent="0.25">
      <c r="G189">
        <v>186</v>
      </c>
      <c r="H189" t="str">
        <f t="shared" ca="1" si="43"/>
        <v>Soleado</v>
      </c>
      <c r="I189">
        <f t="shared" ca="1" si="44"/>
        <v>8</v>
      </c>
      <c r="J189">
        <f t="shared" ca="1" si="45"/>
        <v>8</v>
      </c>
      <c r="K189">
        <f t="shared" ca="1" si="46"/>
        <v>0</v>
      </c>
      <c r="L189">
        <f t="shared" ca="1" si="47"/>
        <v>8</v>
      </c>
      <c r="M189" s="23">
        <f t="shared" ca="1" si="48"/>
        <v>96</v>
      </c>
      <c r="N189" s="1">
        <f t="shared" ca="1" si="49"/>
        <v>-64</v>
      </c>
      <c r="O189" s="1">
        <f t="shared" ca="1" si="50"/>
        <v>0</v>
      </c>
      <c r="P189" s="27">
        <f t="shared" ca="1" si="51"/>
        <v>32</v>
      </c>
      <c r="Q189" s="1">
        <f t="shared" ca="1" si="52"/>
        <v>3251.2</v>
      </c>
      <c r="R189" s="1">
        <f t="shared" ca="1" si="53"/>
        <v>17.479569892473126</v>
      </c>
    </row>
    <row r="190" spans="7:18" x14ac:dyDescent="0.25">
      <c r="G190">
        <v>187</v>
      </c>
      <c r="H190" t="str">
        <f t="shared" ca="1" si="43"/>
        <v>Nublado</v>
      </c>
      <c r="I190">
        <f t="shared" ca="1" si="44"/>
        <v>5</v>
      </c>
      <c r="J190">
        <f t="shared" ca="1" si="45"/>
        <v>5</v>
      </c>
      <c r="K190">
        <f t="shared" ca="1" si="46"/>
        <v>3</v>
      </c>
      <c r="L190">
        <f t="shared" ca="1" si="47"/>
        <v>8</v>
      </c>
      <c r="M190" s="23">
        <f t="shared" ca="1" si="48"/>
        <v>60</v>
      </c>
      <c r="N190" s="1">
        <f t="shared" ca="1" si="49"/>
        <v>-64</v>
      </c>
      <c r="O190" s="1">
        <f t="shared" ca="1" si="50"/>
        <v>-3.5999999999999996</v>
      </c>
      <c r="P190" s="27">
        <f t="shared" ca="1" si="51"/>
        <v>-7.6</v>
      </c>
      <c r="Q190" s="1">
        <f t="shared" ca="1" si="52"/>
        <v>3243.6</v>
      </c>
      <c r="R190" s="1">
        <f t="shared" ca="1" si="53"/>
        <v>17.345454545454555</v>
      </c>
    </row>
    <row r="191" spans="7:18" x14ac:dyDescent="0.25">
      <c r="G191">
        <v>188</v>
      </c>
      <c r="H191" t="str">
        <f t="shared" ca="1" si="43"/>
        <v>Soleado</v>
      </c>
      <c r="I191">
        <f t="shared" ca="1" si="44"/>
        <v>9</v>
      </c>
      <c r="J191">
        <f t="shared" ca="1" si="45"/>
        <v>5</v>
      </c>
      <c r="K191">
        <f t="shared" ca="1" si="46"/>
        <v>0</v>
      </c>
      <c r="L191">
        <f t="shared" ca="1" si="47"/>
        <v>5</v>
      </c>
      <c r="M191" s="23">
        <f t="shared" ca="1" si="48"/>
        <v>60</v>
      </c>
      <c r="N191" s="1">
        <f t="shared" ca="1" si="49"/>
        <v>-40</v>
      </c>
      <c r="O191" s="1">
        <f t="shared" ca="1" si="50"/>
        <v>0</v>
      </c>
      <c r="P191" s="27">
        <f t="shared" ca="1" si="51"/>
        <v>20</v>
      </c>
      <c r="Q191" s="1">
        <f t="shared" ca="1" si="52"/>
        <v>3263.6</v>
      </c>
      <c r="R191" s="1">
        <f t="shared" ca="1" si="53"/>
        <v>17.359574468085114</v>
      </c>
    </row>
    <row r="192" spans="7:18" x14ac:dyDescent="0.25">
      <c r="G192">
        <v>189</v>
      </c>
      <c r="H192" t="str">
        <f t="shared" ca="1" si="43"/>
        <v>Nublado</v>
      </c>
      <c r="I192">
        <f t="shared" ca="1" si="44"/>
        <v>4</v>
      </c>
      <c r="J192">
        <f t="shared" ca="1" si="45"/>
        <v>4</v>
      </c>
      <c r="K192">
        <f t="shared" ca="1" si="46"/>
        <v>5</v>
      </c>
      <c r="L192">
        <f t="shared" ca="1" si="47"/>
        <v>9</v>
      </c>
      <c r="M192" s="23">
        <f t="shared" ca="1" si="48"/>
        <v>48</v>
      </c>
      <c r="N192" s="1">
        <f t="shared" ca="1" si="49"/>
        <v>-72</v>
      </c>
      <c r="O192" s="1">
        <f t="shared" ca="1" si="50"/>
        <v>-6</v>
      </c>
      <c r="P192" s="27">
        <f t="shared" ca="1" si="51"/>
        <v>-30</v>
      </c>
      <c r="Q192" s="1">
        <f t="shared" ca="1" si="52"/>
        <v>3233.6</v>
      </c>
      <c r="R192" s="1">
        <f t="shared" ca="1" si="53"/>
        <v>17.108994708994715</v>
      </c>
    </row>
    <row r="193" spans="7:18" x14ac:dyDescent="0.25">
      <c r="G193">
        <v>190</v>
      </c>
      <c r="H193" t="str">
        <f t="shared" ca="1" si="43"/>
        <v>Soleado</v>
      </c>
      <c r="I193">
        <f t="shared" ca="1" si="44"/>
        <v>6</v>
      </c>
      <c r="J193">
        <f t="shared" ca="1" si="45"/>
        <v>4</v>
      </c>
      <c r="K193">
        <f t="shared" ca="1" si="46"/>
        <v>0</v>
      </c>
      <c r="L193">
        <f t="shared" ca="1" si="47"/>
        <v>4</v>
      </c>
      <c r="M193" s="23">
        <f t="shared" ca="1" si="48"/>
        <v>48</v>
      </c>
      <c r="N193" s="1">
        <f t="shared" ca="1" si="49"/>
        <v>-32</v>
      </c>
      <c r="O193" s="1">
        <f t="shared" ca="1" si="50"/>
        <v>0</v>
      </c>
      <c r="P193" s="27">
        <f t="shared" ca="1" si="51"/>
        <v>16</v>
      </c>
      <c r="Q193" s="1">
        <f t="shared" ca="1" si="52"/>
        <v>3249.6</v>
      </c>
      <c r="R193" s="1">
        <f t="shared" ca="1" si="53"/>
        <v>17.103157894736849</v>
      </c>
    </row>
    <row r="194" spans="7:18" x14ac:dyDescent="0.25">
      <c r="G194">
        <v>191</v>
      </c>
      <c r="H194" t="str">
        <f t="shared" ca="1" si="43"/>
        <v>Soleado</v>
      </c>
      <c r="I194">
        <f t="shared" ca="1" si="44"/>
        <v>9</v>
      </c>
      <c r="J194">
        <f t="shared" ca="1" si="45"/>
        <v>6</v>
      </c>
      <c r="K194">
        <f t="shared" ca="1" si="46"/>
        <v>0</v>
      </c>
      <c r="L194">
        <f t="shared" ca="1" si="47"/>
        <v>6</v>
      </c>
      <c r="M194" s="23">
        <f t="shared" ca="1" si="48"/>
        <v>72</v>
      </c>
      <c r="N194" s="1">
        <f t="shared" ca="1" si="49"/>
        <v>-48</v>
      </c>
      <c r="O194" s="1">
        <f t="shared" ca="1" si="50"/>
        <v>0</v>
      </c>
      <c r="P194" s="27">
        <f t="shared" ca="1" si="51"/>
        <v>24</v>
      </c>
      <c r="Q194" s="1">
        <f t="shared" ca="1" si="52"/>
        <v>3273.6</v>
      </c>
      <c r="R194" s="1">
        <f t="shared" ca="1" si="53"/>
        <v>17.139267015706814</v>
      </c>
    </row>
    <row r="195" spans="7:18" x14ac:dyDescent="0.25">
      <c r="G195">
        <v>192</v>
      </c>
      <c r="H195" t="str">
        <f t="shared" ca="1" si="43"/>
        <v>Soleado</v>
      </c>
      <c r="I195">
        <f t="shared" ca="1" si="44"/>
        <v>9</v>
      </c>
      <c r="J195">
        <f t="shared" ca="1" si="45"/>
        <v>9</v>
      </c>
      <c r="K195">
        <f t="shared" ca="1" si="46"/>
        <v>0</v>
      </c>
      <c r="L195">
        <f t="shared" ca="1" si="47"/>
        <v>9</v>
      </c>
      <c r="M195" s="23">
        <f t="shared" ca="1" si="48"/>
        <v>108</v>
      </c>
      <c r="N195" s="1">
        <f t="shared" ca="1" si="49"/>
        <v>-72</v>
      </c>
      <c r="O195" s="1">
        <f t="shared" ca="1" si="50"/>
        <v>0</v>
      </c>
      <c r="P195" s="27">
        <f t="shared" ca="1" si="51"/>
        <v>36</v>
      </c>
      <c r="Q195" s="1">
        <f t="shared" ca="1" si="52"/>
        <v>3309.6</v>
      </c>
      <c r="R195" s="1">
        <f t="shared" ca="1" si="53"/>
        <v>17.237500000000004</v>
      </c>
    </row>
    <row r="196" spans="7:18" x14ac:dyDescent="0.25">
      <c r="G196">
        <v>193</v>
      </c>
      <c r="H196" t="str">
        <f t="shared" ref="H196:H259" ca="1" si="54">LOOKUP(RAND(),$D$9:$D$10,$A$9:$A$10)</f>
        <v>Soleado</v>
      </c>
      <c r="I196">
        <f t="shared" ca="1" si="44"/>
        <v>6</v>
      </c>
      <c r="J196">
        <f t="shared" ca="1" si="45"/>
        <v>6</v>
      </c>
      <c r="K196">
        <f t="shared" ca="1" si="46"/>
        <v>3</v>
      </c>
      <c r="L196">
        <f t="shared" ca="1" si="47"/>
        <v>9</v>
      </c>
      <c r="M196" s="23">
        <f t="shared" ca="1" si="48"/>
        <v>72</v>
      </c>
      <c r="N196" s="1">
        <f t="shared" ca="1" si="49"/>
        <v>-72</v>
      </c>
      <c r="O196" s="1">
        <f t="shared" ca="1" si="50"/>
        <v>-3.5999999999999996</v>
      </c>
      <c r="P196" s="27">
        <f t="shared" ca="1" si="51"/>
        <v>-3.5999999999999996</v>
      </c>
      <c r="Q196" s="1">
        <f t="shared" ca="1" si="52"/>
        <v>3306</v>
      </c>
      <c r="R196" s="1">
        <f t="shared" ca="1" si="53"/>
        <v>17.129533678756481</v>
      </c>
    </row>
    <row r="197" spans="7:18" x14ac:dyDescent="0.25">
      <c r="G197">
        <v>194</v>
      </c>
      <c r="H197" t="str">
        <f t="shared" ca="1" si="54"/>
        <v>Soleado</v>
      </c>
      <c r="I197">
        <f t="shared" ca="1" si="44"/>
        <v>8</v>
      </c>
      <c r="J197">
        <f t="shared" ca="1" si="45"/>
        <v>6</v>
      </c>
      <c r="K197">
        <f t="shared" ca="1" si="46"/>
        <v>0</v>
      </c>
      <c r="L197">
        <f t="shared" ca="1" si="47"/>
        <v>6</v>
      </c>
      <c r="M197" s="23">
        <f t="shared" ca="1" si="48"/>
        <v>72</v>
      </c>
      <c r="N197" s="1">
        <f t="shared" ca="1" si="49"/>
        <v>-48</v>
      </c>
      <c r="O197" s="1">
        <f t="shared" ca="1" si="50"/>
        <v>0</v>
      </c>
      <c r="P197" s="27">
        <f t="shared" ca="1" si="51"/>
        <v>24</v>
      </c>
      <c r="Q197" s="1">
        <f t="shared" ca="1" si="52"/>
        <v>3330</v>
      </c>
      <c r="R197" s="1">
        <f t="shared" ca="1" si="53"/>
        <v>17.16494845360825</v>
      </c>
    </row>
    <row r="198" spans="7:18" x14ac:dyDescent="0.25">
      <c r="G198">
        <v>195</v>
      </c>
      <c r="H198" t="str">
        <f t="shared" ca="1" si="54"/>
        <v>Nublado</v>
      </c>
      <c r="I198">
        <f t="shared" ca="1" si="44"/>
        <v>6</v>
      </c>
      <c r="J198">
        <f t="shared" ca="1" si="45"/>
        <v>6</v>
      </c>
      <c r="K198">
        <f t="shared" ca="1" si="46"/>
        <v>2</v>
      </c>
      <c r="L198">
        <f t="shared" ca="1" si="47"/>
        <v>8</v>
      </c>
      <c r="M198" s="23">
        <f t="shared" ca="1" si="48"/>
        <v>72</v>
      </c>
      <c r="N198" s="1">
        <f t="shared" ca="1" si="49"/>
        <v>-64</v>
      </c>
      <c r="O198" s="1">
        <f t="shared" ca="1" si="50"/>
        <v>-2.4</v>
      </c>
      <c r="P198" s="27">
        <f t="shared" ca="1" si="51"/>
        <v>5.6</v>
      </c>
      <c r="Q198" s="1">
        <f t="shared" ca="1" si="52"/>
        <v>3335.6</v>
      </c>
      <c r="R198" s="1">
        <f t="shared" ca="1" si="53"/>
        <v>17.105641025641027</v>
      </c>
    </row>
    <row r="199" spans="7:18" x14ac:dyDescent="0.25">
      <c r="G199">
        <v>196</v>
      </c>
      <c r="H199" t="str">
        <f t="shared" ca="1" si="54"/>
        <v>Soleado</v>
      </c>
      <c r="I199">
        <f t="shared" ca="1" si="44"/>
        <v>6</v>
      </c>
      <c r="J199">
        <f t="shared" ca="1" si="45"/>
        <v>6</v>
      </c>
      <c r="K199">
        <f t="shared" ca="1" si="46"/>
        <v>0</v>
      </c>
      <c r="L199">
        <f t="shared" ca="1" si="47"/>
        <v>6</v>
      </c>
      <c r="M199" s="23">
        <f t="shared" ca="1" si="48"/>
        <v>72</v>
      </c>
      <c r="N199" s="1">
        <f t="shared" ca="1" si="49"/>
        <v>-48</v>
      </c>
      <c r="O199" s="1">
        <f t="shared" ca="1" si="50"/>
        <v>0</v>
      </c>
      <c r="P199" s="27">
        <f t="shared" ca="1" si="51"/>
        <v>24</v>
      </c>
      <c r="Q199" s="1">
        <f t="shared" ca="1" si="52"/>
        <v>3359.6</v>
      </c>
      <c r="R199" s="1">
        <f t="shared" ca="1" si="53"/>
        <v>17.140816326530611</v>
      </c>
    </row>
    <row r="200" spans="7:18" x14ac:dyDescent="0.25">
      <c r="G200">
        <v>197</v>
      </c>
      <c r="H200" t="str">
        <f t="shared" ca="1" si="54"/>
        <v>Soleado</v>
      </c>
      <c r="I200">
        <f t="shared" ca="1" si="44"/>
        <v>9</v>
      </c>
      <c r="J200">
        <f t="shared" ca="1" si="45"/>
        <v>6</v>
      </c>
      <c r="K200">
        <f t="shared" ca="1" si="46"/>
        <v>0</v>
      </c>
      <c r="L200">
        <f t="shared" ca="1" si="47"/>
        <v>6</v>
      </c>
      <c r="M200" s="23">
        <f t="shared" ca="1" si="48"/>
        <v>72</v>
      </c>
      <c r="N200" s="1">
        <f t="shared" ca="1" si="49"/>
        <v>-48</v>
      </c>
      <c r="O200" s="1">
        <f t="shared" ca="1" si="50"/>
        <v>0</v>
      </c>
      <c r="P200" s="27">
        <f t="shared" ca="1" si="51"/>
        <v>24</v>
      </c>
      <c r="Q200" s="1">
        <f t="shared" ca="1" si="52"/>
        <v>3383.6</v>
      </c>
      <c r="R200" s="1">
        <f t="shared" ca="1" si="53"/>
        <v>17.175634517766497</v>
      </c>
    </row>
    <row r="201" spans="7:18" x14ac:dyDescent="0.25">
      <c r="G201">
        <v>198</v>
      </c>
      <c r="H201" t="str">
        <f t="shared" ca="1" si="54"/>
        <v>Nublado</v>
      </c>
      <c r="I201">
        <f t="shared" ca="1" si="44"/>
        <v>5</v>
      </c>
      <c r="J201">
        <f t="shared" ca="1" si="45"/>
        <v>5</v>
      </c>
      <c r="K201">
        <f t="shared" ca="1" si="46"/>
        <v>4</v>
      </c>
      <c r="L201">
        <f t="shared" ca="1" si="47"/>
        <v>9</v>
      </c>
      <c r="M201" s="23">
        <f t="shared" ca="1" si="48"/>
        <v>60</v>
      </c>
      <c r="N201" s="1">
        <f t="shared" ca="1" si="49"/>
        <v>-72</v>
      </c>
      <c r="O201" s="1">
        <f t="shared" ca="1" si="50"/>
        <v>-4.8</v>
      </c>
      <c r="P201" s="27">
        <f t="shared" ca="1" si="51"/>
        <v>-16.8</v>
      </c>
      <c r="Q201" s="1">
        <f t="shared" ca="1" si="52"/>
        <v>3366.7999999999997</v>
      </c>
      <c r="R201" s="1">
        <f t="shared" ca="1" si="53"/>
        <v>17.004040404040403</v>
      </c>
    </row>
    <row r="202" spans="7:18" x14ac:dyDescent="0.25">
      <c r="G202">
        <v>199</v>
      </c>
      <c r="H202" t="str">
        <f t="shared" ca="1" si="54"/>
        <v>Soleado</v>
      </c>
      <c r="I202">
        <f t="shared" ca="1" si="44"/>
        <v>8</v>
      </c>
      <c r="J202">
        <f t="shared" ca="1" si="45"/>
        <v>5</v>
      </c>
      <c r="K202">
        <f t="shared" ca="1" si="46"/>
        <v>0</v>
      </c>
      <c r="L202">
        <f t="shared" ca="1" si="47"/>
        <v>5</v>
      </c>
      <c r="M202" s="23">
        <f t="shared" ca="1" si="48"/>
        <v>60</v>
      </c>
      <c r="N202" s="1">
        <f t="shared" ca="1" si="49"/>
        <v>-40</v>
      </c>
      <c r="O202" s="1">
        <f t="shared" ca="1" si="50"/>
        <v>0</v>
      </c>
      <c r="P202" s="27">
        <f t="shared" ca="1" si="51"/>
        <v>20</v>
      </c>
      <c r="Q202" s="1">
        <f t="shared" ca="1" si="52"/>
        <v>3386.7999999999997</v>
      </c>
      <c r="R202" s="1">
        <f t="shared" ca="1" si="53"/>
        <v>17.019095477386934</v>
      </c>
    </row>
    <row r="203" spans="7:18" x14ac:dyDescent="0.25">
      <c r="G203">
        <v>200</v>
      </c>
      <c r="H203" t="str">
        <f t="shared" ca="1" si="54"/>
        <v>Soleado</v>
      </c>
      <c r="I203">
        <f t="shared" ca="1" si="44"/>
        <v>8</v>
      </c>
      <c r="J203">
        <f t="shared" ca="1" si="45"/>
        <v>8</v>
      </c>
      <c r="K203">
        <f t="shared" ca="1" si="46"/>
        <v>0</v>
      </c>
      <c r="L203">
        <f t="shared" ca="1" si="47"/>
        <v>8</v>
      </c>
      <c r="M203" s="23">
        <f t="shared" ca="1" si="48"/>
        <v>96</v>
      </c>
      <c r="N203" s="1">
        <f t="shared" ca="1" si="49"/>
        <v>-64</v>
      </c>
      <c r="O203" s="1">
        <f t="shared" ca="1" si="50"/>
        <v>0</v>
      </c>
      <c r="P203" s="27">
        <f t="shared" ca="1" si="51"/>
        <v>32</v>
      </c>
      <c r="Q203" s="1">
        <f t="shared" ca="1" si="52"/>
        <v>3418.7999999999997</v>
      </c>
      <c r="R203" s="1">
        <f t="shared" ca="1" si="53"/>
        <v>17.093999999999998</v>
      </c>
    </row>
    <row r="204" spans="7:18" x14ac:dyDescent="0.25">
      <c r="G204">
        <v>201</v>
      </c>
      <c r="H204" t="str">
        <f t="shared" ca="1" si="54"/>
        <v>Soleado</v>
      </c>
      <c r="I204">
        <f t="shared" ca="1" si="44"/>
        <v>8</v>
      </c>
      <c r="J204">
        <f t="shared" ca="1" si="45"/>
        <v>8</v>
      </c>
      <c r="K204">
        <f t="shared" ca="1" si="46"/>
        <v>0</v>
      </c>
      <c r="L204">
        <f t="shared" ca="1" si="47"/>
        <v>8</v>
      </c>
      <c r="M204" s="23">
        <f t="shared" ca="1" si="48"/>
        <v>96</v>
      </c>
      <c r="N204" s="1">
        <f t="shared" ca="1" si="49"/>
        <v>-64</v>
      </c>
      <c r="O204" s="1">
        <f t="shared" ca="1" si="50"/>
        <v>0</v>
      </c>
      <c r="P204" s="27">
        <f t="shared" ca="1" si="51"/>
        <v>32</v>
      </c>
      <c r="Q204" s="1">
        <f t="shared" ca="1" si="52"/>
        <v>3450.7999999999997</v>
      </c>
      <c r="R204" s="1">
        <f t="shared" ca="1" si="53"/>
        <v>17.168159203980096</v>
      </c>
    </row>
    <row r="205" spans="7:18" x14ac:dyDescent="0.25">
      <c r="G205">
        <v>202</v>
      </c>
      <c r="H205" t="str">
        <f t="shared" ca="1" si="54"/>
        <v>Soleado</v>
      </c>
      <c r="I205">
        <f t="shared" ca="1" si="44"/>
        <v>9</v>
      </c>
      <c r="J205">
        <f t="shared" ca="1" si="45"/>
        <v>8</v>
      </c>
      <c r="K205">
        <f t="shared" ca="1" si="46"/>
        <v>0</v>
      </c>
      <c r="L205">
        <f t="shared" ca="1" si="47"/>
        <v>8</v>
      </c>
      <c r="M205" s="23">
        <f t="shared" ca="1" si="48"/>
        <v>96</v>
      </c>
      <c r="N205" s="1">
        <f t="shared" ca="1" si="49"/>
        <v>-64</v>
      </c>
      <c r="O205" s="1">
        <f t="shared" ca="1" si="50"/>
        <v>0</v>
      </c>
      <c r="P205" s="27">
        <f t="shared" ca="1" si="51"/>
        <v>32</v>
      </c>
      <c r="Q205" s="1">
        <f t="shared" ca="1" si="52"/>
        <v>3482.7999999999997</v>
      </c>
      <c r="R205" s="1">
        <f t="shared" ca="1" si="53"/>
        <v>17.241584158415836</v>
      </c>
    </row>
    <row r="206" spans="7:18" x14ac:dyDescent="0.25">
      <c r="G206">
        <v>203</v>
      </c>
      <c r="H206" t="str">
        <f t="shared" ca="1" si="54"/>
        <v>Nublado</v>
      </c>
      <c r="I206">
        <f t="shared" ca="1" si="44"/>
        <v>5</v>
      </c>
      <c r="J206">
        <f t="shared" ca="1" si="45"/>
        <v>5</v>
      </c>
      <c r="K206">
        <f t="shared" ca="1" si="46"/>
        <v>4</v>
      </c>
      <c r="L206">
        <f t="shared" ca="1" si="47"/>
        <v>9</v>
      </c>
      <c r="M206" s="23">
        <f t="shared" ca="1" si="48"/>
        <v>60</v>
      </c>
      <c r="N206" s="1">
        <f t="shared" ca="1" si="49"/>
        <v>-72</v>
      </c>
      <c r="O206" s="1">
        <f t="shared" ca="1" si="50"/>
        <v>-4.8</v>
      </c>
      <c r="P206" s="27">
        <f t="shared" ca="1" si="51"/>
        <v>-16.8</v>
      </c>
      <c r="Q206" s="1">
        <f t="shared" ca="1" si="52"/>
        <v>3465.9999999999995</v>
      </c>
      <c r="R206" s="1">
        <f t="shared" ca="1" si="53"/>
        <v>17.073891625615758</v>
      </c>
    </row>
    <row r="207" spans="7:18" x14ac:dyDescent="0.25">
      <c r="G207">
        <v>204</v>
      </c>
      <c r="H207" t="str">
        <f t="shared" ca="1" si="54"/>
        <v>Soleado</v>
      </c>
      <c r="I207">
        <f t="shared" ca="1" si="44"/>
        <v>6</v>
      </c>
      <c r="J207">
        <f t="shared" ca="1" si="45"/>
        <v>5</v>
      </c>
      <c r="K207">
        <f t="shared" ca="1" si="46"/>
        <v>0</v>
      </c>
      <c r="L207">
        <f t="shared" ca="1" si="47"/>
        <v>5</v>
      </c>
      <c r="M207" s="23">
        <f t="shared" ca="1" si="48"/>
        <v>60</v>
      </c>
      <c r="N207" s="1">
        <f t="shared" ca="1" si="49"/>
        <v>-40</v>
      </c>
      <c r="O207" s="1">
        <f t="shared" ca="1" si="50"/>
        <v>0</v>
      </c>
      <c r="P207" s="27">
        <f t="shared" ca="1" si="51"/>
        <v>20</v>
      </c>
      <c r="Q207" s="1">
        <f t="shared" ca="1" si="52"/>
        <v>3485.9999999999995</v>
      </c>
      <c r="R207" s="1">
        <f t="shared" ca="1" si="53"/>
        <v>17.088235294117641</v>
      </c>
    </row>
    <row r="208" spans="7:18" x14ac:dyDescent="0.25">
      <c r="G208">
        <v>205</v>
      </c>
      <c r="H208" t="str">
        <f t="shared" ca="1" si="54"/>
        <v>Soleado</v>
      </c>
      <c r="I208">
        <f t="shared" ca="1" si="44"/>
        <v>8</v>
      </c>
      <c r="J208">
        <f t="shared" ca="1" si="45"/>
        <v>6</v>
      </c>
      <c r="K208">
        <f t="shared" ca="1" si="46"/>
        <v>0</v>
      </c>
      <c r="L208">
        <f t="shared" ca="1" si="47"/>
        <v>6</v>
      </c>
      <c r="M208" s="23">
        <f t="shared" ca="1" si="48"/>
        <v>72</v>
      </c>
      <c r="N208" s="1">
        <f t="shared" ca="1" si="49"/>
        <v>-48</v>
      </c>
      <c r="O208" s="1">
        <f t="shared" ca="1" si="50"/>
        <v>0</v>
      </c>
      <c r="P208" s="27">
        <f t="shared" ca="1" si="51"/>
        <v>24</v>
      </c>
      <c r="Q208" s="1">
        <f t="shared" ca="1" si="52"/>
        <v>3509.9999999999995</v>
      </c>
      <c r="R208" s="1">
        <f t="shared" ca="1" si="53"/>
        <v>17.121951219512187</v>
      </c>
    </row>
    <row r="209" spans="7:18" x14ac:dyDescent="0.25">
      <c r="G209">
        <v>206</v>
      </c>
      <c r="H209" t="str">
        <f t="shared" ca="1" si="54"/>
        <v>Soleado</v>
      </c>
      <c r="I209">
        <f t="shared" ca="1" si="44"/>
        <v>7</v>
      </c>
      <c r="J209">
        <f t="shared" ca="1" si="45"/>
        <v>7</v>
      </c>
      <c r="K209">
        <f t="shared" ca="1" si="46"/>
        <v>1</v>
      </c>
      <c r="L209">
        <f t="shared" ca="1" si="47"/>
        <v>8</v>
      </c>
      <c r="M209" s="23">
        <f t="shared" ca="1" si="48"/>
        <v>84</v>
      </c>
      <c r="N209" s="1">
        <f t="shared" ca="1" si="49"/>
        <v>-64</v>
      </c>
      <c r="O209" s="1">
        <f t="shared" ca="1" si="50"/>
        <v>-1.2</v>
      </c>
      <c r="P209" s="27">
        <f t="shared" ca="1" si="51"/>
        <v>18.8</v>
      </c>
      <c r="Q209" s="1">
        <f t="shared" ca="1" si="52"/>
        <v>3528.7999999999997</v>
      </c>
      <c r="R209" s="1">
        <f t="shared" ca="1" si="53"/>
        <v>17.13009708737863</v>
      </c>
    </row>
    <row r="210" spans="7:18" x14ac:dyDescent="0.25">
      <c r="G210">
        <v>207</v>
      </c>
      <c r="H210" t="str">
        <f t="shared" ca="1" si="54"/>
        <v>Soleado</v>
      </c>
      <c r="I210">
        <f t="shared" ca="1" si="44"/>
        <v>7</v>
      </c>
      <c r="J210">
        <f t="shared" ca="1" si="45"/>
        <v>7</v>
      </c>
      <c r="K210">
        <f t="shared" ca="1" si="46"/>
        <v>0</v>
      </c>
      <c r="L210">
        <f t="shared" ca="1" si="47"/>
        <v>7</v>
      </c>
      <c r="M210" s="23">
        <f t="shared" ca="1" si="48"/>
        <v>84</v>
      </c>
      <c r="N210" s="1">
        <f t="shared" ca="1" si="49"/>
        <v>-56</v>
      </c>
      <c r="O210" s="1">
        <f t="shared" ca="1" si="50"/>
        <v>0</v>
      </c>
      <c r="P210" s="27">
        <f t="shared" ca="1" si="51"/>
        <v>28</v>
      </c>
      <c r="Q210" s="1">
        <f t="shared" ca="1" si="52"/>
        <v>3556.7999999999997</v>
      </c>
      <c r="R210" s="1">
        <f t="shared" ca="1" si="53"/>
        <v>17.182608695652164</v>
      </c>
    </row>
    <row r="211" spans="7:18" x14ac:dyDescent="0.25">
      <c r="G211">
        <v>208</v>
      </c>
      <c r="H211" t="str">
        <f t="shared" ca="1" si="54"/>
        <v>Nublado</v>
      </c>
      <c r="I211">
        <f t="shared" ca="1" si="44"/>
        <v>5</v>
      </c>
      <c r="J211">
        <f t="shared" ca="1" si="45"/>
        <v>5</v>
      </c>
      <c r="K211">
        <f t="shared" ca="1" si="46"/>
        <v>2</v>
      </c>
      <c r="L211">
        <f t="shared" ca="1" si="47"/>
        <v>7</v>
      </c>
      <c r="M211" s="23">
        <f t="shared" ca="1" si="48"/>
        <v>60</v>
      </c>
      <c r="N211" s="1">
        <f t="shared" ca="1" si="49"/>
        <v>-56</v>
      </c>
      <c r="O211" s="1">
        <f t="shared" ca="1" si="50"/>
        <v>-2.4</v>
      </c>
      <c r="P211" s="27">
        <f t="shared" ca="1" si="51"/>
        <v>1.6</v>
      </c>
      <c r="Q211" s="1">
        <f t="shared" ca="1" si="52"/>
        <v>3558.3999999999996</v>
      </c>
      <c r="R211" s="1">
        <f t="shared" ca="1" si="53"/>
        <v>17.107692307692297</v>
      </c>
    </row>
    <row r="212" spans="7:18" x14ac:dyDescent="0.25">
      <c r="G212">
        <v>209</v>
      </c>
      <c r="H212" t="str">
        <f t="shared" ca="1" si="54"/>
        <v>Nublado</v>
      </c>
      <c r="I212">
        <f t="shared" ca="1" si="44"/>
        <v>5</v>
      </c>
      <c r="J212">
        <f t="shared" ca="1" si="45"/>
        <v>5</v>
      </c>
      <c r="K212">
        <f t="shared" ca="1" si="46"/>
        <v>0</v>
      </c>
      <c r="L212">
        <f t="shared" ca="1" si="47"/>
        <v>5</v>
      </c>
      <c r="M212" s="23">
        <f t="shared" ca="1" si="48"/>
        <v>60</v>
      </c>
      <c r="N212" s="1">
        <f t="shared" ca="1" si="49"/>
        <v>-40</v>
      </c>
      <c r="O212" s="1">
        <f t="shared" ca="1" si="50"/>
        <v>0</v>
      </c>
      <c r="P212" s="27">
        <f t="shared" ca="1" si="51"/>
        <v>20</v>
      </c>
      <c r="Q212" s="1">
        <f t="shared" ca="1" si="52"/>
        <v>3578.3999999999996</v>
      </c>
      <c r="R212" s="1">
        <f t="shared" ca="1" si="53"/>
        <v>17.121531100478457</v>
      </c>
    </row>
    <row r="213" spans="7:18" x14ac:dyDescent="0.25">
      <c r="G213">
        <v>210</v>
      </c>
      <c r="H213" t="str">
        <f t="shared" ca="1" si="54"/>
        <v>Soleado</v>
      </c>
      <c r="I213">
        <f t="shared" ca="1" si="44"/>
        <v>8</v>
      </c>
      <c r="J213">
        <f t="shared" ca="1" si="45"/>
        <v>5</v>
      </c>
      <c r="K213">
        <f t="shared" ca="1" si="46"/>
        <v>0</v>
      </c>
      <c r="L213">
        <f t="shared" ca="1" si="47"/>
        <v>5</v>
      </c>
      <c r="M213" s="23">
        <f t="shared" ca="1" si="48"/>
        <v>60</v>
      </c>
      <c r="N213" s="1">
        <f t="shared" ca="1" si="49"/>
        <v>-40</v>
      </c>
      <c r="O213" s="1">
        <f t="shared" ca="1" si="50"/>
        <v>0</v>
      </c>
      <c r="P213" s="27">
        <f t="shared" ca="1" si="51"/>
        <v>20</v>
      </c>
      <c r="Q213" s="1">
        <f t="shared" ca="1" si="52"/>
        <v>3598.3999999999996</v>
      </c>
      <c r="R213" s="1">
        <f t="shared" ca="1" si="53"/>
        <v>17.135238095238083</v>
      </c>
    </row>
    <row r="214" spans="7:18" x14ac:dyDescent="0.25">
      <c r="G214">
        <v>211</v>
      </c>
      <c r="H214" t="str">
        <f t="shared" ca="1" si="54"/>
        <v>Soleado</v>
      </c>
      <c r="I214">
        <f t="shared" ca="1" si="44"/>
        <v>8</v>
      </c>
      <c r="J214">
        <f t="shared" ca="1" si="45"/>
        <v>8</v>
      </c>
      <c r="K214">
        <f t="shared" ca="1" si="46"/>
        <v>0</v>
      </c>
      <c r="L214">
        <f t="shared" ca="1" si="47"/>
        <v>8</v>
      </c>
      <c r="M214" s="23">
        <f t="shared" ca="1" si="48"/>
        <v>96</v>
      </c>
      <c r="N214" s="1">
        <f t="shared" ca="1" si="49"/>
        <v>-64</v>
      </c>
      <c r="O214" s="1">
        <f t="shared" ca="1" si="50"/>
        <v>0</v>
      </c>
      <c r="P214" s="27">
        <f t="shared" ca="1" si="51"/>
        <v>32</v>
      </c>
      <c r="Q214" s="1">
        <f t="shared" ca="1" si="52"/>
        <v>3630.3999999999996</v>
      </c>
      <c r="R214" s="1">
        <f t="shared" ca="1" si="53"/>
        <v>17.205687203791459</v>
      </c>
    </row>
    <row r="215" spans="7:18" x14ac:dyDescent="0.25">
      <c r="G215">
        <v>212</v>
      </c>
      <c r="H215" t="str">
        <f t="shared" ca="1" si="54"/>
        <v>Soleado</v>
      </c>
      <c r="I215">
        <f t="shared" ca="1" si="44"/>
        <v>8</v>
      </c>
      <c r="J215">
        <f t="shared" ca="1" si="45"/>
        <v>8</v>
      </c>
      <c r="K215">
        <f t="shared" ca="1" si="46"/>
        <v>0</v>
      </c>
      <c r="L215">
        <f t="shared" ca="1" si="47"/>
        <v>8</v>
      </c>
      <c r="M215" s="23">
        <f t="shared" ca="1" si="48"/>
        <v>96</v>
      </c>
      <c r="N215" s="1">
        <f t="shared" ca="1" si="49"/>
        <v>-64</v>
      </c>
      <c r="O215" s="1">
        <f t="shared" ca="1" si="50"/>
        <v>0</v>
      </c>
      <c r="P215" s="27">
        <f t="shared" ca="1" si="51"/>
        <v>32</v>
      </c>
      <c r="Q215" s="1">
        <f t="shared" ca="1" si="52"/>
        <v>3662.3999999999996</v>
      </c>
      <c r="R215" s="1">
        <f t="shared" ca="1" si="53"/>
        <v>17.275471698113197</v>
      </c>
    </row>
    <row r="216" spans="7:18" x14ac:dyDescent="0.25">
      <c r="G216">
        <v>213</v>
      </c>
      <c r="H216" t="str">
        <f t="shared" ca="1" si="54"/>
        <v>Soleado</v>
      </c>
      <c r="I216">
        <f t="shared" ca="1" si="44"/>
        <v>9</v>
      </c>
      <c r="J216">
        <f t="shared" ca="1" si="45"/>
        <v>8</v>
      </c>
      <c r="K216">
        <f t="shared" ca="1" si="46"/>
        <v>0</v>
      </c>
      <c r="L216">
        <f t="shared" ca="1" si="47"/>
        <v>8</v>
      </c>
      <c r="M216" s="23">
        <f t="shared" ca="1" si="48"/>
        <v>96</v>
      </c>
      <c r="N216" s="1">
        <f t="shared" ca="1" si="49"/>
        <v>-64</v>
      </c>
      <c r="O216" s="1">
        <f t="shared" ca="1" si="50"/>
        <v>0</v>
      </c>
      <c r="P216" s="27">
        <f t="shared" ca="1" si="51"/>
        <v>32</v>
      </c>
      <c r="Q216" s="1">
        <f t="shared" ca="1" si="52"/>
        <v>3694.3999999999996</v>
      </c>
      <c r="R216" s="1">
        <f t="shared" ca="1" si="53"/>
        <v>17.344600938967126</v>
      </c>
    </row>
    <row r="217" spans="7:18" x14ac:dyDescent="0.25">
      <c r="G217">
        <v>214</v>
      </c>
      <c r="H217" t="str">
        <f t="shared" ca="1" si="54"/>
        <v>Soleado</v>
      </c>
      <c r="I217">
        <f t="shared" ca="1" si="44"/>
        <v>9</v>
      </c>
      <c r="J217">
        <f t="shared" ca="1" si="45"/>
        <v>9</v>
      </c>
      <c r="K217">
        <f t="shared" ca="1" si="46"/>
        <v>0</v>
      </c>
      <c r="L217">
        <f t="shared" ca="1" si="47"/>
        <v>9</v>
      </c>
      <c r="M217" s="23">
        <f t="shared" ca="1" si="48"/>
        <v>108</v>
      </c>
      <c r="N217" s="1">
        <f t="shared" ca="1" si="49"/>
        <v>-72</v>
      </c>
      <c r="O217" s="1">
        <f t="shared" ca="1" si="50"/>
        <v>0</v>
      </c>
      <c r="P217" s="27">
        <f t="shared" ca="1" si="51"/>
        <v>36</v>
      </c>
      <c r="Q217" s="1">
        <f t="shared" ca="1" si="52"/>
        <v>3730.3999999999996</v>
      </c>
      <c r="R217" s="1">
        <f t="shared" ca="1" si="53"/>
        <v>17.431775700934569</v>
      </c>
    </row>
    <row r="218" spans="7:18" x14ac:dyDescent="0.25">
      <c r="G218">
        <v>215</v>
      </c>
      <c r="H218" t="str">
        <f t="shared" ca="1" si="54"/>
        <v>Nublado</v>
      </c>
      <c r="I218">
        <f t="shared" ca="1" si="44"/>
        <v>7</v>
      </c>
      <c r="J218">
        <f t="shared" ca="1" si="45"/>
        <v>7</v>
      </c>
      <c r="K218">
        <f t="shared" ca="1" si="46"/>
        <v>2</v>
      </c>
      <c r="L218">
        <f t="shared" ca="1" si="47"/>
        <v>9</v>
      </c>
      <c r="M218" s="23">
        <f t="shared" ca="1" si="48"/>
        <v>84</v>
      </c>
      <c r="N218" s="1">
        <f t="shared" ca="1" si="49"/>
        <v>-72</v>
      </c>
      <c r="O218" s="1">
        <f t="shared" ca="1" si="50"/>
        <v>-2.4</v>
      </c>
      <c r="P218" s="27">
        <f t="shared" ca="1" si="51"/>
        <v>9.6</v>
      </c>
      <c r="Q218" s="1">
        <f t="shared" ca="1" si="52"/>
        <v>3739.9999999999995</v>
      </c>
      <c r="R218" s="1">
        <f t="shared" ca="1" si="53"/>
        <v>17.395348837209291</v>
      </c>
    </row>
    <row r="219" spans="7:18" x14ac:dyDescent="0.25">
      <c r="G219">
        <v>216</v>
      </c>
      <c r="H219" t="str">
        <f t="shared" ca="1" si="54"/>
        <v>Nublado</v>
      </c>
      <c r="I219">
        <f t="shared" ca="1" si="44"/>
        <v>6</v>
      </c>
      <c r="J219">
        <f t="shared" ca="1" si="45"/>
        <v>6</v>
      </c>
      <c r="K219">
        <f t="shared" ca="1" si="46"/>
        <v>1</v>
      </c>
      <c r="L219">
        <f t="shared" ca="1" si="47"/>
        <v>7</v>
      </c>
      <c r="M219" s="23">
        <f t="shared" ca="1" si="48"/>
        <v>72</v>
      </c>
      <c r="N219" s="1">
        <f t="shared" ca="1" si="49"/>
        <v>-56</v>
      </c>
      <c r="O219" s="1">
        <f t="shared" ca="1" si="50"/>
        <v>-1.2</v>
      </c>
      <c r="P219" s="27">
        <f t="shared" ca="1" si="51"/>
        <v>14.8</v>
      </c>
      <c r="Q219" s="1">
        <f t="shared" ca="1" si="52"/>
        <v>3754.7999999999997</v>
      </c>
      <c r="R219" s="1">
        <f t="shared" ca="1" si="53"/>
        <v>17.383333333333322</v>
      </c>
    </row>
    <row r="220" spans="7:18" x14ac:dyDescent="0.25">
      <c r="G220">
        <v>217</v>
      </c>
      <c r="H220" t="str">
        <f t="shared" ca="1" si="54"/>
        <v>Soleado</v>
      </c>
      <c r="I220">
        <f t="shared" ca="1" si="44"/>
        <v>8</v>
      </c>
      <c r="J220">
        <f t="shared" ca="1" si="45"/>
        <v>6</v>
      </c>
      <c r="K220">
        <f t="shared" ca="1" si="46"/>
        <v>0</v>
      </c>
      <c r="L220">
        <f t="shared" ca="1" si="47"/>
        <v>6</v>
      </c>
      <c r="M220" s="23">
        <f t="shared" ca="1" si="48"/>
        <v>72</v>
      </c>
      <c r="N220" s="1">
        <f t="shared" ca="1" si="49"/>
        <v>-48</v>
      </c>
      <c r="O220" s="1">
        <f t="shared" ca="1" si="50"/>
        <v>0</v>
      </c>
      <c r="P220" s="27">
        <f t="shared" ca="1" si="51"/>
        <v>24</v>
      </c>
      <c r="Q220" s="1">
        <f t="shared" ca="1" si="52"/>
        <v>3778.7999999999997</v>
      </c>
      <c r="R220" s="1">
        <f t="shared" ca="1" si="53"/>
        <v>17.413824884792614</v>
      </c>
    </row>
    <row r="221" spans="7:18" x14ac:dyDescent="0.25">
      <c r="G221">
        <v>218</v>
      </c>
      <c r="H221" t="str">
        <f t="shared" ca="1" si="54"/>
        <v>Soleado</v>
      </c>
      <c r="I221">
        <f t="shared" ca="1" si="44"/>
        <v>8</v>
      </c>
      <c r="J221">
        <f t="shared" ca="1" si="45"/>
        <v>8</v>
      </c>
      <c r="K221">
        <f t="shared" ca="1" si="46"/>
        <v>0</v>
      </c>
      <c r="L221">
        <f t="shared" ca="1" si="47"/>
        <v>8</v>
      </c>
      <c r="M221" s="23">
        <f t="shared" ca="1" si="48"/>
        <v>96</v>
      </c>
      <c r="N221" s="1">
        <f t="shared" ca="1" si="49"/>
        <v>-64</v>
      </c>
      <c r="O221" s="1">
        <f t="shared" ca="1" si="50"/>
        <v>0</v>
      </c>
      <c r="P221" s="27">
        <f t="shared" ca="1" si="51"/>
        <v>32</v>
      </c>
      <c r="Q221" s="1">
        <f t="shared" ca="1" si="52"/>
        <v>3810.7999999999997</v>
      </c>
      <c r="R221" s="1">
        <f t="shared" ca="1" si="53"/>
        <v>17.480733944954117</v>
      </c>
    </row>
    <row r="222" spans="7:18" x14ac:dyDescent="0.25">
      <c r="G222">
        <v>219</v>
      </c>
      <c r="H222" t="str">
        <f t="shared" ca="1" si="54"/>
        <v>Nublado</v>
      </c>
      <c r="I222">
        <f t="shared" ref="I222:I285" ca="1" si="55">IF(H222="Soleado",LOOKUP(RAND(),Rand_Sol,Dem_Sol),LOOKUP(RAND(),Rand_Nub,Dem_Nub))</f>
        <v>5</v>
      </c>
      <c r="J222">
        <f t="shared" ref="J222:J285" ca="1" si="56">IF(I222&lt;=L222,I222,L222)</f>
        <v>5</v>
      </c>
      <c r="K222">
        <f t="shared" ref="K222:K285" ca="1" si="57">IF(J222&lt;L222,L222-J222,0)</f>
        <v>3</v>
      </c>
      <c r="L222">
        <f t="shared" ref="L222:L285" ca="1" si="58">I221</f>
        <v>8</v>
      </c>
      <c r="M222" s="23">
        <f t="shared" ref="M222:M285" ca="1" si="59">J222*$B$2</f>
        <v>60</v>
      </c>
      <c r="N222" s="1">
        <f t="shared" ref="N222:N285" ca="1" si="60">-L222*$B$3</f>
        <v>-64</v>
      </c>
      <c r="O222" s="1">
        <f t="shared" ref="O222:O285" ca="1" si="61">-K222*pre_rev</f>
        <v>-3.5999999999999996</v>
      </c>
      <c r="P222" s="27">
        <f t="shared" ref="P222:P285" ca="1" si="62">M222+N222+O222</f>
        <v>-7.6</v>
      </c>
      <c r="Q222" s="1">
        <f t="shared" ref="Q222:Q285" ca="1" si="63">P222+Q221</f>
        <v>3803.2</v>
      </c>
      <c r="R222" s="1">
        <f t="shared" ref="R222:R285" ca="1" si="64">1/G222*((G222-1)*R221+P222)</f>
        <v>17.36621004566209</v>
      </c>
    </row>
    <row r="223" spans="7:18" x14ac:dyDescent="0.25">
      <c r="G223">
        <v>220</v>
      </c>
      <c r="H223" t="str">
        <f t="shared" ca="1" si="54"/>
        <v>Soleado</v>
      </c>
      <c r="I223">
        <f t="shared" ca="1" si="55"/>
        <v>8</v>
      </c>
      <c r="J223">
        <f t="shared" ca="1" si="56"/>
        <v>5</v>
      </c>
      <c r="K223">
        <f t="shared" ca="1" si="57"/>
        <v>0</v>
      </c>
      <c r="L223">
        <f t="shared" ca="1" si="58"/>
        <v>5</v>
      </c>
      <c r="M223" s="23">
        <f t="shared" ca="1" si="59"/>
        <v>60</v>
      </c>
      <c r="N223" s="1">
        <f t="shared" ca="1" si="60"/>
        <v>-40</v>
      </c>
      <c r="O223" s="1">
        <f t="shared" ca="1" si="61"/>
        <v>0</v>
      </c>
      <c r="P223" s="27">
        <f t="shared" ca="1" si="62"/>
        <v>20</v>
      </c>
      <c r="Q223" s="1">
        <f t="shared" ca="1" si="63"/>
        <v>3823.2</v>
      </c>
      <c r="R223" s="1">
        <f t="shared" ca="1" si="64"/>
        <v>17.378181818181805</v>
      </c>
    </row>
    <row r="224" spans="7:18" x14ac:dyDescent="0.25">
      <c r="G224">
        <v>221</v>
      </c>
      <c r="H224" t="str">
        <f t="shared" ca="1" si="54"/>
        <v>Soleado</v>
      </c>
      <c r="I224">
        <f t="shared" ca="1" si="55"/>
        <v>8</v>
      </c>
      <c r="J224">
        <f t="shared" ca="1" si="56"/>
        <v>8</v>
      </c>
      <c r="K224">
        <f t="shared" ca="1" si="57"/>
        <v>0</v>
      </c>
      <c r="L224">
        <f t="shared" ca="1" si="58"/>
        <v>8</v>
      </c>
      <c r="M224" s="23">
        <f t="shared" ca="1" si="59"/>
        <v>96</v>
      </c>
      <c r="N224" s="1">
        <f t="shared" ca="1" si="60"/>
        <v>-64</v>
      </c>
      <c r="O224" s="1">
        <f t="shared" ca="1" si="61"/>
        <v>0</v>
      </c>
      <c r="P224" s="27">
        <f t="shared" ca="1" si="62"/>
        <v>32</v>
      </c>
      <c r="Q224" s="1">
        <f t="shared" ca="1" si="63"/>
        <v>3855.2</v>
      </c>
      <c r="R224" s="1">
        <f t="shared" ca="1" si="64"/>
        <v>17.444343891402703</v>
      </c>
    </row>
    <row r="225" spans="7:18" x14ac:dyDescent="0.25">
      <c r="G225">
        <v>222</v>
      </c>
      <c r="H225" t="str">
        <f t="shared" ca="1" si="54"/>
        <v>Soleado</v>
      </c>
      <c r="I225">
        <f t="shared" ca="1" si="55"/>
        <v>9</v>
      </c>
      <c r="J225">
        <f t="shared" ca="1" si="56"/>
        <v>8</v>
      </c>
      <c r="K225">
        <f t="shared" ca="1" si="57"/>
        <v>0</v>
      </c>
      <c r="L225">
        <f t="shared" ca="1" si="58"/>
        <v>8</v>
      </c>
      <c r="M225" s="23">
        <f t="shared" ca="1" si="59"/>
        <v>96</v>
      </c>
      <c r="N225" s="1">
        <f t="shared" ca="1" si="60"/>
        <v>-64</v>
      </c>
      <c r="O225" s="1">
        <f t="shared" ca="1" si="61"/>
        <v>0</v>
      </c>
      <c r="P225" s="27">
        <f t="shared" ca="1" si="62"/>
        <v>32</v>
      </c>
      <c r="Q225" s="1">
        <f t="shared" ca="1" si="63"/>
        <v>3887.2</v>
      </c>
      <c r="R225" s="1">
        <f t="shared" ca="1" si="64"/>
        <v>17.509909909909897</v>
      </c>
    </row>
    <row r="226" spans="7:18" x14ac:dyDescent="0.25">
      <c r="G226">
        <v>223</v>
      </c>
      <c r="H226" t="str">
        <f t="shared" ca="1" si="54"/>
        <v>Soleado</v>
      </c>
      <c r="I226">
        <f t="shared" ca="1" si="55"/>
        <v>9</v>
      </c>
      <c r="J226">
        <f t="shared" ca="1" si="56"/>
        <v>9</v>
      </c>
      <c r="K226">
        <f t="shared" ca="1" si="57"/>
        <v>0</v>
      </c>
      <c r="L226">
        <f t="shared" ca="1" si="58"/>
        <v>9</v>
      </c>
      <c r="M226" s="23">
        <f t="shared" ca="1" si="59"/>
        <v>108</v>
      </c>
      <c r="N226" s="1">
        <f t="shared" ca="1" si="60"/>
        <v>-72</v>
      </c>
      <c r="O226" s="1">
        <f t="shared" ca="1" si="61"/>
        <v>0</v>
      </c>
      <c r="P226" s="27">
        <f t="shared" ca="1" si="62"/>
        <v>36</v>
      </c>
      <c r="Q226" s="1">
        <f t="shared" ca="1" si="63"/>
        <v>3923.2</v>
      </c>
      <c r="R226" s="1">
        <f t="shared" ca="1" si="64"/>
        <v>17.592825112107612</v>
      </c>
    </row>
    <row r="227" spans="7:18" x14ac:dyDescent="0.25">
      <c r="G227">
        <v>224</v>
      </c>
      <c r="H227" t="str">
        <f t="shared" ca="1" si="54"/>
        <v>Nublado</v>
      </c>
      <c r="I227">
        <f t="shared" ca="1" si="55"/>
        <v>7</v>
      </c>
      <c r="J227">
        <f t="shared" ca="1" si="56"/>
        <v>7</v>
      </c>
      <c r="K227">
        <f t="shared" ca="1" si="57"/>
        <v>2</v>
      </c>
      <c r="L227">
        <f t="shared" ca="1" si="58"/>
        <v>9</v>
      </c>
      <c r="M227" s="23">
        <f t="shared" ca="1" si="59"/>
        <v>84</v>
      </c>
      <c r="N227" s="1">
        <f t="shared" ca="1" si="60"/>
        <v>-72</v>
      </c>
      <c r="O227" s="1">
        <f t="shared" ca="1" si="61"/>
        <v>-2.4</v>
      </c>
      <c r="P227" s="27">
        <f t="shared" ca="1" si="62"/>
        <v>9.6</v>
      </c>
      <c r="Q227" s="1">
        <f t="shared" ca="1" si="63"/>
        <v>3932.7999999999997</v>
      </c>
      <c r="R227" s="1">
        <f t="shared" ca="1" si="64"/>
        <v>17.557142857142846</v>
      </c>
    </row>
    <row r="228" spans="7:18" x14ac:dyDescent="0.25">
      <c r="G228">
        <v>225</v>
      </c>
      <c r="H228" t="str">
        <f t="shared" ca="1" si="54"/>
        <v>Soleado</v>
      </c>
      <c r="I228">
        <f t="shared" ca="1" si="55"/>
        <v>8</v>
      </c>
      <c r="J228">
        <f t="shared" ca="1" si="56"/>
        <v>7</v>
      </c>
      <c r="K228">
        <f t="shared" ca="1" si="57"/>
        <v>0</v>
      </c>
      <c r="L228">
        <f t="shared" ca="1" si="58"/>
        <v>7</v>
      </c>
      <c r="M228" s="23">
        <f t="shared" ca="1" si="59"/>
        <v>84</v>
      </c>
      <c r="N228" s="1">
        <f t="shared" ca="1" si="60"/>
        <v>-56</v>
      </c>
      <c r="O228" s="1">
        <f t="shared" ca="1" si="61"/>
        <v>0</v>
      </c>
      <c r="P228" s="27">
        <f t="shared" ca="1" si="62"/>
        <v>28</v>
      </c>
      <c r="Q228" s="1">
        <f t="shared" ca="1" si="63"/>
        <v>3960.7999999999997</v>
      </c>
      <c r="R228" s="1">
        <f t="shared" ca="1" si="64"/>
        <v>17.603555555555545</v>
      </c>
    </row>
    <row r="229" spans="7:18" x14ac:dyDescent="0.25">
      <c r="G229">
        <v>226</v>
      </c>
      <c r="H229" t="str">
        <f t="shared" ca="1" si="54"/>
        <v>Soleado</v>
      </c>
      <c r="I229">
        <f t="shared" ca="1" si="55"/>
        <v>6</v>
      </c>
      <c r="J229">
        <f t="shared" ca="1" si="56"/>
        <v>6</v>
      </c>
      <c r="K229">
        <f t="shared" ca="1" si="57"/>
        <v>2</v>
      </c>
      <c r="L229">
        <f t="shared" ca="1" si="58"/>
        <v>8</v>
      </c>
      <c r="M229" s="23">
        <f t="shared" ca="1" si="59"/>
        <v>72</v>
      </c>
      <c r="N229" s="1">
        <f t="shared" ca="1" si="60"/>
        <v>-64</v>
      </c>
      <c r="O229" s="1">
        <f t="shared" ca="1" si="61"/>
        <v>-2.4</v>
      </c>
      <c r="P229" s="27">
        <f t="shared" ca="1" si="62"/>
        <v>5.6</v>
      </c>
      <c r="Q229" s="1">
        <f t="shared" ca="1" si="63"/>
        <v>3966.3999999999996</v>
      </c>
      <c r="R229" s="1">
        <f t="shared" ca="1" si="64"/>
        <v>17.550442477876093</v>
      </c>
    </row>
    <row r="230" spans="7:18" x14ac:dyDescent="0.25">
      <c r="G230">
        <v>227</v>
      </c>
      <c r="H230" t="str">
        <f t="shared" ca="1" si="54"/>
        <v>Soleado</v>
      </c>
      <c r="I230">
        <f t="shared" ca="1" si="55"/>
        <v>8</v>
      </c>
      <c r="J230">
        <f t="shared" ca="1" si="56"/>
        <v>6</v>
      </c>
      <c r="K230">
        <f t="shared" ca="1" si="57"/>
        <v>0</v>
      </c>
      <c r="L230">
        <f t="shared" ca="1" si="58"/>
        <v>6</v>
      </c>
      <c r="M230" s="23">
        <f t="shared" ca="1" si="59"/>
        <v>72</v>
      </c>
      <c r="N230" s="1">
        <f t="shared" ca="1" si="60"/>
        <v>-48</v>
      </c>
      <c r="O230" s="1">
        <f t="shared" ca="1" si="61"/>
        <v>0</v>
      </c>
      <c r="P230" s="27">
        <f t="shared" ca="1" si="62"/>
        <v>24</v>
      </c>
      <c r="Q230" s="1">
        <f t="shared" ca="1" si="63"/>
        <v>3990.3999999999996</v>
      </c>
      <c r="R230" s="1">
        <f t="shared" ca="1" si="64"/>
        <v>17.578854625550647</v>
      </c>
    </row>
    <row r="231" spans="7:18" x14ac:dyDescent="0.25">
      <c r="G231">
        <v>228</v>
      </c>
      <c r="H231" t="str">
        <f t="shared" ca="1" si="54"/>
        <v>Soleado</v>
      </c>
      <c r="I231">
        <f t="shared" ca="1" si="55"/>
        <v>9</v>
      </c>
      <c r="J231">
        <f t="shared" ca="1" si="56"/>
        <v>8</v>
      </c>
      <c r="K231">
        <f t="shared" ca="1" si="57"/>
        <v>0</v>
      </c>
      <c r="L231">
        <f t="shared" ca="1" si="58"/>
        <v>8</v>
      </c>
      <c r="M231" s="23">
        <f t="shared" ca="1" si="59"/>
        <v>96</v>
      </c>
      <c r="N231" s="1">
        <f t="shared" ca="1" si="60"/>
        <v>-64</v>
      </c>
      <c r="O231" s="1">
        <f t="shared" ca="1" si="61"/>
        <v>0</v>
      </c>
      <c r="P231" s="27">
        <f t="shared" ca="1" si="62"/>
        <v>32</v>
      </c>
      <c r="Q231" s="1">
        <f t="shared" ca="1" si="63"/>
        <v>4022.3999999999996</v>
      </c>
      <c r="R231" s="1">
        <f t="shared" ca="1" si="64"/>
        <v>17.64210526315788</v>
      </c>
    </row>
    <row r="232" spans="7:18" x14ac:dyDescent="0.25">
      <c r="G232">
        <v>229</v>
      </c>
      <c r="H232" t="str">
        <f t="shared" ca="1" si="54"/>
        <v>Nublado</v>
      </c>
      <c r="I232">
        <f t="shared" ca="1" si="55"/>
        <v>4</v>
      </c>
      <c r="J232">
        <f t="shared" ca="1" si="56"/>
        <v>4</v>
      </c>
      <c r="K232">
        <f t="shared" ca="1" si="57"/>
        <v>5</v>
      </c>
      <c r="L232">
        <f t="shared" ca="1" si="58"/>
        <v>9</v>
      </c>
      <c r="M232" s="23">
        <f t="shared" ca="1" si="59"/>
        <v>48</v>
      </c>
      <c r="N232" s="1">
        <f t="shared" ca="1" si="60"/>
        <v>-72</v>
      </c>
      <c r="O232" s="1">
        <f t="shared" ca="1" si="61"/>
        <v>-6</v>
      </c>
      <c r="P232" s="27">
        <f t="shared" ca="1" si="62"/>
        <v>-30</v>
      </c>
      <c r="Q232" s="1">
        <f t="shared" ca="1" si="63"/>
        <v>3992.3999999999996</v>
      </c>
      <c r="R232" s="1">
        <f t="shared" ca="1" si="64"/>
        <v>17.434061135371163</v>
      </c>
    </row>
    <row r="233" spans="7:18" x14ac:dyDescent="0.25">
      <c r="G233">
        <v>230</v>
      </c>
      <c r="H233" t="str">
        <f t="shared" ca="1" si="54"/>
        <v>Soleado</v>
      </c>
      <c r="I233">
        <f t="shared" ca="1" si="55"/>
        <v>6</v>
      </c>
      <c r="J233">
        <f t="shared" ca="1" si="56"/>
        <v>4</v>
      </c>
      <c r="K233">
        <f t="shared" ca="1" si="57"/>
        <v>0</v>
      </c>
      <c r="L233">
        <f t="shared" ca="1" si="58"/>
        <v>4</v>
      </c>
      <c r="M233" s="23">
        <f t="shared" ca="1" si="59"/>
        <v>48</v>
      </c>
      <c r="N233" s="1">
        <f t="shared" ca="1" si="60"/>
        <v>-32</v>
      </c>
      <c r="O233" s="1">
        <f t="shared" ca="1" si="61"/>
        <v>0</v>
      </c>
      <c r="P233" s="27">
        <f t="shared" ca="1" si="62"/>
        <v>16</v>
      </c>
      <c r="Q233" s="1">
        <f t="shared" ca="1" si="63"/>
        <v>4008.3999999999996</v>
      </c>
      <c r="R233" s="1">
        <f t="shared" ca="1" si="64"/>
        <v>17.427826086956507</v>
      </c>
    </row>
    <row r="234" spans="7:18" x14ac:dyDescent="0.25">
      <c r="G234">
        <v>231</v>
      </c>
      <c r="H234" t="str">
        <f t="shared" ca="1" si="54"/>
        <v>Soleado</v>
      </c>
      <c r="I234">
        <f t="shared" ca="1" si="55"/>
        <v>8</v>
      </c>
      <c r="J234">
        <f t="shared" ca="1" si="56"/>
        <v>6</v>
      </c>
      <c r="K234">
        <f t="shared" ca="1" si="57"/>
        <v>0</v>
      </c>
      <c r="L234">
        <f t="shared" ca="1" si="58"/>
        <v>6</v>
      </c>
      <c r="M234" s="23">
        <f t="shared" ca="1" si="59"/>
        <v>72</v>
      </c>
      <c r="N234" s="1">
        <f t="shared" ca="1" si="60"/>
        <v>-48</v>
      </c>
      <c r="O234" s="1">
        <f t="shared" ca="1" si="61"/>
        <v>0</v>
      </c>
      <c r="P234" s="27">
        <f t="shared" ca="1" si="62"/>
        <v>24</v>
      </c>
      <c r="Q234" s="1">
        <f t="shared" ca="1" si="63"/>
        <v>4032.3999999999996</v>
      </c>
      <c r="R234" s="1">
        <f t="shared" ca="1" si="64"/>
        <v>17.456277056277042</v>
      </c>
    </row>
    <row r="235" spans="7:18" x14ac:dyDescent="0.25">
      <c r="G235">
        <v>232</v>
      </c>
      <c r="H235" t="str">
        <f t="shared" ca="1" si="54"/>
        <v>Nublado</v>
      </c>
      <c r="I235">
        <f t="shared" ca="1" si="55"/>
        <v>5</v>
      </c>
      <c r="J235">
        <f t="shared" ca="1" si="56"/>
        <v>5</v>
      </c>
      <c r="K235">
        <f t="shared" ca="1" si="57"/>
        <v>3</v>
      </c>
      <c r="L235">
        <f t="shared" ca="1" si="58"/>
        <v>8</v>
      </c>
      <c r="M235" s="23">
        <f t="shared" ca="1" si="59"/>
        <v>60</v>
      </c>
      <c r="N235" s="1">
        <f t="shared" ca="1" si="60"/>
        <v>-64</v>
      </c>
      <c r="O235" s="1">
        <f t="shared" ca="1" si="61"/>
        <v>-3.5999999999999996</v>
      </c>
      <c r="P235" s="27">
        <f t="shared" ca="1" si="62"/>
        <v>-7.6</v>
      </c>
      <c r="Q235" s="1">
        <f t="shared" ca="1" si="63"/>
        <v>4024.7999999999997</v>
      </c>
      <c r="R235" s="1">
        <f t="shared" ca="1" si="64"/>
        <v>17.348275862068949</v>
      </c>
    </row>
    <row r="236" spans="7:18" x14ac:dyDescent="0.25">
      <c r="G236">
        <v>233</v>
      </c>
      <c r="H236" t="str">
        <f t="shared" ca="1" si="54"/>
        <v>Nublado</v>
      </c>
      <c r="I236">
        <f t="shared" ca="1" si="55"/>
        <v>5</v>
      </c>
      <c r="J236">
        <f t="shared" ca="1" si="56"/>
        <v>5</v>
      </c>
      <c r="K236">
        <f t="shared" ca="1" si="57"/>
        <v>0</v>
      </c>
      <c r="L236">
        <f t="shared" ca="1" si="58"/>
        <v>5</v>
      </c>
      <c r="M236" s="23">
        <f t="shared" ca="1" si="59"/>
        <v>60</v>
      </c>
      <c r="N236" s="1">
        <f t="shared" ca="1" si="60"/>
        <v>-40</v>
      </c>
      <c r="O236" s="1">
        <f t="shared" ca="1" si="61"/>
        <v>0</v>
      </c>
      <c r="P236" s="27">
        <f t="shared" ca="1" si="62"/>
        <v>20</v>
      </c>
      <c r="Q236" s="1">
        <f t="shared" ca="1" si="63"/>
        <v>4044.7999999999997</v>
      </c>
      <c r="R236" s="1">
        <f t="shared" ca="1" si="64"/>
        <v>17.359656652360499</v>
      </c>
    </row>
    <row r="237" spans="7:18" x14ac:dyDescent="0.25">
      <c r="G237">
        <v>234</v>
      </c>
      <c r="H237" t="str">
        <f t="shared" ca="1" si="54"/>
        <v>Nublado</v>
      </c>
      <c r="I237">
        <f t="shared" ca="1" si="55"/>
        <v>6</v>
      </c>
      <c r="J237">
        <f t="shared" ca="1" si="56"/>
        <v>5</v>
      </c>
      <c r="K237">
        <f t="shared" ca="1" si="57"/>
        <v>0</v>
      </c>
      <c r="L237">
        <f t="shared" ca="1" si="58"/>
        <v>5</v>
      </c>
      <c r="M237" s="23">
        <f t="shared" ca="1" si="59"/>
        <v>60</v>
      </c>
      <c r="N237" s="1">
        <f t="shared" ca="1" si="60"/>
        <v>-40</v>
      </c>
      <c r="O237" s="1">
        <f t="shared" ca="1" si="61"/>
        <v>0</v>
      </c>
      <c r="P237" s="27">
        <f t="shared" ca="1" si="62"/>
        <v>20</v>
      </c>
      <c r="Q237" s="1">
        <f t="shared" ca="1" si="63"/>
        <v>4064.7999999999997</v>
      </c>
      <c r="R237" s="1">
        <f t="shared" ca="1" si="64"/>
        <v>17.370940170940155</v>
      </c>
    </row>
    <row r="238" spans="7:18" x14ac:dyDescent="0.25">
      <c r="G238">
        <v>235</v>
      </c>
      <c r="H238" t="str">
        <f t="shared" ca="1" si="54"/>
        <v>Nublado</v>
      </c>
      <c r="I238">
        <f t="shared" ca="1" si="55"/>
        <v>6</v>
      </c>
      <c r="J238">
        <f t="shared" ca="1" si="56"/>
        <v>6</v>
      </c>
      <c r="K238">
        <f t="shared" ca="1" si="57"/>
        <v>0</v>
      </c>
      <c r="L238">
        <f t="shared" ca="1" si="58"/>
        <v>6</v>
      </c>
      <c r="M238" s="23">
        <f t="shared" ca="1" si="59"/>
        <v>72</v>
      </c>
      <c r="N238" s="1">
        <f t="shared" ca="1" si="60"/>
        <v>-48</v>
      </c>
      <c r="O238" s="1">
        <f t="shared" ca="1" si="61"/>
        <v>0</v>
      </c>
      <c r="P238" s="27">
        <f t="shared" ca="1" si="62"/>
        <v>24</v>
      </c>
      <c r="Q238" s="1">
        <f t="shared" ca="1" si="63"/>
        <v>4088.7999999999997</v>
      </c>
      <c r="R238" s="1">
        <f t="shared" ca="1" si="64"/>
        <v>17.399148936170199</v>
      </c>
    </row>
    <row r="239" spans="7:18" x14ac:dyDescent="0.25">
      <c r="G239">
        <v>236</v>
      </c>
      <c r="H239" t="str">
        <f t="shared" ca="1" si="54"/>
        <v>Soleado</v>
      </c>
      <c r="I239">
        <f t="shared" ca="1" si="55"/>
        <v>8</v>
      </c>
      <c r="J239">
        <f t="shared" ca="1" si="56"/>
        <v>6</v>
      </c>
      <c r="K239">
        <f t="shared" ca="1" si="57"/>
        <v>0</v>
      </c>
      <c r="L239">
        <f t="shared" ca="1" si="58"/>
        <v>6</v>
      </c>
      <c r="M239" s="23">
        <f t="shared" ca="1" si="59"/>
        <v>72</v>
      </c>
      <c r="N239" s="1">
        <f t="shared" ca="1" si="60"/>
        <v>-48</v>
      </c>
      <c r="O239" s="1">
        <f t="shared" ca="1" si="61"/>
        <v>0</v>
      </c>
      <c r="P239" s="27">
        <f t="shared" ca="1" si="62"/>
        <v>24</v>
      </c>
      <c r="Q239" s="1">
        <f t="shared" ca="1" si="63"/>
        <v>4112.7999999999993</v>
      </c>
      <c r="R239" s="1">
        <f t="shared" ca="1" si="64"/>
        <v>17.427118644067786</v>
      </c>
    </row>
    <row r="240" spans="7:18" x14ac:dyDescent="0.25">
      <c r="G240">
        <v>237</v>
      </c>
      <c r="H240" t="str">
        <f t="shared" ca="1" si="54"/>
        <v>Soleado</v>
      </c>
      <c r="I240">
        <f t="shared" ca="1" si="55"/>
        <v>7</v>
      </c>
      <c r="J240">
        <f t="shared" ca="1" si="56"/>
        <v>7</v>
      </c>
      <c r="K240">
        <f t="shared" ca="1" si="57"/>
        <v>1</v>
      </c>
      <c r="L240">
        <f t="shared" ca="1" si="58"/>
        <v>8</v>
      </c>
      <c r="M240" s="23">
        <f t="shared" ca="1" si="59"/>
        <v>84</v>
      </c>
      <c r="N240" s="1">
        <f t="shared" ca="1" si="60"/>
        <v>-64</v>
      </c>
      <c r="O240" s="1">
        <f t="shared" ca="1" si="61"/>
        <v>-1.2</v>
      </c>
      <c r="P240" s="27">
        <f t="shared" ca="1" si="62"/>
        <v>18.8</v>
      </c>
      <c r="Q240" s="1">
        <f t="shared" ca="1" si="63"/>
        <v>4131.5999999999995</v>
      </c>
      <c r="R240" s="1">
        <f t="shared" ca="1" si="64"/>
        <v>17.432911392405053</v>
      </c>
    </row>
    <row r="241" spans="7:18" x14ac:dyDescent="0.25">
      <c r="G241">
        <v>238</v>
      </c>
      <c r="H241" t="str">
        <f t="shared" ca="1" si="54"/>
        <v>Soleado</v>
      </c>
      <c r="I241">
        <f t="shared" ca="1" si="55"/>
        <v>7</v>
      </c>
      <c r="J241">
        <f t="shared" ca="1" si="56"/>
        <v>7</v>
      </c>
      <c r="K241">
        <f t="shared" ca="1" si="57"/>
        <v>0</v>
      </c>
      <c r="L241">
        <f t="shared" ca="1" si="58"/>
        <v>7</v>
      </c>
      <c r="M241" s="23">
        <f t="shared" ca="1" si="59"/>
        <v>84</v>
      </c>
      <c r="N241" s="1">
        <f t="shared" ca="1" si="60"/>
        <v>-56</v>
      </c>
      <c r="O241" s="1">
        <f t="shared" ca="1" si="61"/>
        <v>0</v>
      </c>
      <c r="P241" s="27">
        <f t="shared" ca="1" si="62"/>
        <v>28</v>
      </c>
      <c r="Q241" s="1">
        <f t="shared" ca="1" si="63"/>
        <v>4159.5999999999995</v>
      </c>
      <c r="R241" s="1">
        <f t="shared" ca="1" si="64"/>
        <v>17.477310924369736</v>
      </c>
    </row>
    <row r="242" spans="7:18" x14ac:dyDescent="0.25">
      <c r="G242">
        <v>239</v>
      </c>
      <c r="H242" t="str">
        <f t="shared" ca="1" si="54"/>
        <v>Soleado</v>
      </c>
      <c r="I242">
        <f t="shared" ca="1" si="55"/>
        <v>8</v>
      </c>
      <c r="J242">
        <f t="shared" ca="1" si="56"/>
        <v>7</v>
      </c>
      <c r="K242">
        <f t="shared" ca="1" si="57"/>
        <v>0</v>
      </c>
      <c r="L242">
        <f t="shared" ca="1" si="58"/>
        <v>7</v>
      </c>
      <c r="M242" s="23">
        <f t="shared" ca="1" si="59"/>
        <v>84</v>
      </c>
      <c r="N242" s="1">
        <f t="shared" ca="1" si="60"/>
        <v>-56</v>
      </c>
      <c r="O242" s="1">
        <f t="shared" ca="1" si="61"/>
        <v>0</v>
      </c>
      <c r="P242" s="27">
        <f t="shared" ca="1" si="62"/>
        <v>28</v>
      </c>
      <c r="Q242" s="1">
        <f t="shared" ca="1" si="63"/>
        <v>4187.5999999999995</v>
      </c>
      <c r="R242" s="1">
        <f t="shared" ca="1" si="64"/>
        <v>17.521338912133874</v>
      </c>
    </row>
    <row r="243" spans="7:18" x14ac:dyDescent="0.25">
      <c r="G243">
        <v>240</v>
      </c>
      <c r="H243" t="str">
        <f t="shared" ca="1" si="54"/>
        <v>Nublado</v>
      </c>
      <c r="I243">
        <f t="shared" ca="1" si="55"/>
        <v>7</v>
      </c>
      <c r="J243">
        <f t="shared" ca="1" si="56"/>
        <v>7</v>
      </c>
      <c r="K243">
        <f t="shared" ca="1" si="57"/>
        <v>1</v>
      </c>
      <c r="L243">
        <f t="shared" ca="1" si="58"/>
        <v>8</v>
      </c>
      <c r="M243" s="23">
        <f t="shared" ca="1" si="59"/>
        <v>84</v>
      </c>
      <c r="N243" s="1">
        <f t="shared" ca="1" si="60"/>
        <v>-64</v>
      </c>
      <c r="O243" s="1">
        <f t="shared" ca="1" si="61"/>
        <v>-1.2</v>
      </c>
      <c r="P243" s="27">
        <f t="shared" ca="1" si="62"/>
        <v>18.8</v>
      </c>
      <c r="Q243" s="1">
        <f t="shared" ca="1" si="63"/>
        <v>4206.3999999999996</v>
      </c>
      <c r="R243" s="1">
        <f t="shared" ca="1" si="64"/>
        <v>17.52666666666665</v>
      </c>
    </row>
    <row r="244" spans="7:18" x14ac:dyDescent="0.25">
      <c r="G244">
        <v>241</v>
      </c>
      <c r="H244" t="str">
        <f t="shared" ca="1" si="54"/>
        <v>Nublado</v>
      </c>
      <c r="I244">
        <f t="shared" ca="1" si="55"/>
        <v>5</v>
      </c>
      <c r="J244">
        <f t="shared" ca="1" si="56"/>
        <v>5</v>
      </c>
      <c r="K244">
        <f t="shared" ca="1" si="57"/>
        <v>2</v>
      </c>
      <c r="L244">
        <f t="shared" ca="1" si="58"/>
        <v>7</v>
      </c>
      <c r="M244" s="23">
        <f t="shared" ca="1" si="59"/>
        <v>60</v>
      </c>
      <c r="N244" s="1">
        <f t="shared" ca="1" si="60"/>
        <v>-56</v>
      </c>
      <c r="O244" s="1">
        <f t="shared" ca="1" si="61"/>
        <v>-2.4</v>
      </c>
      <c r="P244" s="27">
        <f t="shared" ca="1" si="62"/>
        <v>1.6</v>
      </c>
      <c r="Q244" s="1">
        <f t="shared" ca="1" si="63"/>
        <v>4208</v>
      </c>
      <c r="R244" s="1">
        <f t="shared" ca="1" si="64"/>
        <v>17.460580912863055</v>
      </c>
    </row>
    <row r="245" spans="7:18" x14ac:dyDescent="0.25">
      <c r="G245">
        <v>242</v>
      </c>
      <c r="H245" t="str">
        <f t="shared" ca="1" si="54"/>
        <v>Soleado</v>
      </c>
      <c r="I245">
        <f t="shared" ca="1" si="55"/>
        <v>9</v>
      </c>
      <c r="J245">
        <f t="shared" ca="1" si="56"/>
        <v>5</v>
      </c>
      <c r="K245">
        <f t="shared" ca="1" si="57"/>
        <v>0</v>
      </c>
      <c r="L245">
        <f t="shared" ca="1" si="58"/>
        <v>5</v>
      </c>
      <c r="M245" s="23">
        <f t="shared" ca="1" si="59"/>
        <v>60</v>
      </c>
      <c r="N245" s="1">
        <f t="shared" ca="1" si="60"/>
        <v>-40</v>
      </c>
      <c r="O245" s="1">
        <f t="shared" ca="1" si="61"/>
        <v>0</v>
      </c>
      <c r="P245" s="27">
        <f t="shared" ca="1" si="62"/>
        <v>20</v>
      </c>
      <c r="Q245" s="1">
        <f t="shared" ca="1" si="63"/>
        <v>4228</v>
      </c>
      <c r="R245" s="1">
        <f t="shared" ca="1" si="64"/>
        <v>17.471074380165273</v>
      </c>
    </row>
    <row r="246" spans="7:18" x14ac:dyDescent="0.25">
      <c r="G246">
        <v>243</v>
      </c>
      <c r="H246" t="str">
        <f t="shared" ca="1" si="54"/>
        <v>Nublado</v>
      </c>
      <c r="I246">
        <f t="shared" ca="1" si="55"/>
        <v>6</v>
      </c>
      <c r="J246">
        <f t="shared" ca="1" si="56"/>
        <v>6</v>
      </c>
      <c r="K246">
        <f t="shared" ca="1" si="57"/>
        <v>3</v>
      </c>
      <c r="L246">
        <f t="shared" ca="1" si="58"/>
        <v>9</v>
      </c>
      <c r="M246" s="23">
        <f t="shared" ca="1" si="59"/>
        <v>72</v>
      </c>
      <c r="N246" s="1">
        <f t="shared" ca="1" si="60"/>
        <v>-72</v>
      </c>
      <c r="O246" s="1">
        <f t="shared" ca="1" si="61"/>
        <v>-3.5999999999999996</v>
      </c>
      <c r="P246" s="27">
        <f t="shared" ca="1" si="62"/>
        <v>-3.5999999999999996</v>
      </c>
      <c r="Q246" s="1">
        <f t="shared" ca="1" si="63"/>
        <v>4224.3999999999996</v>
      </c>
      <c r="R246" s="1">
        <f t="shared" ca="1" si="64"/>
        <v>17.38436213991768</v>
      </c>
    </row>
    <row r="247" spans="7:18" x14ac:dyDescent="0.25">
      <c r="G247">
        <v>244</v>
      </c>
      <c r="H247" t="str">
        <f t="shared" ca="1" si="54"/>
        <v>Soleado</v>
      </c>
      <c r="I247">
        <f t="shared" ca="1" si="55"/>
        <v>8</v>
      </c>
      <c r="J247">
        <f t="shared" ca="1" si="56"/>
        <v>6</v>
      </c>
      <c r="K247">
        <f t="shared" ca="1" si="57"/>
        <v>0</v>
      </c>
      <c r="L247">
        <f t="shared" ca="1" si="58"/>
        <v>6</v>
      </c>
      <c r="M247" s="23">
        <f t="shared" ca="1" si="59"/>
        <v>72</v>
      </c>
      <c r="N247" s="1">
        <f t="shared" ca="1" si="60"/>
        <v>-48</v>
      </c>
      <c r="O247" s="1">
        <f t="shared" ca="1" si="61"/>
        <v>0</v>
      </c>
      <c r="P247" s="27">
        <f t="shared" ca="1" si="62"/>
        <v>24</v>
      </c>
      <c r="Q247" s="1">
        <f t="shared" ca="1" si="63"/>
        <v>4248.3999999999996</v>
      </c>
      <c r="R247" s="1">
        <f t="shared" ca="1" si="64"/>
        <v>17.411475409836051</v>
      </c>
    </row>
    <row r="248" spans="7:18" x14ac:dyDescent="0.25">
      <c r="G248">
        <v>245</v>
      </c>
      <c r="H248" t="str">
        <f t="shared" ca="1" si="54"/>
        <v>Soleado</v>
      </c>
      <c r="I248">
        <f t="shared" ca="1" si="55"/>
        <v>6</v>
      </c>
      <c r="J248">
        <f t="shared" ca="1" si="56"/>
        <v>6</v>
      </c>
      <c r="K248">
        <f t="shared" ca="1" si="57"/>
        <v>2</v>
      </c>
      <c r="L248">
        <f t="shared" ca="1" si="58"/>
        <v>8</v>
      </c>
      <c r="M248" s="23">
        <f t="shared" ca="1" si="59"/>
        <v>72</v>
      </c>
      <c r="N248" s="1">
        <f t="shared" ca="1" si="60"/>
        <v>-64</v>
      </c>
      <c r="O248" s="1">
        <f t="shared" ca="1" si="61"/>
        <v>-2.4</v>
      </c>
      <c r="P248" s="27">
        <f t="shared" ca="1" si="62"/>
        <v>5.6</v>
      </c>
      <c r="Q248" s="1">
        <f t="shared" ca="1" si="63"/>
        <v>4254</v>
      </c>
      <c r="R248" s="1">
        <f t="shared" ca="1" si="64"/>
        <v>17.363265306122436</v>
      </c>
    </row>
    <row r="249" spans="7:18" x14ac:dyDescent="0.25">
      <c r="G249">
        <v>246</v>
      </c>
      <c r="H249" t="str">
        <f t="shared" ca="1" si="54"/>
        <v>Soleado</v>
      </c>
      <c r="I249">
        <f t="shared" ca="1" si="55"/>
        <v>9</v>
      </c>
      <c r="J249">
        <f t="shared" ca="1" si="56"/>
        <v>6</v>
      </c>
      <c r="K249">
        <f t="shared" ca="1" si="57"/>
        <v>0</v>
      </c>
      <c r="L249">
        <f t="shared" ca="1" si="58"/>
        <v>6</v>
      </c>
      <c r="M249" s="23">
        <f t="shared" ca="1" si="59"/>
        <v>72</v>
      </c>
      <c r="N249" s="1">
        <f t="shared" ca="1" si="60"/>
        <v>-48</v>
      </c>
      <c r="O249" s="1">
        <f t="shared" ca="1" si="61"/>
        <v>0</v>
      </c>
      <c r="P249" s="27">
        <f t="shared" ca="1" si="62"/>
        <v>24</v>
      </c>
      <c r="Q249" s="1">
        <f t="shared" ca="1" si="63"/>
        <v>4278</v>
      </c>
      <c r="R249" s="1">
        <f t="shared" ca="1" si="64"/>
        <v>17.390243902439014</v>
      </c>
    </row>
    <row r="250" spans="7:18" x14ac:dyDescent="0.25">
      <c r="G250">
        <v>247</v>
      </c>
      <c r="H250" t="str">
        <f t="shared" ca="1" si="54"/>
        <v>Soleado</v>
      </c>
      <c r="I250">
        <f t="shared" ca="1" si="55"/>
        <v>6</v>
      </c>
      <c r="J250">
        <f t="shared" ca="1" si="56"/>
        <v>6</v>
      </c>
      <c r="K250">
        <f t="shared" ca="1" si="57"/>
        <v>3</v>
      </c>
      <c r="L250">
        <f t="shared" ca="1" si="58"/>
        <v>9</v>
      </c>
      <c r="M250" s="23">
        <f t="shared" ca="1" si="59"/>
        <v>72</v>
      </c>
      <c r="N250" s="1">
        <f t="shared" ca="1" si="60"/>
        <v>-72</v>
      </c>
      <c r="O250" s="1">
        <f t="shared" ca="1" si="61"/>
        <v>-3.5999999999999996</v>
      </c>
      <c r="P250" s="27">
        <f t="shared" ca="1" si="62"/>
        <v>-3.5999999999999996</v>
      </c>
      <c r="Q250" s="1">
        <f t="shared" ca="1" si="63"/>
        <v>4274.3999999999996</v>
      </c>
      <c r="R250" s="1">
        <f t="shared" ca="1" si="64"/>
        <v>17.305263157894725</v>
      </c>
    </row>
    <row r="251" spans="7:18" x14ac:dyDescent="0.25">
      <c r="G251">
        <v>248</v>
      </c>
      <c r="H251" t="str">
        <f t="shared" ca="1" si="54"/>
        <v>Nublado</v>
      </c>
      <c r="I251">
        <f t="shared" ca="1" si="55"/>
        <v>5</v>
      </c>
      <c r="J251">
        <f t="shared" ca="1" si="56"/>
        <v>5</v>
      </c>
      <c r="K251">
        <f t="shared" ca="1" si="57"/>
        <v>1</v>
      </c>
      <c r="L251">
        <f t="shared" ca="1" si="58"/>
        <v>6</v>
      </c>
      <c r="M251" s="23">
        <f t="shared" ca="1" si="59"/>
        <v>60</v>
      </c>
      <c r="N251" s="1">
        <f t="shared" ca="1" si="60"/>
        <v>-48</v>
      </c>
      <c r="O251" s="1">
        <f t="shared" ca="1" si="61"/>
        <v>-1.2</v>
      </c>
      <c r="P251" s="27">
        <f t="shared" ca="1" si="62"/>
        <v>10.8</v>
      </c>
      <c r="Q251" s="1">
        <f t="shared" ca="1" si="63"/>
        <v>4285.2</v>
      </c>
      <c r="R251" s="1">
        <f t="shared" ca="1" si="64"/>
        <v>17.279032258064504</v>
      </c>
    </row>
    <row r="252" spans="7:18" x14ac:dyDescent="0.25">
      <c r="G252">
        <v>249</v>
      </c>
      <c r="H252" t="str">
        <f t="shared" ca="1" si="54"/>
        <v>Nublado</v>
      </c>
      <c r="I252">
        <f t="shared" ca="1" si="55"/>
        <v>5</v>
      </c>
      <c r="J252">
        <f t="shared" ca="1" si="56"/>
        <v>5</v>
      </c>
      <c r="K252">
        <f t="shared" ca="1" si="57"/>
        <v>0</v>
      </c>
      <c r="L252">
        <f t="shared" ca="1" si="58"/>
        <v>5</v>
      </c>
      <c r="M252" s="23">
        <f t="shared" ca="1" si="59"/>
        <v>60</v>
      </c>
      <c r="N252" s="1">
        <f t="shared" ca="1" si="60"/>
        <v>-40</v>
      </c>
      <c r="O252" s="1">
        <f t="shared" ca="1" si="61"/>
        <v>0</v>
      </c>
      <c r="P252" s="27">
        <f t="shared" ca="1" si="62"/>
        <v>20</v>
      </c>
      <c r="Q252" s="1">
        <f t="shared" ca="1" si="63"/>
        <v>4305.2</v>
      </c>
      <c r="R252" s="1">
        <f t="shared" ca="1" si="64"/>
        <v>17.289959839357415</v>
      </c>
    </row>
    <row r="253" spans="7:18" x14ac:dyDescent="0.25">
      <c r="G253">
        <v>250</v>
      </c>
      <c r="H253" t="str">
        <f t="shared" ca="1" si="54"/>
        <v>Soleado</v>
      </c>
      <c r="I253">
        <f t="shared" ca="1" si="55"/>
        <v>8</v>
      </c>
      <c r="J253">
        <f t="shared" ca="1" si="56"/>
        <v>5</v>
      </c>
      <c r="K253">
        <f t="shared" ca="1" si="57"/>
        <v>0</v>
      </c>
      <c r="L253">
        <f t="shared" ca="1" si="58"/>
        <v>5</v>
      </c>
      <c r="M253" s="23">
        <f t="shared" ca="1" si="59"/>
        <v>60</v>
      </c>
      <c r="N253" s="1">
        <f t="shared" ca="1" si="60"/>
        <v>-40</v>
      </c>
      <c r="O253" s="1">
        <f t="shared" ca="1" si="61"/>
        <v>0</v>
      </c>
      <c r="P253" s="27">
        <f t="shared" ca="1" si="62"/>
        <v>20</v>
      </c>
      <c r="Q253" s="1">
        <f t="shared" ca="1" si="63"/>
        <v>4325.2</v>
      </c>
      <c r="R253" s="1">
        <f t="shared" ca="1" si="64"/>
        <v>17.300799999999985</v>
      </c>
    </row>
    <row r="254" spans="7:18" x14ac:dyDescent="0.25">
      <c r="G254">
        <v>251</v>
      </c>
      <c r="H254" t="str">
        <f t="shared" ca="1" si="54"/>
        <v>Nublado</v>
      </c>
      <c r="I254">
        <f t="shared" ca="1" si="55"/>
        <v>6</v>
      </c>
      <c r="J254">
        <f t="shared" ca="1" si="56"/>
        <v>6</v>
      </c>
      <c r="K254">
        <f t="shared" ca="1" si="57"/>
        <v>2</v>
      </c>
      <c r="L254">
        <f t="shared" ca="1" si="58"/>
        <v>8</v>
      </c>
      <c r="M254" s="23">
        <f t="shared" ca="1" si="59"/>
        <v>72</v>
      </c>
      <c r="N254" s="1">
        <f t="shared" ca="1" si="60"/>
        <v>-64</v>
      </c>
      <c r="O254" s="1">
        <f t="shared" ca="1" si="61"/>
        <v>-2.4</v>
      </c>
      <c r="P254" s="27">
        <f t="shared" ca="1" si="62"/>
        <v>5.6</v>
      </c>
      <c r="Q254" s="1">
        <f t="shared" ca="1" si="63"/>
        <v>4330.8</v>
      </c>
      <c r="R254" s="1">
        <f t="shared" ca="1" si="64"/>
        <v>17.254183266932255</v>
      </c>
    </row>
    <row r="255" spans="7:18" x14ac:dyDescent="0.25">
      <c r="G255">
        <v>252</v>
      </c>
      <c r="H255" t="str">
        <f t="shared" ca="1" si="54"/>
        <v>Nublado</v>
      </c>
      <c r="I255">
        <f t="shared" ca="1" si="55"/>
        <v>5</v>
      </c>
      <c r="J255">
        <f t="shared" ca="1" si="56"/>
        <v>5</v>
      </c>
      <c r="K255">
        <f t="shared" ca="1" si="57"/>
        <v>1</v>
      </c>
      <c r="L255">
        <f t="shared" ca="1" si="58"/>
        <v>6</v>
      </c>
      <c r="M255" s="23">
        <f t="shared" ca="1" si="59"/>
        <v>60</v>
      </c>
      <c r="N255" s="1">
        <f t="shared" ca="1" si="60"/>
        <v>-48</v>
      </c>
      <c r="O255" s="1">
        <f t="shared" ca="1" si="61"/>
        <v>-1.2</v>
      </c>
      <c r="P255" s="27">
        <f t="shared" ca="1" si="62"/>
        <v>10.8</v>
      </c>
      <c r="Q255" s="1">
        <f t="shared" ca="1" si="63"/>
        <v>4341.6000000000004</v>
      </c>
      <c r="R255" s="1">
        <f t="shared" ca="1" si="64"/>
        <v>17.22857142857141</v>
      </c>
    </row>
    <row r="256" spans="7:18" x14ac:dyDescent="0.25">
      <c r="G256">
        <v>253</v>
      </c>
      <c r="H256" t="str">
        <f t="shared" ca="1" si="54"/>
        <v>Soleado</v>
      </c>
      <c r="I256">
        <f t="shared" ca="1" si="55"/>
        <v>9</v>
      </c>
      <c r="J256">
        <f t="shared" ca="1" si="56"/>
        <v>5</v>
      </c>
      <c r="K256">
        <f t="shared" ca="1" si="57"/>
        <v>0</v>
      </c>
      <c r="L256">
        <f t="shared" ca="1" si="58"/>
        <v>5</v>
      </c>
      <c r="M256" s="23">
        <f t="shared" ca="1" si="59"/>
        <v>60</v>
      </c>
      <c r="N256" s="1">
        <f t="shared" ca="1" si="60"/>
        <v>-40</v>
      </c>
      <c r="O256" s="1">
        <f t="shared" ca="1" si="61"/>
        <v>0</v>
      </c>
      <c r="P256" s="27">
        <f t="shared" ca="1" si="62"/>
        <v>20</v>
      </c>
      <c r="Q256" s="1">
        <f t="shared" ca="1" si="63"/>
        <v>4361.6000000000004</v>
      </c>
      <c r="R256" s="1">
        <f t="shared" ca="1" si="64"/>
        <v>17.239525691699583</v>
      </c>
    </row>
    <row r="257" spans="7:18" x14ac:dyDescent="0.25">
      <c r="G257">
        <v>254</v>
      </c>
      <c r="H257" t="str">
        <f t="shared" ca="1" si="54"/>
        <v>Nublado</v>
      </c>
      <c r="I257">
        <f t="shared" ca="1" si="55"/>
        <v>4</v>
      </c>
      <c r="J257">
        <f t="shared" ca="1" si="56"/>
        <v>4</v>
      </c>
      <c r="K257">
        <f t="shared" ca="1" si="57"/>
        <v>5</v>
      </c>
      <c r="L257">
        <f t="shared" ca="1" si="58"/>
        <v>9</v>
      </c>
      <c r="M257" s="23">
        <f t="shared" ca="1" si="59"/>
        <v>48</v>
      </c>
      <c r="N257" s="1">
        <f t="shared" ca="1" si="60"/>
        <v>-72</v>
      </c>
      <c r="O257" s="1">
        <f t="shared" ca="1" si="61"/>
        <v>-6</v>
      </c>
      <c r="P257" s="27">
        <f t="shared" ca="1" si="62"/>
        <v>-30</v>
      </c>
      <c r="Q257" s="1">
        <f t="shared" ca="1" si="63"/>
        <v>4331.6000000000004</v>
      </c>
      <c r="R257" s="1">
        <f t="shared" ca="1" si="64"/>
        <v>17.053543307086596</v>
      </c>
    </row>
    <row r="258" spans="7:18" x14ac:dyDescent="0.25">
      <c r="G258">
        <v>255</v>
      </c>
      <c r="H258" t="str">
        <f t="shared" ca="1" si="54"/>
        <v>Soleado</v>
      </c>
      <c r="I258">
        <f t="shared" ca="1" si="55"/>
        <v>8</v>
      </c>
      <c r="J258">
        <f t="shared" ca="1" si="56"/>
        <v>4</v>
      </c>
      <c r="K258">
        <f t="shared" ca="1" si="57"/>
        <v>0</v>
      </c>
      <c r="L258">
        <f t="shared" ca="1" si="58"/>
        <v>4</v>
      </c>
      <c r="M258" s="23">
        <f t="shared" ca="1" si="59"/>
        <v>48</v>
      </c>
      <c r="N258" s="1">
        <f t="shared" ca="1" si="60"/>
        <v>-32</v>
      </c>
      <c r="O258" s="1">
        <f t="shared" ca="1" si="61"/>
        <v>0</v>
      </c>
      <c r="P258" s="27">
        <f t="shared" ca="1" si="62"/>
        <v>16</v>
      </c>
      <c r="Q258" s="1">
        <f t="shared" ca="1" si="63"/>
        <v>4347.6000000000004</v>
      </c>
      <c r="R258" s="1">
        <f t="shared" ca="1" si="64"/>
        <v>17.049411764705862</v>
      </c>
    </row>
    <row r="259" spans="7:18" x14ac:dyDescent="0.25">
      <c r="G259">
        <v>256</v>
      </c>
      <c r="H259" t="str">
        <f t="shared" ca="1" si="54"/>
        <v>Soleado</v>
      </c>
      <c r="I259">
        <f t="shared" ca="1" si="55"/>
        <v>8</v>
      </c>
      <c r="J259">
        <f t="shared" ca="1" si="56"/>
        <v>8</v>
      </c>
      <c r="K259">
        <f t="shared" ca="1" si="57"/>
        <v>0</v>
      </c>
      <c r="L259">
        <f t="shared" ca="1" si="58"/>
        <v>8</v>
      </c>
      <c r="M259" s="23">
        <f t="shared" ca="1" si="59"/>
        <v>96</v>
      </c>
      <c r="N259" s="1">
        <f t="shared" ca="1" si="60"/>
        <v>-64</v>
      </c>
      <c r="O259" s="1">
        <f t="shared" ca="1" si="61"/>
        <v>0</v>
      </c>
      <c r="P259" s="27">
        <f t="shared" ca="1" si="62"/>
        <v>32</v>
      </c>
      <c r="Q259" s="1">
        <f t="shared" ca="1" si="63"/>
        <v>4379.6000000000004</v>
      </c>
      <c r="R259" s="1">
        <f t="shared" ca="1" si="64"/>
        <v>17.10781249999998</v>
      </c>
    </row>
    <row r="260" spans="7:18" x14ac:dyDescent="0.25">
      <c r="G260">
        <v>257</v>
      </c>
      <c r="H260" t="str">
        <f t="shared" ref="H260:H323" ca="1" si="65">LOOKUP(RAND(),$D$9:$D$10,$A$9:$A$10)</f>
        <v>Soleado</v>
      </c>
      <c r="I260">
        <f t="shared" ca="1" si="55"/>
        <v>7</v>
      </c>
      <c r="J260">
        <f t="shared" ca="1" si="56"/>
        <v>7</v>
      </c>
      <c r="K260">
        <f t="shared" ca="1" si="57"/>
        <v>1</v>
      </c>
      <c r="L260">
        <f t="shared" ca="1" si="58"/>
        <v>8</v>
      </c>
      <c r="M260" s="23">
        <f t="shared" ca="1" si="59"/>
        <v>84</v>
      </c>
      <c r="N260" s="1">
        <f t="shared" ca="1" si="60"/>
        <v>-64</v>
      </c>
      <c r="O260" s="1">
        <f t="shared" ca="1" si="61"/>
        <v>-1.2</v>
      </c>
      <c r="P260" s="27">
        <f t="shared" ca="1" si="62"/>
        <v>18.8</v>
      </c>
      <c r="Q260" s="1">
        <f t="shared" ca="1" si="63"/>
        <v>4398.4000000000005</v>
      </c>
      <c r="R260" s="1">
        <f t="shared" ca="1" si="64"/>
        <v>17.114396887159515</v>
      </c>
    </row>
    <row r="261" spans="7:18" x14ac:dyDescent="0.25">
      <c r="G261">
        <v>258</v>
      </c>
      <c r="H261" t="str">
        <f t="shared" ca="1" si="65"/>
        <v>Soleado</v>
      </c>
      <c r="I261">
        <f t="shared" ca="1" si="55"/>
        <v>9</v>
      </c>
      <c r="J261">
        <f t="shared" ca="1" si="56"/>
        <v>7</v>
      </c>
      <c r="K261">
        <f t="shared" ca="1" si="57"/>
        <v>0</v>
      </c>
      <c r="L261">
        <f t="shared" ca="1" si="58"/>
        <v>7</v>
      </c>
      <c r="M261" s="23">
        <f t="shared" ca="1" si="59"/>
        <v>84</v>
      </c>
      <c r="N261" s="1">
        <f t="shared" ca="1" si="60"/>
        <v>-56</v>
      </c>
      <c r="O261" s="1">
        <f t="shared" ca="1" si="61"/>
        <v>0</v>
      </c>
      <c r="P261" s="27">
        <f t="shared" ca="1" si="62"/>
        <v>28</v>
      </c>
      <c r="Q261" s="1">
        <f t="shared" ca="1" si="63"/>
        <v>4426.4000000000005</v>
      </c>
      <c r="R261" s="1">
        <f t="shared" ca="1" si="64"/>
        <v>17.156589147286802</v>
      </c>
    </row>
    <row r="262" spans="7:18" x14ac:dyDescent="0.25">
      <c r="G262">
        <v>259</v>
      </c>
      <c r="H262" t="str">
        <f t="shared" ca="1" si="65"/>
        <v>Soleado</v>
      </c>
      <c r="I262">
        <f t="shared" ca="1" si="55"/>
        <v>8</v>
      </c>
      <c r="J262">
        <f t="shared" ca="1" si="56"/>
        <v>8</v>
      </c>
      <c r="K262">
        <f t="shared" ca="1" si="57"/>
        <v>1</v>
      </c>
      <c r="L262">
        <f t="shared" ca="1" si="58"/>
        <v>9</v>
      </c>
      <c r="M262" s="23">
        <f t="shared" ca="1" si="59"/>
        <v>96</v>
      </c>
      <c r="N262" s="1">
        <f t="shared" ca="1" si="60"/>
        <v>-72</v>
      </c>
      <c r="O262" s="1">
        <f t="shared" ca="1" si="61"/>
        <v>-1.2</v>
      </c>
      <c r="P262" s="27">
        <f t="shared" ca="1" si="62"/>
        <v>22.8</v>
      </c>
      <c r="Q262" s="1">
        <f t="shared" ca="1" si="63"/>
        <v>4449.2000000000007</v>
      </c>
      <c r="R262" s="1">
        <f t="shared" ca="1" si="64"/>
        <v>17.178378378378362</v>
      </c>
    </row>
    <row r="263" spans="7:18" x14ac:dyDescent="0.25">
      <c r="G263">
        <v>260</v>
      </c>
      <c r="H263" t="str">
        <f t="shared" ca="1" si="65"/>
        <v>Soleado</v>
      </c>
      <c r="I263">
        <f t="shared" ca="1" si="55"/>
        <v>9</v>
      </c>
      <c r="J263">
        <f t="shared" ca="1" si="56"/>
        <v>8</v>
      </c>
      <c r="K263">
        <f t="shared" ca="1" si="57"/>
        <v>0</v>
      </c>
      <c r="L263">
        <f t="shared" ca="1" si="58"/>
        <v>8</v>
      </c>
      <c r="M263" s="23">
        <f t="shared" ca="1" si="59"/>
        <v>96</v>
      </c>
      <c r="N263" s="1">
        <f t="shared" ca="1" si="60"/>
        <v>-64</v>
      </c>
      <c r="O263" s="1">
        <f t="shared" ca="1" si="61"/>
        <v>0</v>
      </c>
      <c r="P263" s="27">
        <f t="shared" ca="1" si="62"/>
        <v>32</v>
      </c>
      <c r="Q263" s="1">
        <f t="shared" ca="1" si="63"/>
        <v>4481.2000000000007</v>
      </c>
      <c r="R263" s="1">
        <f t="shared" ca="1" si="64"/>
        <v>17.2353846153846</v>
      </c>
    </row>
    <row r="264" spans="7:18" x14ac:dyDescent="0.25">
      <c r="G264">
        <v>261</v>
      </c>
      <c r="H264" t="str">
        <f t="shared" ca="1" si="65"/>
        <v>Soleado</v>
      </c>
      <c r="I264">
        <f t="shared" ca="1" si="55"/>
        <v>6</v>
      </c>
      <c r="J264">
        <f t="shared" ca="1" si="56"/>
        <v>6</v>
      </c>
      <c r="K264">
        <f t="shared" ca="1" si="57"/>
        <v>3</v>
      </c>
      <c r="L264">
        <f t="shared" ca="1" si="58"/>
        <v>9</v>
      </c>
      <c r="M264" s="23">
        <f t="shared" ca="1" si="59"/>
        <v>72</v>
      </c>
      <c r="N264" s="1">
        <f t="shared" ca="1" si="60"/>
        <v>-72</v>
      </c>
      <c r="O264" s="1">
        <f t="shared" ca="1" si="61"/>
        <v>-3.5999999999999996</v>
      </c>
      <c r="P264" s="27">
        <f t="shared" ca="1" si="62"/>
        <v>-3.5999999999999996</v>
      </c>
      <c r="Q264" s="1">
        <f t="shared" ca="1" si="63"/>
        <v>4477.6000000000004</v>
      </c>
      <c r="R264" s="1">
        <f t="shared" ca="1" si="64"/>
        <v>17.155555555555537</v>
      </c>
    </row>
    <row r="265" spans="7:18" x14ac:dyDescent="0.25">
      <c r="G265">
        <v>262</v>
      </c>
      <c r="H265" t="str">
        <f t="shared" ca="1" si="65"/>
        <v>Soleado</v>
      </c>
      <c r="I265">
        <f t="shared" ca="1" si="55"/>
        <v>7</v>
      </c>
      <c r="J265">
        <f t="shared" ca="1" si="56"/>
        <v>6</v>
      </c>
      <c r="K265">
        <f t="shared" ca="1" si="57"/>
        <v>0</v>
      </c>
      <c r="L265">
        <f t="shared" ca="1" si="58"/>
        <v>6</v>
      </c>
      <c r="M265" s="23">
        <f t="shared" ca="1" si="59"/>
        <v>72</v>
      </c>
      <c r="N265" s="1">
        <f t="shared" ca="1" si="60"/>
        <v>-48</v>
      </c>
      <c r="O265" s="1">
        <f t="shared" ca="1" si="61"/>
        <v>0</v>
      </c>
      <c r="P265" s="27">
        <f t="shared" ca="1" si="62"/>
        <v>24</v>
      </c>
      <c r="Q265" s="1">
        <f t="shared" ca="1" si="63"/>
        <v>4501.6000000000004</v>
      </c>
      <c r="R265" s="1">
        <f t="shared" ca="1" si="64"/>
        <v>17.181679389312958</v>
      </c>
    </row>
    <row r="266" spans="7:18" x14ac:dyDescent="0.25">
      <c r="G266">
        <v>263</v>
      </c>
      <c r="H266" t="str">
        <f t="shared" ca="1" si="65"/>
        <v>Soleado</v>
      </c>
      <c r="I266">
        <f t="shared" ca="1" si="55"/>
        <v>8</v>
      </c>
      <c r="J266">
        <f t="shared" ca="1" si="56"/>
        <v>7</v>
      </c>
      <c r="K266">
        <f t="shared" ca="1" si="57"/>
        <v>0</v>
      </c>
      <c r="L266">
        <f t="shared" ca="1" si="58"/>
        <v>7</v>
      </c>
      <c r="M266" s="23">
        <f t="shared" ca="1" si="59"/>
        <v>84</v>
      </c>
      <c r="N266" s="1">
        <f t="shared" ca="1" si="60"/>
        <v>-56</v>
      </c>
      <c r="O266" s="1">
        <f t="shared" ca="1" si="61"/>
        <v>0</v>
      </c>
      <c r="P266" s="27">
        <f t="shared" ca="1" si="62"/>
        <v>28</v>
      </c>
      <c r="Q266" s="1">
        <f t="shared" ca="1" si="63"/>
        <v>4529.6000000000004</v>
      </c>
      <c r="R266" s="1">
        <f t="shared" ca="1" si="64"/>
        <v>17.222813688212909</v>
      </c>
    </row>
    <row r="267" spans="7:18" x14ac:dyDescent="0.25">
      <c r="G267">
        <v>264</v>
      </c>
      <c r="H267" t="str">
        <f t="shared" ca="1" si="65"/>
        <v>Soleado</v>
      </c>
      <c r="I267">
        <f t="shared" ca="1" si="55"/>
        <v>8</v>
      </c>
      <c r="J267">
        <f t="shared" ca="1" si="56"/>
        <v>8</v>
      </c>
      <c r="K267">
        <f t="shared" ca="1" si="57"/>
        <v>0</v>
      </c>
      <c r="L267">
        <f t="shared" ca="1" si="58"/>
        <v>8</v>
      </c>
      <c r="M267" s="23">
        <f t="shared" ca="1" si="59"/>
        <v>96</v>
      </c>
      <c r="N267" s="1">
        <f t="shared" ca="1" si="60"/>
        <v>-64</v>
      </c>
      <c r="O267" s="1">
        <f t="shared" ca="1" si="61"/>
        <v>0</v>
      </c>
      <c r="P267" s="27">
        <f t="shared" ca="1" si="62"/>
        <v>32</v>
      </c>
      <c r="Q267" s="1">
        <f t="shared" ca="1" si="63"/>
        <v>4561.6000000000004</v>
      </c>
      <c r="R267" s="1">
        <f t="shared" ca="1" si="64"/>
        <v>17.27878787878786</v>
      </c>
    </row>
    <row r="268" spans="7:18" x14ac:dyDescent="0.25">
      <c r="G268">
        <v>265</v>
      </c>
      <c r="H268" t="str">
        <f t="shared" ca="1" si="65"/>
        <v>Soleado</v>
      </c>
      <c r="I268">
        <f t="shared" ca="1" si="55"/>
        <v>7</v>
      </c>
      <c r="J268">
        <f t="shared" ca="1" si="56"/>
        <v>7</v>
      </c>
      <c r="K268">
        <f t="shared" ca="1" si="57"/>
        <v>1</v>
      </c>
      <c r="L268">
        <f t="shared" ca="1" si="58"/>
        <v>8</v>
      </c>
      <c r="M268" s="23">
        <f t="shared" ca="1" si="59"/>
        <v>84</v>
      </c>
      <c r="N268" s="1">
        <f t="shared" ca="1" si="60"/>
        <v>-64</v>
      </c>
      <c r="O268" s="1">
        <f t="shared" ca="1" si="61"/>
        <v>-1.2</v>
      </c>
      <c r="P268" s="27">
        <f t="shared" ca="1" si="62"/>
        <v>18.8</v>
      </c>
      <c r="Q268" s="1">
        <f t="shared" ca="1" si="63"/>
        <v>4580.4000000000005</v>
      </c>
      <c r="R268" s="1">
        <f t="shared" ca="1" si="64"/>
        <v>17.284528301886773</v>
      </c>
    </row>
    <row r="269" spans="7:18" x14ac:dyDescent="0.25">
      <c r="G269">
        <v>266</v>
      </c>
      <c r="H269" t="str">
        <f t="shared" ca="1" si="65"/>
        <v>Nublado</v>
      </c>
      <c r="I269">
        <f t="shared" ca="1" si="55"/>
        <v>5</v>
      </c>
      <c r="J269">
        <f t="shared" ca="1" si="56"/>
        <v>5</v>
      </c>
      <c r="K269">
        <f t="shared" ca="1" si="57"/>
        <v>2</v>
      </c>
      <c r="L269">
        <f t="shared" ca="1" si="58"/>
        <v>7</v>
      </c>
      <c r="M269" s="23">
        <f t="shared" ca="1" si="59"/>
        <v>60</v>
      </c>
      <c r="N269" s="1">
        <f t="shared" ca="1" si="60"/>
        <v>-56</v>
      </c>
      <c r="O269" s="1">
        <f t="shared" ca="1" si="61"/>
        <v>-2.4</v>
      </c>
      <c r="P269" s="27">
        <f t="shared" ca="1" si="62"/>
        <v>1.6</v>
      </c>
      <c r="Q269" s="1">
        <f t="shared" ca="1" si="63"/>
        <v>4582.0000000000009</v>
      </c>
      <c r="R269" s="1">
        <f t="shared" ca="1" si="64"/>
        <v>17.225563909774419</v>
      </c>
    </row>
    <row r="270" spans="7:18" x14ac:dyDescent="0.25">
      <c r="G270">
        <v>267</v>
      </c>
      <c r="H270" t="str">
        <f t="shared" ca="1" si="65"/>
        <v>Soleado</v>
      </c>
      <c r="I270">
        <f t="shared" ca="1" si="55"/>
        <v>7</v>
      </c>
      <c r="J270">
        <f t="shared" ca="1" si="56"/>
        <v>5</v>
      </c>
      <c r="K270">
        <f t="shared" ca="1" si="57"/>
        <v>0</v>
      </c>
      <c r="L270">
        <f t="shared" ca="1" si="58"/>
        <v>5</v>
      </c>
      <c r="M270" s="23">
        <f t="shared" ca="1" si="59"/>
        <v>60</v>
      </c>
      <c r="N270" s="1">
        <f t="shared" ca="1" si="60"/>
        <v>-40</v>
      </c>
      <c r="O270" s="1">
        <f t="shared" ca="1" si="61"/>
        <v>0</v>
      </c>
      <c r="P270" s="27">
        <f t="shared" ca="1" si="62"/>
        <v>20</v>
      </c>
      <c r="Q270" s="1">
        <f t="shared" ca="1" si="63"/>
        <v>4602.0000000000009</v>
      </c>
      <c r="R270" s="1">
        <f t="shared" ca="1" si="64"/>
        <v>17.235955056179758</v>
      </c>
    </row>
    <row r="271" spans="7:18" x14ac:dyDescent="0.25">
      <c r="G271">
        <v>268</v>
      </c>
      <c r="H271" t="str">
        <f t="shared" ca="1" si="65"/>
        <v>Nublado</v>
      </c>
      <c r="I271">
        <f t="shared" ca="1" si="55"/>
        <v>5</v>
      </c>
      <c r="J271">
        <f t="shared" ca="1" si="56"/>
        <v>5</v>
      </c>
      <c r="K271">
        <f t="shared" ca="1" si="57"/>
        <v>2</v>
      </c>
      <c r="L271">
        <f t="shared" ca="1" si="58"/>
        <v>7</v>
      </c>
      <c r="M271" s="23">
        <f t="shared" ca="1" si="59"/>
        <v>60</v>
      </c>
      <c r="N271" s="1">
        <f t="shared" ca="1" si="60"/>
        <v>-56</v>
      </c>
      <c r="O271" s="1">
        <f t="shared" ca="1" si="61"/>
        <v>-2.4</v>
      </c>
      <c r="P271" s="27">
        <f t="shared" ca="1" si="62"/>
        <v>1.6</v>
      </c>
      <c r="Q271" s="1">
        <f t="shared" ca="1" si="63"/>
        <v>4603.6000000000013</v>
      </c>
      <c r="R271" s="1">
        <f t="shared" ca="1" si="64"/>
        <v>17.17761194029849</v>
      </c>
    </row>
    <row r="272" spans="7:18" x14ac:dyDescent="0.25">
      <c r="G272">
        <v>269</v>
      </c>
      <c r="H272" t="str">
        <f t="shared" ca="1" si="65"/>
        <v>Nublado</v>
      </c>
      <c r="I272">
        <f t="shared" ca="1" si="55"/>
        <v>3</v>
      </c>
      <c r="J272">
        <f t="shared" ca="1" si="56"/>
        <v>3</v>
      </c>
      <c r="K272">
        <f t="shared" ca="1" si="57"/>
        <v>2</v>
      </c>
      <c r="L272">
        <f t="shared" ca="1" si="58"/>
        <v>5</v>
      </c>
      <c r="M272" s="23">
        <f t="shared" ca="1" si="59"/>
        <v>36</v>
      </c>
      <c r="N272" s="1">
        <f t="shared" ca="1" si="60"/>
        <v>-40</v>
      </c>
      <c r="O272" s="1">
        <f t="shared" ca="1" si="61"/>
        <v>-2.4</v>
      </c>
      <c r="P272" s="27">
        <f t="shared" ca="1" si="62"/>
        <v>-6.4</v>
      </c>
      <c r="Q272" s="1">
        <f t="shared" ca="1" si="63"/>
        <v>4597.2000000000016</v>
      </c>
      <c r="R272" s="1">
        <f t="shared" ca="1" si="64"/>
        <v>17.089962825278796</v>
      </c>
    </row>
    <row r="273" spans="7:18" x14ac:dyDescent="0.25">
      <c r="G273">
        <v>270</v>
      </c>
      <c r="H273" t="str">
        <f t="shared" ca="1" si="65"/>
        <v>Nublado</v>
      </c>
      <c r="I273">
        <f t="shared" ca="1" si="55"/>
        <v>6</v>
      </c>
      <c r="J273">
        <f t="shared" ca="1" si="56"/>
        <v>3</v>
      </c>
      <c r="K273">
        <f t="shared" ca="1" si="57"/>
        <v>0</v>
      </c>
      <c r="L273">
        <f t="shared" ca="1" si="58"/>
        <v>3</v>
      </c>
      <c r="M273" s="23">
        <f t="shared" ca="1" si="59"/>
        <v>36</v>
      </c>
      <c r="N273" s="1">
        <f t="shared" ca="1" si="60"/>
        <v>-24</v>
      </c>
      <c r="O273" s="1">
        <f t="shared" ca="1" si="61"/>
        <v>0</v>
      </c>
      <c r="P273" s="27">
        <f t="shared" ca="1" si="62"/>
        <v>12</v>
      </c>
      <c r="Q273" s="1">
        <f t="shared" ca="1" si="63"/>
        <v>4609.2000000000016</v>
      </c>
      <c r="R273" s="1">
        <f t="shared" ca="1" si="64"/>
        <v>17.071111111111097</v>
      </c>
    </row>
    <row r="274" spans="7:18" x14ac:dyDescent="0.25">
      <c r="G274">
        <v>271</v>
      </c>
      <c r="H274" t="str">
        <f t="shared" ca="1" si="65"/>
        <v>Soleado</v>
      </c>
      <c r="I274">
        <f t="shared" ca="1" si="55"/>
        <v>8</v>
      </c>
      <c r="J274">
        <f t="shared" ca="1" si="56"/>
        <v>6</v>
      </c>
      <c r="K274">
        <f t="shared" ca="1" si="57"/>
        <v>0</v>
      </c>
      <c r="L274">
        <f t="shared" ca="1" si="58"/>
        <v>6</v>
      </c>
      <c r="M274" s="23">
        <f t="shared" ca="1" si="59"/>
        <v>72</v>
      </c>
      <c r="N274" s="1">
        <f t="shared" ca="1" si="60"/>
        <v>-48</v>
      </c>
      <c r="O274" s="1">
        <f t="shared" ca="1" si="61"/>
        <v>0</v>
      </c>
      <c r="P274" s="27">
        <f t="shared" ca="1" si="62"/>
        <v>24</v>
      </c>
      <c r="Q274" s="1">
        <f t="shared" ca="1" si="63"/>
        <v>4633.2000000000016</v>
      </c>
      <c r="R274" s="1">
        <f t="shared" ca="1" si="64"/>
        <v>17.096678966789653</v>
      </c>
    </row>
    <row r="275" spans="7:18" x14ac:dyDescent="0.25">
      <c r="G275">
        <v>272</v>
      </c>
      <c r="H275" t="str">
        <f t="shared" ca="1" si="65"/>
        <v>Soleado</v>
      </c>
      <c r="I275">
        <f t="shared" ca="1" si="55"/>
        <v>6</v>
      </c>
      <c r="J275">
        <f t="shared" ca="1" si="56"/>
        <v>6</v>
      </c>
      <c r="K275">
        <f t="shared" ca="1" si="57"/>
        <v>2</v>
      </c>
      <c r="L275">
        <f t="shared" ca="1" si="58"/>
        <v>8</v>
      </c>
      <c r="M275" s="23">
        <f t="shared" ca="1" si="59"/>
        <v>72</v>
      </c>
      <c r="N275" s="1">
        <f t="shared" ca="1" si="60"/>
        <v>-64</v>
      </c>
      <c r="O275" s="1">
        <f t="shared" ca="1" si="61"/>
        <v>-2.4</v>
      </c>
      <c r="P275" s="27">
        <f t="shared" ca="1" si="62"/>
        <v>5.6</v>
      </c>
      <c r="Q275" s="1">
        <f t="shared" ca="1" si="63"/>
        <v>4638.800000000002</v>
      </c>
      <c r="R275" s="1">
        <f t="shared" ca="1" si="64"/>
        <v>17.054411764705868</v>
      </c>
    </row>
    <row r="276" spans="7:18" x14ac:dyDescent="0.25">
      <c r="G276">
        <v>273</v>
      </c>
      <c r="H276" t="str">
        <f t="shared" ca="1" si="65"/>
        <v>Nublado</v>
      </c>
      <c r="I276">
        <f t="shared" ca="1" si="55"/>
        <v>5</v>
      </c>
      <c r="J276">
        <f t="shared" ca="1" si="56"/>
        <v>5</v>
      </c>
      <c r="K276">
        <f t="shared" ca="1" si="57"/>
        <v>1</v>
      </c>
      <c r="L276">
        <f t="shared" ca="1" si="58"/>
        <v>6</v>
      </c>
      <c r="M276" s="23">
        <f t="shared" ca="1" si="59"/>
        <v>60</v>
      </c>
      <c r="N276" s="1">
        <f t="shared" ca="1" si="60"/>
        <v>-48</v>
      </c>
      <c r="O276" s="1">
        <f t="shared" ca="1" si="61"/>
        <v>-1.2</v>
      </c>
      <c r="P276" s="27">
        <f t="shared" ca="1" si="62"/>
        <v>10.8</v>
      </c>
      <c r="Q276" s="1">
        <f t="shared" ca="1" si="63"/>
        <v>4649.6000000000022</v>
      </c>
      <c r="R276" s="1">
        <f t="shared" ca="1" si="64"/>
        <v>17.031501831501821</v>
      </c>
    </row>
    <row r="277" spans="7:18" x14ac:dyDescent="0.25">
      <c r="G277">
        <v>274</v>
      </c>
      <c r="H277" t="str">
        <f t="shared" ca="1" si="65"/>
        <v>Soleado</v>
      </c>
      <c r="I277">
        <f t="shared" ca="1" si="55"/>
        <v>6</v>
      </c>
      <c r="J277">
        <f t="shared" ca="1" si="56"/>
        <v>5</v>
      </c>
      <c r="K277">
        <f t="shared" ca="1" si="57"/>
        <v>0</v>
      </c>
      <c r="L277">
        <f t="shared" ca="1" si="58"/>
        <v>5</v>
      </c>
      <c r="M277" s="23">
        <f t="shared" ca="1" si="59"/>
        <v>60</v>
      </c>
      <c r="N277" s="1">
        <f t="shared" ca="1" si="60"/>
        <v>-40</v>
      </c>
      <c r="O277" s="1">
        <f t="shared" ca="1" si="61"/>
        <v>0</v>
      </c>
      <c r="P277" s="27">
        <f t="shared" ca="1" si="62"/>
        <v>20</v>
      </c>
      <c r="Q277" s="1">
        <f t="shared" ca="1" si="63"/>
        <v>4669.6000000000022</v>
      </c>
      <c r="R277" s="1">
        <f t="shared" ca="1" si="64"/>
        <v>17.042335766423346</v>
      </c>
    </row>
    <row r="278" spans="7:18" x14ac:dyDescent="0.25">
      <c r="G278">
        <v>275</v>
      </c>
      <c r="H278" t="str">
        <f t="shared" ca="1" si="65"/>
        <v>Soleado</v>
      </c>
      <c r="I278">
        <f t="shared" ca="1" si="55"/>
        <v>8</v>
      </c>
      <c r="J278">
        <f t="shared" ca="1" si="56"/>
        <v>6</v>
      </c>
      <c r="K278">
        <f t="shared" ca="1" si="57"/>
        <v>0</v>
      </c>
      <c r="L278">
        <f t="shared" ca="1" si="58"/>
        <v>6</v>
      </c>
      <c r="M278" s="23">
        <f t="shared" ca="1" si="59"/>
        <v>72</v>
      </c>
      <c r="N278" s="1">
        <f t="shared" ca="1" si="60"/>
        <v>-48</v>
      </c>
      <c r="O278" s="1">
        <f t="shared" ca="1" si="61"/>
        <v>0</v>
      </c>
      <c r="P278" s="27">
        <f t="shared" ca="1" si="62"/>
        <v>24</v>
      </c>
      <c r="Q278" s="1">
        <f t="shared" ca="1" si="63"/>
        <v>4693.6000000000022</v>
      </c>
      <c r="R278" s="1">
        <f t="shared" ca="1" si="64"/>
        <v>17.067636363636353</v>
      </c>
    </row>
    <row r="279" spans="7:18" x14ac:dyDescent="0.25">
      <c r="G279">
        <v>276</v>
      </c>
      <c r="H279" t="str">
        <f t="shared" ca="1" si="65"/>
        <v>Soleado</v>
      </c>
      <c r="I279">
        <f t="shared" ca="1" si="55"/>
        <v>9</v>
      </c>
      <c r="J279">
        <f t="shared" ca="1" si="56"/>
        <v>8</v>
      </c>
      <c r="K279">
        <f t="shared" ca="1" si="57"/>
        <v>0</v>
      </c>
      <c r="L279">
        <f t="shared" ca="1" si="58"/>
        <v>8</v>
      </c>
      <c r="M279" s="23">
        <f t="shared" ca="1" si="59"/>
        <v>96</v>
      </c>
      <c r="N279" s="1">
        <f t="shared" ca="1" si="60"/>
        <v>-64</v>
      </c>
      <c r="O279" s="1">
        <f t="shared" ca="1" si="61"/>
        <v>0</v>
      </c>
      <c r="P279" s="27">
        <f t="shared" ca="1" si="62"/>
        <v>32</v>
      </c>
      <c r="Q279" s="1">
        <f t="shared" ca="1" si="63"/>
        <v>4725.6000000000022</v>
      </c>
      <c r="R279" s="1">
        <f t="shared" ca="1" si="64"/>
        <v>17.121739130434772</v>
      </c>
    </row>
    <row r="280" spans="7:18" x14ac:dyDescent="0.25">
      <c r="G280">
        <v>277</v>
      </c>
      <c r="H280" t="str">
        <f t="shared" ca="1" si="65"/>
        <v>Soleado</v>
      </c>
      <c r="I280">
        <f t="shared" ca="1" si="55"/>
        <v>7</v>
      </c>
      <c r="J280">
        <f t="shared" ca="1" si="56"/>
        <v>7</v>
      </c>
      <c r="K280">
        <f t="shared" ca="1" si="57"/>
        <v>2</v>
      </c>
      <c r="L280">
        <f t="shared" ca="1" si="58"/>
        <v>9</v>
      </c>
      <c r="M280" s="23">
        <f t="shared" ca="1" si="59"/>
        <v>84</v>
      </c>
      <c r="N280" s="1">
        <f t="shared" ca="1" si="60"/>
        <v>-72</v>
      </c>
      <c r="O280" s="1">
        <f t="shared" ca="1" si="61"/>
        <v>-2.4</v>
      </c>
      <c r="P280" s="27">
        <f t="shared" ca="1" si="62"/>
        <v>9.6</v>
      </c>
      <c r="Q280" s="1">
        <f t="shared" ca="1" si="63"/>
        <v>4735.2000000000025</v>
      </c>
      <c r="R280" s="1">
        <f t="shared" ca="1" si="64"/>
        <v>17.094584837545117</v>
      </c>
    </row>
    <row r="281" spans="7:18" x14ac:dyDescent="0.25">
      <c r="G281">
        <v>278</v>
      </c>
      <c r="H281" t="str">
        <f t="shared" ca="1" si="65"/>
        <v>Soleado</v>
      </c>
      <c r="I281">
        <f t="shared" ca="1" si="55"/>
        <v>9</v>
      </c>
      <c r="J281">
        <f t="shared" ca="1" si="56"/>
        <v>7</v>
      </c>
      <c r="K281">
        <f t="shared" ca="1" si="57"/>
        <v>0</v>
      </c>
      <c r="L281">
        <f t="shared" ca="1" si="58"/>
        <v>7</v>
      </c>
      <c r="M281" s="23">
        <f t="shared" ca="1" si="59"/>
        <v>84</v>
      </c>
      <c r="N281" s="1">
        <f t="shared" ca="1" si="60"/>
        <v>-56</v>
      </c>
      <c r="O281" s="1">
        <f t="shared" ca="1" si="61"/>
        <v>0</v>
      </c>
      <c r="P281" s="27">
        <f t="shared" ca="1" si="62"/>
        <v>28</v>
      </c>
      <c r="Q281" s="1">
        <f t="shared" ca="1" si="63"/>
        <v>4763.2000000000025</v>
      </c>
      <c r="R281" s="1">
        <f t="shared" ca="1" si="64"/>
        <v>17.133812949640276</v>
      </c>
    </row>
    <row r="282" spans="7:18" x14ac:dyDescent="0.25">
      <c r="G282">
        <v>279</v>
      </c>
      <c r="H282" t="str">
        <f t="shared" ca="1" si="65"/>
        <v>Nublado</v>
      </c>
      <c r="I282">
        <f t="shared" ca="1" si="55"/>
        <v>4</v>
      </c>
      <c r="J282">
        <f t="shared" ca="1" si="56"/>
        <v>4</v>
      </c>
      <c r="K282">
        <f t="shared" ca="1" si="57"/>
        <v>5</v>
      </c>
      <c r="L282">
        <f t="shared" ca="1" si="58"/>
        <v>9</v>
      </c>
      <c r="M282" s="23">
        <f t="shared" ca="1" si="59"/>
        <v>48</v>
      </c>
      <c r="N282" s="1">
        <f t="shared" ca="1" si="60"/>
        <v>-72</v>
      </c>
      <c r="O282" s="1">
        <f t="shared" ca="1" si="61"/>
        <v>-6</v>
      </c>
      <c r="P282" s="27">
        <f t="shared" ca="1" si="62"/>
        <v>-30</v>
      </c>
      <c r="Q282" s="1">
        <f t="shared" ca="1" si="63"/>
        <v>4733.2000000000025</v>
      </c>
      <c r="R282" s="1">
        <f t="shared" ca="1" si="64"/>
        <v>16.964874551971317</v>
      </c>
    </row>
    <row r="283" spans="7:18" x14ac:dyDescent="0.25">
      <c r="G283">
        <v>280</v>
      </c>
      <c r="H283" t="str">
        <f t="shared" ca="1" si="65"/>
        <v>Soleado</v>
      </c>
      <c r="I283">
        <f t="shared" ca="1" si="55"/>
        <v>7</v>
      </c>
      <c r="J283">
        <f t="shared" ca="1" si="56"/>
        <v>4</v>
      </c>
      <c r="K283">
        <f t="shared" ca="1" si="57"/>
        <v>0</v>
      </c>
      <c r="L283">
        <f t="shared" ca="1" si="58"/>
        <v>4</v>
      </c>
      <c r="M283" s="23">
        <f t="shared" ca="1" si="59"/>
        <v>48</v>
      </c>
      <c r="N283" s="1">
        <f t="shared" ca="1" si="60"/>
        <v>-32</v>
      </c>
      <c r="O283" s="1">
        <f t="shared" ca="1" si="61"/>
        <v>0</v>
      </c>
      <c r="P283" s="27">
        <f t="shared" ca="1" si="62"/>
        <v>16</v>
      </c>
      <c r="Q283" s="1">
        <f t="shared" ca="1" si="63"/>
        <v>4749.2000000000025</v>
      </c>
      <c r="R283" s="1">
        <f t="shared" ca="1" si="64"/>
        <v>16.961428571428559</v>
      </c>
    </row>
    <row r="284" spans="7:18" x14ac:dyDescent="0.25">
      <c r="G284">
        <v>281</v>
      </c>
      <c r="H284" t="str">
        <f t="shared" ca="1" si="65"/>
        <v>Soleado</v>
      </c>
      <c r="I284">
        <f t="shared" ca="1" si="55"/>
        <v>8</v>
      </c>
      <c r="J284">
        <f t="shared" ca="1" si="56"/>
        <v>7</v>
      </c>
      <c r="K284">
        <f t="shared" ca="1" si="57"/>
        <v>0</v>
      </c>
      <c r="L284">
        <f t="shared" ca="1" si="58"/>
        <v>7</v>
      </c>
      <c r="M284" s="23">
        <f t="shared" ca="1" si="59"/>
        <v>84</v>
      </c>
      <c r="N284" s="1">
        <f t="shared" ca="1" si="60"/>
        <v>-56</v>
      </c>
      <c r="O284" s="1">
        <f t="shared" ca="1" si="61"/>
        <v>0</v>
      </c>
      <c r="P284" s="27">
        <f t="shared" ca="1" si="62"/>
        <v>28</v>
      </c>
      <c r="Q284" s="1">
        <f t="shared" ca="1" si="63"/>
        <v>4777.2000000000025</v>
      </c>
      <c r="R284" s="1">
        <f t="shared" ca="1" si="64"/>
        <v>17.000711743772229</v>
      </c>
    </row>
    <row r="285" spans="7:18" x14ac:dyDescent="0.25">
      <c r="G285">
        <v>282</v>
      </c>
      <c r="H285" t="str">
        <f t="shared" ca="1" si="65"/>
        <v>Soleado</v>
      </c>
      <c r="I285">
        <f t="shared" ca="1" si="55"/>
        <v>9</v>
      </c>
      <c r="J285">
        <f t="shared" ca="1" si="56"/>
        <v>8</v>
      </c>
      <c r="K285">
        <f t="shared" ca="1" si="57"/>
        <v>0</v>
      </c>
      <c r="L285">
        <f t="shared" ca="1" si="58"/>
        <v>8</v>
      </c>
      <c r="M285" s="23">
        <f t="shared" ca="1" si="59"/>
        <v>96</v>
      </c>
      <c r="N285" s="1">
        <f t="shared" ca="1" si="60"/>
        <v>-64</v>
      </c>
      <c r="O285" s="1">
        <f t="shared" ca="1" si="61"/>
        <v>0</v>
      </c>
      <c r="P285" s="27">
        <f t="shared" ca="1" si="62"/>
        <v>32</v>
      </c>
      <c r="Q285" s="1">
        <f t="shared" ca="1" si="63"/>
        <v>4809.2000000000025</v>
      </c>
      <c r="R285" s="1">
        <f t="shared" ca="1" si="64"/>
        <v>17.053900709219842</v>
      </c>
    </row>
    <row r="286" spans="7:18" x14ac:dyDescent="0.25">
      <c r="G286">
        <v>283</v>
      </c>
      <c r="H286" t="str">
        <f t="shared" ca="1" si="65"/>
        <v>Soleado</v>
      </c>
      <c r="I286">
        <f t="shared" ref="I286:I349" ca="1" si="66">IF(H286="Soleado",LOOKUP(RAND(),Rand_Sol,Dem_Sol),LOOKUP(RAND(),Rand_Nub,Dem_Nub))</f>
        <v>7</v>
      </c>
      <c r="J286">
        <f t="shared" ref="J286:J349" ca="1" si="67">IF(I286&lt;=L286,I286,L286)</f>
        <v>7</v>
      </c>
      <c r="K286">
        <f t="shared" ref="K286:K349" ca="1" si="68">IF(J286&lt;L286,L286-J286,0)</f>
        <v>2</v>
      </c>
      <c r="L286">
        <f t="shared" ref="L286:L349" ca="1" si="69">I285</f>
        <v>9</v>
      </c>
      <c r="M286" s="23">
        <f t="shared" ref="M286:M349" ca="1" si="70">J286*$B$2</f>
        <v>84</v>
      </c>
      <c r="N286" s="1">
        <f t="shared" ref="N286:N349" ca="1" si="71">-L286*$B$3</f>
        <v>-72</v>
      </c>
      <c r="O286" s="1">
        <f t="shared" ref="O286:O349" ca="1" si="72">-K286*pre_rev</f>
        <v>-2.4</v>
      </c>
      <c r="P286" s="27">
        <f t="shared" ref="P286:P349" ca="1" si="73">M286+N286+O286</f>
        <v>9.6</v>
      </c>
      <c r="Q286" s="1">
        <f t="shared" ref="Q286:Q349" ca="1" si="74">P286+Q285</f>
        <v>4818.8000000000029</v>
      </c>
      <c r="R286" s="1">
        <f t="shared" ref="R286:R349" ca="1" si="75">1/G286*((G286-1)*R285+P286)</f>
        <v>17.027561837455814</v>
      </c>
    </row>
    <row r="287" spans="7:18" x14ac:dyDescent="0.25">
      <c r="G287">
        <v>284</v>
      </c>
      <c r="H287" t="str">
        <f t="shared" ca="1" si="65"/>
        <v>Soleado</v>
      </c>
      <c r="I287">
        <f t="shared" ca="1" si="66"/>
        <v>7</v>
      </c>
      <c r="J287">
        <f t="shared" ca="1" si="67"/>
        <v>7</v>
      </c>
      <c r="K287">
        <f t="shared" ca="1" si="68"/>
        <v>0</v>
      </c>
      <c r="L287">
        <f t="shared" ca="1" si="69"/>
        <v>7</v>
      </c>
      <c r="M287" s="23">
        <f t="shared" ca="1" si="70"/>
        <v>84</v>
      </c>
      <c r="N287" s="1">
        <f t="shared" ca="1" si="71"/>
        <v>-56</v>
      </c>
      <c r="O287" s="1">
        <f t="shared" ca="1" si="72"/>
        <v>0</v>
      </c>
      <c r="P287" s="27">
        <f t="shared" ca="1" si="73"/>
        <v>28</v>
      </c>
      <c r="Q287" s="1">
        <f t="shared" ca="1" si="74"/>
        <v>4846.8000000000029</v>
      </c>
      <c r="R287" s="1">
        <f t="shared" ca="1" si="75"/>
        <v>17.066197183098577</v>
      </c>
    </row>
    <row r="288" spans="7:18" x14ac:dyDescent="0.25">
      <c r="G288">
        <v>285</v>
      </c>
      <c r="H288" t="str">
        <f t="shared" ca="1" si="65"/>
        <v>Nublado</v>
      </c>
      <c r="I288">
        <f t="shared" ca="1" si="66"/>
        <v>5</v>
      </c>
      <c r="J288">
        <f t="shared" ca="1" si="67"/>
        <v>5</v>
      </c>
      <c r="K288">
        <f t="shared" ca="1" si="68"/>
        <v>2</v>
      </c>
      <c r="L288">
        <f t="shared" ca="1" si="69"/>
        <v>7</v>
      </c>
      <c r="M288" s="23">
        <f t="shared" ca="1" si="70"/>
        <v>60</v>
      </c>
      <c r="N288" s="1">
        <f t="shared" ca="1" si="71"/>
        <v>-56</v>
      </c>
      <c r="O288" s="1">
        <f t="shared" ca="1" si="72"/>
        <v>-2.4</v>
      </c>
      <c r="P288" s="27">
        <f t="shared" ca="1" si="73"/>
        <v>1.6</v>
      </c>
      <c r="Q288" s="1">
        <f t="shared" ca="1" si="74"/>
        <v>4848.4000000000033</v>
      </c>
      <c r="R288" s="1">
        <f t="shared" ca="1" si="75"/>
        <v>17.011929824561388</v>
      </c>
    </row>
    <row r="289" spans="7:18" x14ac:dyDescent="0.25">
      <c r="G289">
        <v>286</v>
      </c>
      <c r="H289" t="str">
        <f t="shared" ca="1" si="65"/>
        <v>Soleado</v>
      </c>
      <c r="I289">
        <f t="shared" ca="1" si="66"/>
        <v>7</v>
      </c>
      <c r="J289">
        <f t="shared" ca="1" si="67"/>
        <v>5</v>
      </c>
      <c r="K289">
        <f t="shared" ca="1" si="68"/>
        <v>0</v>
      </c>
      <c r="L289">
        <f t="shared" ca="1" si="69"/>
        <v>5</v>
      </c>
      <c r="M289" s="23">
        <f t="shared" ca="1" si="70"/>
        <v>60</v>
      </c>
      <c r="N289" s="1">
        <f t="shared" ca="1" si="71"/>
        <v>-40</v>
      </c>
      <c r="O289" s="1">
        <f t="shared" ca="1" si="72"/>
        <v>0</v>
      </c>
      <c r="P289" s="27">
        <f t="shared" ca="1" si="73"/>
        <v>20</v>
      </c>
      <c r="Q289" s="1">
        <f t="shared" ca="1" si="74"/>
        <v>4868.4000000000033</v>
      </c>
      <c r="R289" s="1">
        <f t="shared" ca="1" si="75"/>
        <v>17.022377622377608</v>
      </c>
    </row>
    <row r="290" spans="7:18" x14ac:dyDescent="0.25">
      <c r="G290">
        <v>287</v>
      </c>
      <c r="H290" t="str">
        <f t="shared" ca="1" si="65"/>
        <v>Soleado</v>
      </c>
      <c r="I290">
        <f t="shared" ca="1" si="66"/>
        <v>7</v>
      </c>
      <c r="J290">
        <f t="shared" ca="1" si="67"/>
        <v>7</v>
      </c>
      <c r="K290">
        <f t="shared" ca="1" si="68"/>
        <v>0</v>
      </c>
      <c r="L290">
        <f t="shared" ca="1" si="69"/>
        <v>7</v>
      </c>
      <c r="M290" s="23">
        <f t="shared" ca="1" si="70"/>
        <v>84</v>
      </c>
      <c r="N290" s="1">
        <f t="shared" ca="1" si="71"/>
        <v>-56</v>
      </c>
      <c r="O290" s="1">
        <f t="shared" ca="1" si="72"/>
        <v>0</v>
      </c>
      <c r="P290" s="27">
        <f t="shared" ca="1" si="73"/>
        <v>28</v>
      </c>
      <c r="Q290" s="1">
        <f t="shared" ca="1" si="74"/>
        <v>4896.4000000000033</v>
      </c>
      <c r="R290" s="1">
        <f t="shared" ca="1" si="75"/>
        <v>17.060627177700333</v>
      </c>
    </row>
    <row r="291" spans="7:18" x14ac:dyDescent="0.25">
      <c r="G291">
        <v>288</v>
      </c>
      <c r="H291" t="str">
        <f t="shared" ca="1" si="65"/>
        <v>Soleado</v>
      </c>
      <c r="I291">
        <f t="shared" ca="1" si="66"/>
        <v>9</v>
      </c>
      <c r="J291">
        <f t="shared" ca="1" si="67"/>
        <v>7</v>
      </c>
      <c r="K291">
        <f t="shared" ca="1" si="68"/>
        <v>0</v>
      </c>
      <c r="L291">
        <f t="shared" ca="1" si="69"/>
        <v>7</v>
      </c>
      <c r="M291" s="23">
        <f t="shared" ca="1" si="70"/>
        <v>84</v>
      </c>
      <c r="N291" s="1">
        <f t="shared" ca="1" si="71"/>
        <v>-56</v>
      </c>
      <c r="O291" s="1">
        <f t="shared" ca="1" si="72"/>
        <v>0</v>
      </c>
      <c r="P291" s="27">
        <f t="shared" ca="1" si="73"/>
        <v>28</v>
      </c>
      <c r="Q291" s="1">
        <f t="shared" ca="1" si="74"/>
        <v>4924.4000000000033</v>
      </c>
      <c r="R291" s="1">
        <f t="shared" ca="1" si="75"/>
        <v>17.098611111111094</v>
      </c>
    </row>
    <row r="292" spans="7:18" x14ac:dyDescent="0.25">
      <c r="G292">
        <v>289</v>
      </c>
      <c r="H292" t="str">
        <f t="shared" ca="1" si="65"/>
        <v>Soleado</v>
      </c>
      <c r="I292">
        <f t="shared" ca="1" si="66"/>
        <v>9</v>
      </c>
      <c r="J292">
        <f t="shared" ca="1" si="67"/>
        <v>9</v>
      </c>
      <c r="K292">
        <f t="shared" ca="1" si="68"/>
        <v>0</v>
      </c>
      <c r="L292">
        <f t="shared" ca="1" si="69"/>
        <v>9</v>
      </c>
      <c r="M292" s="23">
        <f t="shared" ca="1" si="70"/>
        <v>108</v>
      </c>
      <c r="N292" s="1">
        <f t="shared" ca="1" si="71"/>
        <v>-72</v>
      </c>
      <c r="O292" s="1">
        <f t="shared" ca="1" si="72"/>
        <v>0</v>
      </c>
      <c r="P292" s="27">
        <f t="shared" ca="1" si="73"/>
        <v>36</v>
      </c>
      <c r="Q292" s="1">
        <f t="shared" ca="1" si="74"/>
        <v>4960.4000000000033</v>
      </c>
      <c r="R292" s="1">
        <f t="shared" ca="1" si="75"/>
        <v>17.164013840830432</v>
      </c>
    </row>
    <row r="293" spans="7:18" x14ac:dyDescent="0.25">
      <c r="G293">
        <v>290</v>
      </c>
      <c r="H293" t="str">
        <f t="shared" ca="1" si="65"/>
        <v>Soleado</v>
      </c>
      <c r="I293">
        <f t="shared" ca="1" si="66"/>
        <v>8</v>
      </c>
      <c r="J293">
        <f t="shared" ca="1" si="67"/>
        <v>8</v>
      </c>
      <c r="K293">
        <f t="shared" ca="1" si="68"/>
        <v>1</v>
      </c>
      <c r="L293">
        <f t="shared" ca="1" si="69"/>
        <v>9</v>
      </c>
      <c r="M293" s="23">
        <f t="shared" ca="1" si="70"/>
        <v>96</v>
      </c>
      <c r="N293" s="1">
        <f t="shared" ca="1" si="71"/>
        <v>-72</v>
      </c>
      <c r="O293" s="1">
        <f t="shared" ca="1" si="72"/>
        <v>-1.2</v>
      </c>
      <c r="P293" s="27">
        <f t="shared" ca="1" si="73"/>
        <v>22.8</v>
      </c>
      <c r="Q293" s="1">
        <f t="shared" ca="1" si="74"/>
        <v>4983.2000000000035</v>
      </c>
      <c r="R293" s="1">
        <f t="shared" ca="1" si="75"/>
        <v>17.183448275862052</v>
      </c>
    </row>
    <row r="294" spans="7:18" x14ac:dyDescent="0.25">
      <c r="G294">
        <v>291</v>
      </c>
      <c r="H294" t="str">
        <f t="shared" ca="1" si="65"/>
        <v>Soleado</v>
      </c>
      <c r="I294">
        <f t="shared" ca="1" si="66"/>
        <v>8</v>
      </c>
      <c r="J294">
        <f t="shared" ca="1" si="67"/>
        <v>8</v>
      </c>
      <c r="K294">
        <f t="shared" ca="1" si="68"/>
        <v>0</v>
      </c>
      <c r="L294">
        <f t="shared" ca="1" si="69"/>
        <v>8</v>
      </c>
      <c r="M294" s="23">
        <f t="shared" ca="1" si="70"/>
        <v>96</v>
      </c>
      <c r="N294" s="1">
        <f t="shared" ca="1" si="71"/>
        <v>-64</v>
      </c>
      <c r="O294" s="1">
        <f t="shared" ca="1" si="72"/>
        <v>0</v>
      </c>
      <c r="P294" s="27">
        <f t="shared" ca="1" si="73"/>
        <v>32</v>
      </c>
      <c r="Q294" s="1">
        <f t="shared" ca="1" si="74"/>
        <v>5015.2000000000035</v>
      </c>
      <c r="R294" s="1">
        <f t="shared" ca="1" si="75"/>
        <v>17.23436426116837</v>
      </c>
    </row>
    <row r="295" spans="7:18" x14ac:dyDescent="0.25">
      <c r="G295">
        <v>292</v>
      </c>
      <c r="H295" t="str">
        <f t="shared" ca="1" si="65"/>
        <v>Soleado</v>
      </c>
      <c r="I295">
        <f t="shared" ca="1" si="66"/>
        <v>6</v>
      </c>
      <c r="J295">
        <f t="shared" ca="1" si="67"/>
        <v>6</v>
      </c>
      <c r="K295">
        <f t="shared" ca="1" si="68"/>
        <v>2</v>
      </c>
      <c r="L295">
        <f t="shared" ca="1" si="69"/>
        <v>8</v>
      </c>
      <c r="M295" s="23">
        <f t="shared" ca="1" si="70"/>
        <v>72</v>
      </c>
      <c r="N295" s="1">
        <f t="shared" ca="1" si="71"/>
        <v>-64</v>
      </c>
      <c r="O295" s="1">
        <f t="shared" ca="1" si="72"/>
        <v>-2.4</v>
      </c>
      <c r="P295" s="27">
        <f t="shared" ca="1" si="73"/>
        <v>5.6</v>
      </c>
      <c r="Q295" s="1">
        <f t="shared" ca="1" si="74"/>
        <v>5020.8000000000038</v>
      </c>
      <c r="R295" s="1">
        <f t="shared" ca="1" si="75"/>
        <v>17.194520547945189</v>
      </c>
    </row>
    <row r="296" spans="7:18" x14ac:dyDescent="0.25">
      <c r="G296">
        <v>293</v>
      </c>
      <c r="H296" t="str">
        <f t="shared" ca="1" si="65"/>
        <v>Soleado</v>
      </c>
      <c r="I296">
        <f t="shared" ca="1" si="66"/>
        <v>7</v>
      </c>
      <c r="J296">
        <f t="shared" ca="1" si="67"/>
        <v>6</v>
      </c>
      <c r="K296">
        <f t="shared" ca="1" si="68"/>
        <v>0</v>
      </c>
      <c r="L296">
        <f t="shared" ca="1" si="69"/>
        <v>6</v>
      </c>
      <c r="M296" s="23">
        <f t="shared" ca="1" si="70"/>
        <v>72</v>
      </c>
      <c r="N296" s="1">
        <f t="shared" ca="1" si="71"/>
        <v>-48</v>
      </c>
      <c r="O296" s="1">
        <f t="shared" ca="1" si="72"/>
        <v>0</v>
      </c>
      <c r="P296" s="27">
        <f t="shared" ca="1" si="73"/>
        <v>24</v>
      </c>
      <c r="Q296" s="1">
        <f t="shared" ca="1" si="74"/>
        <v>5044.8000000000038</v>
      </c>
      <c r="R296" s="1">
        <f t="shared" ca="1" si="75"/>
        <v>17.217747440273019</v>
      </c>
    </row>
    <row r="297" spans="7:18" x14ac:dyDescent="0.25">
      <c r="G297">
        <v>294</v>
      </c>
      <c r="H297" t="str">
        <f t="shared" ca="1" si="65"/>
        <v>Soleado</v>
      </c>
      <c r="I297">
        <f t="shared" ca="1" si="66"/>
        <v>6</v>
      </c>
      <c r="J297">
        <f t="shared" ca="1" si="67"/>
        <v>6</v>
      </c>
      <c r="K297">
        <f t="shared" ca="1" si="68"/>
        <v>1</v>
      </c>
      <c r="L297">
        <f t="shared" ca="1" si="69"/>
        <v>7</v>
      </c>
      <c r="M297" s="23">
        <f t="shared" ca="1" si="70"/>
        <v>72</v>
      </c>
      <c r="N297" s="1">
        <f t="shared" ca="1" si="71"/>
        <v>-56</v>
      </c>
      <c r="O297" s="1">
        <f t="shared" ca="1" si="72"/>
        <v>-1.2</v>
      </c>
      <c r="P297" s="27">
        <f t="shared" ca="1" si="73"/>
        <v>14.8</v>
      </c>
      <c r="Q297" s="1">
        <f t="shared" ca="1" si="74"/>
        <v>5059.600000000004</v>
      </c>
      <c r="R297" s="1">
        <f t="shared" ca="1" si="75"/>
        <v>17.209523809523791</v>
      </c>
    </row>
    <row r="298" spans="7:18" x14ac:dyDescent="0.25">
      <c r="G298">
        <v>295</v>
      </c>
      <c r="H298" t="str">
        <f t="shared" ca="1" si="65"/>
        <v>Nublado</v>
      </c>
      <c r="I298">
        <f t="shared" ca="1" si="66"/>
        <v>5</v>
      </c>
      <c r="J298">
        <f t="shared" ca="1" si="67"/>
        <v>5</v>
      </c>
      <c r="K298">
        <f t="shared" ca="1" si="68"/>
        <v>1</v>
      </c>
      <c r="L298">
        <f t="shared" ca="1" si="69"/>
        <v>6</v>
      </c>
      <c r="M298" s="23">
        <f t="shared" ca="1" si="70"/>
        <v>60</v>
      </c>
      <c r="N298" s="1">
        <f t="shared" ca="1" si="71"/>
        <v>-48</v>
      </c>
      <c r="O298" s="1">
        <f t="shared" ca="1" si="72"/>
        <v>-1.2</v>
      </c>
      <c r="P298" s="27">
        <f t="shared" ca="1" si="73"/>
        <v>10.8</v>
      </c>
      <c r="Q298" s="1">
        <f t="shared" ca="1" si="74"/>
        <v>5070.4000000000042</v>
      </c>
      <c r="R298" s="1">
        <f t="shared" ca="1" si="75"/>
        <v>17.187796610169475</v>
      </c>
    </row>
    <row r="299" spans="7:18" x14ac:dyDescent="0.25">
      <c r="G299">
        <v>296</v>
      </c>
      <c r="H299" t="str">
        <f t="shared" ca="1" si="65"/>
        <v>Soleado</v>
      </c>
      <c r="I299">
        <f t="shared" ca="1" si="66"/>
        <v>8</v>
      </c>
      <c r="J299">
        <f t="shared" ca="1" si="67"/>
        <v>5</v>
      </c>
      <c r="K299">
        <f t="shared" ca="1" si="68"/>
        <v>0</v>
      </c>
      <c r="L299">
        <f t="shared" ca="1" si="69"/>
        <v>5</v>
      </c>
      <c r="M299" s="23">
        <f t="shared" ca="1" si="70"/>
        <v>60</v>
      </c>
      <c r="N299" s="1">
        <f t="shared" ca="1" si="71"/>
        <v>-40</v>
      </c>
      <c r="O299" s="1">
        <f t="shared" ca="1" si="72"/>
        <v>0</v>
      </c>
      <c r="P299" s="27">
        <f t="shared" ca="1" si="73"/>
        <v>20</v>
      </c>
      <c r="Q299" s="1">
        <f t="shared" ca="1" si="74"/>
        <v>5090.4000000000042</v>
      </c>
      <c r="R299" s="1">
        <f t="shared" ca="1" si="75"/>
        <v>17.197297297297283</v>
      </c>
    </row>
    <row r="300" spans="7:18" x14ac:dyDescent="0.25">
      <c r="G300">
        <v>297</v>
      </c>
      <c r="H300" t="str">
        <f t="shared" ca="1" si="65"/>
        <v>Nublado</v>
      </c>
      <c r="I300">
        <f t="shared" ca="1" si="66"/>
        <v>5</v>
      </c>
      <c r="J300">
        <f t="shared" ca="1" si="67"/>
        <v>5</v>
      </c>
      <c r="K300">
        <f t="shared" ca="1" si="68"/>
        <v>3</v>
      </c>
      <c r="L300">
        <f t="shared" ca="1" si="69"/>
        <v>8</v>
      </c>
      <c r="M300" s="23">
        <f t="shared" ca="1" si="70"/>
        <v>60</v>
      </c>
      <c r="N300" s="1">
        <f t="shared" ca="1" si="71"/>
        <v>-64</v>
      </c>
      <c r="O300" s="1">
        <f t="shared" ca="1" si="72"/>
        <v>-3.5999999999999996</v>
      </c>
      <c r="P300" s="27">
        <f t="shared" ca="1" si="73"/>
        <v>-7.6</v>
      </c>
      <c r="Q300" s="1">
        <f t="shared" ca="1" si="74"/>
        <v>5082.8000000000038</v>
      </c>
      <c r="R300" s="1">
        <f t="shared" ca="1" si="75"/>
        <v>17.113804713804697</v>
      </c>
    </row>
    <row r="301" spans="7:18" x14ac:dyDescent="0.25">
      <c r="G301">
        <v>298</v>
      </c>
      <c r="H301" t="str">
        <f t="shared" ca="1" si="65"/>
        <v>Soleado</v>
      </c>
      <c r="I301">
        <f t="shared" ca="1" si="66"/>
        <v>8</v>
      </c>
      <c r="J301">
        <f t="shared" ca="1" si="67"/>
        <v>5</v>
      </c>
      <c r="K301">
        <f t="shared" ca="1" si="68"/>
        <v>0</v>
      </c>
      <c r="L301">
        <f t="shared" ca="1" si="69"/>
        <v>5</v>
      </c>
      <c r="M301" s="23">
        <f t="shared" ca="1" si="70"/>
        <v>60</v>
      </c>
      <c r="N301" s="1">
        <f t="shared" ca="1" si="71"/>
        <v>-40</v>
      </c>
      <c r="O301" s="1">
        <f t="shared" ca="1" si="72"/>
        <v>0</v>
      </c>
      <c r="P301" s="27">
        <f t="shared" ca="1" si="73"/>
        <v>20</v>
      </c>
      <c r="Q301" s="1">
        <f t="shared" ca="1" si="74"/>
        <v>5102.8000000000038</v>
      </c>
      <c r="R301" s="1">
        <f t="shared" ca="1" si="75"/>
        <v>17.123489932885889</v>
      </c>
    </row>
    <row r="302" spans="7:18" x14ac:dyDescent="0.25">
      <c r="G302">
        <v>299</v>
      </c>
      <c r="H302" t="str">
        <f t="shared" ca="1" si="65"/>
        <v>Soleado</v>
      </c>
      <c r="I302">
        <f t="shared" ca="1" si="66"/>
        <v>6</v>
      </c>
      <c r="J302">
        <f t="shared" ca="1" si="67"/>
        <v>6</v>
      </c>
      <c r="K302">
        <f t="shared" ca="1" si="68"/>
        <v>2</v>
      </c>
      <c r="L302">
        <f t="shared" ca="1" si="69"/>
        <v>8</v>
      </c>
      <c r="M302" s="23">
        <f t="shared" ca="1" si="70"/>
        <v>72</v>
      </c>
      <c r="N302" s="1">
        <f t="shared" ca="1" si="71"/>
        <v>-64</v>
      </c>
      <c r="O302" s="1">
        <f t="shared" ca="1" si="72"/>
        <v>-2.4</v>
      </c>
      <c r="P302" s="27">
        <f t="shared" ca="1" si="73"/>
        <v>5.6</v>
      </c>
      <c r="Q302" s="1">
        <f t="shared" ca="1" si="74"/>
        <v>5108.4000000000042</v>
      </c>
      <c r="R302" s="1">
        <f t="shared" ca="1" si="75"/>
        <v>17.084949832775902</v>
      </c>
    </row>
    <row r="303" spans="7:18" x14ac:dyDescent="0.25">
      <c r="G303">
        <v>300</v>
      </c>
      <c r="H303" t="str">
        <f t="shared" ca="1" si="65"/>
        <v>Soleado</v>
      </c>
      <c r="I303">
        <f t="shared" ca="1" si="66"/>
        <v>7</v>
      </c>
      <c r="J303">
        <f t="shared" ca="1" si="67"/>
        <v>6</v>
      </c>
      <c r="K303">
        <f t="shared" ca="1" si="68"/>
        <v>0</v>
      </c>
      <c r="L303">
        <f t="shared" ca="1" si="69"/>
        <v>6</v>
      </c>
      <c r="M303" s="23">
        <f t="shared" ca="1" si="70"/>
        <v>72</v>
      </c>
      <c r="N303" s="1">
        <f t="shared" ca="1" si="71"/>
        <v>-48</v>
      </c>
      <c r="O303" s="1">
        <f t="shared" ca="1" si="72"/>
        <v>0</v>
      </c>
      <c r="P303" s="27">
        <f t="shared" ca="1" si="73"/>
        <v>24</v>
      </c>
      <c r="Q303" s="1">
        <f t="shared" ca="1" si="74"/>
        <v>5132.4000000000042</v>
      </c>
      <c r="R303" s="1">
        <f t="shared" ca="1" si="75"/>
        <v>17.107999999999983</v>
      </c>
    </row>
    <row r="304" spans="7:18" x14ac:dyDescent="0.25">
      <c r="G304">
        <v>301</v>
      </c>
      <c r="H304" t="str">
        <f t="shared" ca="1" si="65"/>
        <v>Soleado</v>
      </c>
      <c r="I304">
        <f t="shared" ca="1" si="66"/>
        <v>8</v>
      </c>
      <c r="J304">
        <f t="shared" ca="1" si="67"/>
        <v>7</v>
      </c>
      <c r="K304">
        <f t="shared" ca="1" si="68"/>
        <v>0</v>
      </c>
      <c r="L304">
        <f t="shared" ca="1" si="69"/>
        <v>7</v>
      </c>
      <c r="M304" s="23">
        <f t="shared" ca="1" si="70"/>
        <v>84</v>
      </c>
      <c r="N304" s="1">
        <f t="shared" ca="1" si="71"/>
        <v>-56</v>
      </c>
      <c r="O304" s="1">
        <f t="shared" ca="1" si="72"/>
        <v>0</v>
      </c>
      <c r="P304" s="27">
        <f t="shared" ca="1" si="73"/>
        <v>28</v>
      </c>
      <c r="Q304" s="1">
        <f t="shared" ca="1" si="74"/>
        <v>5160.4000000000042</v>
      </c>
      <c r="R304" s="1">
        <f t="shared" ca="1" si="75"/>
        <v>17.144186046511614</v>
      </c>
    </row>
    <row r="305" spans="7:18" x14ac:dyDescent="0.25">
      <c r="G305">
        <v>302</v>
      </c>
      <c r="H305" t="str">
        <f t="shared" ca="1" si="65"/>
        <v>Soleado</v>
      </c>
      <c r="I305">
        <f t="shared" ca="1" si="66"/>
        <v>6</v>
      </c>
      <c r="J305">
        <f t="shared" ca="1" si="67"/>
        <v>6</v>
      </c>
      <c r="K305">
        <f t="shared" ca="1" si="68"/>
        <v>2</v>
      </c>
      <c r="L305">
        <f t="shared" ca="1" si="69"/>
        <v>8</v>
      </c>
      <c r="M305" s="23">
        <f t="shared" ca="1" si="70"/>
        <v>72</v>
      </c>
      <c r="N305" s="1">
        <f t="shared" ca="1" si="71"/>
        <v>-64</v>
      </c>
      <c r="O305" s="1">
        <f t="shared" ca="1" si="72"/>
        <v>-2.4</v>
      </c>
      <c r="P305" s="27">
        <f t="shared" ca="1" si="73"/>
        <v>5.6</v>
      </c>
      <c r="Q305" s="1">
        <f t="shared" ca="1" si="74"/>
        <v>5166.0000000000045</v>
      </c>
      <c r="R305" s="1">
        <f t="shared" ca="1" si="75"/>
        <v>17.105960264900649</v>
      </c>
    </row>
    <row r="306" spans="7:18" x14ac:dyDescent="0.25">
      <c r="G306">
        <v>303</v>
      </c>
      <c r="H306" t="str">
        <f t="shared" ca="1" si="65"/>
        <v>Soleado</v>
      </c>
      <c r="I306">
        <f t="shared" ca="1" si="66"/>
        <v>8</v>
      </c>
      <c r="J306">
        <f t="shared" ca="1" si="67"/>
        <v>6</v>
      </c>
      <c r="K306">
        <f t="shared" ca="1" si="68"/>
        <v>0</v>
      </c>
      <c r="L306">
        <f t="shared" ca="1" si="69"/>
        <v>6</v>
      </c>
      <c r="M306" s="23">
        <f t="shared" ca="1" si="70"/>
        <v>72</v>
      </c>
      <c r="N306" s="1">
        <f t="shared" ca="1" si="71"/>
        <v>-48</v>
      </c>
      <c r="O306" s="1">
        <f t="shared" ca="1" si="72"/>
        <v>0</v>
      </c>
      <c r="P306" s="27">
        <f t="shared" ca="1" si="73"/>
        <v>24</v>
      </c>
      <c r="Q306" s="1">
        <f t="shared" ca="1" si="74"/>
        <v>5190.0000000000045</v>
      </c>
      <c r="R306" s="1">
        <f t="shared" ca="1" si="75"/>
        <v>17.128712871287114</v>
      </c>
    </row>
    <row r="307" spans="7:18" x14ac:dyDescent="0.25">
      <c r="G307">
        <v>304</v>
      </c>
      <c r="H307" t="str">
        <f t="shared" ca="1" si="65"/>
        <v>Soleado</v>
      </c>
      <c r="I307">
        <f t="shared" ca="1" si="66"/>
        <v>8</v>
      </c>
      <c r="J307">
        <f t="shared" ca="1" si="67"/>
        <v>8</v>
      </c>
      <c r="K307">
        <f t="shared" ca="1" si="68"/>
        <v>0</v>
      </c>
      <c r="L307">
        <f t="shared" ca="1" si="69"/>
        <v>8</v>
      </c>
      <c r="M307" s="23">
        <f t="shared" ca="1" si="70"/>
        <v>96</v>
      </c>
      <c r="N307" s="1">
        <f t="shared" ca="1" si="71"/>
        <v>-64</v>
      </c>
      <c r="O307" s="1">
        <f t="shared" ca="1" si="72"/>
        <v>0</v>
      </c>
      <c r="P307" s="27">
        <f t="shared" ca="1" si="73"/>
        <v>32</v>
      </c>
      <c r="Q307" s="1">
        <f t="shared" ca="1" si="74"/>
        <v>5222.0000000000045</v>
      </c>
      <c r="R307" s="1">
        <f t="shared" ca="1" si="75"/>
        <v>17.177631578947352</v>
      </c>
    </row>
    <row r="308" spans="7:18" x14ac:dyDescent="0.25">
      <c r="G308">
        <v>305</v>
      </c>
      <c r="H308" t="str">
        <f t="shared" ca="1" si="65"/>
        <v>Soleado</v>
      </c>
      <c r="I308">
        <f t="shared" ca="1" si="66"/>
        <v>8</v>
      </c>
      <c r="J308">
        <f t="shared" ca="1" si="67"/>
        <v>8</v>
      </c>
      <c r="K308">
        <f t="shared" ca="1" si="68"/>
        <v>0</v>
      </c>
      <c r="L308">
        <f t="shared" ca="1" si="69"/>
        <v>8</v>
      </c>
      <c r="M308" s="23">
        <f t="shared" ca="1" si="70"/>
        <v>96</v>
      </c>
      <c r="N308" s="1">
        <f t="shared" ca="1" si="71"/>
        <v>-64</v>
      </c>
      <c r="O308" s="1">
        <f t="shared" ca="1" si="72"/>
        <v>0</v>
      </c>
      <c r="P308" s="27">
        <f t="shared" ca="1" si="73"/>
        <v>32</v>
      </c>
      <c r="Q308" s="1">
        <f t="shared" ca="1" si="74"/>
        <v>5254.0000000000045</v>
      </c>
      <c r="R308" s="1">
        <f t="shared" ca="1" si="75"/>
        <v>17.226229508196706</v>
      </c>
    </row>
    <row r="309" spans="7:18" x14ac:dyDescent="0.25">
      <c r="G309">
        <v>306</v>
      </c>
      <c r="H309" t="str">
        <f t="shared" ca="1" si="65"/>
        <v>Soleado</v>
      </c>
      <c r="I309">
        <f t="shared" ca="1" si="66"/>
        <v>9</v>
      </c>
      <c r="J309">
        <f t="shared" ca="1" si="67"/>
        <v>8</v>
      </c>
      <c r="K309">
        <f t="shared" ca="1" si="68"/>
        <v>0</v>
      </c>
      <c r="L309">
        <f t="shared" ca="1" si="69"/>
        <v>8</v>
      </c>
      <c r="M309" s="23">
        <f t="shared" ca="1" si="70"/>
        <v>96</v>
      </c>
      <c r="N309" s="1">
        <f t="shared" ca="1" si="71"/>
        <v>-64</v>
      </c>
      <c r="O309" s="1">
        <f t="shared" ca="1" si="72"/>
        <v>0</v>
      </c>
      <c r="P309" s="27">
        <f t="shared" ca="1" si="73"/>
        <v>32</v>
      </c>
      <c r="Q309" s="1">
        <f t="shared" ca="1" si="74"/>
        <v>5286.0000000000045</v>
      </c>
      <c r="R309" s="1">
        <f t="shared" ca="1" si="75"/>
        <v>17.274509803921553</v>
      </c>
    </row>
    <row r="310" spans="7:18" x14ac:dyDescent="0.25">
      <c r="G310">
        <v>307</v>
      </c>
      <c r="H310" t="str">
        <f t="shared" ca="1" si="65"/>
        <v>Soleado</v>
      </c>
      <c r="I310">
        <f t="shared" ca="1" si="66"/>
        <v>8</v>
      </c>
      <c r="J310">
        <f t="shared" ca="1" si="67"/>
        <v>8</v>
      </c>
      <c r="K310">
        <f t="shared" ca="1" si="68"/>
        <v>1</v>
      </c>
      <c r="L310">
        <f t="shared" ca="1" si="69"/>
        <v>9</v>
      </c>
      <c r="M310" s="23">
        <f t="shared" ca="1" si="70"/>
        <v>96</v>
      </c>
      <c r="N310" s="1">
        <f t="shared" ca="1" si="71"/>
        <v>-72</v>
      </c>
      <c r="O310" s="1">
        <f t="shared" ca="1" si="72"/>
        <v>-1.2</v>
      </c>
      <c r="P310" s="27">
        <f t="shared" ca="1" si="73"/>
        <v>22.8</v>
      </c>
      <c r="Q310" s="1">
        <f t="shared" ca="1" si="74"/>
        <v>5308.8000000000047</v>
      </c>
      <c r="R310" s="1">
        <f t="shared" ca="1" si="75"/>
        <v>17.292508143322461</v>
      </c>
    </row>
    <row r="311" spans="7:18" x14ac:dyDescent="0.25">
      <c r="G311">
        <v>308</v>
      </c>
      <c r="H311" t="str">
        <f t="shared" ca="1" si="65"/>
        <v>Soleado</v>
      </c>
      <c r="I311">
        <f t="shared" ca="1" si="66"/>
        <v>9</v>
      </c>
      <c r="J311">
        <f t="shared" ca="1" si="67"/>
        <v>8</v>
      </c>
      <c r="K311">
        <f t="shared" ca="1" si="68"/>
        <v>0</v>
      </c>
      <c r="L311">
        <f t="shared" ca="1" si="69"/>
        <v>8</v>
      </c>
      <c r="M311" s="23">
        <f t="shared" ca="1" si="70"/>
        <v>96</v>
      </c>
      <c r="N311" s="1">
        <f t="shared" ca="1" si="71"/>
        <v>-64</v>
      </c>
      <c r="O311" s="1">
        <f t="shared" ca="1" si="72"/>
        <v>0</v>
      </c>
      <c r="P311" s="27">
        <f t="shared" ca="1" si="73"/>
        <v>32</v>
      </c>
      <c r="Q311" s="1">
        <f t="shared" ca="1" si="74"/>
        <v>5340.8000000000047</v>
      </c>
      <c r="R311" s="1">
        <f t="shared" ca="1" si="75"/>
        <v>17.340259740259729</v>
      </c>
    </row>
    <row r="312" spans="7:18" x14ac:dyDescent="0.25">
      <c r="G312">
        <v>309</v>
      </c>
      <c r="H312" t="str">
        <f t="shared" ca="1" si="65"/>
        <v>Nublado</v>
      </c>
      <c r="I312">
        <f t="shared" ca="1" si="66"/>
        <v>5</v>
      </c>
      <c r="J312">
        <f t="shared" ca="1" si="67"/>
        <v>5</v>
      </c>
      <c r="K312">
        <f t="shared" ca="1" si="68"/>
        <v>4</v>
      </c>
      <c r="L312">
        <f t="shared" ca="1" si="69"/>
        <v>9</v>
      </c>
      <c r="M312" s="23">
        <f t="shared" ca="1" si="70"/>
        <v>60</v>
      </c>
      <c r="N312" s="1">
        <f t="shared" ca="1" si="71"/>
        <v>-72</v>
      </c>
      <c r="O312" s="1">
        <f t="shared" ca="1" si="72"/>
        <v>-4.8</v>
      </c>
      <c r="P312" s="27">
        <f t="shared" ca="1" si="73"/>
        <v>-16.8</v>
      </c>
      <c r="Q312" s="1">
        <f t="shared" ca="1" si="74"/>
        <v>5324.0000000000045</v>
      </c>
      <c r="R312" s="1">
        <f t="shared" ca="1" si="75"/>
        <v>17.229773462783161</v>
      </c>
    </row>
    <row r="313" spans="7:18" x14ac:dyDescent="0.25">
      <c r="G313">
        <v>310</v>
      </c>
      <c r="H313" t="str">
        <f t="shared" ca="1" si="65"/>
        <v>Nublado</v>
      </c>
      <c r="I313">
        <f t="shared" ca="1" si="66"/>
        <v>5</v>
      </c>
      <c r="J313">
        <f t="shared" ca="1" si="67"/>
        <v>5</v>
      </c>
      <c r="K313">
        <f t="shared" ca="1" si="68"/>
        <v>0</v>
      </c>
      <c r="L313">
        <f t="shared" ca="1" si="69"/>
        <v>5</v>
      </c>
      <c r="M313" s="23">
        <f t="shared" ca="1" si="70"/>
        <v>60</v>
      </c>
      <c r="N313" s="1">
        <f t="shared" ca="1" si="71"/>
        <v>-40</v>
      </c>
      <c r="O313" s="1">
        <f t="shared" ca="1" si="72"/>
        <v>0</v>
      </c>
      <c r="P313" s="27">
        <f t="shared" ca="1" si="73"/>
        <v>20</v>
      </c>
      <c r="Q313" s="1">
        <f t="shared" ca="1" si="74"/>
        <v>5344.0000000000045</v>
      </c>
      <c r="R313" s="1">
        <f t="shared" ca="1" si="75"/>
        <v>17.238709677419344</v>
      </c>
    </row>
    <row r="314" spans="7:18" x14ac:dyDescent="0.25">
      <c r="G314">
        <v>311</v>
      </c>
      <c r="H314" t="str">
        <f t="shared" ca="1" si="65"/>
        <v>Soleado</v>
      </c>
      <c r="I314">
        <f t="shared" ca="1" si="66"/>
        <v>8</v>
      </c>
      <c r="J314">
        <f t="shared" ca="1" si="67"/>
        <v>5</v>
      </c>
      <c r="K314">
        <f t="shared" ca="1" si="68"/>
        <v>0</v>
      </c>
      <c r="L314">
        <f t="shared" ca="1" si="69"/>
        <v>5</v>
      </c>
      <c r="M314" s="23">
        <f t="shared" ca="1" si="70"/>
        <v>60</v>
      </c>
      <c r="N314" s="1">
        <f t="shared" ca="1" si="71"/>
        <v>-40</v>
      </c>
      <c r="O314" s="1">
        <f t="shared" ca="1" si="72"/>
        <v>0</v>
      </c>
      <c r="P314" s="27">
        <f t="shared" ca="1" si="73"/>
        <v>20</v>
      </c>
      <c r="Q314" s="1">
        <f t="shared" ca="1" si="74"/>
        <v>5364.0000000000045</v>
      </c>
      <c r="R314" s="1">
        <f t="shared" ca="1" si="75"/>
        <v>17.247588424437286</v>
      </c>
    </row>
    <row r="315" spans="7:18" x14ac:dyDescent="0.25">
      <c r="G315">
        <v>312</v>
      </c>
      <c r="H315" t="str">
        <f t="shared" ca="1" si="65"/>
        <v>Soleado</v>
      </c>
      <c r="I315">
        <f t="shared" ca="1" si="66"/>
        <v>7</v>
      </c>
      <c r="J315">
        <f t="shared" ca="1" si="67"/>
        <v>7</v>
      </c>
      <c r="K315">
        <f t="shared" ca="1" si="68"/>
        <v>1</v>
      </c>
      <c r="L315">
        <f t="shared" ca="1" si="69"/>
        <v>8</v>
      </c>
      <c r="M315" s="23">
        <f t="shared" ca="1" si="70"/>
        <v>84</v>
      </c>
      <c r="N315" s="1">
        <f t="shared" ca="1" si="71"/>
        <v>-64</v>
      </c>
      <c r="O315" s="1">
        <f t="shared" ca="1" si="72"/>
        <v>-1.2</v>
      </c>
      <c r="P315" s="27">
        <f t="shared" ca="1" si="73"/>
        <v>18.8</v>
      </c>
      <c r="Q315" s="1">
        <f t="shared" ca="1" si="74"/>
        <v>5382.8000000000047</v>
      </c>
      <c r="R315" s="1">
        <f t="shared" ca="1" si="75"/>
        <v>17.252564102564087</v>
      </c>
    </row>
    <row r="316" spans="7:18" x14ac:dyDescent="0.25">
      <c r="G316">
        <v>313</v>
      </c>
      <c r="H316" t="str">
        <f t="shared" ca="1" si="65"/>
        <v>Nublado</v>
      </c>
      <c r="I316">
        <f t="shared" ca="1" si="66"/>
        <v>6</v>
      </c>
      <c r="J316">
        <f t="shared" ca="1" si="67"/>
        <v>6</v>
      </c>
      <c r="K316">
        <f t="shared" ca="1" si="68"/>
        <v>1</v>
      </c>
      <c r="L316">
        <f t="shared" ca="1" si="69"/>
        <v>7</v>
      </c>
      <c r="M316" s="23">
        <f t="shared" ca="1" si="70"/>
        <v>72</v>
      </c>
      <c r="N316" s="1">
        <f t="shared" ca="1" si="71"/>
        <v>-56</v>
      </c>
      <c r="O316" s="1">
        <f t="shared" ca="1" si="72"/>
        <v>-1.2</v>
      </c>
      <c r="P316" s="27">
        <f t="shared" ca="1" si="73"/>
        <v>14.8</v>
      </c>
      <c r="Q316" s="1">
        <f t="shared" ca="1" si="74"/>
        <v>5397.6000000000049</v>
      </c>
      <c r="R316" s="1">
        <f t="shared" ca="1" si="75"/>
        <v>17.244728434504776</v>
      </c>
    </row>
    <row r="317" spans="7:18" x14ac:dyDescent="0.25">
      <c r="G317">
        <v>314</v>
      </c>
      <c r="H317" t="str">
        <f t="shared" ca="1" si="65"/>
        <v>Soleado</v>
      </c>
      <c r="I317">
        <f t="shared" ca="1" si="66"/>
        <v>8</v>
      </c>
      <c r="J317">
        <f t="shared" ca="1" si="67"/>
        <v>6</v>
      </c>
      <c r="K317">
        <f t="shared" ca="1" si="68"/>
        <v>0</v>
      </c>
      <c r="L317">
        <f t="shared" ca="1" si="69"/>
        <v>6</v>
      </c>
      <c r="M317" s="23">
        <f t="shared" ca="1" si="70"/>
        <v>72</v>
      </c>
      <c r="N317" s="1">
        <f t="shared" ca="1" si="71"/>
        <v>-48</v>
      </c>
      <c r="O317" s="1">
        <f t="shared" ca="1" si="72"/>
        <v>0</v>
      </c>
      <c r="P317" s="27">
        <f t="shared" ca="1" si="73"/>
        <v>24</v>
      </c>
      <c r="Q317" s="1">
        <f t="shared" ca="1" si="74"/>
        <v>5421.6000000000049</v>
      </c>
      <c r="R317" s="1">
        <f t="shared" ca="1" si="75"/>
        <v>17.266242038216546</v>
      </c>
    </row>
    <row r="318" spans="7:18" x14ac:dyDescent="0.25">
      <c r="G318">
        <v>315</v>
      </c>
      <c r="H318" t="str">
        <f t="shared" ca="1" si="65"/>
        <v>Soleado</v>
      </c>
      <c r="I318">
        <f t="shared" ca="1" si="66"/>
        <v>9</v>
      </c>
      <c r="J318">
        <f t="shared" ca="1" si="67"/>
        <v>8</v>
      </c>
      <c r="K318">
        <f t="shared" ca="1" si="68"/>
        <v>0</v>
      </c>
      <c r="L318">
        <f t="shared" ca="1" si="69"/>
        <v>8</v>
      </c>
      <c r="M318" s="23">
        <f t="shared" ca="1" si="70"/>
        <v>96</v>
      </c>
      <c r="N318" s="1">
        <f t="shared" ca="1" si="71"/>
        <v>-64</v>
      </c>
      <c r="O318" s="1">
        <f t="shared" ca="1" si="72"/>
        <v>0</v>
      </c>
      <c r="P318" s="27">
        <f t="shared" ca="1" si="73"/>
        <v>32</v>
      </c>
      <c r="Q318" s="1">
        <f t="shared" ca="1" si="74"/>
        <v>5453.6000000000049</v>
      </c>
      <c r="R318" s="1">
        <f t="shared" ca="1" si="75"/>
        <v>17.313015873015861</v>
      </c>
    </row>
    <row r="319" spans="7:18" x14ac:dyDescent="0.25">
      <c r="G319">
        <v>316</v>
      </c>
      <c r="H319" t="str">
        <f t="shared" ca="1" si="65"/>
        <v>Nublado</v>
      </c>
      <c r="I319">
        <f t="shared" ca="1" si="66"/>
        <v>3</v>
      </c>
      <c r="J319">
        <f t="shared" ca="1" si="67"/>
        <v>3</v>
      </c>
      <c r="K319">
        <f t="shared" ca="1" si="68"/>
        <v>6</v>
      </c>
      <c r="L319">
        <f t="shared" ca="1" si="69"/>
        <v>9</v>
      </c>
      <c r="M319" s="23">
        <f t="shared" ca="1" si="70"/>
        <v>36</v>
      </c>
      <c r="N319" s="1">
        <f t="shared" ca="1" si="71"/>
        <v>-72</v>
      </c>
      <c r="O319" s="1">
        <f t="shared" ca="1" si="72"/>
        <v>-7.1999999999999993</v>
      </c>
      <c r="P319" s="27">
        <f t="shared" ca="1" si="73"/>
        <v>-43.2</v>
      </c>
      <c r="Q319" s="1">
        <f t="shared" ca="1" si="74"/>
        <v>5410.4000000000051</v>
      </c>
      <c r="R319" s="1">
        <f t="shared" ca="1" si="75"/>
        <v>17.121518987341759</v>
      </c>
    </row>
    <row r="320" spans="7:18" x14ac:dyDescent="0.25">
      <c r="G320">
        <v>317</v>
      </c>
      <c r="H320" t="str">
        <f t="shared" ca="1" si="65"/>
        <v>Soleado</v>
      </c>
      <c r="I320">
        <f t="shared" ca="1" si="66"/>
        <v>7</v>
      </c>
      <c r="J320">
        <f t="shared" ca="1" si="67"/>
        <v>3</v>
      </c>
      <c r="K320">
        <f t="shared" ca="1" si="68"/>
        <v>0</v>
      </c>
      <c r="L320">
        <f t="shared" ca="1" si="69"/>
        <v>3</v>
      </c>
      <c r="M320" s="23">
        <f t="shared" ca="1" si="70"/>
        <v>36</v>
      </c>
      <c r="N320" s="1">
        <f t="shared" ca="1" si="71"/>
        <v>-24</v>
      </c>
      <c r="O320" s="1">
        <f t="shared" ca="1" si="72"/>
        <v>0</v>
      </c>
      <c r="P320" s="27">
        <f t="shared" ca="1" si="73"/>
        <v>12</v>
      </c>
      <c r="Q320" s="1">
        <f t="shared" ca="1" si="74"/>
        <v>5422.4000000000051</v>
      </c>
      <c r="R320" s="1">
        <f t="shared" ca="1" si="75"/>
        <v>17.105362776025224</v>
      </c>
    </row>
    <row r="321" spans="7:18" x14ac:dyDescent="0.25">
      <c r="G321">
        <v>318</v>
      </c>
      <c r="H321" t="str">
        <f t="shared" ca="1" si="65"/>
        <v>Soleado</v>
      </c>
      <c r="I321">
        <f t="shared" ca="1" si="66"/>
        <v>7</v>
      </c>
      <c r="J321">
        <f t="shared" ca="1" si="67"/>
        <v>7</v>
      </c>
      <c r="K321">
        <f t="shared" ca="1" si="68"/>
        <v>0</v>
      </c>
      <c r="L321">
        <f t="shared" ca="1" si="69"/>
        <v>7</v>
      </c>
      <c r="M321" s="23">
        <f t="shared" ca="1" si="70"/>
        <v>84</v>
      </c>
      <c r="N321" s="1">
        <f t="shared" ca="1" si="71"/>
        <v>-56</v>
      </c>
      <c r="O321" s="1">
        <f t="shared" ca="1" si="72"/>
        <v>0</v>
      </c>
      <c r="P321" s="27">
        <f t="shared" ca="1" si="73"/>
        <v>28</v>
      </c>
      <c r="Q321" s="1">
        <f t="shared" ca="1" si="74"/>
        <v>5450.4000000000051</v>
      </c>
      <c r="R321" s="1">
        <f t="shared" ca="1" si="75"/>
        <v>17.139622641509423</v>
      </c>
    </row>
    <row r="322" spans="7:18" x14ac:dyDescent="0.25">
      <c r="G322">
        <v>319</v>
      </c>
      <c r="H322" t="str">
        <f t="shared" ca="1" si="65"/>
        <v>Soleado</v>
      </c>
      <c r="I322">
        <f t="shared" ca="1" si="66"/>
        <v>8</v>
      </c>
      <c r="J322">
        <f t="shared" ca="1" si="67"/>
        <v>7</v>
      </c>
      <c r="K322">
        <f t="shared" ca="1" si="68"/>
        <v>0</v>
      </c>
      <c r="L322">
        <f t="shared" ca="1" si="69"/>
        <v>7</v>
      </c>
      <c r="M322" s="23">
        <f t="shared" ca="1" si="70"/>
        <v>84</v>
      </c>
      <c r="N322" s="1">
        <f t="shared" ca="1" si="71"/>
        <v>-56</v>
      </c>
      <c r="O322" s="1">
        <f t="shared" ca="1" si="72"/>
        <v>0</v>
      </c>
      <c r="P322" s="27">
        <f t="shared" ca="1" si="73"/>
        <v>28</v>
      </c>
      <c r="Q322" s="1">
        <f t="shared" ca="1" si="74"/>
        <v>5478.4000000000051</v>
      </c>
      <c r="R322" s="1">
        <f t="shared" ca="1" si="75"/>
        <v>17.173667711598732</v>
      </c>
    </row>
    <row r="323" spans="7:18" x14ac:dyDescent="0.25">
      <c r="G323">
        <v>320</v>
      </c>
      <c r="H323" t="str">
        <f t="shared" ca="1" si="65"/>
        <v>Soleado</v>
      </c>
      <c r="I323">
        <f t="shared" ca="1" si="66"/>
        <v>7</v>
      </c>
      <c r="J323">
        <f t="shared" ca="1" si="67"/>
        <v>7</v>
      </c>
      <c r="K323">
        <f t="shared" ca="1" si="68"/>
        <v>1</v>
      </c>
      <c r="L323">
        <f t="shared" ca="1" si="69"/>
        <v>8</v>
      </c>
      <c r="M323" s="23">
        <f t="shared" ca="1" si="70"/>
        <v>84</v>
      </c>
      <c r="N323" s="1">
        <f t="shared" ca="1" si="71"/>
        <v>-64</v>
      </c>
      <c r="O323" s="1">
        <f t="shared" ca="1" si="72"/>
        <v>-1.2</v>
      </c>
      <c r="P323" s="27">
        <f t="shared" ca="1" si="73"/>
        <v>18.8</v>
      </c>
      <c r="Q323" s="1">
        <f t="shared" ca="1" si="74"/>
        <v>5497.2000000000053</v>
      </c>
      <c r="R323" s="1">
        <f t="shared" ca="1" si="75"/>
        <v>17.178749999999987</v>
      </c>
    </row>
    <row r="324" spans="7:18" x14ac:dyDescent="0.25">
      <c r="G324">
        <v>321</v>
      </c>
      <c r="H324" t="str">
        <f t="shared" ref="H324:H387" ca="1" si="76">LOOKUP(RAND(),$D$9:$D$10,$A$9:$A$10)</f>
        <v>Soleado</v>
      </c>
      <c r="I324">
        <f t="shared" ca="1" si="66"/>
        <v>8</v>
      </c>
      <c r="J324">
        <f t="shared" ca="1" si="67"/>
        <v>7</v>
      </c>
      <c r="K324">
        <f t="shared" ca="1" si="68"/>
        <v>0</v>
      </c>
      <c r="L324">
        <f t="shared" ca="1" si="69"/>
        <v>7</v>
      </c>
      <c r="M324" s="23">
        <f t="shared" ca="1" si="70"/>
        <v>84</v>
      </c>
      <c r="N324" s="1">
        <f t="shared" ca="1" si="71"/>
        <v>-56</v>
      </c>
      <c r="O324" s="1">
        <f t="shared" ca="1" si="72"/>
        <v>0</v>
      </c>
      <c r="P324" s="27">
        <f t="shared" ca="1" si="73"/>
        <v>28</v>
      </c>
      <c r="Q324" s="1">
        <f t="shared" ca="1" si="74"/>
        <v>5525.2000000000053</v>
      </c>
      <c r="R324" s="1">
        <f t="shared" ca="1" si="75"/>
        <v>17.212461059190016</v>
      </c>
    </row>
    <row r="325" spans="7:18" x14ac:dyDescent="0.25">
      <c r="G325">
        <v>322</v>
      </c>
      <c r="H325" t="str">
        <f t="shared" ca="1" si="76"/>
        <v>Soleado</v>
      </c>
      <c r="I325">
        <f t="shared" ca="1" si="66"/>
        <v>9</v>
      </c>
      <c r="J325">
        <f t="shared" ca="1" si="67"/>
        <v>8</v>
      </c>
      <c r="K325">
        <f t="shared" ca="1" si="68"/>
        <v>0</v>
      </c>
      <c r="L325">
        <f t="shared" ca="1" si="69"/>
        <v>8</v>
      </c>
      <c r="M325" s="23">
        <f t="shared" ca="1" si="70"/>
        <v>96</v>
      </c>
      <c r="N325" s="1">
        <f t="shared" ca="1" si="71"/>
        <v>-64</v>
      </c>
      <c r="O325" s="1">
        <f t="shared" ca="1" si="72"/>
        <v>0</v>
      </c>
      <c r="P325" s="27">
        <f t="shared" ca="1" si="73"/>
        <v>32</v>
      </c>
      <c r="Q325" s="1">
        <f t="shared" ca="1" si="74"/>
        <v>5557.2000000000053</v>
      </c>
      <c r="R325" s="1">
        <f t="shared" ca="1" si="75"/>
        <v>17.258385093167686</v>
      </c>
    </row>
    <row r="326" spans="7:18" x14ac:dyDescent="0.25">
      <c r="G326">
        <v>323</v>
      </c>
      <c r="H326" t="str">
        <f t="shared" ca="1" si="76"/>
        <v>Soleado</v>
      </c>
      <c r="I326">
        <f t="shared" ca="1" si="66"/>
        <v>8</v>
      </c>
      <c r="J326">
        <f t="shared" ca="1" si="67"/>
        <v>8</v>
      </c>
      <c r="K326">
        <f t="shared" ca="1" si="68"/>
        <v>1</v>
      </c>
      <c r="L326">
        <f t="shared" ca="1" si="69"/>
        <v>9</v>
      </c>
      <c r="M326" s="23">
        <f t="shared" ca="1" si="70"/>
        <v>96</v>
      </c>
      <c r="N326" s="1">
        <f t="shared" ca="1" si="71"/>
        <v>-72</v>
      </c>
      <c r="O326" s="1">
        <f t="shared" ca="1" si="72"/>
        <v>-1.2</v>
      </c>
      <c r="P326" s="27">
        <f t="shared" ca="1" si="73"/>
        <v>22.8</v>
      </c>
      <c r="Q326" s="1">
        <f t="shared" ca="1" si="74"/>
        <v>5580.0000000000055</v>
      </c>
      <c r="R326" s="1">
        <f t="shared" ca="1" si="75"/>
        <v>17.275541795665617</v>
      </c>
    </row>
    <row r="327" spans="7:18" x14ac:dyDescent="0.25">
      <c r="G327">
        <v>324</v>
      </c>
      <c r="H327" t="str">
        <f t="shared" ca="1" si="76"/>
        <v>Soleado</v>
      </c>
      <c r="I327">
        <f t="shared" ca="1" si="66"/>
        <v>8</v>
      </c>
      <c r="J327">
        <f t="shared" ca="1" si="67"/>
        <v>8</v>
      </c>
      <c r="K327">
        <f t="shared" ca="1" si="68"/>
        <v>0</v>
      </c>
      <c r="L327">
        <f t="shared" ca="1" si="69"/>
        <v>8</v>
      </c>
      <c r="M327" s="23">
        <f t="shared" ca="1" si="70"/>
        <v>96</v>
      </c>
      <c r="N327" s="1">
        <f t="shared" ca="1" si="71"/>
        <v>-64</v>
      </c>
      <c r="O327" s="1">
        <f t="shared" ca="1" si="72"/>
        <v>0</v>
      </c>
      <c r="P327" s="27">
        <f t="shared" ca="1" si="73"/>
        <v>32</v>
      </c>
      <c r="Q327" s="1">
        <f t="shared" ca="1" si="74"/>
        <v>5612.0000000000055</v>
      </c>
      <c r="R327" s="1">
        <f t="shared" ca="1" si="75"/>
        <v>17.32098765432097</v>
      </c>
    </row>
    <row r="328" spans="7:18" x14ac:dyDescent="0.25">
      <c r="G328">
        <v>325</v>
      </c>
      <c r="H328" t="str">
        <f t="shared" ca="1" si="76"/>
        <v>Soleado</v>
      </c>
      <c r="I328">
        <f t="shared" ca="1" si="66"/>
        <v>8</v>
      </c>
      <c r="J328">
        <f t="shared" ca="1" si="67"/>
        <v>8</v>
      </c>
      <c r="K328">
        <f t="shared" ca="1" si="68"/>
        <v>0</v>
      </c>
      <c r="L328">
        <f t="shared" ca="1" si="69"/>
        <v>8</v>
      </c>
      <c r="M328" s="23">
        <f t="shared" ca="1" si="70"/>
        <v>96</v>
      </c>
      <c r="N328" s="1">
        <f t="shared" ca="1" si="71"/>
        <v>-64</v>
      </c>
      <c r="O328" s="1">
        <f t="shared" ca="1" si="72"/>
        <v>0</v>
      </c>
      <c r="P328" s="27">
        <f t="shared" ca="1" si="73"/>
        <v>32</v>
      </c>
      <c r="Q328" s="1">
        <f t="shared" ca="1" si="74"/>
        <v>5644.0000000000055</v>
      </c>
      <c r="R328" s="1">
        <f t="shared" ca="1" si="75"/>
        <v>17.366153846153829</v>
      </c>
    </row>
    <row r="329" spans="7:18" x14ac:dyDescent="0.25">
      <c r="G329">
        <v>326</v>
      </c>
      <c r="H329" t="str">
        <f t="shared" ca="1" si="76"/>
        <v>Soleado</v>
      </c>
      <c r="I329">
        <f t="shared" ca="1" si="66"/>
        <v>6</v>
      </c>
      <c r="J329">
        <f t="shared" ca="1" si="67"/>
        <v>6</v>
      </c>
      <c r="K329">
        <f t="shared" ca="1" si="68"/>
        <v>2</v>
      </c>
      <c r="L329">
        <f t="shared" ca="1" si="69"/>
        <v>8</v>
      </c>
      <c r="M329" s="23">
        <f t="shared" ca="1" si="70"/>
        <v>72</v>
      </c>
      <c r="N329" s="1">
        <f t="shared" ca="1" si="71"/>
        <v>-64</v>
      </c>
      <c r="O329" s="1">
        <f t="shared" ca="1" si="72"/>
        <v>-2.4</v>
      </c>
      <c r="P329" s="27">
        <f t="shared" ca="1" si="73"/>
        <v>5.6</v>
      </c>
      <c r="Q329" s="1">
        <f t="shared" ca="1" si="74"/>
        <v>5649.6000000000058</v>
      </c>
      <c r="R329" s="1">
        <f t="shared" ca="1" si="75"/>
        <v>17.330061349693235</v>
      </c>
    </row>
    <row r="330" spans="7:18" x14ac:dyDescent="0.25">
      <c r="G330">
        <v>327</v>
      </c>
      <c r="H330" t="str">
        <f t="shared" ca="1" si="76"/>
        <v>Soleado</v>
      </c>
      <c r="I330">
        <f t="shared" ca="1" si="66"/>
        <v>7</v>
      </c>
      <c r="J330">
        <f t="shared" ca="1" si="67"/>
        <v>6</v>
      </c>
      <c r="K330">
        <f t="shared" ca="1" si="68"/>
        <v>0</v>
      </c>
      <c r="L330">
        <f t="shared" ca="1" si="69"/>
        <v>6</v>
      </c>
      <c r="M330" s="23">
        <f t="shared" ca="1" si="70"/>
        <v>72</v>
      </c>
      <c r="N330" s="1">
        <f t="shared" ca="1" si="71"/>
        <v>-48</v>
      </c>
      <c r="O330" s="1">
        <f t="shared" ca="1" si="72"/>
        <v>0</v>
      </c>
      <c r="P330" s="27">
        <f t="shared" ca="1" si="73"/>
        <v>24</v>
      </c>
      <c r="Q330" s="1">
        <f t="shared" ca="1" si="74"/>
        <v>5673.6000000000058</v>
      </c>
      <c r="R330" s="1">
        <f t="shared" ca="1" si="75"/>
        <v>17.350458715596314</v>
      </c>
    </row>
    <row r="331" spans="7:18" x14ac:dyDescent="0.25">
      <c r="G331">
        <v>328</v>
      </c>
      <c r="H331" t="str">
        <f t="shared" ca="1" si="76"/>
        <v>Soleado</v>
      </c>
      <c r="I331">
        <f t="shared" ca="1" si="66"/>
        <v>7</v>
      </c>
      <c r="J331">
        <f t="shared" ca="1" si="67"/>
        <v>7</v>
      </c>
      <c r="K331">
        <f t="shared" ca="1" si="68"/>
        <v>0</v>
      </c>
      <c r="L331">
        <f t="shared" ca="1" si="69"/>
        <v>7</v>
      </c>
      <c r="M331" s="23">
        <f t="shared" ca="1" si="70"/>
        <v>84</v>
      </c>
      <c r="N331" s="1">
        <f t="shared" ca="1" si="71"/>
        <v>-56</v>
      </c>
      <c r="O331" s="1">
        <f t="shared" ca="1" si="72"/>
        <v>0</v>
      </c>
      <c r="P331" s="27">
        <f t="shared" ca="1" si="73"/>
        <v>28</v>
      </c>
      <c r="Q331" s="1">
        <f t="shared" ca="1" si="74"/>
        <v>5701.6000000000058</v>
      </c>
      <c r="R331" s="1">
        <f t="shared" ca="1" si="75"/>
        <v>17.382926829268278</v>
      </c>
    </row>
    <row r="332" spans="7:18" x14ac:dyDescent="0.25">
      <c r="G332">
        <v>329</v>
      </c>
      <c r="H332" t="str">
        <f t="shared" ca="1" si="76"/>
        <v>Soleado</v>
      </c>
      <c r="I332">
        <f t="shared" ca="1" si="66"/>
        <v>7</v>
      </c>
      <c r="J332">
        <f t="shared" ca="1" si="67"/>
        <v>7</v>
      </c>
      <c r="K332">
        <f t="shared" ca="1" si="68"/>
        <v>0</v>
      </c>
      <c r="L332">
        <f t="shared" ca="1" si="69"/>
        <v>7</v>
      </c>
      <c r="M332" s="23">
        <f t="shared" ca="1" si="70"/>
        <v>84</v>
      </c>
      <c r="N332" s="1">
        <f t="shared" ca="1" si="71"/>
        <v>-56</v>
      </c>
      <c r="O332" s="1">
        <f t="shared" ca="1" si="72"/>
        <v>0</v>
      </c>
      <c r="P332" s="27">
        <f t="shared" ca="1" si="73"/>
        <v>28</v>
      </c>
      <c r="Q332" s="1">
        <f t="shared" ca="1" si="74"/>
        <v>5729.6000000000058</v>
      </c>
      <c r="R332" s="1">
        <f t="shared" ca="1" si="75"/>
        <v>17.415197568389043</v>
      </c>
    </row>
    <row r="333" spans="7:18" x14ac:dyDescent="0.25">
      <c r="G333">
        <v>330</v>
      </c>
      <c r="H333" t="str">
        <f t="shared" ca="1" si="76"/>
        <v>Soleado</v>
      </c>
      <c r="I333">
        <f t="shared" ca="1" si="66"/>
        <v>9</v>
      </c>
      <c r="J333">
        <f t="shared" ca="1" si="67"/>
        <v>7</v>
      </c>
      <c r="K333">
        <f t="shared" ca="1" si="68"/>
        <v>0</v>
      </c>
      <c r="L333">
        <f t="shared" ca="1" si="69"/>
        <v>7</v>
      </c>
      <c r="M333" s="23">
        <f t="shared" ca="1" si="70"/>
        <v>84</v>
      </c>
      <c r="N333" s="1">
        <f t="shared" ca="1" si="71"/>
        <v>-56</v>
      </c>
      <c r="O333" s="1">
        <f t="shared" ca="1" si="72"/>
        <v>0</v>
      </c>
      <c r="P333" s="27">
        <f t="shared" ca="1" si="73"/>
        <v>28</v>
      </c>
      <c r="Q333" s="1">
        <f t="shared" ca="1" si="74"/>
        <v>5757.6000000000058</v>
      </c>
      <c r="R333" s="1">
        <f t="shared" ca="1" si="75"/>
        <v>17.447272727272711</v>
      </c>
    </row>
    <row r="334" spans="7:18" x14ac:dyDescent="0.25">
      <c r="G334">
        <v>331</v>
      </c>
      <c r="H334" t="str">
        <f t="shared" ca="1" si="76"/>
        <v>Nublado</v>
      </c>
      <c r="I334">
        <f t="shared" ca="1" si="66"/>
        <v>4</v>
      </c>
      <c r="J334">
        <f t="shared" ca="1" si="67"/>
        <v>4</v>
      </c>
      <c r="K334">
        <f t="shared" ca="1" si="68"/>
        <v>5</v>
      </c>
      <c r="L334">
        <f t="shared" ca="1" si="69"/>
        <v>9</v>
      </c>
      <c r="M334" s="23">
        <f t="shared" ca="1" si="70"/>
        <v>48</v>
      </c>
      <c r="N334" s="1">
        <f t="shared" ca="1" si="71"/>
        <v>-72</v>
      </c>
      <c r="O334" s="1">
        <f t="shared" ca="1" si="72"/>
        <v>-6</v>
      </c>
      <c r="P334" s="27">
        <f t="shared" ca="1" si="73"/>
        <v>-30</v>
      </c>
      <c r="Q334" s="1">
        <f t="shared" ca="1" si="74"/>
        <v>5727.6000000000058</v>
      </c>
      <c r="R334" s="1">
        <f t="shared" ca="1" si="75"/>
        <v>17.303927492447116</v>
      </c>
    </row>
    <row r="335" spans="7:18" x14ac:dyDescent="0.25">
      <c r="G335">
        <v>332</v>
      </c>
      <c r="H335" t="str">
        <f t="shared" ca="1" si="76"/>
        <v>Soleado</v>
      </c>
      <c r="I335">
        <f t="shared" ca="1" si="66"/>
        <v>7</v>
      </c>
      <c r="J335">
        <f t="shared" ca="1" si="67"/>
        <v>4</v>
      </c>
      <c r="K335">
        <f t="shared" ca="1" si="68"/>
        <v>0</v>
      </c>
      <c r="L335">
        <f t="shared" ca="1" si="69"/>
        <v>4</v>
      </c>
      <c r="M335" s="23">
        <f t="shared" ca="1" si="70"/>
        <v>48</v>
      </c>
      <c r="N335" s="1">
        <f t="shared" ca="1" si="71"/>
        <v>-32</v>
      </c>
      <c r="O335" s="1">
        <f t="shared" ca="1" si="72"/>
        <v>0</v>
      </c>
      <c r="P335" s="27">
        <f t="shared" ca="1" si="73"/>
        <v>16</v>
      </c>
      <c r="Q335" s="1">
        <f t="shared" ca="1" si="74"/>
        <v>5743.6000000000058</v>
      </c>
      <c r="R335" s="1">
        <f t="shared" ca="1" si="75"/>
        <v>17.299999999999986</v>
      </c>
    </row>
    <row r="336" spans="7:18" x14ac:dyDescent="0.25">
      <c r="G336">
        <v>333</v>
      </c>
      <c r="H336" t="str">
        <f t="shared" ca="1" si="76"/>
        <v>Nublado</v>
      </c>
      <c r="I336">
        <f t="shared" ca="1" si="66"/>
        <v>7</v>
      </c>
      <c r="J336">
        <f t="shared" ca="1" si="67"/>
        <v>7</v>
      </c>
      <c r="K336">
        <f t="shared" ca="1" si="68"/>
        <v>0</v>
      </c>
      <c r="L336">
        <f t="shared" ca="1" si="69"/>
        <v>7</v>
      </c>
      <c r="M336" s="23">
        <f t="shared" ca="1" si="70"/>
        <v>84</v>
      </c>
      <c r="N336" s="1">
        <f t="shared" ca="1" si="71"/>
        <v>-56</v>
      </c>
      <c r="O336" s="1">
        <f t="shared" ca="1" si="72"/>
        <v>0</v>
      </c>
      <c r="P336" s="27">
        <f t="shared" ca="1" si="73"/>
        <v>28</v>
      </c>
      <c r="Q336" s="1">
        <f t="shared" ca="1" si="74"/>
        <v>5771.6000000000058</v>
      </c>
      <c r="R336" s="1">
        <f t="shared" ca="1" si="75"/>
        <v>17.33213213213212</v>
      </c>
    </row>
    <row r="337" spans="7:18" x14ac:dyDescent="0.25">
      <c r="G337">
        <v>334</v>
      </c>
      <c r="H337" t="str">
        <f t="shared" ca="1" si="76"/>
        <v>Soleado</v>
      </c>
      <c r="I337">
        <f t="shared" ca="1" si="66"/>
        <v>8</v>
      </c>
      <c r="J337">
        <f t="shared" ca="1" si="67"/>
        <v>7</v>
      </c>
      <c r="K337">
        <f t="shared" ca="1" si="68"/>
        <v>0</v>
      </c>
      <c r="L337">
        <f t="shared" ca="1" si="69"/>
        <v>7</v>
      </c>
      <c r="M337" s="23">
        <f t="shared" ca="1" si="70"/>
        <v>84</v>
      </c>
      <c r="N337" s="1">
        <f t="shared" ca="1" si="71"/>
        <v>-56</v>
      </c>
      <c r="O337" s="1">
        <f t="shared" ca="1" si="72"/>
        <v>0</v>
      </c>
      <c r="P337" s="27">
        <f t="shared" ca="1" si="73"/>
        <v>28</v>
      </c>
      <c r="Q337" s="1">
        <f t="shared" ca="1" si="74"/>
        <v>5799.6000000000058</v>
      </c>
      <c r="R337" s="1">
        <f t="shared" ca="1" si="75"/>
        <v>17.364071856287413</v>
      </c>
    </row>
    <row r="338" spans="7:18" x14ac:dyDescent="0.25">
      <c r="G338">
        <v>335</v>
      </c>
      <c r="H338" t="str">
        <f t="shared" ca="1" si="76"/>
        <v>Nublado</v>
      </c>
      <c r="I338">
        <f t="shared" ca="1" si="66"/>
        <v>6</v>
      </c>
      <c r="J338">
        <f t="shared" ca="1" si="67"/>
        <v>6</v>
      </c>
      <c r="K338">
        <f t="shared" ca="1" si="68"/>
        <v>2</v>
      </c>
      <c r="L338">
        <f t="shared" ca="1" si="69"/>
        <v>8</v>
      </c>
      <c r="M338" s="23">
        <f t="shared" ca="1" si="70"/>
        <v>72</v>
      </c>
      <c r="N338" s="1">
        <f t="shared" ca="1" si="71"/>
        <v>-64</v>
      </c>
      <c r="O338" s="1">
        <f t="shared" ca="1" si="72"/>
        <v>-2.4</v>
      </c>
      <c r="P338" s="27">
        <f t="shared" ca="1" si="73"/>
        <v>5.6</v>
      </c>
      <c r="Q338" s="1">
        <f t="shared" ca="1" si="74"/>
        <v>5805.2000000000062</v>
      </c>
      <c r="R338" s="1">
        <f t="shared" ca="1" si="75"/>
        <v>17.328955223880588</v>
      </c>
    </row>
    <row r="339" spans="7:18" x14ac:dyDescent="0.25">
      <c r="G339">
        <v>336</v>
      </c>
      <c r="H339" t="str">
        <f t="shared" ca="1" si="76"/>
        <v>Nublado</v>
      </c>
      <c r="I339">
        <f t="shared" ca="1" si="66"/>
        <v>6</v>
      </c>
      <c r="J339">
        <f t="shared" ca="1" si="67"/>
        <v>6</v>
      </c>
      <c r="K339">
        <f t="shared" ca="1" si="68"/>
        <v>0</v>
      </c>
      <c r="L339">
        <f t="shared" ca="1" si="69"/>
        <v>6</v>
      </c>
      <c r="M339" s="23">
        <f t="shared" ca="1" si="70"/>
        <v>72</v>
      </c>
      <c r="N339" s="1">
        <f t="shared" ca="1" si="71"/>
        <v>-48</v>
      </c>
      <c r="O339" s="1">
        <f t="shared" ca="1" si="72"/>
        <v>0</v>
      </c>
      <c r="P339" s="27">
        <f t="shared" ca="1" si="73"/>
        <v>24</v>
      </c>
      <c r="Q339" s="1">
        <f t="shared" ca="1" si="74"/>
        <v>5829.2000000000062</v>
      </c>
      <c r="R339" s="1">
        <f t="shared" ca="1" si="75"/>
        <v>17.348809523809514</v>
      </c>
    </row>
    <row r="340" spans="7:18" x14ac:dyDescent="0.25">
      <c r="G340">
        <v>337</v>
      </c>
      <c r="H340" t="str">
        <f t="shared" ca="1" si="76"/>
        <v>Soleado</v>
      </c>
      <c r="I340">
        <f t="shared" ca="1" si="66"/>
        <v>9</v>
      </c>
      <c r="J340">
        <f t="shared" ca="1" si="67"/>
        <v>6</v>
      </c>
      <c r="K340">
        <f t="shared" ca="1" si="68"/>
        <v>0</v>
      </c>
      <c r="L340">
        <f t="shared" ca="1" si="69"/>
        <v>6</v>
      </c>
      <c r="M340" s="23">
        <f t="shared" ca="1" si="70"/>
        <v>72</v>
      </c>
      <c r="N340" s="1">
        <f t="shared" ca="1" si="71"/>
        <v>-48</v>
      </c>
      <c r="O340" s="1">
        <f t="shared" ca="1" si="72"/>
        <v>0</v>
      </c>
      <c r="P340" s="27">
        <f t="shared" ca="1" si="73"/>
        <v>24</v>
      </c>
      <c r="Q340" s="1">
        <f t="shared" ca="1" si="74"/>
        <v>5853.2000000000062</v>
      </c>
      <c r="R340" s="1">
        <f t="shared" ca="1" si="75"/>
        <v>17.368545994065276</v>
      </c>
    </row>
    <row r="341" spans="7:18" x14ac:dyDescent="0.25">
      <c r="G341">
        <v>338</v>
      </c>
      <c r="H341" t="str">
        <f t="shared" ca="1" si="76"/>
        <v>Soleado</v>
      </c>
      <c r="I341">
        <f t="shared" ca="1" si="66"/>
        <v>9</v>
      </c>
      <c r="J341">
        <f t="shared" ca="1" si="67"/>
        <v>9</v>
      </c>
      <c r="K341">
        <f t="shared" ca="1" si="68"/>
        <v>0</v>
      </c>
      <c r="L341">
        <f t="shared" ca="1" si="69"/>
        <v>9</v>
      </c>
      <c r="M341" s="23">
        <f t="shared" ca="1" si="70"/>
        <v>108</v>
      </c>
      <c r="N341" s="1">
        <f t="shared" ca="1" si="71"/>
        <v>-72</v>
      </c>
      <c r="O341" s="1">
        <f t="shared" ca="1" si="72"/>
        <v>0</v>
      </c>
      <c r="P341" s="27">
        <f t="shared" ca="1" si="73"/>
        <v>36</v>
      </c>
      <c r="Q341" s="1">
        <f t="shared" ca="1" si="74"/>
        <v>5889.2000000000062</v>
      </c>
      <c r="R341" s="1">
        <f t="shared" ca="1" si="75"/>
        <v>17.423668639053247</v>
      </c>
    </row>
    <row r="342" spans="7:18" x14ac:dyDescent="0.25">
      <c r="G342">
        <v>339</v>
      </c>
      <c r="H342" t="str">
        <f t="shared" ca="1" si="76"/>
        <v>Nublado</v>
      </c>
      <c r="I342">
        <f t="shared" ca="1" si="66"/>
        <v>4</v>
      </c>
      <c r="J342">
        <f t="shared" ca="1" si="67"/>
        <v>4</v>
      </c>
      <c r="K342">
        <f t="shared" ca="1" si="68"/>
        <v>5</v>
      </c>
      <c r="L342">
        <f t="shared" ca="1" si="69"/>
        <v>9</v>
      </c>
      <c r="M342" s="23">
        <f t="shared" ca="1" si="70"/>
        <v>48</v>
      </c>
      <c r="N342" s="1">
        <f t="shared" ca="1" si="71"/>
        <v>-72</v>
      </c>
      <c r="O342" s="1">
        <f t="shared" ca="1" si="72"/>
        <v>-6</v>
      </c>
      <c r="P342" s="27">
        <f t="shared" ca="1" si="73"/>
        <v>-30</v>
      </c>
      <c r="Q342" s="1">
        <f t="shared" ca="1" si="74"/>
        <v>5859.2000000000062</v>
      </c>
      <c r="R342" s="1">
        <f t="shared" ca="1" si="75"/>
        <v>17.283775811209431</v>
      </c>
    </row>
    <row r="343" spans="7:18" x14ac:dyDescent="0.25">
      <c r="G343">
        <v>340</v>
      </c>
      <c r="H343" t="str">
        <f t="shared" ca="1" si="76"/>
        <v>Nublado</v>
      </c>
      <c r="I343">
        <f t="shared" ca="1" si="66"/>
        <v>6</v>
      </c>
      <c r="J343">
        <f t="shared" ca="1" si="67"/>
        <v>4</v>
      </c>
      <c r="K343">
        <f t="shared" ca="1" si="68"/>
        <v>0</v>
      </c>
      <c r="L343">
        <f t="shared" ca="1" si="69"/>
        <v>4</v>
      </c>
      <c r="M343" s="23">
        <f t="shared" ca="1" si="70"/>
        <v>48</v>
      </c>
      <c r="N343" s="1">
        <f t="shared" ca="1" si="71"/>
        <v>-32</v>
      </c>
      <c r="O343" s="1">
        <f t="shared" ca="1" si="72"/>
        <v>0</v>
      </c>
      <c r="P343" s="27">
        <f t="shared" ca="1" si="73"/>
        <v>16</v>
      </c>
      <c r="Q343" s="1">
        <f t="shared" ca="1" si="74"/>
        <v>5875.2000000000062</v>
      </c>
      <c r="R343" s="1">
        <f t="shared" ca="1" si="75"/>
        <v>17.27999999999999</v>
      </c>
    </row>
    <row r="344" spans="7:18" x14ac:dyDescent="0.25">
      <c r="G344">
        <v>341</v>
      </c>
      <c r="H344" t="str">
        <f t="shared" ca="1" si="76"/>
        <v>Soleado</v>
      </c>
      <c r="I344">
        <f t="shared" ca="1" si="66"/>
        <v>8</v>
      </c>
      <c r="J344">
        <f t="shared" ca="1" si="67"/>
        <v>6</v>
      </c>
      <c r="K344">
        <f t="shared" ca="1" si="68"/>
        <v>0</v>
      </c>
      <c r="L344">
        <f t="shared" ca="1" si="69"/>
        <v>6</v>
      </c>
      <c r="M344" s="23">
        <f t="shared" ca="1" si="70"/>
        <v>72</v>
      </c>
      <c r="N344" s="1">
        <f t="shared" ca="1" si="71"/>
        <v>-48</v>
      </c>
      <c r="O344" s="1">
        <f t="shared" ca="1" si="72"/>
        <v>0</v>
      </c>
      <c r="P344" s="27">
        <f t="shared" ca="1" si="73"/>
        <v>24</v>
      </c>
      <c r="Q344" s="1">
        <f t="shared" ca="1" si="74"/>
        <v>5899.2000000000062</v>
      </c>
      <c r="R344" s="1">
        <f t="shared" ca="1" si="75"/>
        <v>17.299706744868026</v>
      </c>
    </row>
    <row r="345" spans="7:18" x14ac:dyDescent="0.25">
      <c r="G345">
        <v>342</v>
      </c>
      <c r="H345" t="str">
        <f t="shared" ca="1" si="76"/>
        <v>Soleado</v>
      </c>
      <c r="I345">
        <f t="shared" ca="1" si="66"/>
        <v>8</v>
      </c>
      <c r="J345">
        <f t="shared" ca="1" si="67"/>
        <v>8</v>
      </c>
      <c r="K345">
        <f t="shared" ca="1" si="68"/>
        <v>0</v>
      </c>
      <c r="L345">
        <f t="shared" ca="1" si="69"/>
        <v>8</v>
      </c>
      <c r="M345" s="23">
        <f t="shared" ca="1" si="70"/>
        <v>96</v>
      </c>
      <c r="N345" s="1">
        <f t="shared" ca="1" si="71"/>
        <v>-64</v>
      </c>
      <c r="O345" s="1">
        <f t="shared" ca="1" si="72"/>
        <v>0</v>
      </c>
      <c r="P345" s="27">
        <f t="shared" ca="1" si="73"/>
        <v>32</v>
      </c>
      <c r="Q345" s="1">
        <f t="shared" ca="1" si="74"/>
        <v>5931.2000000000062</v>
      </c>
      <c r="R345" s="1">
        <f t="shared" ca="1" si="75"/>
        <v>17.342690058479523</v>
      </c>
    </row>
    <row r="346" spans="7:18" x14ac:dyDescent="0.25">
      <c r="G346">
        <v>343</v>
      </c>
      <c r="H346" t="str">
        <f t="shared" ca="1" si="76"/>
        <v>Nublado</v>
      </c>
      <c r="I346">
        <f t="shared" ca="1" si="66"/>
        <v>5</v>
      </c>
      <c r="J346">
        <f t="shared" ca="1" si="67"/>
        <v>5</v>
      </c>
      <c r="K346">
        <f t="shared" ca="1" si="68"/>
        <v>3</v>
      </c>
      <c r="L346">
        <f t="shared" ca="1" si="69"/>
        <v>8</v>
      </c>
      <c r="M346" s="23">
        <f t="shared" ca="1" si="70"/>
        <v>60</v>
      </c>
      <c r="N346" s="1">
        <f t="shared" ca="1" si="71"/>
        <v>-64</v>
      </c>
      <c r="O346" s="1">
        <f t="shared" ca="1" si="72"/>
        <v>-3.5999999999999996</v>
      </c>
      <c r="P346" s="27">
        <f t="shared" ca="1" si="73"/>
        <v>-7.6</v>
      </c>
      <c r="Q346" s="1">
        <f t="shared" ca="1" si="74"/>
        <v>5923.6000000000058</v>
      </c>
      <c r="R346" s="1">
        <f t="shared" ca="1" si="75"/>
        <v>17.269970845481041</v>
      </c>
    </row>
    <row r="347" spans="7:18" x14ac:dyDescent="0.25">
      <c r="G347">
        <v>344</v>
      </c>
      <c r="H347" t="str">
        <f t="shared" ca="1" si="76"/>
        <v>Soleado</v>
      </c>
      <c r="I347">
        <f t="shared" ca="1" si="66"/>
        <v>7</v>
      </c>
      <c r="J347">
        <f t="shared" ca="1" si="67"/>
        <v>5</v>
      </c>
      <c r="K347">
        <f t="shared" ca="1" si="68"/>
        <v>0</v>
      </c>
      <c r="L347">
        <f t="shared" ca="1" si="69"/>
        <v>5</v>
      </c>
      <c r="M347" s="23">
        <f t="shared" ca="1" si="70"/>
        <v>60</v>
      </c>
      <c r="N347" s="1">
        <f t="shared" ca="1" si="71"/>
        <v>-40</v>
      </c>
      <c r="O347" s="1">
        <f t="shared" ca="1" si="72"/>
        <v>0</v>
      </c>
      <c r="P347" s="27">
        <f t="shared" ca="1" si="73"/>
        <v>20</v>
      </c>
      <c r="Q347" s="1">
        <f t="shared" ca="1" si="74"/>
        <v>5943.6000000000058</v>
      </c>
      <c r="R347" s="1">
        <f t="shared" ca="1" si="75"/>
        <v>17.277906976744177</v>
      </c>
    </row>
    <row r="348" spans="7:18" x14ac:dyDescent="0.25">
      <c r="G348">
        <v>345</v>
      </c>
      <c r="H348" t="str">
        <f t="shared" ca="1" si="76"/>
        <v>Soleado</v>
      </c>
      <c r="I348">
        <f t="shared" ca="1" si="66"/>
        <v>8</v>
      </c>
      <c r="J348">
        <f t="shared" ca="1" si="67"/>
        <v>7</v>
      </c>
      <c r="K348">
        <f t="shared" ca="1" si="68"/>
        <v>0</v>
      </c>
      <c r="L348">
        <f t="shared" ca="1" si="69"/>
        <v>7</v>
      </c>
      <c r="M348" s="23">
        <f t="shared" ca="1" si="70"/>
        <v>84</v>
      </c>
      <c r="N348" s="1">
        <f t="shared" ca="1" si="71"/>
        <v>-56</v>
      </c>
      <c r="O348" s="1">
        <f t="shared" ca="1" si="72"/>
        <v>0</v>
      </c>
      <c r="P348" s="27">
        <f t="shared" ca="1" si="73"/>
        <v>28</v>
      </c>
      <c r="Q348" s="1">
        <f t="shared" ca="1" si="74"/>
        <v>5971.6000000000058</v>
      </c>
      <c r="R348" s="1">
        <f t="shared" ca="1" si="75"/>
        <v>17.308985507246369</v>
      </c>
    </row>
    <row r="349" spans="7:18" x14ac:dyDescent="0.25">
      <c r="G349">
        <v>346</v>
      </c>
      <c r="H349" t="str">
        <f t="shared" ca="1" si="76"/>
        <v>Soleado</v>
      </c>
      <c r="I349">
        <f t="shared" ca="1" si="66"/>
        <v>6</v>
      </c>
      <c r="J349">
        <f t="shared" ca="1" si="67"/>
        <v>6</v>
      </c>
      <c r="K349">
        <f t="shared" ca="1" si="68"/>
        <v>2</v>
      </c>
      <c r="L349">
        <f t="shared" ca="1" si="69"/>
        <v>8</v>
      </c>
      <c r="M349" s="23">
        <f t="shared" ca="1" si="70"/>
        <v>72</v>
      </c>
      <c r="N349" s="1">
        <f t="shared" ca="1" si="71"/>
        <v>-64</v>
      </c>
      <c r="O349" s="1">
        <f t="shared" ca="1" si="72"/>
        <v>-2.4</v>
      </c>
      <c r="P349" s="27">
        <f t="shared" ca="1" si="73"/>
        <v>5.6</v>
      </c>
      <c r="Q349" s="1">
        <f t="shared" ca="1" si="74"/>
        <v>5977.2000000000062</v>
      </c>
      <c r="R349" s="1">
        <f t="shared" ca="1" si="75"/>
        <v>17.275144508670515</v>
      </c>
    </row>
    <row r="350" spans="7:18" x14ac:dyDescent="0.25">
      <c r="G350">
        <v>347</v>
      </c>
      <c r="H350" t="str">
        <f t="shared" ca="1" si="76"/>
        <v>Soleado</v>
      </c>
      <c r="I350">
        <f t="shared" ref="I350:I413" ca="1" si="77">IF(H350="Soleado",LOOKUP(RAND(),Rand_Sol,Dem_Sol),LOOKUP(RAND(),Rand_Nub,Dem_Nub))</f>
        <v>9</v>
      </c>
      <c r="J350">
        <f t="shared" ref="J350:J413" ca="1" si="78">IF(I350&lt;=L350,I350,L350)</f>
        <v>6</v>
      </c>
      <c r="K350">
        <f t="shared" ref="K350:K413" ca="1" si="79">IF(J350&lt;L350,L350-J350,0)</f>
        <v>0</v>
      </c>
      <c r="L350">
        <f t="shared" ref="L350:L413" ca="1" si="80">I349</f>
        <v>6</v>
      </c>
      <c r="M350" s="23">
        <f t="shared" ref="M350:M413" ca="1" si="81">J350*$B$2</f>
        <v>72</v>
      </c>
      <c r="N350" s="1">
        <f t="shared" ref="N350:N413" ca="1" si="82">-L350*$B$3</f>
        <v>-48</v>
      </c>
      <c r="O350" s="1">
        <f t="shared" ref="O350:O413" ca="1" si="83">-K350*pre_rev</f>
        <v>0</v>
      </c>
      <c r="P350" s="27">
        <f t="shared" ref="P350:P413" ca="1" si="84">M350+N350+O350</f>
        <v>24</v>
      </c>
      <c r="Q350" s="1">
        <f t="shared" ref="Q350:Q413" ca="1" si="85">P350+Q349</f>
        <v>6001.2000000000062</v>
      </c>
      <c r="R350" s="1">
        <f t="shared" ref="R350:R413" ca="1" si="86">1/G350*((G350-1)*R349+P350)</f>
        <v>17.294524495677226</v>
      </c>
    </row>
    <row r="351" spans="7:18" x14ac:dyDescent="0.25">
      <c r="G351">
        <v>348</v>
      </c>
      <c r="H351" t="str">
        <f t="shared" ca="1" si="76"/>
        <v>Nublado</v>
      </c>
      <c r="I351">
        <f t="shared" ca="1" si="77"/>
        <v>5</v>
      </c>
      <c r="J351">
        <f t="shared" ca="1" si="78"/>
        <v>5</v>
      </c>
      <c r="K351">
        <f t="shared" ca="1" si="79"/>
        <v>4</v>
      </c>
      <c r="L351">
        <f t="shared" ca="1" si="80"/>
        <v>9</v>
      </c>
      <c r="M351" s="23">
        <f t="shared" ca="1" si="81"/>
        <v>60</v>
      </c>
      <c r="N351" s="1">
        <f t="shared" ca="1" si="82"/>
        <v>-72</v>
      </c>
      <c r="O351" s="1">
        <f t="shared" ca="1" si="83"/>
        <v>-4.8</v>
      </c>
      <c r="P351" s="27">
        <f t="shared" ca="1" si="84"/>
        <v>-16.8</v>
      </c>
      <c r="Q351" s="1">
        <f t="shared" ca="1" si="85"/>
        <v>5984.400000000006</v>
      </c>
      <c r="R351" s="1">
        <f t="shared" ca="1" si="86"/>
        <v>17.196551724137926</v>
      </c>
    </row>
    <row r="352" spans="7:18" x14ac:dyDescent="0.25">
      <c r="G352">
        <v>349</v>
      </c>
      <c r="H352" t="str">
        <f t="shared" ca="1" si="76"/>
        <v>Soleado</v>
      </c>
      <c r="I352">
        <f t="shared" ca="1" si="77"/>
        <v>9</v>
      </c>
      <c r="J352">
        <f t="shared" ca="1" si="78"/>
        <v>5</v>
      </c>
      <c r="K352">
        <f t="shared" ca="1" si="79"/>
        <v>0</v>
      </c>
      <c r="L352">
        <f t="shared" ca="1" si="80"/>
        <v>5</v>
      </c>
      <c r="M352" s="23">
        <f t="shared" ca="1" si="81"/>
        <v>60</v>
      </c>
      <c r="N352" s="1">
        <f t="shared" ca="1" si="82"/>
        <v>-40</v>
      </c>
      <c r="O352" s="1">
        <f t="shared" ca="1" si="83"/>
        <v>0</v>
      </c>
      <c r="P352" s="27">
        <f t="shared" ca="1" si="84"/>
        <v>20</v>
      </c>
      <c r="Q352" s="1">
        <f t="shared" ca="1" si="85"/>
        <v>6004.400000000006</v>
      </c>
      <c r="R352" s="1">
        <f t="shared" ca="1" si="86"/>
        <v>17.204584527220625</v>
      </c>
    </row>
    <row r="353" spans="7:18" x14ac:dyDescent="0.25">
      <c r="G353">
        <v>350</v>
      </c>
      <c r="H353" t="str">
        <f t="shared" ca="1" si="76"/>
        <v>Soleado</v>
      </c>
      <c r="I353">
        <f t="shared" ca="1" si="77"/>
        <v>8</v>
      </c>
      <c r="J353">
        <f t="shared" ca="1" si="78"/>
        <v>8</v>
      </c>
      <c r="K353">
        <f t="shared" ca="1" si="79"/>
        <v>1</v>
      </c>
      <c r="L353">
        <f t="shared" ca="1" si="80"/>
        <v>9</v>
      </c>
      <c r="M353" s="23">
        <f t="shared" ca="1" si="81"/>
        <v>96</v>
      </c>
      <c r="N353" s="1">
        <f t="shared" ca="1" si="82"/>
        <v>-72</v>
      </c>
      <c r="O353" s="1">
        <f t="shared" ca="1" si="83"/>
        <v>-1.2</v>
      </c>
      <c r="P353" s="27">
        <f t="shared" ca="1" si="84"/>
        <v>22.8</v>
      </c>
      <c r="Q353" s="1">
        <f t="shared" ca="1" si="85"/>
        <v>6027.2000000000062</v>
      </c>
      <c r="R353" s="1">
        <f t="shared" ca="1" si="86"/>
        <v>17.220571428571422</v>
      </c>
    </row>
    <row r="354" spans="7:18" x14ac:dyDescent="0.25">
      <c r="G354">
        <v>351</v>
      </c>
      <c r="H354" t="str">
        <f t="shared" ca="1" si="76"/>
        <v>Nublado</v>
      </c>
      <c r="I354">
        <f t="shared" ca="1" si="77"/>
        <v>4</v>
      </c>
      <c r="J354">
        <f t="shared" ca="1" si="78"/>
        <v>4</v>
      </c>
      <c r="K354">
        <f t="shared" ca="1" si="79"/>
        <v>4</v>
      </c>
      <c r="L354">
        <f t="shared" ca="1" si="80"/>
        <v>8</v>
      </c>
      <c r="M354" s="23">
        <f t="shared" ca="1" si="81"/>
        <v>48</v>
      </c>
      <c r="N354" s="1">
        <f t="shared" ca="1" si="82"/>
        <v>-64</v>
      </c>
      <c r="O354" s="1">
        <f t="shared" ca="1" si="83"/>
        <v>-4.8</v>
      </c>
      <c r="P354" s="27">
        <f t="shared" ca="1" si="84"/>
        <v>-20.8</v>
      </c>
      <c r="Q354" s="1">
        <f t="shared" ca="1" si="85"/>
        <v>6006.400000000006</v>
      </c>
      <c r="R354" s="1">
        <f t="shared" ca="1" si="86"/>
        <v>17.112250712250706</v>
      </c>
    </row>
    <row r="355" spans="7:18" x14ac:dyDescent="0.25">
      <c r="G355">
        <v>352</v>
      </c>
      <c r="H355" t="str">
        <f t="shared" ca="1" si="76"/>
        <v>Soleado</v>
      </c>
      <c r="I355">
        <f t="shared" ca="1" si="77"/>
        <v>7</v>
      </c>
      <c r="J355">
        <f t="shared" ca="1" si="78"/>
        <v>4</v>
      </c>
      <c r="K355">
        <f t="shared" ca="1" si="79"/>
        <v>0</v>
      </c>
      <c r="L355">
        <f t="shared" ca="1" si="80"/>
        <v>4</v>
      </c>
      <c r="M355" s="23">
        <f t="shared" ca="1" si="81"/>
        <v>48</v>
      </c>
      <c r="N355" s="1">
        <f t="shared" ca="1" si="82"/>
        <v>-32</v>
      </c>
      <c r="O355" s="1">
        <f t="shared" ca="1" si="83"/>
        <v>0</v>
      </c>
      <c r="P355" s="27">
        <f t="shared" ca="1" si="84"/>
        <v>16</v>
      </c>
      <c r="Q355" s="1">
        <f t="shared" ca="1" si="85"/>
        <v>6022.400000000006</v>
      </c>
      <c r="R355" s="1">
        <f t="shared" ca="1" si="86"/>
        <v>17.109090909090902</v>
      </c>
    </row>
    <row r="356" spans="7:18" x14ac:dyDescent="0.25">
      <c r="G356">
        <v>353</v>
      </c>
      <c r="H356" t="str">
        <f t="shared" ca="1" si="76"/>
        <v>Soleado</v>
      </c>
      <c r="I356">
        <f t="shared" ca="1" si="77"/>
        <v>8</v>
      </c>
      <c r="J356">
        <f t="shared" ca="1" si="78"/>
        <v>7</v>
      </c>
      <c r="K356">
        <f t="shared" ca="1" si="79"/>
        <v>0</v>
      </c>
      <c r="L356">
        <f t="shared" ca="1" si="80"/>
        <v>7</v>
      </c>
      <c r="M356" s="23">
        <f t="shared" ca="1" si="81"/>
        <v>84</v>
      </c>
      <c r="N356" s="1">
        <f t="shared" ca="1" si="82"/>
        <v>-56</v>
      </c>
      <c r="O356" s="1">
        <f t="shared" ca="1" si="83"/>
        <v>0</v>
      </c>
      <c r="P356" s="27">
        <f t="shared" ca="1" si="84"/>
        <v>28</v>
      </c>
      <c r="Q356" s="1">
        <f t="shared" ca="1" si="85"/>
        <v>6050.400000000006</v>
      </c>
      <c r="R356" s="1">
        <f t="shared" ca="1" si="86"/>
        <v>17.139943342776199</v>
      </c>
    </row>
    <row r="357" spans="7:18" x14ac:dyDescent="0.25">
      <c r="G357">
        <v>354</v>
      </c>
      <c r="H357" t="str">
        <f t="shared" ca="1" si="76"/>
        <v>Soleado</v>
      </c>
      <c r="I357">
        <f t="shared" ca="1" si="77"/>
        <v>8</v>
      </c>
      <c r="J357">
        <f t="shared" ca="1" si="78"/>
        <v>8</v>
      </c>
      <c r="K357">
        <f t="shared" ca="1" si="79"/>
        <v>0</v>
      </c>
      <c r="L357">
        <f t="shared" ca="1" si="80"/>
        <v>8</v>
      </c>
      <c r="M357" s="23">
        <f t="shared" ca="1" si="81"/>
        <v>96</v>
      </c>
      <c r="N357" s="1">
        <f t="shared" ca="1" si="82"/>
        <v>-64</v>
      </c>
      <c r="O357" s="1">
        <f t="shared" ca="1" si="83"/>
        <v>0</v>
      </c>
      <c r="P357" s="27">
        <f t="shared" ca="1" si="84"/>
        <v>32</v>
      </c>
      <c r="Q357" s="1">
        <f t="shared" ca="1" si="85"/>
        <v>6082.400000000006</v>
      </c>
      <c r="R357" s="1">
        <f t="shared" ca="1" si="86"/>
        <v>17.181920903954797</v>
      </c>
    </row>
    <row r="358" spans="7:18" x14ac:dyDescent="0.25">
      <c r="G358">
        <v>355</v>
      </c>
      <c r="H358" t="str">
        <f t="shared" ca="1" si="76"/>
        <v>Soleado</v>
      </c>
      <c r="I358">
        <f t="shared" ca="1" si="77"/>
        <v>7</v>
      </c>
      <c r="J358">
        <f t="shared" ca="1" si="78"/>
        <v>7</v>
      </c>
      <c r="K358">
        <f t="shared" ca="1" si="79"/>
        <v>1</v>
      </c>
      <c r="L358">
        <f t="shared" ca="1" si="80"/>
        <v>8</v>
      </c>
      <c r="M358" s="23">
        <f t="shared" ca="1" si="81"/>
        <v>84</v>
      </c>
      <c r="N358" s="1">
        <f t="shared" ca="1" si="82"/>
        <v>-64</v>
      </c>
      <c r="O358" s="1">
        <f t="shared" ca="1" si="83"/>
        <v>-1.2</v>
      </c>
      <c r="P358" s="27">
        <f t="shared" ca="1" si="84"/>
        <v>18.8</v>
      </c>
      <c r="Q358" s="1">
        <f t="shared" ca="1" si="85"/>
        <v>6101.2000000000062</v>
      </c>
      <c r="R358" s="1">
        <f t="shared" ca="1" si="86"/>
        <v>17.18647887323943</v>
      </c>
    </row>
    <row r="359" spans="7:18" x14ac:dyDescent="0.25">
      <c r="G359">
        <v>356</v>
      </c>
      <c r="H359" t="str">
        <f t="shared" ca="1" si="76"/>
        <v>Soleado</v>
      </c>
      <c r="I359">
        <f t="shared" ca="1" si="77"/>
        <v>8</v>
      </c>
      <c r="J359">
        <f t="shared" ca="1" si="78"/>
        <v>7</v>
      </c>
      <c r="K359">
        <f t="shared" ca="1" si="79"/>
        <v>0</v>
      </c>
      <c r="L359">
        <f t="shared" ca="1" si="80"/>
        <v>7</v>
      </c>
      <c r="M359" s="23">
        <f t="shared" ca="1" si="81"/>
        <v>84</v>
      </c>
      <c r="N359" s="1">
        <f t="shared" ca="1" si="82"/>
        <v>-56</v>
      </c>
      <c r="O359" s="1">
        <f t="shared" ca="1" si="83"/>
        <v>0</v>
      </c>
      <c r="P359" s="27">
        <f t="shared" ca="1" si="84"/>
        <v>28</v>
      </c>
      <c r="Q359" s="1">
        <f t="shared" ca="1" si="85"/>
        <v>6129.2000000000062</v>
      </c>
      <c r="R359" s="1">
        <f t="shared" ca="1" si="86"/>
        <v>17.216853932584264</v>
      </c>
    </row>
    <row r="360" spans="7:18" x14ac:dyDescent="0.25">
      <c r="G360">
        <v>357</v>
      </c>
      <c r="H360" t="str">
        <f t="shared" ca="1" si="76"/>
        <v>Soleado</v>
      </c>
      <c r="I360">
        <f t="shared" ca="1" si="77"/>
        <v>9</v>
      </c>
      <c r="J360">
        <f t="shared" ca="1" si="78"/>
        <v>8</v>
      </c>
      <c r="K360">
        <f t="shared" ca="1" si="79"/>
        <v>0</v>
      </c>
      <c r="L360">
        <f t="shared" ca="1" si="80"/>
        <v>8</v>
      </c>
      <c r="M360" s="23">
        <f t="shared" ca="1" si="81"/>
        <v>96</v>
      </c>
      <c r="N360" s="1">
        <f t="shared" ca="1" si="82"/>
        <v>-64</v>
      </c>
      <c r="O360" s="1">
        <f t="shared" ca="1" si="83"/>
        <v>0</v>
      </c>
      <c r="P360" s="27">
        <f t="shared" ca="1" si="84"/>
        <v>32</v>
      </c>
      <c r="Q360" s="1">
        <f t="shared" ca="1" si="85"/>
        <v>6161.2000000000062</v>
      </c>
      <c r="R360" s="1">
        <f t="shared" ca="1" si="86"/>
        <v>17.258263305322124</v>
      </c>
    </row>
    <row r="361" spans="7:18" x14ac:dyDescent="0.25">
      <c r="G361">
        <v>358</v>
      </c>
      <c r="H361" t="str">
        <f t="shared" ca="1" si="76"/>
        <v>Soleado</v>
      </c>
      <c r="I361">
        <f t="shared" ca="1" si="77"/>
        <v>6</v>
      </c>
      <c r="J361">
        <f t="shared" ca="1" si="78"/>
        <v>6</v>
      </c>
      <c r="K361">
        <f t="shared" ca="1" si="79"/>
        <v>3</v>
      </c>
      <c r="L361">
        <f t="shared" ca="1" si="80"/>
        <v>9</v>
      </c>
      <c r="M361" s="23">
        <f t="shared" ca="1" si="81"/>
        <v>72</v>
      </c>
      <c r="N361" s="1">
        <f t="shared" ca="1" si="82"/>
        <v>-72</v>
      </c>
      <c r="O361" s="1">
        <f t="shared" ca="1" si="83"/>
        <v>-3.5999999999999996</v>
      </c>
      <c r="P361" s="27">
        <f t="shared" ca="1" si="84"/>
        <v>-3.5999999999999996</v>
      </c>
      <c r="Q361" s="1">
        <f t="shared" ca="1" si="85"/>
        <v>6157.6000000000058</v>
      </c>
      <c r="R361" s="1">
        <f t="shared" ca="1" si="86"/>
        <v>17.199999999999992</v>
      </c>
    </row>
    <row r="362" spans="7:18" x14ac:dyDescent="0.25">
      <c r="G362">
        <v>359</v>
      </c>
      <c r="H362" t="str">
        <f t="shared" ca="1" si="76"/>
        <v>Soleado</v>
      </c>
      <c r="I362">
        <f t="shared" ca="1" si="77"/>
        <v>9</v>
      </c>
      <c r="J362">
        <f t="shared" ca="1" si="78"/>
        <v>6</v>
      </c>
      <c r="K362">
        <f t="shared" ca="1" si="79"/>
        <v>0</v>
      </c>
      <c r="L362">
        <f t="shared" ca="1" si="80"/>
        <v>6</v>
      </c>
      <c r="M362" s="23">
        <f t="shared" ca="1" si="81"/>
        <v>72</v>
      </c>
      <c r="N362" s="1">
        <f t="shared" ca="1" si="82"/>
        <v>-48</v>
      </c>
      <c r="O362" s="1">
        <f t="shared" ca="1" si="83"/>
        <v>0</v>
      </c>
      <c r="P362" s="27">
        <f t="shared" ca="1" si="84"/>
        <v>24</v>
      </c>
      <c r="Q362" s="1">
        <f t="shared" ca="1" si="85"/>
        <v>6181.6000000000058</v>
      </c>
      <c r="R362" s="1">
        <f t="shared" ca="1" si="86"/>
        <v>17.218941504178268</v>
      </c>
    </row>
    <row r="363" spans="7:18" x14ac:dyDescent="0.25">
      <c r="G363">
        <v>360</v>
      </c>
      <c r="H363" t="str">
        <f t="shared" ca="1" si="76"/>
        <v>Soleado</v>
      </c>
      <c r="I363">
        <f t="shared" ca="1" si="77"/>
        <v>8</v>
      </c>
      <c r="J363">
        <f t="shared" ca="1" si="78"/>
        <v>8</v>
      </c>
      <c r="K363">
        <f t="shared" ca="1" si="79"/>
        <v>1</v>
      </c>
      <c r="L363">
        <f t="shared" ca="1" si="80"/>
        <v>9</v>
      </c>
      <c r="M363" s="23">
        <f t="shared" ca="1" si="81"/>
        <v>96</v>
      </c>
      <c r="N363" s="1">
        <f t="shared" ca="1" si="82"/>
        <v>-72</v>
      </c>
      <c r="O363" s="1">
        <f t="shared" ca="1" si="83"/>
        <v>-1.2</v>
      </c>
      <c r="P363" s="27">
        <f t="shared" ca="1" si="84"/>
        <v>22.8</v>
      </c>
      <c r="Q363" s="1">
        <f t="shared" ca="1" si="85"/>
        <v>6204.400000000006</v>
      </c>
      <c r="R363" s="1">
        <f t="shared" ca="1" si="86"/>
        <v>17.234444444444442</v>
      </c>
    </row>
    <row r="364" spans="7:18" x14ac:dyDescent="0.25">
      <c r="G364">
        <v>361</v>
      </c>
      <c r="H364" t="str">
        <f t="shared" ca="1" si="76"/>
        <v>Soleado</v>
      </c>
      <c r="I364">
        <f t="shared" ca="1" si="77"/>
        <v>9</v>
      </c>
      <c r="J364">
        <f t="shared" ca="1" si="78"/>
        <v>8</v>
      </c>
      <c r="K364">
        <f t="shared" ca="1" si="79"/>
        <v>0</v>
      </c>
      <c r="L364">
        <f t="shared" ca="1" si="80"/>
        <v>8</v>
      </c>
      <c r="M364" s="23">
        <f t="shared" ca="1" si="81"/>
        <v>96</v>
      </c>
      <c r="N364" s="1">
        <f t="shared" ca="1" si="82"/>
        <v>-64</v>
      </c>
      <c r="O364" s="1">
        <f t="shared" ca="1" si="83"/>
        <v>0</v>
      </c>
      <c r="P364" s="27">
        <f t="shared" ca="1" si="84"/>
        <v>32</v>
      </c>
      <c r="Q364" s="1">
        <f t="shared" ca="1" si="85"/>
        <v>6236.400000000006</v>
      </c>
      <c r="R364" s="1">
        <f t="shared" ca="1" si="86"/>
        <v>17.27534626038781</v>
      </c>
    </row>
    <row r="365" spans="7:18" x14ac:dyDescent="0.25">
      <c r="G365">
        <v>362</v>
      </c>
      <c r="H365" t="str">
        <f t="shared" ca="1" si="76"/>
        <v>Soleado</v>
      </c>
      <c r="I365">
        <f t="shared" ca="1" si="77"/>
        <v>9</v>
      </c>
      <c r="J365">
        <f t="shared" ca="1" si="78"/>
        <v>9</v>
      </c>
      <c r="K365">
        <f t="shared" ca="1" si="79"/>
        <v>0</v>
      </c>
      <c r="L365">
        <f t="shared" ca="1" si="80"/>
        <v>9</v>
      </c>
      <c r="M365" s="23">
        <f t="shared" ca="1" si="81"/>
        <v>108</v>
      </c>
      <c r="N365" s="1">
        <f t="shared" ca="1" si="82"/>
        <v>-72</v>
      </c>
      <c r="O365" s="1">
        <f t="shared" ca="1" si="83"/>
        <v>0</v>
      </c>
      <c r="P365" s="27">
        <f t="shared" ca="1" si="84"/>
        <v>36</v>
      </c>
      <c r="Q365" s="1">
        <f t="shared" ca="1" si="85"/>
        <v>6272.400000000006</v>
      </c>
      <c r="R365" s="1">
        <f t="shared" ca="1" si="86"/>
        <v>17.327071823204417</v>
      </c>
    </row>
    <row r="366" spans="7:18" x14ac:dyDescent="0.25">
      <c r="G366">
        <v>363</v>
      </c>
      <c r="H366" t="str">
        <f t="shared" ca="1" si="76"/>
        <v>Nublado</v>
      </c>
      <c r="I366">
        <f t="shared" ca="1" si="77"/>
        <v>5</v>
      </c>
      <c r="J366">
        <f t="shared" ca="1" si="78"/>
        <v>5</v>
      </c>
      <c r="K366">
        <f t="shared" ca="1" si="79"/>
        <v>4</v>
      </c>
      <c r="L366">
        <f t="shared" ca="1" si="80"/>
        <v>9</v>
      </c>
      <c r="M366" s="23">
        <f t="shared" ca="1" si="81"/>
        <v>60</v>
      </c>
      <c r="N366" s="1">
        <f t="shared" ca="1" si="82"/>
        <v>-72</v>
      </c>
      <c r="O366" s="1">
        <f t="shared" ca="1" si="83"/>
        <v>-4.8</v>
      </c>
      <c r="P366" s="27">
        <f t="shared" ca="1" si="84"/>
        <v>-16.8</v>
      </c>
      <c r="Q366" s="1">
        <f t="shared" ca="1" si="85"/>
        <v>6255.6000000000058</v>
      </c>
      <c r="R366" s="1">
        <f t="shared" ca="1" si="86"/>
        <v>17.233057851239664</v>
      </c>
    </row>
    <row r="367" spans="7:18" x14ac:dyDescent="0.25">
      <c r="G367">
        <v>364</v>
      </c>
      <c r="H367" t="str">
        <f t="shared" ca="1" si="76"/>
        <v>Nublado</v>
      </c>
      <c r="I367">
        <f t="shared" ca="1" si="77"/>
        <v>4</v>
      </c>
      <c r="J367">
        <f t="shared" ca="1" si="78"/>
        <v>4</v>
      </c>
      <c r="K367">
        <f t="shared" ca="1" si="79"/>
        <v>1</v>
      </c>
      <c r="L367">
        <f t="shared" ca="1" si="80"/>
        <v>5</v>
      </c>
      <c r="M367" s="23">
        <f t="shared" ca="1" si="81"/>
        <v>48</v>
      </c>
      <c r="N367" s="1">
        <f t="shared" ca="1" si="82"/>
        <v>-40</v>
      </c>
      <c r="O367" s="1">
        <f t="shared" ca="1" si="83"/>
        <v>-1.2</v>
      </c>
      <c r="P367" s="27">
        <f t="shared" ca="1" si="84"/>
        <v>6.8</v>
      </c>
      <c r="Q367" s="1">
        <f t="shared" ca="1" si="85"/>
        <v>6262.400000000006</v>
      </c>
      <c r="R367" s="1">
        <f t="shared" ca="1" si="86"/>
        <v>17.204395604395604</v>
      </c>
    </row>
    <row r="368" spans="7:18" x14ac:dyDescent="0.25">
      <c r="G368">
        <v>365</v>
      </c>
      <c r="H368" t="str">
        <f t="shared" ca="1" si="76"/>
        <v>Soleado</v>
      </c>
      <c r="I368">
        <f t="shared" ca="1" si="77"/>
        <v>8</v>
      </c>
      <c r="J368">
        <f t="shared" ca="1" si="78"/>
        <v>4</v>
      </c>
      <c r="K368">
        <f t="shared" ca="1" si="79"/>
        <v>0</v>
      </c>
      <c r="L368">
        <f t="shared" ca="1" si="80"/>
        <v>4</v>
      </c>
      <c r="M368" s="23">
        <f t="shared" ca="1" si="81"/>
        <v>48</v>
      </c>
      <c r="N368" s="1">
        <f t="shared" ca="1" si="82"/>
        <v>-32</v>
      </c>
      <c r="O368" s="1">
        <f t="shared" ca="1" si="83"/>
        <v>0</v>
      </c>
      <c r="P368" s="27">
        <f t="shared" ca="1" si="84"/>
        <v>16</v>
      </c>
      <c r="Q368" s="1">
        <f t="shared" ca="1" si="85"/>
        <v>6278.400000000006</v>
      </c>
      <c r="R368" s="1">
        <f t="shared" ca="1" si="86"/>
        <v>17.201095890410958</v>
      </c>
    </row>
    <row r="369" spans="7:18" x14ac:dyDescent="0.25">
      <c r="G369">
        <v>366</v>
      </c>
      <c r="H369" t="str">
        <f t="shared" ca="1" si="76"/>
        <v>Nublado</v>
      </c>
      <c r="I369">
        <f t="shared" ca="1" si="77"/>
        <v>5</v>
      </c>
      <c r="J369">
        <f t="shared" ca="1" si="78"/>
        <v>5</v>
      </c>
      <c r="K369">
        <f t="shared" ca="1" si="79"/>
        <v>3</v>
      </c>
      <c r="L369">
        <f t="shared" ca="1" si="80"/>
        <v>8</v>
      </c>
      <c r="M369" s="23">
        <f t="shared" ca="1" si="81"/>
        <v>60</v>
      </c>
      <c r="N369" s="1">
        <f t="shared" ca="1" si="82"/>
        <v>-64</v>
      </c>
      <c r="O369" s="1">
        <f t="shared" ca="1" si="83"/>
        <v>-3.5999999999999996</v>
      </c>
      <c r="P369" s="27">
        <f t="shared" ca="1" si="84"/>
        <v>-7.6</v>
      </c>
      <c r="Q369" s="1">
        <f t="shared" ca="1" si="85"/>
        <v>6270.8000000000056</v>
      </c>
      <c r="R369" s="1">
        <f t="shared" ca="1" si="86"/>
        <v>17.133333333333333</v>
      </c>
    </row>
    <row r="370" spans="7:18" x14ac:dyDescent="0.25">
      <c r="G370">
        <v>367</v>
      </c>
      <c r="H370" t="str">
        <f t="shared" ca="1" si="76"/>
        <v>Nublado</v>
      </c>
      <c r="I370">
        <f t="shared" ca="1" si="77"/>
        <v>7</v>
      </c>
      <c r="J370">
        <f t="shared" ca="1" si="78"/>
        <v>5</v>
      </c>
      <c r="K370">
        <f t="shared" ca="1" si="79"/>
        <v>0</v>
      </c>
      <c r="L370">
        <f t="shared" ca="1" si="80"/>
        <v>5</v>
      </c>
      <c r="M370" s="23">
        <f t="shared" ca="1" si="81"/>
        <v>60</v>
      </c>
      <c r="N370" s="1">
        <f t="shared" ca="1" si="82"/>
        <v>-40</v>
      </c>
      <c r="O370" s="1">
        <f t="shared" ca="1" si="83"/>
        <v>0</v>
      </c>
      <c r="P370" s="27">
        <f t="shared" ca="1" si="84"/>
        <v>20</v>
      </c>
      <c r="Q370" s="1">
        <f t="shared" ca="1" si="85"/>
        <v>6290.8000000000056</v>
      </c>
      <c r="R370" s="1">
        <f t="shared" ca="1" si="86"/>
        <v>17.141144414168938</v>
      </c>
    </row>
    <row r="371" spans="7:18" x14ac:dyDescent="0.25">
      <c r="G371">
        <v>368</v>
      </c>
      <c r="H371" t="str">
        <f t="shared" ca="1" si="76"/>
        <v>Soleado</v>
      </c>
      <c r="I371">
        <f t="shared" ca="1" si="77"/>
        <v>8</v>
      </c>
      <c r="J371">
        <f t="shared" ca="1" si="78"/>
        <v>7</v>
      </c>
      <c r="K371">
        <f t="shared" ca="1" si="79"/>
        <v>0</v>
      </c>
      <c r="L371">
        <f t="shared" ca="1" si="80"/>
        <v>7</v>
      </c>
      <c r="M371" s="23">
        <f t="shared" ca="1" si="81"/>
        <v>84</v>
      </c>
      <c r="N371" s="1">
        <f t="shared" ca="1" si="82"/>
        <v>-56</v>
      </c>
      <c r="O371" s="1">
        <f t="shared" ca="1" si="83"/>
        <v>0</v>
      </c>
      <c r="P371" s="27">
        <f t="shared" ca="1" si="84"/>
        <v>28</v>
      </c>
      <c r="Q371" s="1">
        <f t="shared" ca="1" si="85"/>
        <v>6318.8000000000056</v>
      </c>
      <c r="R371" s="1">
        <f t="shared" ca="1" si="86"/>
        <v>17.170652173913044</v>
      </c>
    </row>
    <row r="372" spans="7:18" x14ac:dyDescent="0.25">
      <c r="G372">
        <v>369</v>
      </c>
      <c r="H372" t="str">
        <f t="shared" ca="1" si="76"/>
        <v>Soleado</v>
      </c>
      <c r="I372">
        <f t="shared" ca="1" si="77"/>
        <v>8</v>
      </c>
      <c r="J372">
        <f t="shared" ca="1" si="78"/>
        <v>8</v>
      </c>
      <c r="K372">
        <f t="shared" ca="1" si="79"/>
        <v>0</v>
      </c>
      <c r="L372">
        <f t="shared" ca="1" si="80"/>
        <v>8</v>
      </c>
      <c r="M372" s="23">
        <f t="shared" ca="1" si="81"/>
        <v>96</v>
      </c>
      <c r="N372" s="1">
        <f t="shared" ca="1" si="82"/>
        <v>-64</v>
      </c>
      <c r="O372" s="1">
        <f t="shared" ca="1" si="83"/>
        <v>0</v>
      </c>
      <c r="P372" s="27">
        <f t="shared" ca="1" si="84"/>
        <v>32</v>
      </c>
      <c r="Q372" s="1">
        <f t="shared" ca="1" si="85"/>
        <v>6350.8000000000056</v>
      </c>
      <c r="R372" s="1">
        <f t="shared" ca="1" si="86"/>
        <v>17.210840108401083</v>
      </c>
    </row>
    <row r="373" spans="7:18" x14ac:dyDescent="0.25">
      <c r="G373">
        <v>370</v>
      </c>
      <c r="H373" t="str">
        <f t="shared" ca="1" si="76"/>
        <v>Soleado</v>
      </c>
      <c r="I373">
        <f t="shared" ca="1" si="77"/>
        <v>7</v>
      </c>
      <c r="J373">
        <f t="shared" ca="1" si="78"/>
        <v>7</v>
      </c>
      <c r="K373">
        <f t="shared" ca="1" si="79"/>
        <v>1</v>
      </c>
      <c r="L373">
        <f t="shared" ca="1" si="80"/>
        <v>8</v>
      </c>
      <c r="M373" s="23">
        <f t="shared" ca="1" si="81"/>
        <v>84</v>
      </c>
      <c r="N373" s="1">
        <f t="shared" ca="1" si="82"/>
        <v>-64</v>
      </c>
      <c r="O373" s="1">
        <f t="shared" ca="1" si="83"/>
        <v>-1.2</v>
      </c>
      <c r="P373" s="27">
        <f t="shared" ca="1" si="84"/>
        <v>18.8</v>
      </c>
      <c r="Q373" s="1">
        <f t="shared" ca="1" si="85"/>
        <v>6369.6000000000058</v>
      </c>
      <c r="R373" s="1">
        <f t="shared" ca="1" si="86"/>
        <v>17.215135135135135</v>
      </c>
    </row>
    <row r="374" spans="7:18" x14ac:dyDescent="0.25">
      <c r="G374">
        <v>371</v>
      </c>
      <c r="H374" t="str">
        <f t="shared" ca="1" si="76"/>
        <v>Soleado</v>
      </c>
      <c r="I374">
        <f t="shared" ca="1" si="77"/>
        <v>9</v>
      </c>
      <c r="J374">
        <f t="shared" ca="1" si="78"/>
        <v>7</v>
      </c>
      <c r="K374">
        <f t="shared" ca="1" si="79"/>
        <v>0</v>
      </c>
      <c r="L374">
        <f t="shared" ca="1" si="80"/>
        <v>7</v>
      </c>
      <c r="M374" s="23">
        <f t="shared" ca="1" si="81"/>
        <v>84</v>
      </c>
      <c r="N374" s="1">
        <f t="shared" ca="1" si="82"/>
        <v>-56</v>
      </c>
      <c r="O374" s="1">
        <f t="shared" ca="1" si="83"/>
        <v>0</v>
      </c>
      <c r="P374" s="27">
        <f t="shared" ca="1" si="84"/>
        <v>28</v>
      </c>
      <c r="Q374" s="1">
        <f t="shared" ca="1" si="85"/>
        <v>6397.6000000000058</v>
      </c>
      <c r="R374" s="1">
        <f t="shared" ca="1" si="86"/>
        <v>17.244204851752023</v>
      </c>
    </row>
    <row r="375" spans="7:18" x14ac:dyDescent="0.25">
      <c r="G375">
        <v>372</v>
      </c>
      <c r="H375" t="str">
        <f t="shared" ca="1" si="76"/>
        <v>Nublado</v>
      </c>
      <c r="I375">
        <f t="shared" ca="1" si="77"/>
        <v>6</v>
      </c>
      <c r="J375">
        <f t="shared" ca="1" si="78"/>
        <v>6</v>
      </c>
      <c r="K375">
        <f t="shared" ca="1" si="79"/>
        <v>3</v>
      </c>
      <c r="L375">
        <f t="shared" ca="1" si="80"/>
        <v>9</v>
      </c>
      <c r="M375" s="23">
        <f t="shared" ca="1" si="81"/>
        <v>72</v>
      </c>
      <c r="N375" s="1">
        <f t="shared" ca="1" si="82"/>
        <v>-72</v>
      </c>
      <c r="O375" s="1">
        <f t="shared" ca="1" si="83"/>
        <v>-3.5999999999999996</v>
      </c>
      <c r="P375" s="27">
        <f t="shared" ca="1" si="84"/>
        <v>-3.5999999999999996</v>
      </c>
      <c r="Q375" s="1">
        <f t="shared" ca="1" si="85"/>
        <v>6394.0000000000055</v>
      </c>
      <c r="R375" s="1">
        <f t="shared" ca="1" si="86"/>
        <v>17.188172043010756</v>
      </c>
    </row>
    <row r="376" spans="7:18" x14ac:dyDescent="0.25">
      <c r="G376">
        <v>373</v>
      </c>
      <c r="H376" t="str">
        <f t="shared" ca="1" si="76"/>
        <v>Soleado</v>
      </c>
      <c r="I376">
        <f t="shared" ca="1" si="77"/>
        <v>8</v>
      </c>
      <c r="J376">
        <f t="shared" ca="1" si="78"/>
        <v>6</v>
      </c>
      <c r="K376">
        <f t="shared" ca="1" si="79"/>
        <v>0</v>
      </c>
      <c r="L376">
        <f t="shared" ca="1" si="80"/>
        <v>6</v>
      </c>
      <c r="M376" s="23">
        <f t="shared" ca="1" si="81"/>
        <v>72</v>
      </c>
      <c r="N376" s="1">
        <f t="shared" ca="1" si="82"/>
        <v>-48</v>
      </c>
      <c r="O376" s="1">
        <f t="shared" ca="1" si="83"/>
        <v>0</v>
      </c>
      <c r="P376" s="27">
        <f t="shared" ca="1" si="84"/>
        <v>24</v>
      </c>
      <c r="Q376" s="1">
        <f t="shared" ca="1" si="85"/>
        <v>6418.0000000000055</v>
      </c>
      <c r="R376" s="1">
        <f t="shared" ca="1" si="86"/>
        <v>17.206434316353889</v>
      </c>
    </row>
    <row r="377" spans="7:18" x14ac:dyDescent="0.25">
      <c r="G377">
        <v>374</v>
      </c>
      <c r="H377" t="str">
        <f t="shared" ca="1" si="76"/>
        <v>Soleado</v>
      </c>
      <c r="I377">
        <f t="shared" ca="1" si="77"/>
        <v>9</v>
      </c>
      <c r="J377">
        <f t="shared" ca="1" si="78"/>
        <v>8</v>
      </c>
      <c r="K377">
        <f t="shared" ca="1" si="79"/>
        <v>0</v>
      </c>
      <c r="L377">
        <f t="shared" ca="1" si="80"/>
        <v>8</v>
      </c>
      <c r="M377" s="23">
        <f t="shared" ca="1" si="81"/>
        <v>96</v>
      </c>
      <c r="N377" s="1">
        <f t="shared" ca="1" si="82"/>
        <v>-64</v>
      </c>
      <c r="O377" s="1">
        <f t="shared" ca="1" si="83"/>
        <v>0</v>
      </c>
      <c r="P377" s="27">
        <f t="shared" ca="1" si="84"/>
        <v>32</v>
      </c>
      <c r="Q377" s="1">
        <f t="shared" ca="1" si="85"/>
        <v>6450.0000000000055</v>
      </c>
      <c r="R377" s="1">
        <f t="shared" ca="1" si="86"/>
        <v>17.245989304812834</v>
      </c>
    </row>
    <row r="378" spans="7:18" x14ac:dyDescent="0.25">
      <c r="G378">
        <v>375</v>
      </c>
      <c r="H378" t="str">
        <f t="shared" ca="1" si="76"/>
        <v>Soleado</v>
      </c>
      <c r="I378">
        <f t="shared" ca="1" si="77"/>
        <v>8</v>
      </c>
      <c r="J378">
        <f t="shared" ca="1" si="78"/>
        <v>8</v>
      </c>
      <c r="K378">
        <f t="shared" ca="1" si="79"/>
        <v>1</v>
      </c>
      <c r="L378">
        <f t="shared" ca="1" si="80"/>
        <v>9</v>
      </c>
      <c r="M378" s="23">
        <f t="shared" ca="1" si="81"/>
        <v>96</v>
      </c>
      <c r="N378" s="1">
        <f t="shared" ca="1" si="82"/>
        <v>-72</v>
      </c>
      <c r="O378" s="1">
        <f t="shared" ca="1" si="83"/>
        <v>-1.2</v>
      </c>
      <c r="P378" s="27">
        <f t="shared" ca="1" si="84"/>
        <v>22.8</v>
      </c>
      <c r="Q378" s="1">
        <f t="shared" ca="1" si="85"/>
        <v>6472.8000000000056</v>
      </c>
      <c r="R378" s="1">
        <f t="shared" ca="1" si="86"/>
        <v>17.2608</v>
      </c>
    </row>
    <row r="379" spans="7:18" x14ac:dyDescent="0.25">
      <c r="G379">
        <v>376</v>
      </c>
      <c r="H379" t="str">
        <f t="shared" ca="1" si="76"/>
        <v>Nublado</v>
      </c>
      <c r="I379">
        <f t="shared" ca="1" si="77"/>
        <v>5</v>
      </c>
      <c r="J379">
        <f t="shared" ca="1" si="78"/>
        <v>5</v>
      </c>
      <c r="K379">
        <f t="shared" ca="1" si="79"/>
        <v>3</v>
      </c>
      <c r="L379">
        <f t="shared" ca="1" si="80"/>
        <v>8</v>
      </c>
      <c r="M379" s="23">
        <f t="shared" ca="1" si="81"/>
        <v>60</v>
      </c>
      <c r="N379" s="1">
        <f t="shared" ca="1" si="82"/>
        <v>-64</v>
      </c>
      <c r="O379" s="1">
        <f t="shared" ca="1" si="83"/>
        <v>-3.5999999999999996</v>
      </c>
      <c r="P379" s="27">
        <f t="shared" ca="1" si="84"/>
        <v>-7.6</v>
      </c>
      <c r="Q379" s="1">
        <f t="shared" ca="1" si="85"/>
        <v>6465.2000000000053</v>
      </c>
      <c r="R379" s="1">
        <f t="shared" ca="1" si="86"/>
        <v>17.194680851063829</v>
      </c>
    </row>
    <row r="380" spans="7:18" x14ac:dyDescent="0.25">
      <c r="G380">
        <v>377</v>
      </c>
      <c r="H380" t="str">
        <f t="shared" ca="1" si="76"/>
        <v>Soleado</v>
      </c>
      <c r="I380">
        <f t="shared" ca="1" si="77"/>
        <v>8</v>
      </c>
      <c r="J380">
        <f t="shared" ca="1" si="78"/>
        <v>5</v>
      </c>
      <c r="K380">
        <f t="shared" ca="1" si="79"/>
        <v>0</v>
      </c>
      <c r="L380">
        <f t="shared" ca="1" si="80"/>
        <v>5</v>
      </c>
      <c r="M380" s="23">
        <f t="shared" ca="1" si="81"/>
        <v>60</v>
      </c>
      <c r="N380" s="1">
        <f t="shared" ca="1" si="82"/>
        <v>-40</v>
      </c>
      <c r="O380" s="1">
        <f t="shared" ca="1" si="83"/>
        <v>0</v>
      </c>
      <c r="P380" s="27">
        <f t="shared" ca="1" si="84"/>
        <v>20</v>
      </c>
      <c r="Q380" s="1">
        <f t="shared" ca="1" si="85"/>
        <v>6485.2000000000053</v>
      </c>
      <c r="R380" s="1">
        <f t="shared" ca="1" si="86"/>
        <v>17.202122015915119</v>
      </c>
    </row>
    <row r="381" spans="7:18" x14ac:dyDescent="0.25">
      <c r="G381">
        <v>378</v>
      </c>
      <c r="H381" t="str">
        <f t="shared" ca="1" si="76"/>
        <v>Soleado</v>
      </c>
      <c r="I381">
        <f t="shared" ca="1" si="77"/>
        <v>8</v>
      </c>
      <c r="J381">
        <f t="shared" ca="1" si="78"/>
        <v>8</v>
      </c>
      <c r="K381">
        <f t="shared" ca="1" si="79"/>
        <v>0</v>
      </c>
      <c r="L381">
        <f t="shared" ca="1" si="80"/>
        <v>8</v>
      </c>
      <c r="M381" s="23">
        <f t="shared" ca="1" si="81"/>
        <v>96</v>
      </c>
      <c r="N381" s="1">
        <f t="shared" ca="1" si="82"/>
        <v>-64</v>
      </c>
      <c r="O381" s="1">
        <f t="shared" ca="1" si="83"/>
        <v>0</v>
      </c>
      <c r="P381" s="27">
        <f t="shared" ca="1" si="84"/>
        <v>32</v>
      </c>
      <c r="Q381" s="1">
        <f t="shared" ca="1" si="85"/>
        <v>6517.2000000000053</v>
      </c>
      <c r="R381" s="1">
        <f t="shared" ca="1" si="86"/>
        <v>17.24126984126984</v>
      </c>
    </row>
    <row r="382" spans="7:18" x14ac:dyDescent="0.25">
      <c r="G382">
        <v>379</v>
      </c>
      <c r="H382" t="str">
        <f t="shared" ca="1" si="76"/>
        <v>Soleado</v>
      </c>
      <c r="I382">
        <f t="shared" ca="1" si="77"/>
        <v>7</v>
      </c>
      <c r="J382">
        <f t="shared" ca="1" si="78"/>
        <v>7</v>
      </c>
      <c r="K382">
        <f t="shared" ca="1" si="79"/>
        <v>1</v>
      </c>
      <c r="L382">
        <f t="shared" ca="1" si="80"/>
        <v>8</v>
      </c>
      <c r="M382" s="23">
        <f t="shared" ca="1" si="81"/>
        <v>84</v>
      </c>
      <c r="N382" s="1">
        <f t="shared" ca="1" si="82"/>
        <v>-64</v>
      </c>
      <c r="O382" s="1">
        <f t="shared" ca="1" si="83"/>
        <v>-1.2</v>
      </c>
      <c r="P382" s="27">
        <f t="shared" ca="1" si="84"/>
        <v>18.8</v>
      </c>
      <c r="Q382" s="1">
        <f t="shared" ca="1" si="85"/>
        <v>6536.0000000000055</v>
      </c>
      <c r="R382" s="1">
        <f t="shared" ca="1" si="86"/>
        <v>17.24538258575198</v>
      </c>
    </row>
    <row r="383" spans="7:18" x14ac:dyDescent="0.25">
      <c r="G383">
        <v>380</v>
      </c>
      <c r="H383" t="str">
        <f t="shared" ca="1" si="76"/>
        <v>Soleado</v>
      </c>
      <c r="I383">
        <f t="shared" ca="1" si="77"/>
        <v>8</v>
      </c>
      <c r="J383">
        <f t="shared" ca="1" si="78"/>
        <v>7</v>
      </c>
      <c r="K383">
        <f t="shared" ca="1" si="79"/>
        <v>0</v>
      </c>
      <c r="L383">
        <f t="shared" ca="1" si="80"/>
        <v>7</v>
      </c>
      <c r="M383" s="23">
        <f t="shared" ca="1" si="81"/>
        <v>84</v>
      </c>
      <c r="N383" s="1">
        <f t="shared" ca="1" si="82"/>
        <v>-56</v>
      </c>
      <c r="O383" s="1">
        <f t="shared" ca="1" si="83"/>
        <v>0</v>
      </c>
      <c r="P383" s="27">
        <f t="shared" ca="1" si="84"/>
        <v>28</v>
      </c>
      <c r="Q383" s="1">
        <f t="shared" ca="1" si="85"/>
        <v>6564.0000000000055</v>
      </c>
      <c r="R383" s="1">
        <f t="shared" ca="1" si="86"/>
        <v>17.273684210526316</v>
      </c>
    </row>
    <row r="384" spans="7:18" x14ac:dyDescent="0.25">
      <c r="G384">
        <v>381</v>
      </c>
      <c r="H384" t="str">
        <f t="shared" ca="1" si="76"/>
        <v>Soleado</v>
      </c>
      <c r="I384">
        <f t="shared" ca="1" si="77"/>
        <v>8</v>
      </c>
      <c r="J384">
        <f t="shared" ca="1" si="78"/>
        <v>8</v>
      </c>
      <c r="K384">
        <f t="shared" ca="1" si="79"/>
        <v>0</v>
      </c>
      <c r="L384">
        <f t="shared" ca="1" si="80"/>
        <v>8</v>
      </c>
      <c r="M384" s="23">
        <f t="shared" ca="1" si="81"/>
        <v>96</v>
      </c>
      <c r="N384" s="1">
        <f t="shared" ca="1" si="82"/>
        <v>-64</v>
      </c>
      <c r="O384" s="1">
        <f t="shared" ca="1" si="83"/>
        <v>0</v>
      </c>
      <c r="P384" s="27">
        <f t="shared" ca="1" si="84"/>
        <v>32</v>
      </c>
      <c r="Q384" s="1">
        <f t="shared" ca="1" si="85"/>
        <v>6596.0000000000055</v>
      </c>
      <c r="R384" s="1">
        <f t="shared" ca="1" si="86"/>
        <v>17.312335958005249</v>
      </c>
    </row>
    <row r="385" spans="7:18" x14ac:dyDescent="0.25">
      <c r="G385">
        <v>382</v>
      </c>
      <c r="H385" t="str">
        <f t="shared" ca="1" si="76"/>
        <v>Soleado</v>
      </c>
      <c r="I385">
        <f t="shared" ca="1" si="77"/>
        <v>7</v>
      </c>
      <c r="J385">
        <f t="shared" ca="1" si="78"/>
        <v>7</v>
      </c>
      <c r="K385">
        <f t="shared" ca="1" si="79"/>
        <v>1</v>
      </c>
      <c r="L385">
        <f t="shared" ca="1" si="80"/>
        <v>8</v>
      </c>
      <c r="M385" s="23">
        <f t="shared" ca="1" si="81"/>
        <v>84</v>
      </c>
      <c r="N385" s="1">
        <f t="shared" ca="1" si="82"/>
        <v>-64</v>
      </c>
      <c r="O385" s="1">
        <f t="shared" ca="1" si="83"/>
        <v>-1.2</v>
      </c>
      <c r="P385" s="27">
        <f t="shared" ca="1" si="84"/>
        <v>18.8</v>
      </c>
      <c r="Q385" s="1">
        <f t="shared" ca="1" si="85"/>
        <v>6614.8000000000056</v>
      </c>
      <c r="R385" s="1">
        <f t="shared" ca="1" si="86"/>
        <v>17.31623036649215</v>
      </c>
    </row>
    <row r="386" spans="7:18" x14ac:dyDescent="0.25">
      <c r="G386">
        <v>383</v>
      </c>
      <c r="H386" t="str">
        <f t="shared" ca="1" si="76"/>
        <v>Nublado</v>
      </c>
      <c r="I386">
        <f t="shared" ca="1" si="77"/>
        <v>4</v>
      </c>
      <c r="J386">
        <f t="shared" ca="1" si="78"/>
        <v>4</v>
      </c>
      <c r="K386">
        <f t="shared" ca="1" si="79"/>
        <v>3</v>
      </c>
      <c r="L386">
        <f t="shared" ca="1" si="80"/>
        <v>7</v>
      </c>
      <c r="M386" s="23">
        <f t="shared" ca="1" si="81"/>
        <v>48</v>
      </c>
      <c r="N386" s="1">
        <f t="shared" ca="1" si="82"/>
        <v>-56</v>
      </c>
      <c r="O386" s="1">
        <f t="shared" ca="1" si="83"/>
        <v>-3.5999999999999996</v>
      </c>
      <c r="P386" s="27">
        <f t="shared" ca="1" si="84"/>
        <v>-11.6</v>
      </c>
      <c r="Q386" s="1">
        <f t="shared" ca="1" si="85"/>
        <v>6603.2000000000053</v>
      </c>
      <c r="R386" s="1">
        <f t="shared" ca="1" si="86"/>
        <v>17.240731070496086</v>
      </c>
    </row>
    <row r="387" spans="7:18" x14ac:dyDescent="0.25">
      <c r="G387">
        <v>384</v>
      </c>
      <c r="H387" t="str">
        <f t="shared" ca="1" si="76"/>
        <v>Soleado</v>
      </c>
      <c r="I387">
        <f t="shared" ca="1" si="77"/>
        <v>6</v>
      </c>
      <c r="J387">
        <f t="shared" ca="1" si="78"/>
        <v>4</v>
      </c>
      <c r="K387">
        <f t="shared" ca="1" si="79"/>
        <v>0</v>
      </c>
      <c r="L387">
        <f t="shared" ca="1" si="80"/>
        <v>4</v>
      </c>
      <c r="M387" s="23">
        <f t="shared" ca="1" si="81"/>
        <v>48</v>
      </c>
      <c r="N387" s="1">
        <f t="shared" ca="1" si="82"/>
        <v>-32</v>
      </c>
      <c r="O387" s="1">
        <f t="shared" ca="1" si="83"/>
        <v>0</v>
      </c>
      <c r="P387" s="27">
        <f t="shared" ca="1" si="84"/>
        <v>16</v>
      </c>
      <c r="Q387" s="1">
        <f t="shared" ca="1" si="85"/>
        <v>6619.2000000000053</v>
      </c>
      <c r="R387" s="1">
        <f t="shared" ca="1" si="86"/>
        <v>17.237500000000001</v>
      </c>
    </row>
    <row r="388" spans="7:18" x14ac:dyDescent="0.25">
      <c r="G388">
        <v>385</v>
      </c>
      <c r="H388" t="str">
        <f t="shared" ref="H388:H451" ca="1" si="87">LOOKUP(RAND(),$D$9:$D$10,$A$9:$A$10)</f>
        <v>Soleado</v>
      </c>
      <c r="I388">
        <f t="shared" ca="1" si="77"/>
        <v>8</v>
      </c>
      <c r="J388">
        <f t="shared" ca="1" si="78"/>
        <v>6</v>
      </c>
      <c r="K388">
        <f t="shared" ca="1" si="79"/>
        <v>0</v>
      </c>
      <c r="L388">
        <f t="shared" ca="1" si="80"/>
        <v>6</v>
      </c>
      <c r="M388" s="23">
        <f t="shared" ca="1" si="81"/>
        <v>72</v>
      </c>
      <c r="N388" s="1">
        <f t="shared" ca="1" si="82"/>
        <v>-48</v>
      </c>
      <c r="O388" s="1">
        <f t="shared" ca="1" si="83"/>
        <v>0</v>
      </c>
      <c r="P388" s="27">
        <f t="shared" ca="1" si="84"/>
        <v>24</v>
      </c>
      <c r="Q388" s="1">
        <f t="shared" ca="1" si="85"/>
        <v>6643.2000000000053</v>
      </c>
      <c r="R388" s="1">
        <f t="shared" ca="1" si="86"/>
        <v>17.255064935064937</v>
      </c>
    </row>
    <row r="389" spans="7:18" x14ac:dyDescent="0.25">
      <c r="G389">
        <v>386</v>
      </c>
      <c r="H389" t="str">
        <f t="shared" ca="1" si="87"/>
        <v>Nublado</v>
      </c>
      <c r="I389">
        <f t="shared" ca="1" si="77"/>
        <v>7</v>
      </c>
      <c r="J389">
        <f t="shared" ca="1" si="78"/>
        <v>7</v>
      </c>
      <c r="K389">
        <f t="shared" ca="1" si="79"/>
        <v>1</v>
      </c>
      <c r="L389">
        <f t="shared" ca="1" si="80"/>
        <v>8</v>
      </c>
      <c r="M389" s="23">
        <f t="shared" ca="1" si="81"/>
        <v>84</v>
      </c>
      <c r="N389" s="1">
        <f t="shared" ca="1" si="82"/>
        <v>-64</v>
      </c>
      <c r="O389" s="1">
        <f t="shared" ca="1" si="83"/>
        <v>-1.2</v>
      </c>
      <c r="P389" s="27">
        <f t="shared" ca="1" si="84"/>
        <v>18.8</v>
      </c>
      <c r="Q389" s="1">
        <f t="shared" ca="1" si="85"/>
        <v>6662.0000000000055</v>
      </c>
      <c r="R389" s="1">
        <f t="shared" ca="1" si="86"/>
        <v>17.259067357512958</v>
      </c>
    </row>
    <row r="390" spans="7:18" x14ac:dyDescent="0.25">
      <c r="G390">
        <v>387</v>
      </c>
      <c r="H390" t="str">
        <f t="shared" ca="1" si="87"/>
        <v>Soleado</v>
      </c>
      <c r="I390">
        <f t="shared" ca="1" si="77"/>
        <v>8</v>
      </c>
      <c r="J390">
        <f t="shared" ca="1" si="78"/>
        <v>7</v>
      </c>
      <c r="K390">
        <f t="shared" ca="1" si="79"/>
        <v>0</v>
      </c>
      <c r="L390">
        <f t="shared" ca="1" si="80"/>
        <v>7</v>
      </c>
      <c r="M390" s="23">
        <f t="shared" ca="1" si="81"/>
        <v>84</v>
      </c>
      <c r="N390" s="1">
        <f t="shared" ca="1" si="82"/>
        <v>-56</v>
      </c>
      <c r="O390" s="1">
        <f t="shared" ca="1" si="83"/>
        <v>0</v>
      </c>
      <c r="P390" s="27">
        <f t="shared" ca="1" si="84"/>
        <v>28</v>
      </c>
      <c r="Q390" s="1">
        <f t="shared" ca="1" si="85"/>
        <v>6690.0000000000055</v>
      </c>
      <c r="R390" s="1">
        <f t="shared" ca="1" si="86"/>
        <v>17.286821705426362</v>
      </c>
    </row>
    <row r="391" spans="7:18" x14ac:dyDescent="0.25">
      <c r="G391">
        <v>388</v>
      </c>
      <c r="H391" t="str">
        <f t="shared" ca="1" si="87"/>
        <v>Soleado</v>
      </c>
      <c r="I391">
        <f t="shared" ca="1" si="77"/>
        <v>7</v>
      </c>
      <c r="J391">
        <f t="shared" ca="1" si="78"/>
        <v>7</v>
      </c>
      <c r="K391">
        <f t="shared" ca="1" si="79"/>
        <v>1</v>
      </c>
      <c r="L391">
        <f t="shared" ca="1" si="80"/>
        <v>8</v>
      </c>
      <c r="M391" s="23">
        <f t="shared" ca="1" si="81"/>
        <v>84</v>
      </c>
      <c r="N391" s="1">
        <f t="shared" ca="1" si="82"/>
        <v>-64</v>
      </c>
      <c r="O391" s="1">
        <f t="shared" ca="1" si="83"/>
        <v>-1.2</v>
      </c>
      <c r="P391" s="27">
        <f t="shared" ca="1" si="84"/>
        <v>18.8</v>
      </c>
      <c r="Q391" s="1">
        <f t="shared" ca="1" si="85"/>
        <v>6708.8000000000056</v>
      </c>
      <c r="R391" s="1">
        <f t="shared" ca="1" si="86"/>
        <v>17.290721649484542</v>
      </c>
    </row>
    <row r="392" spans="7:18" x14ac:dyDescent="0.25">
      <c r="G392">
        <v>389</v>
      </c>
      <c r="H392" t="str">
        <f t="shared" ca="1" si="87"/>
        <v>Nublado</v>
      </c>
      <c r="I392">
        <f t="shared" ca="1" si="77"/>
        <v>6</v>
      </c>
      <c r="J392">
        <f t="shared" ca="1" si="78"/>
        <v>6</v>
      </c>
      <c r="K392">
        <f t="shared" ca="1" si="79"/>
        <v>1</v>
      </c>
      <c r="L392">
        <f t="shared" ca="1" si="80"/>
        <v>7</v>
      </c>
      <c r="M392" s="23">
        <f t="shared" ca="1" si="81"/>
        <v>72</v>
      </c>
      <c r="N392" s="1">
        <f t="shared" ca="1" si="82"/>
        <v>-56</v>
      </c>
      <c r="O392" s="1">
        <f t="shared" ca="1" si="83"/>
        <v>-1.2</v>
      </c>
      <c r="P392" s="27">
        <f t="shared" ca="1" si="84"/>
        <v>14.8</v>
      </c>
      <c r="Q392" s="1">
        <f t="shared" ca="1" si="85"/>
        <v>6723.6000000000058</v>
      </c>
      <c r="R392" s="1">
        <f t="shared" ca="1" si="86"/>
        <v>17.284318766066843</v>
      </c>
    </row>
    <row r="393" spans="7:18" x14ac:dyDescent="0.25">
      <c r="G393">
        <v>390</v>
      </c>
      <c r="H393" t="str">
        <f t="shared" ca="1" si="87"/>
        <v>Nublado</v>
      </c>
      <c r="I393">
        <f t="shared" ca="1" si="77"/>
        <v>6</v>
      </c>
      <c r="J393">
        <f t="shared" ca="1" si="78"/>
        <v>6</v>
      </c>
      <c r="K393">
        <f t="shared" ca="1" si="79"/>
        <v>0</v>
      </c>
      <c r="L393">
        <f t="shared" ca="1" si="80"/>
        <v>6</v>
      </c>
      <c r="M393" s="23">
        <f t="shared" ca="1" si="81"/>
        <v>72</v>
      </c>
      <c r="N393" s="1">
        <f t="shared" ca="1" si="82"/>
        <v>-48</v>
      </c>
      <c r="O393" s="1">
        <f t="shared" ca="1" si="83"/>
        <v>0</v>
      </c>
      <c r="P393" s="27">
        <f t="shared" ca="1" si="84"/>
        <v>24</v>
      </c>
      <c r="Q393" s="1">
        <f t="shared" ca="1" si="85"/>
        <v>6747.6000000000058</v>
      </c>
      <c r="R393" s="1">
        <f t="shared" ca="1" si="86"/>
        <v>17.301538461538467</v>
      </c>
    </row>
    <row r="394" spans="7:18" x14ac:dyDescent="0.25">
      <c r="G394">
        <v>391</v>
      </c>
      <c r="H394" t="str">
        <f t="shared" ca="1" si="87"/>
        <v>Soleado</v>
      </c>
      <c r="I394">
        <f t="shared" ca="1" si="77"/>
        <v>8</v>
      </c>
      <c r="J394">
        <f t="shared" ca="1" si="78"/>
        <v>6</v>
      </c>
      <c r="K394">
        <f t="shared" ca="1" si="79"/>
        <v>0</v>
      </c>
      <c r="L394">
        <f t="shared" ca="1" si="80"/>
        <v>6</v>
      </c>
      <c r="M394" s="23">
        <f t="shared" ca="1" si="81"/>
        <v>72</v>
      </c>
      <c r="N394" s="1">
        <f t="shared" ca="1" si="82"/>
        <v>-48</v>
      </c>
      <c r="O394" s="1">
        <f t="shared" ca="1" si="83"/>
        <v>0</v>
      </c>
      <c r="P394" s="27">
        <f t="shared" ca="1" si="84"/>
        <v>24</v>
      </c>
      <c r="Q394" s="1">
        <f t="shared" ca="1" si="85"/>
        <v>6771.6000000000058</v>
      </c>
      <c r="R394" s="1">
        <f t="shared" ca="1" si="86"/>
        <v>17.318670076726349</v>
      </c>
    </row>
    <row r="395" spans="7:18" x14ac:dyDescent="0.25">
      <c r="G395">
        <v>392</v>
      </c>
      <c r="H395" t="str">
        <f t="shared" ca="1" si="87"/>
        <v>Soleado</v>
      </c>
      <c r="I395">
        <f t="shared" ca="1" si="77"/>
        <v>8</v>
      </c>
      <c r="J395">
        <f t="shared" ca="1" si="78"/>
        <v>8</v>
      </c>
      <c r="K395">
        <f t="shared" ca="1" si="79"/>
        <v>0</v>
      </c>
      <c r="L395">
        <f t="shared" ca="1" si="80"/>
        <v>8</v>
      </c>
      <c r="M395" s="23">
        <f t="shared" ca="1" si="81"/>
        <v>96</v>
      </c>
      <c r="N395" s="1">
        <f t="shared" ca="1" si="82"/>
        <v>-64</v>
      </c>
      <c r="O395" s="1">
        <f t="shared" ca="1" si="83"/>
        <v>0</v>
      </c>
      <c r="P395" s="27">
        <f t="shared" ca="1" si="84"/>
        <v>32</v>
      </c>
      <c r="Q395" s="1">
        <f t="shared" ca="1" si="85"/>
        <v>6803.6000000000058</v>
      </c>
      <c r="R395" s="1">
        <f t="shared" ca="1" si="86"/>
        <v>17.356122448979598</v>
      </c>
    </row>
    <row r="396" spans="7:18" x14ac:dyDescent="0.25">
      <c r="G396">
        <v>393</v>
      </c>
      <c r="H396" t="str">
        <f t="shared" ca="1" si="87"/>
        <v>Soleado</v>
      </c>
      <c r="I396">
        <f t="shared" ca="1" si="77"/>
        <v>7</v>
      </c>
      <c r="J396">
        <f t="shared" ca="1" si="78"/>
        <v>7</v>
      </c>
      <c r="K396">
        <f t="shared" ca="1" si="79"/>
        <v>1</v>
      </c>
      <c r="L396">
        <f t="shared" ca="1" si="80"/>
        <v>8</v>
      </c>
      <c r="M396" s="23">
        <f t="shared" ca="1" si="81"/>
        <v>84</v>
      </c>
      <c r="N396" s="1">
        <f t="shared" ca="1" si="82"/>
        <v>-64</v>
      </c>
      <c r="O396" s="1">
        <f t="shared" ca="1" si="83"/>
        <v>-1.2</v>
      </c>
      <c r="P396" s="27">
        <f t="shared" ca="1" si="84"/>
        <v>18.8</v>
      </c>
      <c r="Q396" s="1">
        <f t="shared" ca="1" si="85"/>
        <v>6822.400000000006</v>
      </c>
      <c r="R396" s="1">
        <f t="shared" ca="1" si="86"/>
        <v>17.359796437659039</v>
      </c>
    </row>
    <row r="397" spans="7:18" x14ac:dyDescent="0.25">
      <c r="G397">
        <v>394</v>
      </c>
      <c r="H397" t="str">
        <f t="shared" ca="1" si="87"/>
        <v>Soleado</v>
      </c>
      <c r="I397">
        <f t="shared" ca="1" si="77"/>
        <v>9</v>
      </c>
      <c r="J397">
        <f t="shared" ca="1" si="78"/>
        <v>7</v>
      </c>
      <c r="K397">
        <f t="shared" ca="1" si="79"/>
        <v>0</v>
      </c>
      <c r="L397">
        <f t="shared" ca="1" si="80"/>
        <v>7</v>
      </c>
      <c r="M397" s="23">
        <f t="shared" ca="1" si="81"/>
        <v>84</v>
      </c>
      <c r="N397" s="1">
        <f t="shared" ca="1" si="82"/>
        <v>-56</v>
      </c>
      <c r="O397" s="1">
        <f t="shared" ca="1" si="83"/>
        <v>0</v>
      </c>
      <c r="P397" s="27">
        <f t="shared" ca="1" si="84"/>
        <v>28</v>
      </c>
      <c r="Q397" s="1">
        <f t="shared" ca="1" si="85"/>
        <v>6850.400000000006</v>
      </c>
      <c r="R397" s="1">
        <f t="shared" ca="1" si="86"/>
        <v>17.386802030456856</v>
      </c>
    </row>
    <row r="398" spans="7:18" x14ac:dyDescent="0.25">
      <c r="G398">
        <v>395</v>
      </c>
      <c r="H398" t="str">
        <f t="shared" ca="1" si="87"/>
        <v>Soleado</v>
      </c>
      <c r="I398">
        <f t="shared" ca="1" si="77"/>
        <v>8</v>
      </c>
      <c r="J398">
        <f t="shared" ca="1" si="78"/>
        <v>8</v>
      </c>
      <c r="K398">
        <f t="shared" ca="1" si="79"/>
        <v>1</v>
      </c>
      <c r="L398">
        <f t="shared" ca="1" si="80"/>
        <v>9</v>
      </c>
      <c r="M398" s="23">
        <f t="shared" ca="1" si="81"/>
        <v>96</v>
      </c>
      <c r="N398" s="1">
        <f t="shared" ca="1" si="82"/>
        <v>-72</v>
      </c>
      <c r="O398" s="1">
        <f t="shared" ca="1" si="83"/>
        <v>-1.2</v>
      </c>
      <c r="P398" s="27">
        <f t="shared" ca="1" si="84"/>
        <v>22.8</v>
      </c>
      <c r="Q398" s="1">
        <f t="shared" ca="1" si="85"/>
        <v>6873.2000000000062</v>
      </c>
      <c r="R398" s="1">
        <f t="shared" ca="1" si="86"/>
        <v>17.400506329113927</v>
      </c>
    </row>
    <row r="399" spans="7:18" x14ac:dyDescent="0.25">
      <c r="G399">
        <v>396</v>
      </c>
      <c r="H399" t="str">
        <f t="shared" ca="1" si="87"/>
        <v>Nublado</v>
      </c>
      <c r="I399">
        <f t="shared" ca="1" si="77"/>
        <v>5</v>
      </c>
      <c r="J399">
        <f t="shared" ca="1" si="78"/>
        <v>5</v>
      </c>
      <c r="K399">
        <f t="shared" ca="1" si="79"/>
        <v>3</v>
      </c>
      <c r="L399">
        <f t="shared" ca="1" si="80"/>
        <v>8</v>
      </c>
      <c r="M399" s="23">
        <f t="shared" ca="1" si="81"/>
        <v>60</v>
      </c>
      <c r="N399" s="1">
        <f t="shared" ca="1" si="82"/>
        <v>-64</v>
      </c>
      <c r="O399" s="1">
        <f t="shared" ca="1" si="83"/>
        <v>-3.5999999999999996</v>
      </c>
      <c r="P399" s="27">
        <f t="shared" ca="1" si="84"/>
        <v>-7.6</v>
      </c>
      <c r="Q399" s="1">
        <f t="shared" ca="1" si="85"/>
        <v>6865.6000000000058</v>
      </c>
      <c r="R399" s="1">
        <f t="shared" ca="1" si="86"/>
        <v>17.337373737373742</v>
      </c>
    </row>
    <row r="400" spans="7:18" x14ac:dyDescent="0.25">
      <c r="G400">
        <v>397</v>
      </c>
      <c r="H400" t="str">
        <f t="shared" ca="1" si="87"/>
        <v>Soleado</v>
      </c>
      <c r="I400">
        <f t="shared" ca="1" si="77"/>
        <v>8</v>
      </c>
      <c r="J400">
        <f t="shared" ca="1" si="78"/>
        <v>5</v>
      </c>
      <c r="K400">
        <f t="shared" ca="1" si="79"/>
        <v>0</v>
      </c>
      <c r="L400">
        <f t="shared" ca="1" si="80"/>
        <v>5</v>
      </c>
      <c r="M400" s="23">
        <f t="shared" ca="1" si="81"/>
        <v>60</v>
      </c>
      <c r="N400" s="1">
        <f t="shared" ca="1" si="82"/>
        <v>-40</v>
      </c>
      <c r="O400" s="1">
        <f t="shared" ca="1" si="83"/>
        <v>0</v>
      </c>
      <c r="P400" s="27">
        <f t="shared" ca="1" si="84"/>
        <v>20</v>
      </c>
      <c r="Q400" s="1">
        <f t="shared" ca="1" si="85"/>
        <v>6885.6000000000058</v>
      </c>
      <c r="R400" s="1">
        <f t="shared" ca="1" si="86"/>
        <v>17.34408060453401</v>
      </c>
    </row>
    <row r="401" spans="7:18" x14ac:dyDescent="0.25">
      <c r="G401">
        <v>398</v>
      </c>
      <c r="H401" t="str">
        <f t="shared" ca="1" si="87"/>
        <v>Nublado</v>
      </c>
      <c r="I401">
        <f t="shared" ca="1" si="77"/>
        <v>6</v>
      </c>
      <c r="J401">
        <f t="shared" ca="1" si="78"/>
        <v>6</v>
      </c>
      <c r="K401">
        <f t="shared" ca="1" si="79"/>
        <v>2</v>
      </c>
      <c r="L401">
        <f t="shared" ca="1" si="80"/>
        <v>8</v>
      </c>
      <c r="M401" s="23">
        <f t="shared" ca="1" si="81"/>
        <v>72</v>
      </c>
      <c r="N401" s="1">
        <f t="shared" ca="1" si="82"/>
        <v>-64</v>
      </c>
      <c r="O401" s="1">
        <f t="shared" ca="1" si="83"/>
        <v>-2.4</v>
      </c>
      <c r="P401" s="27">
        <f t="shared" ca="1" si="84"/>
        <v>5.6</v>
      </c>
      <c r="Q401" s="1">
        <f t="shared" ca="1" si="85"/>
        <v>6891.2000000000062</v>
      </c>
      <c r="R401" s="1">
        <f t="shared" ca="1" si="86"/>
        <v>17.314572864321615</v>
      </c>
    </row>
    <row r="402" spans="7:18" x14ac:dyDescent="0.25">
      <c r="G402">
        <v>399</v>
      </c>
      <c r="H402" t="str">
        <f t="shared" ca="1" si="87"/>
        <v>Soleado</v>
      </c>
      <c r="I402">
        <f t="shared" ca="1" si="77"/>
        <v>8</v>
      </c>
      <c r="J402">
        <f t="shared" ca="1" si="78"/>
        <v>6</v>
      </c>
      <c r="K402">
        <f t="shared" ca="1" si="79"/>
        <v>0</v>
      </c>
      <c r="L402">
        <f t="shared" ca="1" si="80"/>
        <v>6</v>
      </c>
      <c r="M402" s="23">
        <f t="shared" ca="1" si="81"/>
        <v>72</v>
      </c>
      <c r="N402" s="1">
        <f t="shared" ca="1" si="82"/>
        <v>-48</v>
      </c>
      <c r="O402" s="1">
        <f t="shared" ca="1" si="83"/>
        <v>0</v>
      </c>
      <c r="P402" s="27">
        <f t="shared" ca="1" si="84"/>
        <v>24</v>
      </c>
      <c r="Q402" s="1">
        <f t="shared" ca="1" si="85"/>
        <v>6915.2000000000062</v>
      </c>
      <c r="R402" s="1">
        <f t="shared" ca="1" si="86"/>
        <v>17.331328320802012</v>
      </c>
    </row>
    <row r="403" spans="7:18" x14ac:dyDescent="0.25">
      <c r="G403">
        <v>400</v>
      </c>
      <c r="H403" t="str">
        <f t="shared" ca="1" si="87"/>
        <v>Soleado</v>
      </c>
      <c r="I403">
        <f t="shared" ca="1" si="77"/>
        <v>9</v>
      </c>
      <c r="J403">
        <f t="shared" ca="1" si="78"/>
        <v>8</v>
      </c>
      <c r="K403">
        <f t="shared" ca="1" si="79"/>
        <v>0</v>
      </c>
      <c r="L403">
        <f t="shared" ca="1" si="80"/>
        <v>8</v>
      </c>
      <c r="M403" s="23">
        <f t="shared" ca="1" si="81"/>
        <v>96</v>
      </c>
      <c r="N403" s="1">
        <f t="shared" ca="1" si="82"/>
        <v>-64</v>
      </c>
      <c r="O403" s="1">
        <f t="shared" ca="1" si="83"/>
        <v>0</v>
      </c>
      <c r="P403" s="27">
        <f t="shared" ca="1" si="84"/>
        <v>32</v>
      </c>
      <c r="Q403" s="1">
        <f t="shared" ca="1" si="85"/>
        <v>6947.2000000000062</v>
      </c>
      <c r="R403" s="1">
        <f t="shared" ca="1" si="86"/>
        <v>17.368000000000006</v>
      </c>
    </row>
    <row r="404" spans="7:18" x14ac:dyDescent="0.25">
      <c r="G404">
        <v>401</v>
      </c>
      <c r="H404" t="str">
        <f t="shared" ca="1" si="87"/>
        <v>Soleado</v>
      </c>
      <c r="I404">
        <f t="shared" ca="1" si="77"/>
        <v>8</v>
      </c>
      <c r="J404">
        <f t="shared" ca="1" si="78"/>
        <v>8</v>
      </c>
      <c r="K404">
        <f t="shared" ca="1" si="79"/>
        <v>1</v>
      </c>
      <c r="L404">
        <f t="shared" ca="1" si="80"/>
        <v>9</v>
      </c>
      <c r="M404" s="23">
        <f t="shared" ca="1" si="81"/>
        <v>96</v>
      </c>
      <c r="N404" s="1">
        <f t="shared" ca="1" si="82"/>
        <v>-72</v>
      </c>
      <c r="O404" s="1">
        <f t="shared" ca="1" si="83"/>
        <v>-1.2</v>
      </c>
      <c r="P404" s="27">
        <f t="shared" ca="1" si="84"/>
        <v>22.8</v>
      </c>
      <c r="Q404" s="1">
        <f t="shared" ca="1" si="85"/>
        <v>6970.0000000000064</v>
      </c>
      <c r="R404" s="1">
        <f t="shared" ca="1" si="86"/>
        <v>17.381546134663349</v>
      </c>
    </row>
    <row r="405" spans="7:18" x14ac:dyDescent="0.25">
      <c r="G405">
        <v>402</v>
      </c>
      <c r="H405" t="str">
        <f t="shared" ca="1" si="87"/>
        <v>Soleado</v>
      </c>
      <c r="I405">
        <f t="shared" ca="1" si="77"/>
        <v>7</v>
      </c>
      <c r="J405">
        <f t="shared" ca="1" si="78"/>
        <v>7</v>
      </c>
      <c r="K405">
        <f t="shared" ca="1" si="79"/>
        <v>1</v>
      </c>
      <c r="L405">
        <f t="shared" ca="1" si="80"/>
        <v>8</v>
      </c>
      <c r="M405" s="23">
        <f t="shared" ca="1" si="81"/>
        <v>84</v>
      </c>
      <c r="N405" s="1">
        <f t="shared" ca="1" si="82"/>
        <v>-64</v>
      </c>
      <c r="O405" s="1">
        <f t="shared" ca="1" si="83"/>
        <v>-1.2</v>
      </c>
      <c r="P405" s="27">
        <f t="shared" ca="1" si="84"/>
        <v>18.8</v>
      </c>
      <c r="Q405" s="1">
        <f t="shared" ca="1" si="85"/>
        <v>6988.8000000000065</v>
      </c>
      <c r="R405" s="1">
        <f t="shared" ca="1" si="86"/>
        <v>17.385074626865677</v>
      </c>
    </row>
    <row r="406" spans="7:18" x14ac:dyDescent="0.25">
      <c r="G406">
        <v>403</v>
      </c>
      <c r="H406" t="str">
        <f t="shared" ca="1" si="87"/>
        <v>Nublado</v>
      </c>
      <c r="I406">
        <f t="shared" ca="1" si="77"/>
        <v>7</v>
      </c>
      <c r="J406">
        <f t="shared" ca="1" si="78"/>
        <v>7</v>
      </c>
      <c r="K406">
        <f t="shared" ca="1" si="79"/>
        <v>0</v>
      </c>
      <c r="L406">
        <f t="shared" ca="1" si="80"/>
        <v>7</v>
      </c>
      <c r="M406" s="23">
        <f t="shared" ca="1" si="81"/>
        <v>84</v>
      </c>
      <c r="N406" s="1">
        <f t="shared" ca="1" si="82"/>
        <v>-56</v>
      </c>
      <c r="O406" s="1">
        <f t="shared" ca="1" si="83"/>
        <v>0</v>
      </c>
      <c r="P406" s="27">
        <f t="shared" ca="1" si="84"/>
        <v>28</v>
      </c>
      <c r="Q406" s="1">
        <f t="shared" ca="1" si="85"/>
        <v>7016.8000000000065</v>
      </c>
      <c r="R406" s="1">
        <f t="shared" ca="1" si="86"/>
        <v>17.411414392059559</v>
      </c>
    </row>
    <row r="407" spans="7:18" x14ac:dyDescent="0.25">
      <c r="G407">
        <v>404</v>
      </c>
      <c r="H407" t="str">
        <f t="shared" ca="1" si="87"/>
        <v>Soleado</v>
      </c>
      <c r="I407">
        <f t="shared" ca="1" si="77"/>
        <v>6</v>
      </c>
      <c r="J407">
        <f t="shared" ca="1" si="78"/>
        <v>6</v>
      </c>
      <c r="K407">
        <f t="shared" ca="1" si="79"/>
        <v>1</v>
      </c>
      <c r="L407">
        <f t="shared" ca="1" si="80"/>
        <v>7</v>
      </c>
      <c r="M407" s="23">
        <f t="shared" ca="1" si="81"/>
        <v>72</v>
      </c>
      <c r="N407" s="1">
        <f t="shared" ca="1" si="82"/>
        <v>-56</v>
      </c>
      <c r="O407" s="1">
        <f t="shared" ca="1" si="83"/>
        <v>-1.2</v>
      </c>
      <c r="P407" s="27">
        <f t="shared" ca="1" si="84"/>
        <v>14.8</v>
      </c>
      <c r="Q407" s="1">
        <f t="shared" ca="1" si="85"/>
        <v>7031.6000000000067</v>
      </c>
      <c r="R407" s="1">
        <f t="shared" ca="1" si="86"/>
        <v>17.404950495049512</v>
      </c>
    </row>
    <row r="408" spans="7:18" x14ac:dyDescent="0.25">
      <c r="G408">
        <v>405</v>
      </c>
      <c r="H408" t="str">
        <f t="shared" ca="1" si="87"/>
        <v>Soleado</v>
      </c>
      <c r="I408">
        <f t="shared" ca="1" si="77"/>
        <v>7</v>
      </c>
      <c r="J408">
        <f t="shared" ca="1" si="78"/>
        <v>6</v>
      </c>
      <c r="K408">
        <f t="shared" ca="1" si="79"/>
        <v>0</v>
      </c>
      <c r="L408">
        <f t="shared" ca="1" si="80"/>
        <v>6</v>
      </c>
      <c r="M408" s="23">
        <f t="shared" ca="1" si="81"/>
        <v>72</v>
      </c>
      <c r="N408" s="1">
        <f t="shared" ca="1" si="82"/>
        <v>-48</v>
      </c>
      <c r="O408" s="1">
        <f t="shared" ca="1" si="83"/>
        <v>0</v>
      </c>
      <c r="P408" s="27">
        <f t="shared" ca="1" si="84"/>
        <v>24</v>
      </c>
      <c r="Q408" s="1">
        <f t="shared" ca="1" si="85"/>
        <v>7055.6000000000067</v>
      </c>
      <c r="R408" s="1">
        <f t="shared" ca="1" si="86"/>
        <v>17.421234567901241</v>
      </c>
    </row>
    <row r="409" spans="7:18" x14ac:dyDescent="0.25">
      <c r="G409">
        <v>406</v>
      </c>
      <c r="H409" t="str">
        <f t="shared" ca="1" si="87"/>
        <v>Soleado</v>
      </c>
      <c r="I409">
        <f t="shared" ca="1" si="77"/>
        <v>6</v>
      </c>
      <c r="J409">
        <f t="shared" ca="1" si="78"/>
        <v>6</v>
      </c>
      <c r="K409">
        <f t="shared" ca="1" si="79"/>
        <v>1</v>
      </c>
      <c r="L409">
        <f t="shared" ca="1" si="80"/>
        <v>7</v>
      </c>
      <c r="M409" s="23">
        <f t="shared" ca="1" si="81"/>
        <v>72</v>
      </c>
      <c r="N409" s="1">
        <f t="shared" ca="1" si="82"/>
        <v>-56</v>
      </c>
      <c r="O409" s="1">
        <f t="shared" ca="1" si="83"/>
        <v>-1.2</v>
      </c>
      <c r="P409" s="27">
        <f t="shared" ca="1" si="84"/>
        <v>14.8</v>
      </c>
      <c r="Q409" s="1">
        <f t="shared" ca="1" si="85"/>
        <v>7070.4000000000069</v>
      </c>
      <c r="R409" s="1">
        <f t="shared" ca="1" si="86"/>
        <v>17.414778325123159</v>
      </c>
    </row>
    <row r="410" spans="7:18" x14ac:dyDescent="0.25">
      <c r="G410">
        <v>407</v>
      </c>
      <c r="H410" t="str">
        <f t="shared" ca="1" si="87"/>
        <v>Soleado</v>
      </c>
      <c r="I410">
        <f t="shared" ca="1" si="77"/>
        <v>8</v>
      </c>
      <c r="J410">
        <f t="shared" ca="1" si="78"/>
        <v>6</v>
      </c>
      <c r="K410">
        <f t="shared" ca="1" si="79"/>
        <v>0</v>
      </c>
      <c r="L410">
        <f t="shared" ca="1" si="80"/>
        <v>6</v>
      </c>
      <c r="M410" s="23">
        <f t="shared" ca="1" si="81"/>
        <v>72</v>
      </c>
      <c r="N410" s="1">
        <f t="shared" ca="1" si="82"/>
        <v>-48</v>
      </c>
      <c r="O410" s="1">
        <f t="shared" ca="1" si="83"/>
        <v>0</v>
      </c>
      <c r="P410" s="27">
        <f t="shared" ca="1" si="84"/>
        <v>24</v>
      </c>
      <c r="Q410" s="1">
        <f t="shared" ca="1" si="85"/>
        <v>7094.4000000000069</v>
      </c>
      <c r="R410" s="1">
        <f t="shared" ca="1" si="86"/>
        <v>17.430958230958236</v>
      </c>
    </row>
    <row r="411" spans="7:18" x14ac:dyDescent="0.25">
      <c r="G411">
        <v>408</v>
      </c>
      <c r="H411" t="str">
        <f t="shared" ca="1" si="87"/>
        <v>Soleado</v>
      </c>
      <c r="I411">
        <f t="shared" ca="1" si="77"/>
        <v>8</v>
      </c>
      <c r="J411">
        <f t="shared" ca="1" si="78"/>
        <v>8</v>
      </c>
      <c r="K411">
        <f t="shared" ca="1" si="79"/>
        <v>0</v>
      </c>
      <c r="L411">
        <f t="shared" ca="1" si="80"/>
        <v>8</v>
      </c>
      <c r="M411" s="23">
        <f t="shared" ca="1" si="81"/>
        <v>96</v>
      </c>
      <c r="N411" s="1">
        <f t="shared" ca="1" si="82"/>
        <v>-64</v>
      </c>
      <c r="O411" s="1">
        <f t="shared" ca="1" si="83"/>
        <v>0</v>
      </c>
      <c r="P411" s="27">
        <f t="shared" ca="1" si="84"/>
        <v>32</v>
      </c>
      <c r="Q411" s="1">
        <f t="shared" ca="1" si="85"/>
        <v>7126.4000000000069</v>
      </c>
      <c r="R411" s="1">
        <f t="shared" ca="1" si="86"/>
        <v>17.466666666666672</v>
      </c>
    </row>
    <row r="412" spans="7:18" x14ac:dyDescent="0.25">
      <c r="G412">
        <v>409</v>
      </c>
      <c r="H412" t="str">
        <f t="shared" ca="1" si="87"/>
        <v>Soleado</v>
      </c>
      <c r="I412">
        <f t="shared" ca="1" si="77"/>
        <v>9</v>
      </c>
      <c r="J412">
        <f t="shared" ca="1" si="78"/>
        <v>8</v>
      </c>
      <c r="K412">
        <f t="shared" ca="1" si="79"/>
        <v>0</v>
      </c>
      <c r="L412">
        <f t="shared" ca="1" si="80"/>
        <v>8</v>
      </c>
      <c r="M412" s="23">
        <f t="shared" ca="1" si="81"/>
        <v>96</v>
      </c>
      <c r="N412" s="1">
        <f t="shared" ca="1" si="82"/>
        <v>-64</v>
      </c>
      <c r="O412" s="1">
        <f t="shared" ca="1" si="83"/>
        <v>0</v>
      </c>
      <c r="P412" s="27">
        <f t="shared" ca="1" si="84"/>
        <v>32</v>
      </c>
      <c r="Q412" s="1">
        <f t="shared" ca="1" si="85"/>
        <v>7158.4000000000069</v>
      </c>
      <c r="R412" s="1">
        <f t="shared" ca="1" si="86"/>
        <v>17.502200488997559</v>
      </c>
    </row>
    <row r="413" spans="7:18" x14ac:dyDescent="0.25">
      <c r="G413">
        <v>410</v>
      </c>
      <c r="H413" t="str">
        <f t="shared" ca="1" si="87"/>
        <v>Soleado</v>
      </c>
      <c r="I413">
        <f t="shared" ca="1" si="77"/>
        <v>9</v>
      </c>
      <c r="J413">
        <f t="shared" ca="1" si="78"/>
        <v>9</v>
      </c>
      <c r="K413">
        <f t="shared" ca="1" si="79"/>
        <v>0</v>
      </c>
      <c r="L413">
        <f t="shared" ca="1" si="80"/>
        <v>9</v>
      </c>
      <c r="M413" s="23">
        <f t="shared" ca="1" si="81"/>
        <v>108</v>
      </c>
      <c r="N413" s="1">
        <f t="shared" ca="1" si="82"/>
        <v>-72</v>
      </c>
      <c r="O413" s="1">
        <f t="shared" ca="1" si="83"/>
        <v>0</v>
      </c>
      <c r="P413" s="27">
        <f t="shared" ca="1" si="84"/>
        <v>36</v>
      </c>
      <c r="Q413" s="1">
        <f t="shared" ca="1" si="85"/>
        <v>7194.4000000000069</v>
      </c>
      <c r="R413" s="1">
        <f t="shared" ca="1" si="86"/>
        <v>17.547317073170735</v>
      </c>
    </row>
    <row r="414" spans="7:18" x14ac:dyDescent="0.25">
      <c r="G414">
        <v>411</v>
      </c>
      <c r="H414" t="str">
        <f t="shared" ca="1" si="87"/>
        <v>Soleado</v>
      </c>
      <c r="I414">
        <f t="shared" ref="I414:I477" ca="1" si="88">IF(H414="Soleado",LOOKUP(RAND(),Rand_Sol,Dem_Sol),LOOKUP(RAND(),Rand_Nub,Dem_Nub))</f>
        <v>9</v>
      </c>
      <c r="J414">
        <f t="shared" ref="J414:J477" ca="1" si="89">IF(I414&lt;=L414,I414,L414)</f>
        <v>9</v>
      </c>
      <c r="K414">
        <f t="shared" ref="K414:K477" ca="1" si="90">IF(J414&lt;L414,L414-J414,0)</f>
        <v>0</v>
      </c>
      <c r="L414">
        <f t="shared" ref="L414:L477" ca="1" si="91">I413</f>
        <v>9</v>
      </c>
      <c r="M414" s="23">
        <f t="shared" ref="M414:M477" ca="1" si="92">J414*$B$2</f>
        <v>108</v>
      </c>
      <c r="N414" s="1">
        <f t="shared" ref="N414:N477" ca="1" si="93">-L414*$B$3</f>
        <v>-72</v>
      </c>
      <c r="O414" s="1">
        <f t="shared" ref="O414:O477" ca="1" si="94">-K414*pre_rev</f>
        <v>0</v>
      </c>
      <c r="P414" s="27">
        <f t="shared" ref="P414:P477" ca="1" si="95">M414+N414+O414</f>
        <v>36</v>
      </c>
      <c r="Q414" s="1">
        <f t="shared" ref="Q414:Q477" ca="1" si="96">P414+Q413</f>
        <v>7230.4000000000069</v>
      </c>
      <c r="R414" s="1">
        <f t="shared" ref="R414:R477" ca="1" si="97">1/G414*((G414-1)*R413+P414)</f>
        <v>17.592214111922146</v>
      </c>
    </row>
    <row r="415" spans="7:18" x14ac:dyDescent="0.25">
      <c r="G415">
        <v>412</v>
      </c>
      <c r="H415" t="str">
        <f t="shared" ca="1" si="87"/>
        <v>Soleado</v>
      </c>
      <c r="I415">
        <f t="shared" ca="1" si="88"/>
        <v>6</v>
      </c>
      <c r="J415">
        <f t="shared" ca="1" si="89"/>
        <v>6</v>
      </c>
      <c r="K415">
        <f t="shared" ca="1" si="90"/>
        <v>3</v>
      </c>
      <c r="L415">
        <f t="shared" ca="1" si="91"/>
        <v>9</v>
      </c>
      <c r="M415" s="23">
        <f t="shared" ca="1" si="92"/>
        <v>72</v>
      </c>
      <c r="N415" s="1">
        <f t="shared" ca="1" si="93"/>
        <v>-72</v>
      </c>
      <c r="O415" s="1">
        <f t="shared" ca="1" si="94"/>
        <v>-3.5999999999999996</v>
      </c>
      <c r="P415" s="27">
        <f t="shared" ca="1" si="95"/>
        <v>-3.5999999999999996</v>
      </c>
      <c r="Q415" s="1">
        <f t="shared" ca="1" si="96"/>
        <v>7226.8000000000065</v>
      </c>
      <c r="R415" s="1">
        <f t="shared" ca="1" si="97"/>
        <v>17.540776699029131</v>
      </c>
    </row>
    <row r="416" spans="7:18" x14ac:dyDescent="0.25">
      <c r="G416">
        <v>413</v>
      </c>
      <c r="H416" t="str">
        <f t="shared" ca="1" si="87"/>
        <v>Soleado</v>
      </c>
      <c r="I416">
        <f t="shared" ca="1" si="88"/>
        <v>7</v>
      </c>
      <c r="J416">
        <f t="shared" ca="1" si="89"/>
        <v>6</v>
      </c>
      <c r="K416">
        <f t="shared" ca="1" si="90"/>
        <v>0</v>
      </c>
      <c r="L416">
        <f t="shared" ca="1" si="91"/>
        <v>6</v>
      </c>
      <c r="M416" s="23">
        <f t="shared" ca="1" si="92"/>
        <v>72</v>
      </c>
      <c r="N416" s="1">
        <f t="shared" ca="1" si="93"/>
        <v>-48</v>
      </c>
      <c r="O416" s="1">
        <f t="shared" ca="1" si="94"/>
        <v>0</v>
      </c>
      <c r="P416" s="27">
        <f t="shared" ca="1" si="95"/>
        <v>24</v>
      </c>
      <c r="Q416" s="1">
        <f t="shared" ca="1" si="96"/>
        <v>7250.8000000000065</v>
      </c>
      <c r="R416" s="1">
        <f t="shared" ca="1" si="97"/>
        <v>17.556416464891047</v>
      </c>
    </row>
    <row r="417" spans="7:18" x14ac:dyDescent="0.25">
      <c r="G417">
        <v>414</v>
      </c>
      <c r="H417" t="str">
        <f t="shared" ca="1" si="87"/>
        <v>Soleado</v>
      </c>
      <c r="I417">
        <f t="shared" ca="1" si="88"/>
        <v>9</v>
      </c>
      <c r="J417">
        <f t="shared" ca="1" si="89"/>
        <v>7</v>
      </c>
      <c r="K417">
        <f t="shared" ca="1" si="90"/>
        <v>0</v>
      </c>
      <c r="L417">
        <f t="shared" ca="1" si="91"/>
        <v>7</v>
      </c>
      <c r="M417" s="23">
        <f t="shared" ca="1" si="92"/>
        <v>84</v>
      </c>
      <c r="N417" s="1">
        <f t="shared" ca="1" si="93"/>
        <v>-56</v>
      </c>
      <c r="O417" s="1">
        <f t="shared" ca="1" si="94"/>
        <v>0</v>
      </c>
      <c r="P417" s="27">
        <f t="shared" ca="1" si="95"/>
        <v>28</v>
      </c>
      <c r="Q417" s="1">
        <f t="shared" ca="1" si="96"/>
        <v>7278.8000000000065</v>
      </c>
      <c r="R417" s="1">
        <f t="shared" ca="1" si="97"/>
        <v>17.581642512077298</v>
      </c>
    </row>
    <row r="418" spans="7:18" x14ac:dyDescent="0.25">
      <c r="G418">
        <v>415</v>
      </c>
      <c r="H418" t="str">
        <f t="shared" ca="1" si="87"/>
        <v>Soleado</v>
      </c>
      <c r="I418">
        <f t="shared" ca="1" si="88"/>
        <v>8</v>
      </c>
      <c r="J418">
        <f t="shared" ca="1" si="89"/>
        <v>8</v>
      </c>
      <c r="K418">
        <f t="shared" ca="1" si="90"/>
        <v>1</v>
      </c>
      <c r="L418">
        <f t="shared" ca="1" si="91"/>
        <v>9</v>
      </c>
      <c r="M418" s="23">
        <f t="shared" ca="1" si="92"/>
        <v>96</v>
      </c>
      <c r="N418" s="1">
        <f t="shared" ca="1" si="93"/>
        <v>-72</v>
      </c>
      <c r="O418" s="1">
        <f t="shared" ca="1" si="94"/>
        <v>-1.2</v>
      </c>
      <c r="P418" s="27">
        <f t="shared" ca="1" si="95"/>
        <v>22.8</v>
      </c>
      <c r="Q418" s="1">
        <f t="shared" ca="1" si="96"/>
        <v>7301.6000000000067</v>
      </c>
      <c r="R418" s="1">
        <f t="shared" ca="1" si="97"/>
        <v>17.594216867469886</v>
      </c>
    </row>
    <row r="419" spans="7:18" x14ac:dyDescent="0.25">
      <c r="G419">
        <v>416</v>
      </c>
      <c r="H419" t="str">
        <f t="shared" ca="1" si="87"/>
        <v>Soleado</v>
      </c>
      <c r="I419">
        <f t="shared" ca="1" si="88"/>
        <v>8</v>
      </c>
      <c r="J419">
        <f t="shared" ca="1" si="89"/>
        <v>8</v>
      </c>
      <c r="K419">
        <f t="shared" ca="1" si="90"/>
        <v>0</v>
      </c>
      <c r="L419">
        <f t="shared" ca="1" si="91"/>
        <v>8</v>
      </c>
      <c r="M419" s="23">
        <f t="shared" ca="1" si="92"/>
        <v>96</v>
      </c>
      <c r="N419" s="1">
        <f t="shared" ca="1" si="93"/>
        <v>-64</v>
      </c>
      <c r="O419" s="1">
        <f t="shared" ca="1" si="94"/>
        <v>0</v>
      </c>
      <c r="P419" s="27">
        <f t="shared" ca="1" si="95"/>
        <v>32</v>
      </c>
      <c r="Q419" s="1">
        <f t="shared" ca="1" si="96"/>
        <v>7333.6000000000067</v>
      </c>
      <c r="R419" s="1">
        <f t="shared" ca="1" si="97"/>
        <v>17.628846153846162</v>
      </c>
    </row>
    <row r="420" spans="7:18" x14ac:dyDescent="0.25">
      <c r="G420">
        <v>417</v>
      </c>
      <c r="H420" t="str">
        <f t="shared" ca="1" si="87"/>
        <v>Soleado</v>
      </c>
      <c r="I420">
        <f t="shared" ca="1" si="88"/>
        <v>9</v>
      </c>
      <c r="J420">
        <f t="shared" ca="1" si="89"/>
        <v>8</v>
      </c>
      <c r="K420">
        <f t="shared" ca="1" si="90"/>
        <v>0</v>
      </c>
      <c r="L420">
        <f t="shared" ca="1" si="91"/>
        <v>8</v>
      </c>
      <c r="M420" s="23">
        <f t="shared" ca="1" si="92"/>
        <v>96</v>
      </c>
      <c r="N420" s="1">
        <f t="shared" ca="1" si="93"/>
        <v>-64</v>
      </c>
      <c r="O420" s="1">
        <f t="shared" ca="1" si="94"/>
        <v>0</v>
      </c>
      <c r="P420" s="27">
        <f t="shared" ca="1" si="95"/>
        <v>32</v>
      </c>
      <c r="Q420" s="1">
        <f t="shared" ca="1" si="96"/>
        <v>7365.6000000000067</v>
      </c>
      <c r="R420" s="1">
        <f t="shared" ca="1" si="97"/>
        <v>17.663309352517992</v>
      </c>
    </row>
    <row r="421" spans="7:18" x14ac:dyDescent="0.25">
      <c r="G421">
        <v>418</v>
      </c>
      <c r="H421" t="str">
        <f t="shared" ca="1" si="87"/>
        <v>Soleado</v>
      </c>
      <c r="I421">
        <f t="shared" ca="1" si="88"/>
        <v>9</v>
      </c>
      <c r="J421">
        <f t="shared" ca="1" si="89"/>
        <v>9</v>
      </c>
      <c r="K421">
        <f t="shared" ca="1" si="90"/>
        <v>0</v>
      </c>
      <c r="L421">
        <f t="shared" ca="1" si="91"/>
        <v>9</v>
      </c>
      <c r="M421" s="23">
        <f t="shared" ca="1" si="92"/>
        <v>108</v>
      </c>
      <c r="N421" s="1">
        <f t="shared" ca="1" si="93"/>
        <v>-72</v>
      </c>
      <c r="O421" s="1">
        <f t="shared" ca="1" si="94"/>
        <v>0</v>
      </c>
      <c r="P421" s="27">
        <f t="shared" ca="1" si="95"/>
        <v>36</v>
      </c>
      <c r="Q421" s="1">
        <f t="shared" ca="1" si="96"/>
        <v>7401.6000000000067</v>
      </c>
      <c r="R421" s="1">
        <f t="shared" ca="1" si="97"/>
        <v>17.707177033492826</v>
      </c>
    </row>
    <row r="422" spans="7:18" x14ac:dyDescent="0.25">
      <c r="G422">
        <v>419</v>
      </c>
      <c r="H422" t="str">
        <f t="shared" ca="1" si="87"/>
        <v>Nublado</v>
      </c>
      <c r="I422">
        <f t="shared" ca="1" si="88"/>
        <v>5</v>
      </c>
      <c r="J422">
        <f t="shared" ca="1" si="89"/>
        <v>5</v>
      </c>
      <c r="K422">
        <f t="shared" ca="1" si="90"/>
        <v>4</v>
      </c>
      <c r="L422">
        <f t="shared" ca="1" si="91"/>
        <v>9</v>
      </c>
      <c r="M422" s="23">
        <f t="shared" ca="1" si="92"/>
        <v>60</v>
      </c>
      <c r="N422" s="1">
        <f t="shared" ca="1" si="93"/>
        <v>-72</v>
      </c>
      <c r="O422" s="1">
        <f t="shared" ca="1" si="94"/>
        <v>-4.8</v>
      </c>
      <c r="P422" s="27">
        <f t="shared" ca="1" si="95"/>
        <v>-16.8</v>
      </c>
      <c r="Q422" s="1">
        <f t="shared" ca="1" si="96"/>
        <v>7384.8000000000065</v>
      </c>
      <c r="R422" s="1">
        <f t="shared" ca="1" si="97"/>
        <v>17.624821002386639</v>
      </c>
    </row>
    <row r="423" spans="7:18" x14ac:dyDescent="0.25">
      <c r="G423">
        <v>420</v>
      </c>
      <c r="H423" t="str">
        <f t="shared" ca="1" si="87"/>
        <v>Soleado</v>
      </c>
      <c r="I423">
        <f t="shared" ca="1" si="88"/>
        <v>9</v>
      </c>
      <c r="J423">
        <f t="shared" ca="1" si="89"/>
        <v>5</v>
      </c>
      <c r="K423">
        <f t="shared" ca="1" si="90"/>
        <v>0</v>
      </c>
      <c r="L423">
        <f t="shared" ca="1" si="91"/>
        <v>5</v>
      </c>
      <c r="M423" s="23">
        <f t="shared" ca="1" si="92"/>
        <v>60</v>
      </c>
      <c r="N423" s="1">
        <f t="shared" ca="1" si="93"/>
        <v>-40</v>
      </c>
      <c r="O423" s="1">
        <f t="shared" ca="1" si="94"/>
        <v>0</v>
      </c>
      <c r="P423" s="27">
        <f t="shared" ca="1" si="95"/>
        <v>20</v>
      </c>
      <c r="Q423" s="1">
        <f t="shared" ca="1" si="96"/>
        <v>7404.8000000000065</v>
      </c>
      <c r="R423" s="1">
        <f t="shared" ca="1" si="97"/>
        <v>17.630476190476198</v>
      </c>
    </row>
    <row r="424" spans="7:18" x14ac:dyDescent="0.25">
      <c r="G424">
        <v>421</v>
      </c>
      <c r="H424" t="str">
        <f t="shared" ca="1" si="87"/>
        <v>Soleado</v>
      </c>
      <c r="I424">
        <f t="shared" ca="1" si="88"/>
        <v>8</v>
      </c>
      <c r="J424">
        <f t="shared" ca="1" si="89"/>
        <v>8</v>
      </c>
      <c r="K424">
        <f t="shared" ca="1" si="90"/>
        <v>1</v>
      </c>
      <c r="L424">
        <f t="shared" ca="1" si="91"/>
        <v>9</v>
      </c>
      <c r="M424" s="23">
        <f t="shared" ca="1" si="92"/>
        <v>96</v>
      </c>
      <c r="N424" s="1">
        <f t="shared" ca="1" si="93"/>
        <v>-72</v>
      </c>
      <c r="O424" s="1">
        <f t="shared" ca="1" si="94"/>
        <v>-1.2</v>
      </c>
      <c r="P424" s="27">
        <f t="shared" ca="1" si="95"/>
        <v>22.8</v>
      </c>
      <c r="Q424" s="1">
        <f t="shared" ca="1" si="96"/>
        <v>7427.6000000000067</v>
      </c>
      <c r="R424" s="1">
        <f t="shared" ca="1" si="97"/>
        <v>17.64275534441806</v>
      </c>
    </row>
    <row r="425" spans="7:18" x14ac:dyDescent="0.25">
      <c r="G425">
        <v>422</v>
      </c>
      <c r="H425" t="str">
        <f t="shared" ca="1" si="87"/>
        <v>Soleado</v>
      </c>
      <c r="I425">
        <f t="shared" ca="1" si="88"/>
        <v>7</v>
      </c>
      <c r="J425">
        <f t="shared" ca="1" si="89"/>
        <v>7</v>
      </c>
      <c r="K425">
        <f t="shared" ca="1" si="90"/>
        <v>1</v>
      </c>
      <c r="L425">
        <f t="shared" ca="1" si="91"/>
        <v>8</v>
      </c>
      <c r="M425" s="23">
        <f t="shared" ca="1" si="92"/>
        <v>84</v>
      </c>
      <c r="N425" s="1">
        <f t="shared" ca="1" si="93"/>
        <v>-64</v>
      </c>
      <c r="O425" s="1">
        <f t="shared" ca="1" si="94"/>
        <v>-1.2</v>
      </c>
      <c r="P425" s="27">
        <f t="shared" ca="1" si="95"/>
        <v>18.8</v>
      </c>
      <c r="Q425" s="1">
        <f t="shared" ca="1" si="96"/>
        <v>7446.4000000000069</v>
      </c>
      <c r="R425" s="1">
        <f t="shared" ca="1" si="97"/>
        <v>17.645497630331764</v>
      </c>
    </row>
    <row r="426" spans="7:18" x14ac:dyDescent="0.25">
      <c r="G426">
        <v>423</v>
      </c>
      <c r="H426" t="str">
        <f t="shared" ca="1" si="87"/>
        <v>Soleado</v>
      </c>
      <c r="I426">
        <f t="shared" ca="1" si="88"/>
        <v>9</v>
      </c>
      <c r="J426">
        <f t="shared" ca="1" si="89"/>
        <v>7</v>
      </c>
      <c r="K426">
        <f t="shared" ca="1" si="90"/>
        <v>0</v>
      </c>
      <c r="L426">
        <f t="shared" ca="1" si="91"/>
        <v>7</v>
      </c>
      <c r="M426" s="23">
        <f t="shared" ca="1" si="92"/>
        <v>84</v>
      </c>
      <c r="N426" s="1">
        <f t="shared" ca="1" si="93"/>
        <v>-56</v>
      </c>
      <c r="O426" s="1">
        <f t="shared" ca="1" si="94"/>
        <v>0</v>
      </c>
      <c r="P426" s="27">
        <f t="shared" ca="1" si="95"/>
        <v>28</v>
      </c>
      <c r="Q426" s="1">
        <f t="shared" ca="1" si="96"/>
        <v>7474.4000000000069</v>
      </c>
      <c r="R426" s="1">
        <f t="shared" ca="1" si="97"/>
        <v>17.669976359338072</v>
      </c>
    </row>
    <row r="427" spans="7:18" x14ac:dyDescent="0.25">
      <c r="G427">
        <v>424</v>
      </c>
      <c r="H427" t="str">
        <f t="shared" ca="1" si="87"/>
        <v>Soleado</v>
      </c>
      <c r="I427">
        <f t="shared" ca="1" si="88"/>
        <v>7</v>
      </c>
      <c r="J427">
        <f t="shared" ca="1" si="89"/>
        <v>7</v>
      </c>
      <c r="K427">
        <f t="shared" ca="1" si="90"/>
        <v>2</v>
      </c>
      <c r="L427">
        <f t="shared" ca="1" si="91"/>
        <v>9</v>
      </c>
      <c r="M427" s="23">
        <f t="shared" ca="1" si="92"/>
        <v>84</v>
      </c>
      <c r="N427" s="1">
        <f t="shared" ca="1" si="93"/>
        <v>-72</v>
      </c>
      <c r="O427" s="1">
        <f t="shared" ca="1" si="94"/>
        <v>-2.4</v>
      </c>
      <c r="P427" s="27">
        <f t="shared" ca="1" si="95"/>
        <v>9.6</v>
      </c>
      <c r="Q427" s="1">
        <f t="shared" ca="1" si="96"/>
        <v>7484.0000000000073</v>
      </c>
      <c r="R427" s="1">
        <f t="shared" ca="1" si="97"/>
        <v>17.650943396226424</v>
      </c>
    </row>
    <row r="428" spans="7:18" x14ac:dyDescent="0.25">
      <c r="G428">
        <v>425</v>
      </c>
      <c r="H428" t="str">
        <f t="shared" ca="1" si="87"/>
        <v>Soleado</v>
      </c>
      <c r="I428">
        <f t="shared" ca="1" si="88"/>
        <v>6</v>
      </c>
      <c r="J428">
        <f t="shared" ca="1" si="89"/>
        <v>6</v>
      </c>
      <c r="K428">
        <f t="shared" ca="1" si="90"/>
        <v>1</v>
      </c>
      <c r="L428">
        <f t="shared" ca="1" si="91"/>
        <v>7</v>
      </c>
      <c r="M428" s="23">
        <f t="shared" ca="1" si="92"/>
        <v>72</v>
      </c>
      <c r="N428" s="1">
        <f t="shared" ca="1" si="93"/>
        <v>-56</v>
      </c>
      <c r="O428" s="1">
        <f t="shared" ca="1" si="94"/>
        <v>-1.2</v>
      </c>
      <c r="P428" s="27">
        <f t="shared" ca="1" si="95"/>
        <v>14.8</v>
      </c>
      <c r="Q428" s="1">
        <f t="shared" ca="1" si="96"/>
        <v>7498.8000000000075</v>
      </c>
      <c r="R428" s="1">
        <f t="shared" ca="1" si="97"/>
        <v>17.644235294117653</v>
      </c>
    </row>
    <row r="429" spans="7:18" x14ac:dyDescent="0.25">
      <c r="G429">
        <v>426</v>
      </c>
      <c r="H429" t="str">
        <f t="shared" ca="1" si="87"/>
        <v>Soleado</v>
      </c>
      <c r="I429">
        <f t="shared" ca="1" si="88"/>
        <v>8</v>
      </c>
      <c r="J429">
        <f t="shared" ca="1" si="89"/>
        <v>6</v>
      </c>
      <c r="K429">
        <f t="shared" ca="1" si="90"/>
        <v>0</v>
      </c>
      <c r="L429">
        <f t="shared" ca="1" si="91"/>
        <v>6</v>
      </c>
      <c r="M429" s="23">
        <f t="shared" ca="1" si="92"/>
        <v>72</v>
      </c>
      <c r="N429" s="1">
        <f t="shared" ca="1" si="93"/>
        <v>-48</v>
      </c>
      <c r="O429" s="1">
        <f t="shared" ca="1" si="94"/>
        <v>0</v>
      </c>
      <c r="P429" s="27">
        <f t="shared" ca="1" si="95"/>
        <v>24</v>
      </c>
      <c r="Q429" s="1">
        <f t="shared" ca="1" si="96"/>
        <v>7522.8000000000075</v>
      </c>
      <c r="R429" s="1">
        <f t="shared" ca="1" si="97"/>
        <v>17.659154929577472</v>
      </c>
    </row>
    <row r="430" spans="7:18" x14ac:dyDescent="0.25">
      <c r="G430">
        <v>427</v>
      </c>
      <c r="H430" t="str">
        <f t="shared" ca="1" si="87"/>
        <v>Soleado</v>
      </c>
      <c r="I430">
        <f t="shared" ca="1" si="88"/>
        <v>6</v>
      </c>
      <c r="J430">
        <f t="shared" ca="1" si="89"/>
        <v>6</v>
      </c>
      <c r="K430">
        <f t="shared" ca="1" si="90"/>
        <v>2</v>
      </c>
      <c r="L430">
        <f t="shared" ca="1" si="91"/>
        <v>8</v>
      </c>
      <c r="M430" s="23">
        <f t="shared" ca="1" si="92"/>
        <v>72</v>
      </c>
      <c r="N430" s="1">
        <f t="shared" ca="1" si="93"/>
        <v>-64</v>
      </c>
      <c r="O430" s="1">
        <f t="shared" ca="1" si="94"/>
        <v>-2.4</v>
      </c>
      <c r="P430" s="27">
        <f t="shared" ca="1" si="95"/>
        <v>5.6</v>
      </c>
      <c r="Q430" s="1">
        <f t="shared" ca="1" si="96"/>
        <v>7528.4000000000078</v>
      </c>
      <c r="R430" s="1">
        <f t="shared" ca="1" si="97"/>
        <v>17.630913348946144</v>
      </c>
    </row>
    <row r="431" spans="7:18" x14ac:dyDescent="0.25">
      <c r="G431">
        <v>428</v>
      </c>
      <c r="H431" t="str">
        <f t="shared" ca="1" si="87"/>
        <v>Nublado</v>
      </c>
      <c r="I431">
        <f t="shared" ca="1" si="88"/>
        <v>7</v>
      </c>
      <c r="J431">
        <f t="shared" ca="1" si="89"/>
        <v>6</v>
      </c>
      <c r="K431">
        <f t="shared" ca="1" si="90"/>
        <v>0</v>
      </c>
      <c r="L431">
        <f t="shared" ca="1" si="91"/>
        <v>6</v>
      </c>
      <c r="M431" s="23">
        <f t="shared" ca="1" si="92"/>
        <v>72</v>
      </c>
      <c r="N431" s="1">
        <f t="shared" ca="1" si="93"/>
        <v>-48</v>
      </c>
      <c r="O431" s="1">
        <f t="shared" ca="1" si="94"/>
        <v>0</v>
      </c>
      <c r="P431" s="27">
        <f t="shared" ca="1" si="95"/>
        <v>24</v>
      </c>
      <c r="Q431" s="1">
        <f t="shared" ca="1" si="96"/>
        <v>7552.4000000000078</v>
      </c>
      <c r="R431" s="1">
        <f t="shared" ca="1" si="97"/>
        <v>17.645794392523371</v>
      </c>
    </row>
    <row r="432" spans="7:18" x14ac:dyDescent="0.25">
      <c r="G432">
        <v>429</v>
      </c>
      <c r="H432" t="str">
        <f t="shared" ca="1" si="87"/>
        <v>Soleado</v>
      </c>
      <c r="I432">
        <f t="shared" ca="1" si="88"/>
        <v>9</v>
      </c>
      <c r="J432">
        <f t="shared" ca="1" si="89"/>
        <v>7</v>
      </c>
      <c r="K432">
        <f t="shared" ca="1" si="90"/>
        <v>0</v>
      </c>
      <c r="L432">
        <f t="shared" ca="1" si="91"/>
        <v>7</v>
      </c>
      <c r="M432" s="23">
        <f t="shared" ca="1" si="92"/>
        <v>84</v>
      </c>
      <c r="N432" s="1">
        <f t="shared" ca="1" si="93"/>
        <v>-56</v>
      </c>
      <c r="O432" s="1">
        <f t="shared" ca="1" si="94"/>
        <v>0</v>
      </c>
      <c r="P432" s="27">
        <f t="shared" ca="1" si="95"/>
        <v>28</v>
      </c>
      <c r="Q432" s="1">
        <f t="shared" ca="1" si="96"/>
        <v>7580.4000000000078</v>
      </c>
      <c r="R432" s="1">
        <f t="shared" ca="1" si="97"/>
        <v>17.669930069930075</v>
      </c>
    </row>
    <row r="433" spans="7:18" x14ac:dyDescent="0.25">
      <c r="G433">
        <v>430</v>
      </c>
      <c r="H433" t="str">
        <f t="shared" ca="1" si="87"/>
        <v>Nublado</v>
      </c>
      <c r="I433">
        <f t="shared" ca="1" si="88"/>
        <v>5</v>
      </c>
      <c r="J433">
        <f t="shared" ca="1" si="89"/>
        <v>5</v>
      </c>
      <c r="K433">
        <f t="shared" ca="1" si="90"/>
        <v>4</v>
      </c>
      <c r="L433">
        <f t="shared" ca="1" si="91"/>
        <v>9</v>
      </c>
      <c r="M433" s="23">
        <f t="shared" ca="1" si="92"/>
        <v>60</v>
      </c>
      <c r="N433" s="1">
        <f t="shared" ca="1" si="93"/>
        <v>-72</v>
      </c>
      <c r="O433" s="1">
        <f t="shared" ca="1" si="94"/>
        <v>-4.8</v>
      </c>
      <c r="P433" s="27">
        <f t="shared" ca="1" si="95"/>
        <v>-16.8</v>
      </c>
      <c r="Q433" s="1">
        <f t="shared" ca="1" si="96"/>
        <v>7563.6000000000076</v>
      </c>
      <c r="R433" s="1">
        <f t="shared" ca="1" si="97"/>
        <v>17.58976744186047</v>
      </c>
    </row>
    <row r="434" spans="7:18" x14ac:dyDescent="0.25">
      <c r="G434">
        <v>431</v>
      </c>
      <c r="H434" t="str">
        <f t="shared" ca="1" si="87"/>
        <v>Soleado</v>
      </c>
      <c r="I434">
        <f t="shared" ca="1" si="88"/>
        <v>8</v>
      </c>
      <c r="J434">
        <f t="shared" ca="1" si="89"/>
        <v>5</v>
      </c>
      <c r="K434">
        <f t="shared" ca="1" si="90"/>
        <v>0</v>
      </c>
      <c r="L434">
        <f t="shared" ca="1" si="91"/>
        <v>5</v>
      </c>
      <c r="M434" s="23">
        <f t="shared" ca="1" si="92"/>
        <v>60</v>
      </c>
      <c r="N434" s="1">
        <f t="shared" ca="1" si="93"/>
        <v>-40</v>
      </c>
      <c r="O434" s="1">
        <f t="shared" ca="1" si="94"/>
        <v>0</v>
      </c>
      <c r="P434" s="27">
        <f t="shared" ca="1" si="95"/>
        <v>20</v>
      </c>
      <c r="Q434" s="1">
        <f t="shared" ca="1" si="96"/>
        <v>7583.6000000000076</v>
      </c>
      <c r="R434" s="1">
        <f t="shared" ca="1" si="97"/>
        <v>17.595359628770307</v>
      </c>
    </row>
    <row r="435" spans="7:18" x14ac:dyDescent="0.25">
      <c r="G435">
        <v>432</v>
      </c>
      <c r="H435" t="str">
        <f t="shared" ca="1" si="87"/>
        <v>Soleado</v>
      </c>
      <c r="I435">
        <f t="shared" ca="1" si="88"/>
        <v>6</v>
      </c>
      <c r="J435">
        <f t="shared" ca="1" si="89"/>
        <v>6</v>
      </c>
      <c r="K435">
        <f t="shared" ca="1" si="90"/>
        <v>2</v>
      </c>
      <c r="L435">
        <f t="shared" ca="1" si="91"/>
        <v>8</v>
      </c>
      <c r="M435" s="23">
        <f t="shared" ca="1" si="92"/>
        <v>72</v>
      </c>
      <c r="N435" s="1">
        <f t="shared" ca="1" si="93"/>
        <v>-64</v>
      </c>
      <c r="O435" s="1">
        <f t="shared" ca="1" si="94"/>
        <v>-2.4</v>
      </c>
      <c r="P435" s="27">
        <f t="shared" ca="1" si="95"/>
        <v>5.6</v>
      </c>
      <c r="Q435" s="1">
        <f t="shared" ca="1" si="96"/>
        <v>7589.200000000008</v>
      </c>
      <c r="R435" s="1">
        <f t="shared" ca="1" si="97"/>
        <v>17.567592592592597</v>
      </c>
    </row>
    <row r="436" spans="7:18" x14ac:dyDescent="0.25">
      <c r="G436">
        <v>433</v>
      </c>
      <c r="H436" t="str">
        <f t="shared" ca="1" si="87"/>
        <v>Soleado</v>
      </c>
      <c r="I436">
        <f t="shared" ca="1" si="88"/>
        <v>7</v>
      </c>
      <c r="J436">
        <f t="shared" ca="1" si="89"/>
        <v>6</v>
      </c>
      <c r="K436">
        <f t="shared" ca="1" si="90"/>
        <v>0</v>
      </c>
      <c r="L436">
        <f t="shared" ca="1" si="91"/>
        <v>6</v>
      </c>
      <c r="M436" s="23">
        <f t="shared" ca="1" si="92"/>
        <v>72</v>
      </c>
      <c r="N436" s="1">
        <f t="shared" ca="1" si="93"/>
        <v>-48</v>
      </c>
      <c r="O436" s="1">
        <f t="shared" ca="1" si="94"/>
        <v>0</v>
      </c>
      <c r="P436" s="27">
        <f t="shared" ca="1" si="95"/>
        <v>24</v>
      </c>
      <c r="Q436" s="1">
        <f t="shared" ca="1" si="96"/>
        <v>7613.200000000008</v>
      </c>
      <c r="R436" s="1">
        <f t="shared" ca="1" si="97"/>
        <v>17.582448036951504</v>
      </c>
    </row>
    <row r="437" spans="7:18" x14ac:dyDescent="0.25">
      <c r="G437">
        <v>434</v>
      </c>
      <c r="H437" t="str">
        <f t="shared" ca="1" si="87"/>
        <v>Soleado</v>
      </c>
      <c r="I437">
        <f t="shared" ca="1" si="88"/>
        <v>9</v>
      </c>
      <c r="J437">
        <f t="shared" ca="1" si="89"/>
        <v>7</v>
      </c>
      <c r="K437">
        <f t="shared" ca="1" si="90"/>
        <v>0</v>
      </c>
      <c r="L437">
        <f t="shared" ca="1" si="91"/>
        <v>7</v>
      </c>
      <c r="M437" s="23">
        <f t="shared" ca="1" si="92"/>
        <v>84</v>
      </c>
      <c r="N437" s="1">
        <f t="shared" ca="1" si="93"/>
        <v>-56</v>
      </c>
      <c r="O437" s="1">
        <f t="shared" ca="1" si="94"/>
        <v>0</v>
      </c>
      <c r="P437" s="27">
        <f t="shared" ca="1" si="95"/>
        <v>28</v>
      </c>
      <c r="Q437" s="1">
        <f t="shared" ca="1" si="96"/>
        <v>7641.200000000008</v>
      </c>
      <c r="R437" s="1">
        <f t="shared" ca="1" si="97"/>
        <v>17.606451612903228</v>
      </c>
    </row>
    <row r="438" spans="7:18" x14ac:dyDescent="0.25">
      <c r="G438">
        <v>435</v>
      </c>
      <c r="H438" t="str">
        <f t="shared" ca="1" si="87"/>
        <v>Nublado</v>
      </c>
      <c r="I438">
        <f t="shared" ca="1" si="88"/>
        <v>7</v>
      </c>
      <c r="J438">
        <f t="shared" ca="1" si="89"/>
        <v>7</v>
      </c>
      <c r="K438">
        <f t="shared" ca="1" si="90"/>
        <v>2</v>
      </c>
      <c r="L438">
        <f t="shared" ca="1" si="91"/>
        <v>9</v>
      </c>
      <c r="M438" s="23">
        <f t="shared" ca="1" si="92"/>
        <v>84</v>
      </c>
      <c r="N438" s="1">
        <f t="shared" ca="1" si="93"/>
        <v>-72</v>
      </c>
      <c r="O438" s="1">
        <f t="shared" ca="1" si="94"/>
        <v>-2.4</v>
      </c>
      <c r="P438" s="27">
        <f t="shared" ca="1" si="95"/>
        <v>9.6</v>
      </c>
      <c r="Q438" s="1">
        <f t="shared" ca="1" si="96"/>
        <v>7650.8000000000084</v>
      </c>
      <c r="R438" s="1">
        <f t="shared" ca="1" si="97"/>
        <v>17.588045977011497</v>
      </c>
    </row>
    <row r="439" spans="7:18" x14ac:dyDescent="0.25">
      <c r="G439">
        <v>436</v>
      </c>
      <c r="H439" t="str">
        <f t="shared" ca="1" si="87"/>
        <v>Soleado</v>
      </c>
      <c r="I439">
        <f t="shared" ca="1" si="88"/>
        <v>8</v>
      </c>
      <c r="J439">
        <f t="shared" ca="1" si="89"/>
        <v>7</v>
      </c>
      <c r="K439">
        <f t="shared" ca="1" si="90"/>
        <v>0</v>
      </c>
      <c r="L439">
        <f t="shared" ca="1" si="91"/>
        <v>7</v>
      </c>
      <c r="M439" s="23">
        <f t="shared" ca="1" si="92"/>
        <v>84</v>
      </c>
      <c r="N439" s="1">
        <f t="shared" ca="1" si="93"/>
        <v>-56</v>
      </c>
      <c r="O439" s="1">
        <f t="shared" ca="1" si="94"/>
        <v>0</v>
      </c>
      <c r="P439" s="27">
        <f t="shared" ca="1" si="95"/>
        <v>28</v>
      </c>
      <c r="Q439" s="1">
        <f t="shared" ca="1" si="96"/>
        <v>7678.8000000000084</v>
      </c>
      <c r="R439" s="1">
        <f t="shared" ca="1" si="97"/>
        <v>17.611926605504589</v>
      </c>
    </row>
    <row r="440" spans="7:18" x14ac:dyDescent="0.25">
      <c r="G440">
        <v>437</v>
      </c>
      <c r="H440" t="str">
        <f t="shared" ca="1" si="87"/>
        <v>Nublado</v>
      </c>
      <c r="I440">
        <f t="shared" ca="1" si="88"/>
        <v>6</v>
      </c>
      <c r="J440">
        <f t="shared" ca="1" si="89"/>
        <v>6</v>
      </c>
      <c r="K440">
        <f t="shared" ca="1" si="90"/>
        <v>2</v>
      </c>
      <c r="L440">
        <f t="shared" ca="1" si="91"/>
        <v>8</v>
      </c>
      <c r="M440" s="23">
        <f t="shared" ca="1" si="92"/>
        <v>72</v>
      </c>
      <c r="N440" s="1">
        <f t="shared" ca="1" si="93"/>
        <v>-64</v>
      </c>
      <c r="O440" s="1">
        <f t="shared" ca="1" si="94"/>
        <v>-2.4</v>
      </c>
      <c r="P440" s="27">
        <f t="shared" ca="1" si="95"/>
        <v>5.6</v>
      </c>
      <c r="Q440" s="1">
        <f t="shared" ca="1" si="96"/>
        <v>7684.4000000000087</v>
      </c>
      <c r="R440" s="1">
        <f t="shared" ca="1" si="97"/>
        <v>17.584439359267737</v>
      </c>
    </row>
    <row r="441" spans="7:18" x14ac:dyDescent="0.25">
      <c r="G441">
        <v>438</v>
      </c>
      <c r="H441" t="str">
        <f t="shared" ca="1" si="87"/>
        <v>Soleado</v>
      </c>
      <c r="I441">
        <f t="shared" ca="1" si="88"/>
        <v>8</v>
      </c>
      <c r="J441">
        <f t="shared" ca="1" si="89"/>
        <v>6</v>
      </c>
      <c r="K441">
        <f t="shared" ca="1" si="90"/>
        <v>0</v>
      </c>
      <c r="L441">
        <f t="shared" ca="1" si="91"/>
        <v>6</v>
      </c>
      <c r="M441" s="23">
        <f t="shared" ca="1" si="92"/>
        <v>72</v>
      </c>
      <c r="N441" s="1">
        <f t="shared" ca="1" si="93"/>
        <v>-48</v>
      </c>
      <c r="O441" s="1">
        <f t="shared" ca="1" si="94"/>
        <v>0</v>
      </c>
      <c r="P441" s="27">
        <f t="shared" ca="1" si="95"/>
        <v>24</v>
      </c>
      <c r="Q441" s="1">
        <f t="shared" ca="1" si="96"/>
        <v>7708.4000000000087</v>
      </c>
      <c r="R441" s="1">
        <f t="shared" ca="1" si="97"/>
        <v>17.599086757990872</v>
      </c>
    </row>
    <row r="442" spans="7:18" x14ac:dyDescent="0.25">
      <c r="G442">
        <v>439</v>
      </c>
      <c r="H442" t="str">
        <f t="shared" ca="1" si="87"/>
        <v>Soleado</v>
      </c>
      <c r="I442">
        <f t="shared" ca="1" si="88"/>
        <v>9</v>
      </c>
      <c r="J442">
        <f t="shared" ca="1" si="89"/>
        <v>8</v>
      </c>
      <c r="K442">
        <f t="shared" ca="1" si="90"/>
        <v>0</v>
      </c>
      <c r="L442">
        <f t="shared" ca="1" si="91"/>
        <v>8</v>
      </c>
      <c r="M442" s="23">
        <f t="shared" ca="1" si="92"/>
        <v>96</v>
      </c>
      <c r="N442" s="1">
        <f t="shared" ca="1" si="93"/>
        <v>-64</v>
      </c>
      <c r="O442" s="1">
        <f t="shared" ca="1" si="94"/>
        <v>0</v>
      </c>
      <c r="P442" s="27">
        <f t="shared" ca="1" si="95"/>
        <v>32</v>
      </c>
      <c r="Q442" s="1">
        <f t="shared" ca="1" si="96"/>
        <v>7740.4000000000087</v>
      </c>
      <c r="R442" s="1">
        <f t="shared" ca="1" si="97"/>
        <v>17.631890660592259</v>
      </c>
    </row>
    <row r="443" spans="7:18" x14ac:dyDescent="0.25">
      <c r="G443">
        <v>440</v>
      </c>
      <c r="H443" t="str">
        <f t="shared" ca="1" si="87"/>
        <v>Soleado</v>
      </c>
      <c r="I443">
        <f t="shared" ca="1" si="88"/>
        <v>6</v>
      </c>
      <c r="J443">
        <f t="shared" ca="1" si="89"/>
        <v>6</v>
      </c>
      <c r="K443">
        <f t="shared" ca="1" si="90"/>
        <v>3</v>
      </c>
      <c r="L443">
        <f t="shared" ca="1" si="91"/>
        <v>9</v>
      </c>
      <c r="M443" s="23">
        <f t="shared" ca="1" si="92"/>
        <v>72</v>
      </c>
      <c r="N443" s="1">
        <f t="shared" ca="1" si="93"/>
        <v>-72</v>
      </c>
      <c r="O443" s="1">
        <f t="shared" ca="1" si="94"/>
        <v>-3.5999999999999996</v>
      </c>
      <c r="P443" s="27">
        <f t="shared" ca="1" si="95"/>
        <v>-3.5999999999999996</v>
      </c>
      <c r="Q443" s="1">
        <f t="shared" ca="1" si="96"/>
        <v>7736.8000000000084</v>
      </c>
      <c r="R443" s="1">
        <f t="shared" ca="1" si="97"/>
        <v>17.583636363636366</v>
      </c>
    </row>
    <row r="444" spans="7:18" x14ac:dyDescent="0.25">
      <c r="G444">
        <v>441</v>
      </c>
      <c r="H444" t="str">
        <f t="shared" ca="1" si="87"/>
        <v>Soleado</v>
      </c>
      <c r="I444">
        <f t="shared" ca="1" si="88"/>
        <v>7</v>
      </c>
      <c r="J444">
        <f t="shared" ca="1" si="89"/>
        <v>6</v>
      </c>
      <c r="K444">
        <f t="shared" ca="1" si="90"/>
        <v>0</v>
      </c>
      <c r="L444">
        <f t="shared" ca="1" si="91"/>
        <v>6</v>
      </c>
      <c r="M444" s="23">
        <f t="shared" ca="1" si="92"/>
        <v>72</v>
      </c>
      <c r="N444" s="1">
        <f t="shared" ca="1" si="93"/>
        <v>-48</v>
      </c>
      <c r="O444" s="1">
        <f t="shared" ca="1" si="94"/>
        <v>0</v>
      </c>
      <c r="P444" s="27">
        <f t="shared" ca="1" si="95"/>
        <v>24</v>
      </c>
      <c r="Q444" s="1">
        <f t="shared" ca="1" si="96"/>
        <v>7760.8000000000084</v>
      </c>
      <c r="R444" s="1">
        <f t="shared" ca="1" si="97"/>
        <v>17.598185941043088</v>
      </c>
    </row>
    <row r="445" spans="7:18" x14ac:dyDescent="0.25">
      <c r="G445">
        <v>442</v>
      </c>
      <c r="H445" t="str">
        <f t="shared" ca="1" si="87"/>
        <v>Soleado</v>
      </c>
      <c r="I445">
        <f t="shared" ca="1" si="88"/>
        <v>8</v>
      </c>
      <c r="J445">
        <f t="shared" ca="1" si="89"/>
        <v>7</v>
      </c>
      <c r="K445">
        <f t="shared" ca="1" si="90"/>
        <v>0</v>
      </c>
      <c r="L445">
        <f t="shared" ca="1" si="91"/>
        <v>7</v>
      </c>
      <c r="M445" s="23">
        <f t="shared" ca="1" si="92"/>
        <v>84</v>
      </c>
      <c r="N445" s="1">
        <f t="shared" ca="1" si="93"/>
        <v>-56</v>
      </c>
      <c r="O445" s="1">
        <f t="shared" ca="1" si="94"/>
        <v>0</v>
      </c>
      <c r="P445" s="27">
        <f t="shared" ca="1" si="95"/>
        <v>28</v>
      </c>
      <c r="Q445" s="1">
        <f t="shared" ca="1" si="96"/>
        <v>7788.8000000000084</v>
      </c>
      <c r="R445" s="1">
        <f t="shared" ca="1" si="97"/>
        <v>17.62171945701358</v>
      </c>
    </row>
    <row r="446" spans="7:18" x14ac:dyDescent="0.25">
      <c r="G446">
        <v>443</v>
      </c>
      <c r="H446" t="str">
        <f t="shared" ca="1" si="87"/>
        <v>Nublado</v>
      </c>
      <c r="I446">
        <f t="shared" ca="1" si="88"/>
        <v>4</v>
      </c>
      <c r="J446">
        <f t="shared" ca="1" si="89"/>
        <v>4</v>
      </c>
      <c r="K446">
        <f t="shared" ca="1" si="90"/>
        <v>4</v>
      </c>
      <c r="L446">
        <f t="shared" ca="1" si="91"/>
        <v>8</v>
      </c>
      <c r="M446" s="23">
        <f t="shared" ca="1" si="92"/>
        <v>48</v>
      </c>
      <c r="N446" s="1">
        <f t="shared" ca="1" si="93"/>
        <v>-64</v>
      </c>
      <c r="O446" s="1">
        <f t="shared" ca="1" si="94"/>
        <v>-4.8</v>
      </c>
      <c r="P446" s="27">
        <f t="shared" ca="1" si="95"/>
        <v>-20.8</v>
      </c>
      <c r="Q446" s="1">
        <f t="shared" ca="1" si="96"/>
        <v>7768.0000000000082</v>
      </c>
      <c r="R446" s="1">
        <f t="shared" ca="1" si="97"/>
        <v>17.534988713318288</v>
      </c>
    </row>
    <row r="447" spans="7:18" x14ac:dyDescent="0.25">
      <c r="G447">
        <v>444</v>
      </c>
      <c r="H447" t="str">
        <f t="shared" ca="1" si="87"/>
        <v>Soleado</v>
      </c>
      <c r="I447">
        <f t="shared" ca="1" si="88"/>
        <v>7</v>
      </c>
      <c r="J447">
        <f t="shared" ca="1" si="89"/>
        <v>4</v>
      </c>
      <c r="K447">
        <f t="shared" ca="1" si="90"/>
        <v>0</v>
      </c>
      <c r="L447">
        <f t="shared" ca="1" si="91"/>
        <v>4</v>
      </c>
      <c r="M447" s="23">
        <f t="shared" ca="1" si="92"/>
        <v>48</v>
      </c>
      <c r="N447" s="1">
        <f t="shared" ca="1" si="93"/>
        <v>-32</v>
      </c>
      <c r="O447" s="1">
        <f t="shared" ca="1" si="94"/>
        <v>0</v>
      </c>
      <c r="P447" s="27">
        <f t="shared" ca="1" si="95"/>
        <v>16</v>
      </c>
      <c r="Q447" s="1">
        <f t="shared" ca="1" si="96"/>
        <v>7784.0000000000082</v>
      </c>
      <c r="R447" s="1">
        <f t="shared" ca="1" si="97"/>
        <v>17.531531531531535</v>
      </c>
    </row>
    <row r="448" spans="7:18" x14ac:dyDescent="0.25">
      <c r="G448">
        <v>445</v>
      </c>
      <c r="H448" t="str">
        <f t="shared" ca="1" si="87"/>
        <v>Soleado</v>
      </c>
      <c r="I448">
        <f t="shared" ca="1" si="88"/>
        <v>8</v>
      </c>
      <c r="J448">
        <f t="shared" ca="1" si="89"/>
        <v>7</v>
      </c>
      <c r="K448">
        <f t="shared" ca="1" si="90"/>
        <v>0</v>
      </c>
      <c r="L448">
        <f t="shared" ca="1" si="91"/>
        <v>7</v>
      </c>
      <c r="M448" s="23">
        <f t="shared" ca="1" si="92"/>
        <v>84</v>
      </c>
      <c r="N448" s="1">
        <f t="shared" ca="1" si="93"/>
        <v>-56</v>
      </c>
      <c r="O448" s="1">
        <f t="shared" ca="1" si="94"/>
        <v>0</v>
      </c>
      <c r="P448" s="27">
        <f t="shared" ca="1" si="95"/>
        <v>28</v>
      </c>
      <c r="Q448" s="1">
        <f t="shared" ca="1" si="96"/>
        <v>7812.0000000000082</v>
      </c>
      <c r="R448" s="1">
        <f t="shared" ca="1" si="97"/>
        <v>17.555056179775285</v>
      </c>
    </row>
    <row r="449" spans="7:18" x14ac:dyDescent="0.25">
      <c r="G449">
        <v>446</v>
      </c>
      <c r="H449" t="str">
        <f t="shared" ca="1" si="87"/>
        <v>Soleado</v>
      </c>
      <c r="I449">
        <f t="shared" ca="1" si="88"/>
        <v>6</v>
      </c>
      <c r="J449">
        <f t="shared" ca="1" si="89"/>
        <v>6</v>
      </c>
      <c r="K449">
        <f t="shared" ca="1" si="90"/>
        <v>2</v>
      </c>
      <c r="L449">
        <f t="shared" ca="1" si="91"/>
        <v>8</v>
      </c>
      <c r="M449" s="23">
        <f t="shared" ca="1" si="92"/>
        <v>72</v>
      </c>
      <c r="N449" s="1">
        <f t="shared" ca="1" si="93"/>
        <v>-64</v>
      </c>
      <c r="O449" s="1">
        <f t="shared" ca="1" si="94"/>
        <v>-2.4</v>
      </c>
      <c r="P449" s="27">
        <f t="shared" ca="1" si="95"/>
        <v>5.6</v>
      </c>
      <c r="Q449" s="1">
        <f t="shared" ca="1" si="96"/>
        <v>7817.6000000000085</v>
      </c>
      <c r="R449" s="1">
        <f t="shared" ca="1" si="97"/>
        <v>17.528251121076238</v>
      </c>
    </row>
    <row r="450" spans="7:18" x14ac:dyDescent="0.25">
      <c r="G450">
        <v>447</v>
      </c>
      <c r="H450" t="str">
        <f t="shared" ca="1" si="87"/>
        <v>Soleado</v>
      </c>
      <c r="I450">
        <f t="shared" ca="1" si="88"/>
        <v>9</v>
      </c>
      <c r="J450">
        <f t="shared" ca="1" si="89"/>
        <v>6</v>
      </c>
      <c r="K450">
        <f t="shared" ca="1" si="90"/>
        <v>0</v>
      </c>
      <c r="L450">
        <f t="shared" ca="1" si="91"/>
        <v>6</v>
      </c>
      <c r="M450" s="23">
        <f t="shared" ca="1" si="92"/>
        <v>72</v>
      </c>
      <c r="N450" s="1">
        <f t="shared" ca="1" si="93"/>
        <v>-48</v>
      </c>
      <c r="O450" s="1">
        <f t="shared" ca="1" si="94"/>
        <v>0</v>
      </c>
      <c r="P450" s="27">
        <f t="shared" ca="1" si="95"/>
        <v>24</v>
      </c>
      <c r="Q450" s="1">
        <f t="shared" ca="1" si="96"/>
        <v>7841.6000000000085</v>
      </c>
      <c r="R450" s="1">
        <f t="shared" ca="1" si="97"/>
        <v>17.542729306487701</v>
      </c>
    </row>
    <row r="451" spans="7:18" x14ac:dyDescent="0.25">
      <c r="G451">
        <v>448</v>
      </c>
      <c r="H451" t="str">
        <f t="shared" ca="1" si="87"/>
        <v>Soleado</v>
      </c>
      <c r="I451">
        <f t="shared" ca="1" si="88"/>
        <v>9</v>
      </c>
      <c r="J451">
        <f t="shared" ca="1" si="89"/>
        <v>9</v>
      </c>
      <c r="K451">
        <f t="shared" ca="1" si="90"/>
        <v>0</v>
      </c>
      <c r="L451">
        <f t="shared" ca="1" si="91"/>
        <v>9</v>
      </c>
      <c r="M451" s="23">
        <f t="shared" ca="1" si="92"/>
        <v>108</v>
      </c>
      <c r="N451" s="1">
        <f t="shared" ca="1" si="93"/>
        <v>-72</v>
      </c>
      <c r="O451" s="1">
        <f t="shared" ca="1" si="94"/>
        <v>0</v>
      </c>
      <c r="P451" s="27">
        <f t="shared" ca="1" si="95"/>
        <v>36</v>
      </c>
      <c r="Q451" s="1">
        <f t="shared" ca="1" si="96"/>
        <v>7877.6000000000085</v>
      </c>
      <c r="R451" s="1">
        <f t="shared" ca="1" si="97"/>
        <v>17.583928571428576</v>
      </c>
    </row>
    <row r="452" spans="7:18" x14ac:dyDescent="0.25">
      <c r="G452">
        <v>449</v>
      </c>
      <c r="H452" t="str">
        <f t="shared" ref="H452:H515" ca="1" si="98">LOOKUP(RAND(),$D$9:$D$10,$A$9:$A$10)</f>
        <v>Nublado</v>
      </c>
      <c r="I452">
        <f t="shared" ca="1" si="88"/>
        <v>7</v>
      </c>
      <c r="J452">
        <f t="shared" ca="1" si="89"/>
        <v>7</v>
      </c>
      <c r="K452">
        <f t="shared" ca="1" si="90"/>
        <v>2</v>
      </c>
      <c r="L452">
        <f t="shared" ca="1" si="91"/>
        <v>9</v>
      </c>
      <c r="M452" s="23">
        <f t="shared" ca="1" si="92"/>
        <v>84</v>
      </c>
      <c r="N452" s="1">
        <f t="shared" ca="1" si="93"/>
        <v>-72</v>
      </c>
      <c r="O452" s="1">
        <f t="shared" ca="1" si="94"/>
        <v>-2.4</v>
      </c>
      <c r="P452" s="27">
        <f t="shared" ca="1" si="95"/>
        <v>9.6</v>
      </c>
      <c r="Q452" s="1">
        <f t="shared" ca="1" si="96"/>
        <v>7887.2000000000089</v>
      </c>
      <c r="R452" s="1">
        <f t="shared" ca="1" si="97"/>
        <v>17.56614699331849</v>
      </c>
    </row>
    <row r="453" spans="7:18" x14ac:dyDescent="0.25">
      <c r="G453">
        <v>450</v>
      </c>
      <c r="H453" t="str">
        <f t="shared" ca="1" si="98"/>
        <v>Soleado</v>
      </c>
      <c r="I453">
        <f t="shared" ca="1" si="88"/>
        <v>8</v>
      </c>
      <c r="J453">
        <f t="shared" ca="1" si="89"/>
        <v>7</v>
      </c>
      <c r="K453">
        <f t="shared" ca="1" si="90"/>
        <v>0</v>
      </c>
      <c r="L453">
        <f t="shared" ca="1" si="91"/>
        <v>7</v>
      </c>
      <c r="M453" s="23">
        <f t="shared" ca="1" si="92"/>
        <v>84</v>
      </c>
      <c r="N453" s="1">
        <f t="shared" ca="1" si="93"/>
        <v>-56</v>
      </c>
      <c r="O453" s="1">
        <f t="shared" ca="1" si="94"/>
        <v>0</v>
      </c>
      <c r="P453" s="27">
        <f t="shared" ca="1" si="95"/>
        <v>28</v>
      </c>
      <c r="Q453" s="1">
        <f t="shared" ca="1" si="96"/>
        <v>7915.2000000000089</v>
      </c>
      <c r="R453" s="1">
        <f t="shared" ca="1" si="97"/>
        <v>17.589333333333339</v>
      </c>
    </row>
    <row r="454" spans="7:18" x14ac:dyDescent="0.25">
      <c r="G454">
        <v>451</v>
      </c>
      <c r="H454" t="str">
        <f t="shared" ca="1" si="98"/>
        <v>Soleado</v>
      </c>
      <c r="I454">
        <f t="shared" ca="1" si="88"/>
        <v>9</v>
      </c>
      <c r="J454">
        <f t="shared" ca="1" si="89"/>
        <v>8</v>
      </c>
      <c r="K454">
        <f t="shared" ca="1" si="90"/>
        <v>0</v>
      </c>
      <c r="L454">
        <f t="shared" ca="1" si="91"/>
        <v>8</v>
      </c>
      <c r="M454" s="23">
        <f t="shared" ca="1" si="92"/>
        <v>96</v>
      </c>
      <c r="N454" s="1">
        <f t="shared" ca="1" si="93"/>
        <v>-64</v>
      </c>
      <c r="O454" s="1">
        <f t="shared" ca="1" si="94"/>
        <v>0</v>
      </c>
      <c r="P454" s="27">
        <f t="shared" ca="1" si="95"/>
        <v>32</v>
      </c>
      <c r="Q454" s="1">
        <f t="shared" ca="1" si="96"/>
        <v>7947.2000000000089</v>
      </c>
      <c r="R454" s="1">
        <f t="shared" ca="1" si="97"/>
        <v>17.621286031042136</v>
      </c>
    </row>
    <row r="455" spans="7:18" x14ac:dyDescent="0.25">
      <c r="G455">
        <v>452</v>
      </c>
      <c r="H455" t="str">
        <f t="shared" ca="1" si="98"/>
        <v>Nublado</v>
      </c>
      <c r="I455">
        <f t="shared" ca="1" si="88"/>
        <v>5</v>
      </c>
      <c r="J455">
        <f t="shared" ca="1" si="89"/>
        <v>5</v>
      </c>
      <c r="K455">
        <f t="shared" ca="1" si="90"/>
        <v>4</v>
      </c>
      <c r="L455">
        <f t="shared" ca="1" si="91"/>
        <v>9</v>
      </c>
      <c r="M455" s="23">
        <f t="shared" ca="1" si="92"/>
        <v>60</v>
      </c>
      <c r="N455" s="1">
        <f t="shared" ca="1" si="93"/>
        <v>-72</v>
      </c>
      <c r="O455" s="1">
        <f t="shared" ca="1" si="94"/>
        <v>-4.8</v>
      </c>
      <c r="P455" s="27">
        <f t="shared" ca="1" si="95"/>
        <v>-16.8</v>
      </c>
      <c r="Q455" s="1">
        <f t="shared" ca="1" si="96"/>
        <v>7930.4000000000087</v>
      </c>
      <c r="R455" s="1">
        <f t="shared" ca="1" si="97"/>
        <v>17.545132743362839</v>
      </c>
    </row>
    <row r="456" spans="7:18" x14ac:dyDescent="0.25">
      <c r="G456">
        <v>453</v>
      </c>
      <c r="H456" t="str">
        <f t="shared" ca="1" si="98"/>
        <v>Soleado</v>
      </c>
      <c r="I456">
        <f t="shared" ca="1" si="88"/>
        <v>9</v>
      </c>
      <c r="J456">
        <f t="shared" ca="1" si="89"/>
        <v>5</v>
      </c>
      <c r="K456">
        <f t="shared" ca="1" si="90"/>
        <v>0</v>
      </c>
      <c r="L456">
        <f t="shared" ca="1" si="91"/>
        <v>5</v>
      </c>
      <c r="M456" s="23">
        <f t="shared" ca="1" si="92"/>
        <v>60</v>
      </c>
      <c r="N456" s="1">
        <f t="shared" ca="1" si="93"/>
        <v>-40</v>
      </c>
      <c r="O456" s="1">
        <f t="shared" ca="1" si="94"/>
        <v>0</v>
      </c>
      <c r="P456" s="27">
        <f t="shared" ca="1" si="95"/>
        <v>20</v>
      </c>
      <c r="Q456" s="1">
        <f t="shared" ca="1" si="96"/>
        <v>7950.4000000000087</v>
      </c>
      <c r="R456" s="1">
        <f t="shared" ca="1" si="97"/>
        <v>17.5505518763797</v>
      </c>
    </row>
    <row r="457" spans="7:18" x14ac:dyDescent="0.25">
      <c r="G457">
        <v>454</v>
      </c>
      <c r="H457" t="str">
        <f t="shared" ca="1" si="98"/>
        <v>Soleado</v>
      </c>
      <c r="I457">
        <f t="shared" ca="1" si="88"/>
        <v>7</v>
      </c>
      <c r="J457">
        <f t="shared" ca="1" si="89"/>
        <v>7</v>
      </c>
      <c r="K457">
        <f t="shared" ca="1" si="90"/>
        <v>2</v>
      </c>
      <c r="L457">
        <f t="shared" ca="1" si="91"/>
        <v>9</v>
      </c>
      <c r="M457" s="23">
        <f t="shared" ca="1" si="92"/>
        <v>84</v>
      </c>
      <c r="N457" s="1">
        <f t="shared" ca="1" si="93"/>
        <v>-72</v>
      </c>
      <c r="O457" s="1">
        <f t="shared" ca="1" si="94"/>
        <v>-2.4</v>
      </c>
      <c r="P457" s="27">
        <f t="shared" ca="1" si="95"/>
        <v>9.6</v>
      </c>
      <c r="Q457" s="1">
        <f t="shared" ca="1" si="96"/>
        <v>7960.0000000000091</v>
      </c>
      <c r="R457" s="1">
        <f t="shared" ca="1" si="97"/>
        <v>17.533039647577105</v>
      </c>
    </row>
    <row r="458" spans="7:18" x14ac:dyDescent="0.25">
      <c r="G458">
        <v>455</v>
      </c>
      <c r="H458" t="str">
        <f t="shared" ca="1" si="98"/>
        <v>Soleado</v>
      </c>
      <c r="I458">
        <f t="shared" ca="1" si="88"/>
        <v>8</v>
      </c>
      <c r="J458">
        <f t="shared" ca="1" si="89"/>
        <v>7</v>
      </c>
      <c r="K458">
        <f t="shared" ca="1" si="90"/>
        <v>0</v>
      </c>
      <c r="L458">
        <f t="shared" ca="1" si="91"/>
        <v>7</v>
      </c>
      <c r="M458" s="23">
        <f t="shared" ca="1" si="92"/>
        <v>84</v>
      </c>
      <c r="N458" s="1">
        <f t="shared" ca="1" si="93"/>
        <v>-56</v>
      </c>
      <c r="O458" s="1">
        <f t="shared" ca="1" si="94"/>
        <v>0</v>
      </c>
      <c r="P458" s="27">
        <f t="shared" ca="1" si="95"/>
        <v>28</v>
      </c>
      <c r="Q458" s="1">
        <f t="shared" ca="1" si="96"/>
        <v>7988.0000000000091</v>
      </c>
      <c r="R458" s="1">
        <f t="shared" ca="1" si="97"/>
        <v>17.556043956043968</v>
      </c>
    </row>
    <row r="459" spans="7:18" x14ac:dyDescent="0.25">
      <c r="G459">
        <v>456</v>
      </c>
      <c r="H459" t="str">
        <f t="shared" ca="1" si="98"/>
        <v>Soleado</v>
      </c>
      <c r="I459">
        <f t="shared" ca="1" si="88"/>
        <v>6</v>
      </c>
      <c r="J459">
        <f t="shared" ca="1" si="89"/>
        <v>6</v>
      </c>
      <c r="K459">
        <f t="shared" ca="1" si="90"/>
        <v>2</v>
      </c>
      <c r="L459">
        <f t="shared" ca="1" si="91"/>
        <v>8</v>
      </c>
      <c r="M459" s="23">
        <f t="shared" ca="1" si="92"/>
        <v>72</v>
      </c>
      <c r="N459" s="1">
        <f t="shared" ca="1" si="93"/>
        <v>-64</v>
      </c>
      <c r="O459" s="1">
        <f t="shared" ca="1" si="94"/>
        <v>-2.4</v>
      </c>
      <c r="P459" s="27">
        <f t="shared" ca="1" si="95"/>
        <v>5.6</v>
      </c>
      <c r="Q459" s="1">
        <f t="shared" ca="1" si="96"/>
        <v>7993.6000000000095</v>
      </c>
      <c r="R459" s="1">
        <f t="shared" ca="1" si="97"/>
        <v>17.529824561403519</v>
      </c>
    </row>
    <row r="460" spans="7:18" x14ac:dyDescent="0.25">
      <c r="G460">
        <v>457</v>
      </c>
      <c r="H460" t="str">
        <f t="shared" ca="1" si="98"/>
        <v>Soleado</v>
      </c>
      <c r="I460">
        <f t="shared" ca="1" si="88"/>
        <v>9</v>
      </c>
      <c r="J460">
        <f t="shared" ca="1" si="89"/>
        <v>6</v>
      </c>
      <c r="K460">
        <f t="shared" ca="1" si="90"/>
        <v>0</v>
      </c>
      <c r="L460">
        <f t="shared" ca="1" si="91"/>
        <v>6</v>
      </c>
      <c r="M460" s="23">
        <f t="shared" ca="1" si="92"/>
        <v>72</v>
      </c>
      <c r="N460" s="1">
        <f t="shared" ca="1" si="93"/>
        <v>-48</v>
      </c>
      <c r="O460" s="1">
        <f t="shared" ca="1" si="94"/>
        <v>0</v>
      </c>
      <c r="P460" s="27">
        <f t="shared" ca="1" si="95"/>
        <v>24</v>
      </c>
      <c r="Q460" s="1">
        <f t="shared" ca="1" si="96"/>
        <v>8017.6000000000095</v>
      </c>
      <c r="R460" s="1">
        <f t="shared" ca="1" si="97"/>
        <v>17.543982494529551</v>
      </c>
    </row>
    <row r="461" spans="7:18" x14ac:dyDescent="0.25">
      <c r="G461">
        <v>458</v>
      </c>
      <c r="H461" t="str">
        <f t="shared" ca="1" si="98"/>
        <v>Soleado</v>
      </c>
      <c r="I461">
        <f t="shared" ca="1" si="88"/>
        <v>7</v>
      </c>
      <c r="J461">
        <f t="shared" ca="1" si="89"/>
        <v>7</v>
      </c>
      <c r="K461">
        <f t="shared" ca="1" si="90"/>
        <v>2</v>
      </c>
      <c r="L461">
        <f t="shared" ca="1" si="91"/>
        <v>9</v>
      </c>
      <c r="M461" s="23">
        <f t="shared" ca="1" si="92"/>
        <v>84</v>
      </c>
      <c r="N461" s="1">
        <f t="shared" ca="1" si="93"/>
        <v>-72</v>
      </c>
      <c r="O461" s="1">
        <f t="shared" ca="1" si="94"/>
        <v>-2.4</v>
      </c>
      <c r="P461" s="27">
        <f t="shared" ca="1" si="95"/>
        <v>9.6</v>
      </c>
      <c r="Q461" s="1">
        <f t="shared" ca="1" si="96"/>
        <v>8027.2000000000098</v>
      </c>
      <c r="R461" s="1">
        <f t="shared" ca="1" si="97"/>
        <v>17.526637554585164</v>
      </c>
    </row>
    <row r="462" spans="7:18" x14ac:dyDescent="0.25">
      <c r="G462">
        <v>459</v>
      </c>
      <c r="H462" t="str">
        <f t="shared" ca="1" si="98"/>
        <v>Soleado</v>
      </c>
      <c r="I462">
        <f t="shared" ca="1" si="88"/>
        <v>8</v>
      </c>
      <c r="J462">
        <f t="shared" ca="1" si="89"/>
        <v>7</v>
      </c>
      <c r="K462">
        <f t="shared" ca="1" si="90"/>
        <v>0</v>
      </c>
      <c r="L462">
        <f t="shared" ca="1" si="91"/>
        <v>7</v>
      </c>
      <c r="M462" s="23">
        <f t="shared" ca="1" si="92"/>
        <v>84</v>
      </c>
      <c r="N462" s="1">
        <f t="shared" ca="1" si="93"/>
        <v>-56</v>
      </c>
      <c r="O462" s="1">
        <f t="shared" ca="1" si="94"/>
        <v>0</v>
      </c>
      <c r="P462" s="27">
        <f t="shared" ca="1" si="95"/>
        <v>28</v>
      </c>
      <c r="Q462" s="1">
        <f t="shared" ca="1" si="96"/>
        <v>8055.2000000000098</v>
      </c>
      <c r="R462" s="1">
        <f t="shared" ca="1" si="97"/>
        <v>17.549455337690645</v>
      </c>
    </row>
    <row r="463" spans="7:18" x14ac:dyDescent="0.25">
      <c r="G463">
        <v>460</v>
      </c>
      <c r="H463" t="str">
        <f t="shared" ca="1" si="98"/>
        <v>Soleado</v>
      </c>
      <c r="I463">
        <f t="shared" ca="1" si="88"/>
        <v>9</v>
      </c>
      <c r="J463">
        <f t="shared" ca="1" si="89"/>
        <v>8</v>
      </c>
      <c r="K463">
        <f t="shared" ca="1" si="90"/>
        <v>0</v>
      </c>
      <c r="L463">
        <f t="shared" ca="1" si="91"/>
        <v>8</v>
      </c>
      <c r="M463" s="23">
        <f t="shared" ca="1" si="92"/>
        <v>96</v>
      </c>
      <c r="N463" s="1">
        <f t="shared" ca="1" si="93"/>
        <v>-64</v>
      </c>
      <c r="O463" s="1">
        <f t="shared" ca="1" si="94"/>
        <v>0</v>
      </c>
      <c r="P463" s="27">
        <f t="shared" ca="1" si="95"/>
        <v>32</v>
      </c>
      <c r="Q463" s="1">
        <f t="shared" ca="1" si="96"/>
        <v>8087.2000000000098</v>
      </c>
      <c r="R463" s="1">
        <f t="shared" ca="1" si="97"/>
        <v>17.580869565217405</v>
      </c>
    </row>
    <row r="464" spans="7:18" x14ac:dyDescent="0.25">
      <c r="G464">
        <v>461</v>
      </c>
      <c r="H464" t="str">
        <f t="shared" ca="1" si="98"/>
        <v>Soleado</v>
      </c>
      <c r="I464">
        <f t="shared" ca="1" si="88"/>
        <v>9</v>
      </c>
      <c r="J464">
        <f t="shared" ca="1" si="89"/>
        <v>9</v>
      </c>
      <c r="K464">
        <f t="shared" ca="1" si="90"/>
        <v>0</v>
      </c>
      <c r="L464">
        <f t="shared" ca="1" si="91"/>
        <v>9</v>
      </c>
      <c r="M464" s="23">
        <f t="shared" ca="1" si="92"/>
        <v>108</v>
      </c>
      <c r="N464" s="1">
        <f t="shared" ca="1" si="93"/>
        <v>-72</v>
      </c>
      <c r="O464" s="1">
        <f t="shared" ca="1" si="94"/>
        <v>0</v>
      </c>
      <c r="P464" s="27">
        <f t="shared" ca="1" si="95"/>
        <v>36</v>
      </c>
      <c r="Q464" s="1">
        <f t="shared" ca="1" si="96"/>
        <v>8123.2000000000098</v>
      </c>
      <c r="R464" s="1">
        <f t="shared" ca="1" si="97"/>
        <v>17.620824295010859</v>
      </c>
    </row>
    <row r="465" spans="7:18" x14ac:dyDescent="0.25">
      <c r="G465">
        <v>462</v>
      </c>
      <c r="H465" t="str">
        <f t="shared" ca="1" si="98"/>
        <v>Soleado</v>
      </c>
      <c r="I465">
        <f t="shared" ca="1" si="88"/>
        <v>9</v>
      </c>
      <c r="J465">
        <f t="shared" ca="1" si="89"/>
        <v>9</v>
      </c>
      <c r="K465">
        <f t="shared" ca="1" si="90"/>
        <v>0</v>
      </c>
      <c r="L465">
        <f t="shared" ca="1" si="91"/>
        <v>9</v>
      </c>
      <c r="M465" s="23">
        <f t="shared" ca="1" si="92"/>
        <v>108</v>
      </c>
      <c r="N465" s="1">
        <f t="shared" ca="1" si="93"/>
        <v>-72</v>
      </c>
      <c r="O465" s="1">
        <f t="shared" ca="1" si="94"/>
        <v>0</v>
      </c>
      <c r="P465" s="27">
        <f t="shared" ca="1" si="95"/>
        <v>36</v>
      </c>
      <c r="Q465" s="1">
        <f t="shared" ca="1" si="96"/>
        <v>8159.2000000000098</v>
      </c>
      <c r="R465" s="1">
        <f t="shared" ca="1" si="97"/>
        <v>17.660606060606074</v>
      </c>
    </row>
    <row r="466" spans="7:18" x14ac:dyDescent="0.25">
      <c r="G466">
        <v>463</v>
      </c>
      <c r="H466" t="str">
        <f t="shared" ca="1" si="98"/>
        <v>Soleado</v>
      </c>
      <c r="I466">
        <f t="shared" ca="1" si="88"/>
        <v>6</v>
      </c>
      <c r="J466">
        <f t="shared" ca="1" si="89"/>
        <v>6</v>
      </c>
      <c r="K466">
        <f t="shared" ca="1" si="90"/>
        <v>3</v>
      </c>
      <c r="L466">
        <f t="shared" ca="1" si="91"/>
        <v>9</v>
      </c>
      <c r="M466" s="23">
        <f t="shared" ca="1" si="92"/>
        <v>72</v>
      </c>
      <c r="N466" s="1">
        <f t="shared" ca="1" si="93"/>
        <v>-72</v>
      </c>
      <c r="O466" s="1">
        <f t="shared" ca="1" si="94"/>
        <v>-3.5999999999999996</v>
      </c>
      <c r="P466" s="27">
        <f t="shared" ca="1" si="95"/>
        <v>-3.5999999999999996</v>
      </c>
      <c r="Q466" s="1">
        <f t="shared" ca="1" si="96"/>
        <v>8155.6000000000095</v>
      </c>
      <c r="R466" s="1">
        <f t="shared" ca="1" si="97"/>
        <v>17.614686825054008</v>
      </c>
    </row>
    <row r="467" spans="7:18" x14ac:dyDescent="0.25">
      <c r="G467">
        <v>464</v>
      </c>
      <c r="H467" t="str">
        <f t="shared" ca="1" si="98"/>
        <v>Nublado</v>
      </c>
      <c r="I467">
        <f t="shared" ca="1" si="88"/>
        <v>5</v>
      </c>
      <c r="J467">
        <f t="shared" ca="1" si="89"/>
        <v>5</v>
      </c>
      <c r="K467">
        <f t="shared" ca="1" si="90"/>
        <v>1</v>
      </c>
      <c r="L467">
        <f t="shared" ca="1" si="91"/>
        <v>6</v>
      </c>
      <c r="M467" s="23">
        <f t="shared" ca="1" si="92"/>
        <v>60</v>
      </c>
      <c r="N467" s="1">
        <f t="shared" ca="1" si="93"/>
        <v>-48</v>
      </c>
      <c r="O467" s="1">
        <f t="shared" ca="1" si="94"/>
        <v>-1.2</v>
      </c>
      <c r="P467" s="27">
        <f t="shared" ca="1" si="95"/>
        <v>10.8</v>
      </c>
      <c r="Q467" s="1">
        <f t="shared" ca="1" si="96"/>
        <v>8166.4000000000096</v>
      </c>
      <c r="R467" s="1">
        <f t="shared" ca="1" si="97"/>
        <v>17.600000000000012</v>
      </c>
    </row>
    <row r="468" spans="7:18" x14ac:dyDescent="0.25">
      <c r="G468">
        <v>465</v>
      </c>
      <c r="H468" t="str">
        <f t="shared" ca="1" si="98"/>
        <v>Soleado</v>
      </c>
      <c r="I468">
        <f t="shared" ca="1" si="88"/>
        <v>6</v>
      </c>
      <c r="J468">
        <f t="shared" ca="1" si="89"/>
        <v>5</v>
      </c>
      <c r="K468">
        <f t="shared" ca="1" si="90"/>
        <v>0</v>
      </c>
      <c r="L468">
        <f t="shared" ca="1" si="91"/>
        <v>5</v>
      </c>
      <c r="M468" s="23">
        <f t="shared" ca="1" si="92"/>
        <v>60</v>
      </c>
      <c r="N468" s="1">
        <f t="shared" ca="1" si="93"/>
        <v>-40</v>
      </c>
      <c r="O468" s="1">
        <f t="shared" ca="1" si="94"/>
        <v>0</v>
      </c>
      <c r="P468" s="27">
        <f t="shared" ca="1" si="95"/>
        <v>20</v>
      </c>
      <c r="Q468" s="1">
        <f t="shared" ca="1" si="96"/>
        <v>8186.4000000000096</v>
      </c>
      <c r="R468" s="1">
        <f t="shared" ca="1" si="97"/>
        <v>17.605161290322595</v>
      </c>
    </row>
    <row r="469" spans="7:18" x14ac:dyDescent="0.25">
      <c r="G469">
        <v>466</v>
      </c>
      <c r="H469" t="str">
        <f t="shared" ca="1" si="98"/>
        <v>Soleado</v>
      </c>
      <c r="I469">
        <f t="shared" ca="1" si="88"/>
        <v>8</v>
      </c>
      <c r="J469">
        <f t="shared" ca="1" si="89"/>
        <v>6</v>
      </c>
      <c r="K469">
        <f t="shared" ca="1" si="90"/>
        <v>0</v>
      </c>
      <c r="L469">
        <f t="shared" ca="1" si="91"/>
        <v>6</v>
      </c>
      <c r="M469" s="23">
        <f t="shared" ca="1" si="92"/>
        <v>72</v>
      </c>
      <c r="N469" s="1">
        <f t="shared" ca="1" si="93"/>
        <v>-48</v>
      </c>
      <c r="O469" s="1">
        <f t="shared" ca="1" si="94"/>
        <v>0</v>
      </c>
      <c r="P469" s="27">
        <f t="shared" ca="1" si="95"/>
        <v>24</v>
      </c>
      <c r="Q469" s="1">
        <f t="shared" ca="1" si="96"/>
        <v>8210.4000000000087</v>
      </c>
      <c r="R469" s="1">
        <f t="shared" ca="1" si="97"/>
        <v>17.618884120171689</v>
      </c>
    </row>
    <row r="470" spans="7:18" x14ac:dyDescent="0.25">
      <c r="G470">
        <v>467</v>
      </c>
      <c r="H470" t="str">
        <f t="shared" ca="1" si="98"/>
        <v>Soleado</v>
      </c>
      <c r="I470">
        <f t="shared" ca="1" si="88"/>
        <v>8</v>
      </c>
      <c r="J470">
        <f t="shared" ca="1" si="89"/>
        <v>8</v>
      </c>
      <c r="K470">
        <f t="shared" ca="1" si="90"/>
        <v>0</v>
      </c>
      <c r="L470">
        <f t="shared" ca="1" si="91"/>
        <v>8</v>
      </c>
      <c r="M470" s="23">
        <f t="shared" ca="1" si="92"/>
        <v>96</v>
      </c>
      <c r="N470" s="1">
        <f t="shared" ca="1" si="93"/>
        <v>-64</v>
      </c>
      <c r="O470" s="1">
        <f t="shared" ca="1" si="94"/>
        <v>0</v>
      </c>
      <c r="P470" s="27">
        <f t="shared" ca="1" si="95"/>
        <v>32</v>
      </c>
      <c r="Q470" s="1">
        <f t="shared" ca="1" si="96"/>
        <v>8242.4000000000087</v>
      </c>
      <c r="R470" s="1">
        <f t="shared" ca="1" si="97"/>
        <v>17.649678800856545</v>
      </c>
    </row>
    <row r="471" spans="7:18" x14ac:dyDescent="0.25">
      <c r="G471">
        <v>468</v>
      </c>
      <c r="H471" t="str">
        <f t="shared" ca="1" si="98"/>
        <v>Nublado</v>
      </c>
      <c r="I471">
        <f t="shared" ca="1" si="88"/>
        <v>5</v>
      </c>
      <c r="J471">
        <f t="shared" ca="1" si="89"/>
        <v>5</v>
      </c>
      <c r="K471">
        <f t="shared" ca="1" si="90"/>
        <v>3</v>
      </c>
      <c r="L471">
        <f t="shared" ca="1" si="91"/>
        <v>8</v>
      </c>
      <c r="M471" s="23">
        <f t="shared" ca="1" si="92"/>
        <v>60</v>
      </c>
      <c r="N471" s="1">
        <f t="shared" ca="1" si="93"/>
        <v>-64</v>
      </c>
      <c r="O471" s="1">
        <f t="shared" ca="1" si="94"/>
        <v>-3.5999999999999996</v>
      </c>
      <c r="P471" s="27">
        <f t="shared" ca="1" si="95"/>
        <v>-7.6</v>
      </c>
      <c r="Q471" s="1">
        <f t="shared" ca="1" si="96"/>
        <v>8234.8000000000084</v>
      </c>
      <c r="R471" s="1">
        <f t="shared" ca="1" si="97"/>
        <v>17.595726495726513</v>
      </c>
    </row>
    <row r="472" spans="7:18" x14ac:dyDescent="0.25">
      <c r="G472">
        <v>469</v>
      </c>
      <c r="H472" t="str">
        <f t="shared" ca="1" si="98"/>
        <v>Soleado</v>
      </c>
      <c r="I472">
        <f t="shared" ca="1" si="88"/>
        <v>8</v>
      </c>
      <c r="J472">
        <f t="shared" ca="1" si="89"/>
        <v>5</v>
      </c>
      <c r="K472">
        <f t="shared" ca="1" si="90"/>
        <v>0</v>
      </c>
      <c r="L472">
        <f t="shared" ca="1" si="91"/>
        <v>5</v>
      </c>
      <c r="M472" s="23">
        <f t="shared" ca="1" si="92"/>
        <v>60</v>
      </c>
      <c r="N472" s="1">
        <f t="shared" ca="1" si="93"/>
        <v>-40</v>
      </c>
      <c r="O472" s="1">
        <f t="shared" ca="1" si="94"/>
        <v>0</v>
      </c>
      <c r="P472" s="27">
        <f t="shared" ca="1" si="95"/>
        <v>20</v>
      </c>
      <c r="Q472" s="1">
        <f t="shared" ca="1" si="96"/>
        <v>8254.8000000000084</v>
      </c>
      <c r="R472" s="1">
        <f t="shared" ca="1" si="97"/>
        <v>17.600852878464835</v>
      </c>
    </row>
    <row r="473" spans="7:18" x14ac:dyDescent="0.25">
      <c r="G473">
        <v>470</v>
      </c>
      <c r="H473" t="str">
        <f t="shared" ca="1" si="98"/>
        <v>Nublado</v>
      </c>
      <c r="I473">
        <f t="shared" ca="1" si="88"/>
        <v>5</v>
      </c>
      <c r="J473">
        <f t="shared" ca="1" si="89"/>
        <v>5</v>
      </c>
      <c r="K473">
        <f t="shared" ca="1" si="90"/>
        <v>3</v>
      </c>
      <c r="L473">
        <f t="shared" ca="1" si="91"/>
        <v>8</v>
      </c>
      <c r="M473" s="23">
        <f t="shared" ca="1" si="92"/>
        <v>60</v>
      </c>
      <c r="N473" s="1">
        <f t="shared" ca="1" si="93"/>
        <v>-64</v>
      </c>
      <c r="O473" s="1">
        <f t="shared" ca="1" si="94"/>
        <v>-3.5999999999999996</v>
      </c>
      <c r="P473" s="27">
        <f t="shared" ca="1" si="95"/>
        <v>-7.6</v>
      </c>
      <c r="Q473" s="1">
        <f t="shared" ca="1" si="96"/>
        <v>8247.200000000008</v>
      </c>
      <c r="R473" s="1">
        <f t="shared" ca="1" si="97"/>
        <v>17.54723404255321</v>
      </c>
    </row>
    <row r="474" spans="7:18" x14ac:dyDescent="0.25">
      <c r="G474">
        <v>471</v>
      </c>
      <c r="H474" t="str">
        <f t="shared" ca="1" si="98"/>
        <v>Soleado</v>
      </c>
      <c r="I474">
        <f t="shared" ca="1" si="88"/>
        <v>6</v>
      </c>
      <c r="J474">
        <f t="shared" ca="1" si="89"/>
        <v>5</v>
      </c>
      <c r="K474">
        <f t="shared" ca="1" si="90"/>
        <v>0</v>
      </c>
      <c r="L474">
        <f t="shared" ca="1" si="91"/>
        <v>5</v>
      </c>
      <c r="M474" s="23">
        <f t="shared" ca="1" si="92"/>
        <v>60</v>
      </c>
      <c r="N474" s="1">
        <f t="shared" ca="1" si="93"/>
        <v>-40</v>
      </c>
      <c r="O474" s="1">
        <f t="shared" ca="1" si="94"/>
        <v>0</v>
      </c>
      <c r="P474" s="27">
        <f t="shared" ca="1" si="95"/>
        <v>20</v>
      </c>
      <c r="Q474" s="1">
        <f t="shared" ca="1" si="96"/>
        <v>8267.200000000008</v>
      </c>
      <c r="R474" s="1">
        <f t="shared" ca="1" si="97"/>
        <v>17.552441613588126</v>
      </c>
    </row>
    <row r="475" spans="7:18" x14ac:dyDescent="0.25">
      <c r="G475">
        <v>472</v>
      </c>
      <c r="H475" t="str">
        <f t="shared" ca="1" si="98"/>
        <v>Soleado</v>
      </c>
      <c r="I475">
        <f t="shared" ca="1" si="88"/>
        <v>8</v>
      </c>
      <c r="J475">
        <f t="shared" ca="1" si="89"/>
        <v>6</v>
      </c>
      <c r="K475">
        <f t="shared" ca="1" si="90"/>
        <v>0</v>
      </c>
      <c r="L475">
        <f t="shared" ca="1" si="91"/>
        <v>6</v>
      </c>
      <c r="M475" s="23">
        <f t="shared" ca="1" si="92"/>
        <v>72</v>
      </c>
      <c r="N475" s="1">
        <f t="shared" ca="1" si="93"/>
        <v>-48</v>
      </c>
      <c r="O475" s="1">
        <f t="shared" ca="1" si="94"/>
        <v>0</v>
      </c>
      <c r="P475" s="27">
        <f t="shared" ca="1" si="95"/>
        <v>24</v>
      </c>
      <c r="Q475" s="1">
        <f t="shared" ca="1" si="96"/>
        <v>8291.200000000008</v>
      </c>
      <c r="R475" s="1">
        <f t="shared" ca="1" si="97"/>
        <v>17.566101694915272</v>
      </c>
    </row>
    <row r="476" spans="7:18" x14ac:dyDescent="0.25">
      <c r="G476">
        <v>473</v>
      </c>
      <c r="H476" t="str">
        <f t="shared" ca="1" si="98"/>
        <v>Soleado</v>
      </c>
      <c r="I476">
        <f t="shared" ca="1" si="88"/>
        <v>8</v>
      </c>
      <c r="J476">
        <f t="shared" ca="1" si="89"/>
        <v>8</v>
      </c>
      <c r="K476">
        <f t="shared" ca="1" si="90"/>
        <v>0</v>
      </c>
      <c r="L476">
        <f t="shared" ca="1" si="91"/>
        <v>8</v>
      </c>
      <c r="M476" s="23">
        <f t="shared" ca="1" si="92"/>
        <v>96</v>
      </c>
      <c r="N476" s="1">
        <f t="shared" ca="1" si="93"/>
        <v>-64</v>
      </c>
      <c r="O476" s="1">
        <f t="shared" ca="1" si="94"/>
        <v>0</v>
      </c>
      <c r="P476" s="27">
        <f t="shared" ca="1" si="95"/>
        <v>32</v>
      </c>
      <c r="Q476" s="1">
        <f t="shared" ca="1" si="96"/>
        <v>8323.200000000008</v>
      </c>
      <c r="R476" s="1">
        <f t="shared" ca="1" si="97"/>
        <v>17.596617336152239</v>
      </c>
    </row>
    <row r="477" spans="7:18" x14ac:dyDescent="0.25">
      <c r="G477">
        <v>474</v>
      </c>
      <c r="H477" t="str">
        <f t="shared" ca="1" si="98"/>
        <v>Nublado</v>
      </c>
      <c r="I477">
        <f t="shared" ca="1" si="88"/>
        <v>5</v>
      </c>
      <c r="J477">
        <f t="shared" ca="1" si="89"/>
        <v>5</v>
      </c>
      <c r="K477">
        <f t="shared" ca="1" si="90"/>
        <v>3</v>
      </c>
      <c r="L477">
        <f t="shared" ca="1" si="91"/>
        <v>8</v>
      </c>
      <c r="M477" s="23">
        <f t="shared" ca="1" si="92"/>
        <v>60</v>
      </c>
      <c r="N477" s="1">
        <f t="shared" ca="1" si="93"/>
        <v>-64</v>
      </c>
      <c r="O477" s="1">
        <f t="shared" ca="1" si="94"/>
        <v>-3.5999999999999996</v>
      </c>
      <c r="P477" s="27">
        <f t="shared" ca="1" si="95"/>
        <v>-7.6</v>
      </c>
      <c r="Q477" s="1">
        <f t="shared" ca="1" si="96"/>
        <v>8315.6000000000076</v>
      </c>
      <c r="R477" s="1">
        <f t="shared" ca="1" si="97"/>
        <v>17.54345991561183</v>
      </c>
    </row>
    <row r="478" spans="7:18" x14ac:dyDescent="0.25">
      <c r="G478">
        <v>475</v>
      </c>
      <c r="H478" t="str">
        <f t="shared" ca="1" si="98"/>
        <v>Nublado</v>
      </c>
      <c r="I478">
        <f t="shared" ref="I478:I541" ca="1" si="99">IF(H478="Soleado",LOOKUP(RAND(),Rand_Sol,Dem_Sol),LOOKUP(RAND(),Rand_Nub,Dem_Nub))</f>
        <v>5</v>
      </c>
      <c r="J478">
        <f t="shared" ref="J478:J541" ca="1" si="100">IF(I478&lt;=L478,I478,L478)</f>
        <v>5</v>
      </c>
      <c r="K478">
        <f t="shared" ref="K478:K541" ca="1" si="101">IF(J478&lt;L478,L478-J478,0)</f>
        <v>0</v>
      </c>
      <c r="L478">
        <f t="shared" ref="L478:L541" ca="1" si="102">I477</f>
        <v>5</v>
      </c>
      <c r="M478" s="23">
        <f t="shared" ref="M478:M541" ca="1" si="103">J478*$B$2</f>
        <v>60</v>
      </c>
      <c r="N478" s="1">
        <f t="shared" ref="N478:N541" ca="1" si="104">-L478*$B$3</f>
        <v>-40</v>
      </c>
      <c r="O478" s="1">
        <f t="shared" ref="O478:O541" ca="1" si="105">-K478*pre_rev</f>
        <v>0</v>
      </c>
      <c r="P478" s="27">
        <f t="shared" ref="P478:P541" ca="1" si="106">M478+N478+O478</f>
        <v>20</v>
      </c>
      <c r="Q478" s="1">
        <f t="shared" ref="Q478:Q541" ca="1" si="107">P478+Q477</f>
        <v>8335.6000000000076</v>
      </c>
      <c r="R478" s="1">
        <f t="shared" ref="R478:R541" ca="1" si="108">1/G478*((G478-1)*R477+P478)</f>
        <v>17.548631578947383</v>
      </c>
    </row>
    <row r="479" spans="7:18" x14ac:dyDescent="0.25">
      <c r="G479">
        <v>476</v>
      </c>
      <c r="H479" t="str">
        <f t="shared" ca="1" si="98"/>
        <v>Nublado</v>
      </c>
      <c r="I479">
        <f t="shared" ca="1" si="99"/>
        <v>5</v>
      </c>
      <c r="J479">
        <f t="shared" ca="1" si="100"/>
        <v>5</v>
      </c>
      <c r="K479">
        <f t="shared" ca="1" si="101"/>
        <v>0</v>
      </c>
      <c r="L479">
        <f t="shared" ca="1" si="102"/>
        <v>5</v>
      </c>
      <c r="M479" s="23">
        <f t="shared" ca="1" si="103"/>
        <v>60</v>
      </c>
      <c r="N479" s="1">
        <f t="shared" ca="1" si="104"/>
        <v>-40</v>
      </c>
      <c r="O479" s="1">
        <f t="shared" ca="1" si="105"/>
        <v>0</v>
      </c>
      <c r="P479" s="27">
        <f t="shared" ca="1" si="106"/>
        <v>20</v>
      </c>
      <c r="Q479" s="1">
        <f t="shared" ca="1" si="107"/>
        <v>8355.6000000000076</v>
      </c>
      <c r="R479" s="1">
        <f t="shared" ca="1" si="108"/>
        <v>17.553781512605056</v>
      </c>
    </row>
    <row r="480" spans="7:18" x14ac:dyDescent="0.25">
      <c r="G480">
        <v>477</v>
      </c>
      <c r="H480" t="str">
        <f t="shared" ca="1" si="98"/>
        <v>Nublado</v>
      </c>
      <c r="I480">
        <f t="shared" ca="1" si="99"/>
        <v>6</v>
      </c>
      <c r="J480">
        <f t="shared" ca="1" si="100"/>
        <v>5</v>
      </c>
      <c r="K480">
        <f t="shared" ca="1" si="101"/>
        <v>0</v>
      </c>
      <c r="L480">
        <f t="shared" ca="1" si="102"/>
        <v>5</v>
      </c>
      <c r="M480" s="23">
        <f t="shared" ca="1" si="103"/>
        <v>60</v>
      </c>
      <c r="N480" s="1">
        <f t="shared" ca="1" si="104"/>
        <v>-40</v>
      </c>
      <c r="O480" s="1">
        <f t="shared" ca="1" si="105"/>
        <v>0</v>
      </c>
      <c r="P480" s="27">
        <f t="shared" ca="1" si="106"/>
        <v>20</v>
      </c>
      <c r="Q480" s="1">
        <f t="shared" ca="1" si="107"/>
        <v>8375.6000000000076</v>
      </c>
      <c r="R480" s="1">
        <f t="shared" ca="1" si="108"/>
        <v>17.558909853249489</v>
      </c>
    </row>
    <row r="481" spans="7:18" x14ac:dyDescent="0.25">
      <c r="G481">
        <v>478</v>
      </c>
      <c r="H481" t="str">
        <f t="shared" ca="1" si="98"/>
        <v>Soleado</v>
      </c>
      <c r="I481">
        <f t="shared" ca="1" si="99"/>
        <v>8</v>
      </c>
      <c r="J481">
        <f t="shared" ca="1" si="100"/>
        <v>6</v>
      </c>
      <c r="K481">
        <f t="shared" ca="1" si="101"/>
        <v>0</v>
      </c>
      <c r="L481">
        <f t="shared" ca="1" si="102"/>
        <v>6</v>
      </c>
      <c r="M481" s="23">
        <f t="shared" ca="1" si="103"/>
        <v>72</v>
      </c>
      <c r="N481" s="1">
        <f t="shared" ca="1" si="104"/>
        <v>-48</v>
      </c>
      <c r="O481" s="1">
        <f t="shared" ca="1" si="105"/>
        <v>0</v>
      </c>
      <c r="P481" s="27">
        <f t="shared" ca="1" si="106"/>
        <v>24</v>
      </c>
      <c r="Q481" s="1">
        <f t="shared" ca="1" si="107"/>
        <v>8399.6000000000076</v>
      </c>
      <c r="R481" s="1">
        <f t="shared" ca="1" si="108"/>
        <v>17.572384937238503</v>
      </c>
    </row>
    <row r="482" spans="7:18" x14ac:dyDescent="0.25">
      <c r="G482">
        <v>479</v>
      </c>
      <c r="H482" t="str">
        <f t="shared" ca="1" si="98"/>
        <v>Soleado</v>
      </c>
      <c r="I482">
        <f t="shared" ca="1" si="99"/>
        <v>8</v>
      </c>
      <c r="J482">
        <f t="shared" ca="1" si="100"/>
        <v>8</v>
      </c>
      <c r="K482">
        <f t="shared" ca="1" si="101"/>
        <v>0</v>
      </c>
      <c r="L482">
        <f t="shared" ca="1" si="102"/>
        <v>8</v>
      </c>
      <c r="M482" s="23">
        <f t="shared" ca="1" si="103"/>
        <v>96</v>
      </c>
      <c r="N482" s="1">
        <f t="shared" ca="1" si="104"/>
        <v>-64</v>
      </c>
      <c r="O482" s="1">
        <f t="shared" ca="1" si="105"/>
        <v>0</v>
      </c>
      <c r="P482" s="27">
        <f t="shared" ca="1" si="106"/>
        <v>32</v>
      </c>
      <c r="Q482" s="1">
        <f t="shared" ca="1" si="107"/>
        <v>8431.6000000000076</v>
      </c>
      <c r="R482" s="1">
        <f t="shared" ca="1" si="108"/>
        <v>17.602505219206687</v>
      </c>
    </row>
    <row r="483" spans="7:18" x14ac:dyDescent="0.25">
      <c r="G483">
        <v>480</v>
      </c>
      <c r="H483" t="str">
        <f t="shared" ca="1" si="98"/>
        <v>Soleado</v>
      </c>
      <c r="I483">
        <f t="shared" ca="1" si="99"/>
        <v>6</v>
      </c>
      <c r="J483">
        <f t="shared" ca="1" si="100"/>
        <v>6</v>
      </c>
      <c r="K483">
        <f t="shared" ca="1" si="101"/>
        <v>2</v>
      </c>
      <c r="L483">
        <f t="shared" ca="1" si="102"/>
        <v>8</v>
      </c>
      <c r="M483" s="23">
        <f t="shared" ca="1" si="103"/>
        <v>72</v>
      </c>
      <c r="N483" s="1">
        <f t="shared" ca="1" si="104"/>
        <v>-64</v>
      </c>
      <c r="O483" s="1">
        <f t="shared" ca="1" si="105"/>
        <v>-2.4</v>
      </c>
      <c r="P483" s="27">
        <f t="shared" ca="1" si="106"/>
        <v>5.6</v>
      </c>
      <c r="Q483" s="1">
        <f t="shared" ca="1" si="107"/>
        <v>8437.200000000008</v>
      </c>
      <c r="R483" s="1">
        <f t="shared" ca="1" si="108"/>
        <v>17.577500000000008</v>
      </c>
    </row>
    <row r="484" spans="7:18" x14ac:dyDescent="0.25">
      <c r="G484">
        <v>481</v>
      </c>
      <c r="H484" t="str">
        <f t="shared" ca="1" si="98"/>
        <v>Soleado</v>
      </c>
      <c r="I484">
        <f t="shared" ca="1" si="99"/>
        <v>7</v>
      </c>
      <c r="J484">
        <f t="shared" ca="1" si="100"/>
        <v>6</v>
      </c>
      <c r="K484">
        <f t="shared" ca="1" si="101"/>
        <v>0</v>
      </c>
      <c r="L484">
        <f t="shared" ca="1" si="102"/>
        <v>6</v>
      </c>
      <c r="M484" s="23">
        <f t="shared" ca="1" si="103"/>
        <v>72</v>
      </c>
      <c r="N484" s="1">
        <f t="shared" ca="1" si="104"/>
        <v>-48</v>
      </c>
      <c r="O484" s="1">
        <f t="shared" ca="1" si="105"/>
        <v>0</v>
      </c>
      <c r="P484" s="27">
        <f t="shared" ca="1" si="106"/>
        <v>24</v>
      </c>
      <c r="Q484" s="1">
        <f t="shared" ca="1" si="107"/>
        <v>8461.200000000008</v>
      </c>
      <c r="R484" s="1">
        <f t="shared" ca="1" si="108"/>
        <v>17.590852390852401</v>
      </c>
    </row>
    <row r="485" spans="7:18" x14ac:dyDescent="0.25">
      <c r="G485">
        <v>482</v>
      </c>
      <c r="H485" t="str">
        <f t="shared" ca="1" si="98"/>
        <v>Soleado</v>
      </c>
      <c r="I485">
        <f t="shared" ca="1" si="99"/>
        <v>8</v>
      </c>
      <c r="J485">
        <f t="shared" ca="1" si="100"/>
        <v>7</v>
      </c>
      <c r="K485">
        <f t="shared" ca="1" si="101"/>
        <v>0</v>
      </c>
      <c r="L485">
        <f t="shared" ca="1" si="102"/>
        <v>7</v>
      </c>
      <c r="M485" s="23">
        <f t="shared" ca="1" si="103"/>
        <v>84</v>
      </c>
      <c r="N485" s="1">
        <f t="shared" ca="1" si="104"/>
        <v>-56</v>
      </c>
      <c r="O485" s="1">
        <f t="shared" ca="1" si="105"/>
        <v>0</v>
      </c>
      <c r="P485" s="27">
        <f t="shared" ca="1" si="106"/>
        <v>28</v>
      </c>
      <c r="Q485" s="1">
        <f t="shared" ca="1" si="107"/>
        <v>8489.200000000008</v>
      </c>
      <c r="R485" s="1">
        <f t="shared" ca="1" si="108"/>
        <v>17.612448132780091</v>
      </c>
    </row>
    <row r="486" spans="7:18" x14ac:dyDescent="0.25">
      <c r="G486">
        <v>483</v>
      </c>
      <c r="H486" t="str">
        <f t="shared" ca="1" si="98"/>
        <v>Nublado</v>
      </c>
      <c r="I486">
        <f t="shared" ca="1" si="99"/>
        <v>5</v>
      </c>
      <c r="J486">
        <f t="shared" ca="1" si="100"/>
        <v>5</v>
      </c>
      <c r="K486">
        <f t="shared" ca="1" si="101"/>
        <v>3</v>
      </c>
      <c r="L486">
        <f t="shared" ca="1" si="102"/>
        <v>8</v>
      </c>
      <c r="M486" s="23">
        <f t="shared" ca="1" si="103"/>
        <v>60</v>
      </c>
      <c r="N486" s="1">
        <f t="shared" ca="1" si="104"/>
        <v>-64</v>
      </c>
      <c r="O486" s="1">
        <f t="shared" ca="1" si="105"/>
        <v>-3.5999999999999996</v>
      </c>
      <c r="P486" s="27">
        <f t="shared" ca="1" si="106"/>
        <v>-7.6</v>
      </c>
      <c r="Q486" s="1">
        <f t="shared" ca="1" si="107"/>
        <v>8481.6000000000076</v>
      </c>
      <c r="R486" s="1">
        <f t="shared" ca="1" si="108"/>
        <v>17.56024844720498</v>
      </c>
    </row>
    <row r="487" spans="7:18" x14ac:dyDescent="0.25">
      <c r="G487">
        <v>484</v>
      </c>
      <c r="H487" t="str">
        <f t="shared" ca="1" si="98"/>
        <v>Soleado</v>
      </c>
      <c r="I487">
        <f t="shared" ca="1" si="99"/>
        <v>7</v>
      </c>
      <c r="J487">
        <f t="shared" ca="1" si="100"/>
        <v>5</v>
      </c>
      <c r="K487">
        <f t="shared" ca="1" si="101"/>
        <v>0</v>
      </c>
      <c r="L487">
        <f t="shared" ca="1" si="102"/>
        <v>5</v>
      </c>
      <c r="M487" s="23">
        <f t="shared" ca="1" si="103"/>
        <v>60</v>
      </c>
      <c r="N487" s="1">
        <f t="shared" ca="1" si="104"/>
        <v>-40</v>
      </c>
      <c r="O487" s="1">
        <f t="shared" ca="1" si="105"/>
        <v>0</v>
      </c>
      <c r="P487" s="27">
        <f t="shared" ca="1" si="106"/>
        <v>20</v>
      </c>
      <c r="Q487" s="1">
        <f t="shared" ca="1" si="107"/>
        <v>8501.6000000000076</v>
      </c>
      <c r="R487" s="1">
        <f t="shared" ca="1" si="108"/>
        <v>17.565289256198358</v>
      </c>
    </row>
    <row r="488" spans="7:18" x14ac:dyDescent="0.25">
      <c r="G488">
        <v>485</v>
      </c>
      <c r="H488" t="str">
        <f t="shared" ca="1" si="98"/>
        <v>Soleado</v>
      </c>
      <c r="I488">
        <f t="shared" ca="1" si="99"/>
        <v>7</v>
      </c>
      <c r="J488">
        <f t="shared" ca="1" si="100"/>
        <v>7</v>
      </c>
      <c r="K488">
        <f t="shared" ca="1" si="101"/>
        <v>0</v>
      </c>
      <c r="L488">
        <f t="shared" ca="1" si="102"/>
        <v>7</v>
      </c>
      <c r="M488" s="23">
        <f t="shared" ca="1" si="103"/>
        <v>84</v>
      </c>
      <c r="N488" s="1">
        <f t="shared" ca="1" si="104"/>
        <v>-56</v>
      </c>
      <c r="O488" s="1">
        <f t="shared" ca="1" si="105"/>
        <v>0</v>
      </c>
      <c r="P488" s="27">
        <f t="shared" ca="1" si="106"/>
        <v>28</v>
      </c>
      <c r="Q488" s="1">
        <f t="shared" ca="1" si="107"/>
        <v>8529.6000000000076</v>
      </c>
      <c r="R488" s="1">
        <f t="shared" ca="1" si="108"/>
        <v>17.586804123711353</v>
      </c>
    </row>
    <row r="489" spans="7:18" x14ac:dyDescent="0.25">
      <c r="G489">
        <v>486</v>
      </c>
      <c r="H489" t="str">
        <f t="shared" ca="1" si="98"/>
        <v>Soleado</v>
      </c>
      <c r="I489">
        <f t="shared" ca="1" si="99"/>
        <v>7</v>
      </c>
      <c r="J489">
        <f t="shared" ca="1" si="100"/>
        <v>7</v>
      </c>
      <c r="K489">
        <f t="shared" ca="1" si="101"/>
        <v>0</v>
      </c>
      <c r="L489">
        <f t="shared" ca="1" si="102"/>
        <v>7</v>
      </c>
      <c r="M489" s="23">
        <f t="shared" ca="1" si="103"/>
        <v>84</v>
      </c>
      <c r="N489" s="1">
        <f t="shared" ca="1" si="104"/>
        <v>-56</v>
      </c>
      <c r="O489" s="1">
        <f t="shared" ca="1" si="105"/>
        <v>0</v>
      </c>
      <c r="P489" s="27">
        <f t="shared" ca="1" si="106"/>
        <v>28</v>
      </c>
      <c r="Q489" s="1">
        <f t="shared" ca="1" si="107"/>
        <v>8557.6000000000076</v>
      </c>
      <c r="R489" s="1">
        <f t="shared" ca="1" si="108"/>
        <v>17.60823045267491</v>
      </c>
    </row>
    <row r="490" spans="7:18" x14ac:dyDescent="0.25">
      <c r="G490">
        <v>487</v>
      </c>
      <c r="H490" t="str">
        <f t="shared" ca="1" si="98"/>
        <v>Nublado</v>
      </c>
      <c r="I490">
        <f t="shared" ca="1" si="99"/>
        <v>3</v>
      </c>
      <c r="J490">
        <f t="shared" ca="1" si="100"/>
        <v>3</v>
      </c>
      <c r="K490">
        <f t="shared" ca="1" si="101"/>
        <v>4</v>
      </c>
      <c r="L490">
        <f t="shared" ca="1" si="102"/>
        <v>7</v>
      </c>
      <c r="M490" s="23">
        <f t="shared" ca="1" si="103"/>
        <v>36</v>
      </c>
      <c r="N490" s="1">
        <f t="shared" ca="1" si="104"/>
        <v>-56</v>
      </c>
      <c r="O490" s="1">
        <f t="shared" ca="1" si="105"/>
        <v>-4.8</v>
      </c>
      <c r="P490" s="27">
        <f t="shared" ca="1" si="106"/>
        <v>-24.8</v>
      </c>
      <c r="Q490" s="1">
        <f t="shared" ca="1" si="107"/>
        <v>8532.8000000000084</v>
      </c>
      <c r="R490" s="1">
        <f t="shared" ca="1" si="108"/>
        <v>17.521149897330609</v>
      </c>
    </row>
    <row r="491" spans="7:18" x14ac:dyDescent="0.25">
      <c r="G491">
        <v>488</v>
      </c>
      <c r="H491" t="str">
        <f t="shared" ca="1" si="98"/>
        <v>Soleado</v>
      </c>
      <c r="I491">
        <f t="shared" ca="1" si="99"/>
        <v>8</v>
      </c>
      <c r="J491">
        <f t="shared" ca="1" si="100"/>
        <v>3</v>
      </c>
      <c r="K491">
        <f t="shared" ca="1" si="101"/>
        <v>0</v>
      </c>
      <c r="L491">
        <f t="shared" ca="1" si="102"/>
        <v>3</v>
      </c>
      <c r="M491" s="23">
        <f t="shared" ca="1" si="103"/>
        <v>36</v>
      </c>
      <c r="N491" s="1">
        <f t="shared" ca="1" si="104"/>
        <v>-24</v>
      </c>
      <c r="O491" s="1">
        <f t="shared" ca="1" si="105"/>
        <v>0</v>
      </c>
      <c r="P491" s="27">
        <f t="shared" ca="1" si="106"/>
        <v>12</v>
      </c>
      <c r="Q491" s="1">
        <f t="shared" ca="1" si="107"/>
        <v>8544.8000000000084</v>
      </c>
      <c r="R491" s="1">
        <f t="shared" ca="1" si="108"/>
        <v>17.509836065573786</v>
      </c>
    </row>
    <row r="492" spans="7:18" x14ac:dyDescent="0.25">
      <c r="G492">
        <v>489</v>
      </c>
      <c r="H492" t="str">
        <f t="shared" ca="1" si="98"/>
        <v>Soleado</v>
      </c>
      <c r="I492">
        <f t="shared" ca="1" si="99"/>
        <v>6</v>
      </c>
      <c r="J492">
        <f t="shared" ca="1" si="100"/>
        <v>6</v>
      </c>
      <c r="K492">
        <f t="shared" ca="1" si="101"/>
        <v>2</v>
      </c>
      <c r="L492">
        <f t="shared" ca="1" si="102"/>
        <v>8</v>
      </c>
      <c r="M492" s="23">
        <f t="shared" ca="1" si="103"/>
        <v>72</v>
      </c>
      <c r="N492" s="1">
        <f t="shared" ca="1" si="104"/>
        <v>-64</v>
      </c>
      <c r="O492" s="1">
        <f t="shared" ca="1" si="105"/>
        <v>-2.4</v>
      </c>
      <c r="P492" s="27">
        <f t="shared" ca="1" si="106"/>
        <v>5.6</v>
      </c>
      <c r="Q492" s="1">
        <f t="shared" ca="1" si="107"/>
        <v>8550.4000000000087</v>
      </c>
      <c r="R492" s="1">
        <f t="shared" ca="1" si="108"/>
        <v>17.485480572597158</v>
      </c>
    </row>
    <row r="493" spans="7:18" x14ac:dyDescent="0.25">
      <c r="G493">
        <v>490</v>
      </c>
      <c r="H493" t="str">
        <f t="shared" ca="1" si="98"/>
        <v>Soleado</v>
      </c>
      <c r="I493">
        <f t="shared" ca="1" si="99"/>
        <v>7</v>
      </c>
      <c r="J493">
        <f t="shared" ca="1" si="100"/>
        <v>6</v>
      </c>
      <c r="K493">
        <f t="shared" ca="1" si="101"/>
        <v>0</v>
      </c>
      <c r="L493">
        <f t="shared" ca="1" si="102"/>
        <v>6</v>
      </c>
      <c r="M493" s="23">
        <f t="shared" ca="1" si="103"/>
        <v>72</v>
      </c>
      <c r="N493" s="1">
        <f t="shared" ca="1" si="104"/>
        <v>-48</v>
      </c>
      <c r="O493" s="1">
        <f t="shared" ca="1" si="105"/>
        <v>0</v>
      </c>
      <c r="P493" s="27">
        <f t="shared" ca="1" si="106"/>
        <v>24</v>
      </c>
      <c r="Q493" s="1">
        <f t="shared" ca="1" si="107"/>
        <v>8574.4000000000087</v>
      </c>
      <c r="R493" s="1">
        <f t="shared" ca="1" si="108"/>
        <v>17.498775510204105</v>
      </c>
    </row>
    <row r="494" spans="7:18" x14ac:dyDescent="0.25">
      <c r="G494">
        <v>491</v>
      </c>
      <c r="H494" t="str">
        <f t="shared" ca="1" si="98"/>
        <v>Soleado</v>
      </c>
      <c r="I494">
        <f t="shared" ca="1" si="99"/>
        <v>8</v>
      </c>
      <c r="J494">
        <f t="shared" ca="1" si="100"/>
        <v>7</v>
      </c>
      <c r="K494">
        <f t="shared" ca="1" si="101"/>
        <v>0</v>
      </c>
      <c r="L494">
        <f t="shared" ca="1" si="102"/>
        <v>7</v>
      </c>
      <c r="M494" s="23">
        <f t="shared" ca="1" si="103"/>
        <v>84</v>
      </c>
      <c r="N494" s="1">
        <f t="shared" ca="1" si="104"/>
        <v>-56</v>
      </c>
      <c r="O494" s="1">
        <f t="shared" ca="1" si="105"/>
        <v>0</v>
      </c>
      <c r="P494" s="27">
        <f t="shared" ca="1" si="106"/>
        <v>28</v>
      </c>
      <c r="Q494" s="1">
        <f t="shared" ca="1" si="107"/>
        <v>8602.4000000000087</v>
      </c>
      <c r="R494" s="1">
        <f t="shared" ca="1" si="108"/>
        <v>17.520162932790242</v>
      </c>
    </row>
    <row r="495" spans="7:18" x14ac:dyDescent="0.25">
      <c r="G495">
        <v>492</v>
      </c>
      <c r="H495" t="str">
        <f t="shared" ca="1" si="98"/>
        <v>Soleado</v>
      </c>
      <c r="I495">
        <f t="shared" ca="1" si="99"/>
        <v>8</v>
      </c>
      <c r="J495">
        <f t="shared" ca="1" si="100"/>
        <v>8</v>
      </c>
      <c r="K495">
        <f t="shared" ca="1" si="101"/>
        <v>0</v>
      </c>
      <c r="L495">
        <f t="shared" ca="1" si="102"/>
        <v>8</v>
      </c>
      <c r="M495" s="23">
        <f t="shared" ca="1" si="103"/>
        <v>96</v>
      </c>
      <c r="N495" s="1">
        <f t="shared" ca="1" si="104"/>
        <v>-64</v>
      </c>
      <c r="O495" s="1">
        <f t="shared" ca="1" si="105"/>
        <v>0</v>
      </c>
      <c r="P495" s="27">
        <f t="shared" ca="1" si="106"/>
        <v>32</v>
      </c>
      <c r="Q495" s="1">
        <f t="shared" ca="1" si="107"/>
        <v>8634.4000000000087</v>
      </c>
      <c r="R495" s="1">
        <f t="shared" ca="1" si="108"/>
        <v>17.549593495934978</v>
      </c>
    </row>
    <row r="496" spans="7:18" x14ac:dyDescent="0.25">
      <c r="G496">
        <v>493</v>
      </c>
      <c r="H496" t="str">
        <f t="shared" ca="1" si="98"/>
        <v>Soleado</v>
      </c>
      <c r="I496">
        <f t="shared" ca="1" si="99"/>
        <v>7</v>
      </c>
      <c r="J496">
        <f t="shared" ca="1" si="100"/>
        <v>7</v>
      </c>
      <c r="K496">
        <f t="shared" ca="1" si="101"/>
        <v>1</v>
      </c>
      <c r="L496">
        <f t="shared" ca="1" si="102"/>
        <v>8</v>
      </c>
      <c r="M496" s="23">
        <f t="shared" ca="1" si="103"/>
        <v>84</v>
      </c>
      <c r="N496" s="1">
        <f t="shared" ca="1" si="104"/>
        <v>-64</v>
      </c>
      <c r="O496" s="1">
        <f t="shared" ca="1" si="105"/>
        <v>-1.2</v>
      </c>
      <c r="P496" s="27">
        <f t="shared" ca="1" si="106"/>
        <v>18.8</v>
      </c>
      <c r="Q496" s="1">
        <f t="shared" ca="1" si="107"/>
        <v>8653.200000000008</v>
      </c>
      <c r="R496" s="1">
        <f t="shared" ca="1" si="108"/>
        <v>17.552129817444236</v>
      </c>
    </row>
    <row r="497" spans="7:18" x14ac:dyDescent="0.25">
      <c r="G497">
        <v>494</v>
      </c>
      <c r="H497" t="str">
        <f t="shared" ca="1" si="98"/>
        <v>Soleado</v>
      </c>
      <c r="I497">
        <f t="shared" ca="1" si="99"/>
        <v>8</v>
      </c>
      <c r="J497">
        <f t="shared" ca="1" si="100"/>
        <v>7</v>
      </c>
      <c r="K497">
        <f t="shared" ca="1" si="101"/>
        <v>0</v>
      </c>
      <c r="L497">
        <f t="shared" ca="1" si="102"/>
        <v>7</v>
      </c>
      <c r="M497" s="23">
        <f t="shared" ca="1" si="103"/>
        <v>84</v>
      </c>
      <c r="N497" s="1">
        <f t="shared" ca="1" si="104"/>
        <v>-56</v>
      </c>
      <c r="O497" s="1">
        <f t="shared" ca="1" si="105"/>
        <v>0</v>
      </c>
      <c r="P497" s="27">
        <f t="shared" ca="1" si="106"/>
        <v>28</v>
      </c>
      <c r="Q497" s="1">
        <f t="shared" ca="1" si="107"/>
        <v>8681.200000000008</v>
      </c>
      <c r="R497" s="1">
        <f t="shared" ca="1" si="108"/>
        <v>17.573279352226738</v>
      </c>
    </row>
    <row r="498" spans="7:18" x14ac:dyDescent="0.25">
      <c r="G498">
        <v>495</v>
      </c>
      <c r="H498" t="str">
        <f t="shared" ca="1" si="98"/>
        <v>Soleado</v>
      </c>
      <c r="I498">
        <f t="shared" ca="1" si="99"/>
        <v>8</v>
      </c>
      <c r="J498">
        <f t="shared" ca="1" si="100"/>
        <v>8</v>
      </c>
      <c r="K498">
        <f t="shared" ca="1" si="101"/>
        <v>0</v>
      </c>
      <c r="L498">
        <f t="shared" ca="1" si="102"/>
        <v>8</v>
      </c>
      <c r="M498" s="23">
        <f t="shared" ca="1" si="103"/>
        <v>96</v>
      </c>
      <c r="N498" s="1">
        <f t="shared" ca="1" si="104"/>
        <v>-64</v>
      </c>
      <c r="O498" s="1">
        <f t="shared" ca="1" si="105"/>
        <v>0</v>
      </c>
      <c r="P498" s="27">
        <f t="shared" ca="1" si="106"/>
        <v>32</v>
      </c>
      <c r="Q498" s="1">
        <f t="shared" ca="1" si="107"/>
        <v>8713.200000000008</v>
      </c>
      <c r="R498" s="1">
        <f t="shared" ca="1" si="108"/>
        <v>17.602424242424259</v>
      </c>
    </row>
    <row r="499" spans="7:18" x14ac:dyDescent="0.25">
      <c r="G499">
        <v>496</v>
      </c>
      <c r="H499" t="str">
        <f t="shared" ca="1" si="98"/>
        <v>Soleado</v>
      </c>
      <c r="I499">
        <f t="shared" ca="1" si="99"/>
        <v>8</v>
      </c>
      <c r="J499">
        <f t="shared" ca="1" si="100"/>
        <v>8</v>
      </c>
      <c r="K499">
        <f t="shared" ca="1" si="101"/>
        <v>0</v>
      </c>
      <c r="L499">
        <f t="shared" ca="1" si="102"/>
        <v>8</v>
      </c>
      <c r="M499" s="23">
        <f t="shared" ca="1" si="103"/>
        <v>96</v>
      </c>
      <c r="N499" s="1">
        <f t="shared" ca="1" si="104"/>
        <v>-64</v>
      </c>
      <c r="O499" s="1">
        <f t="shared" ca="1" si="105"/>
        <v>0</v>
      </c>
      <c r="P499" s="27">
        <f t="shared" ca="1" si="106"/>
        <v>32</v>
      </c>
      <c r="Q499" s="1">
        <f t="shared" ca="1" si="107"/>
        <v>8745.200000000008</v>
      </c>
      <c r="R499" s="1">
        <f t="shared" ca="1" si="108"/>
        <v>17.631451612903241</v>
      </c>
    </row>
    <row r="500" spans="7:18" x14ac:dyDescent="0.25">
      <c r="G500">
        <v>497</v>
      </c>
      <c r="H500" t="str">
        <f t="shared" ca="1" si="98"/>
        <v>Soleado</v>
      </c>
      <c r="I500">
        <f t="shared" ca="1" si="99"/>
        <v>8</v>
      </c>
      <c r="J500">
        <f t="shared" ca="1" si="100"/>
        <v>8</v>
      </c>
      <c r="K500">
        <f t="shared" ca="1" si="101"/>
        <v>0</v>
      </c>
      <c r="L500">
        <f t="shared" ca="1" si="102"/>
        <v>8</v>
      </c>
      <c r="M500" s="23">
        <f t="shared" ca="1" si="103"/>
        <v>96</v>
      </c>
      <c r="N500" s="1">
        <f t="shared" ca="1" si="104"/>
        <v>-64</v>
      </c>
      <c r="O500" s="1">
        <f t="shared" ca="1" si="105"/>
        <v>0</v>
      </c>
      <c r="P500" s="27">
        <f t="shared" ca="1" si="106"/>
        <v>32</v>
      </c>
      <c r="Q500" s="1">
        <f t="shared" ca="1" si="107"/>
        <v>8777.200000000008</v>
      </c>
      <c r="R500" s="1">
        <f t="shared" ca="1" si="108"/>
        <v>17.660362173038248</v>
      </c>
    </row>
    <row r="501" spans="7:18" x14ac:dyDescent="0.25">
      <c r="G501">
        <v>498</v>
      </c>
      <c r="H501" t="str">
        <f t="shared" ca="1" si="98"/>
        <v>Soleado</v>
      </c>
      <c r="I501">
        <f t="shared" ca="1" si="99"/>
        <v>9</v>
      </c>
      <c r="J501">
        <f t="shared" ca="1" si="100"/>
        <v>8</v>
      </c>
      <c r="K501">
        <f t="shared" ca="1" si="101"/>
        <v>0</v>
      </c>
      <c r="L501">
        <f t="shared" ca="1" si="102"/>
        <v>8</v>
      </c>
      <c r="M501" s="23">
        <f t="shared" ca="1" si="103"/>
        <v>96</v>
      </c>
      <c r="N501" s="1">
        <f t="shared" ca="1" si="104"/>
        <v>-64</v>
      </c>
      <c r="O501" s="1">
        <f t="shared" ca="1" si="105"/>
        <v>0</v>
      </c>
      <c r="P501" s="27">
        <f t="shared" ca="1" si="106"/>
        <v>32</v>
      </c>
      <c r="Q501" s="1">
        <f t="shared" ca="1" si="107"/>
        <v>8809.200000000008</v>
      </c>
      <c r="R501" s="1">
        <f t="shared" ca="1" si="108"/>
        <v>17.68915662650604</v>
      </c>
    </row>
    <row r="502" spans="7:18" x14ac:dyDescent="0.25">
      <c r="G502">
        <v>499</v>
      </c>
      <c r="H502" t="str">
        <f t="shared" ca="1" si="98"/>
        <v>Nublado</v>
      </c>
      <c r="I502">
        <f t="shared" ca="1" si="99"/>
        <v>7</v>
      </c>
      <c r="J502">
        <f t="shared" ca="1" si="100"/>
        <v>7</v>
      </c>
      <c r="K502">
        <f t="shared" ca="1" si="101"/>
        <v>2</v>
      </c>
      <c r="L502">
        <f t="shared" ca="1" si="102"/>
        <v>9</v>
      </c>
      <c r="M502" s="23">
        <f t="shared" ca="1" si="103"/>
        <v>84</v>
      </c>
      <c r="N502" s="1">
        <f t="shared" ca="1" si="104"/>
        <v>-72</v>
      </c>
      <c r="O502" s="1">
        <f t="shared" ca="1" si="105"/>
        <v>-2.4</v>
      </c>
      <c r="P502" s="27">
        <f t="shared" ca="1" si="106"/>
        <v>9.6</v>
      </c>
      <c r="Q502" s="1">
        <f t="shared" ca="1" si="107"/>
        <v>8818.8000000000084</v>
      </c>
      <c r="R502" s="1">
        <f t="shared" ca="1" si="108"/>
        <v>17.672945891783584</v>
      </c>
    </row>
    <row r="503" spans="7:18" x14ac:dyDescent="0.25">
      <c r="G503">
        <v>500</v>
      </c>
      <c r="H503" t="str">
        <f t="shared" ca="1" si="98"/>
        <v>Soleado</v>
      </c>
      <c r="I503">
        <f t="shared" ca="1" si="99"/>
        <v>9</v>
      </c>
      <c r="J503">
        <f t="shared" ca="1" si="100"/>
        <v>7</v>
      </c>
      <c r="K503">
        <f t="shared" ca="1" si="101"/>
        <v>0</v>
      </c>
      <c r="L503">
        <f t="shared" ca="1" si="102"/>
        <v>7</v>
      </c>
      <c r="M503" s="23">
        <f t="shared" ca="1" si="103"/>
        <v>84</v>
      </c>
      <c r="N503" s="1">
        <f t="shared" ca="1" si="104"/>
        <v>-56</v>
      </c>
      <c r="O503" s="1">
        <f t="shared" ca="1" si="105"/>
        <v>0</v>
      </c>
      <c r="P503" s="27">
        <f t="shared" ca="1" si="106"/>
        <v>28</v>
      </c>
      <c r="Q503" s="1">
        <f t="shared" ca="1" si="107"/>
        <v>8846.8000000000084</v>
      </c>
      <c r="R503" s="1">
        <f t="shared" ca="1" si="108"/>
        <v>17.693600000000018</v>
      </c>
    </row>
    <row r="504" spans="7:18" x14ac:dyDescent="0.25">
      <c r="G504">
        <v>501</v>
      </c>
      <c r="H504" t="str">
        <f t="shared" ca="1" si="98"/>
        <v>Soleado</v>
      </c>
      <c r="I504">
        <f t="shared" ca="1" si="99"/>
        <v>7</v>
      </c>
      <c r="J504">
        <f t="shared" ca="1" si="100"/>
        <v>7</v>
      </c>
      <c r="K504">
        <f t="shared" ca="1" si="101"/>
        <v>2</v>
      </c>
      <c r="L504">
        <f t="shared" ca="1" si="102"/>
        <v>9</v>
      </c>
      <c r="M504" s="23">
        <f t="shared" ca="1" si="103"/>
        <v>84</v>
      </c>
      <c r="N504" s="1">
        <f t="shared" ca="1" si="104"/>
        <v>-72</v>
      </c>
      <c r="O504" s="1">
        <f t="shared" ca="1" si="105"/>
        <v>-2.4</v>
      </c>
      <c r="P504" s="27">
        <f t="shared" ca="1" si="106"/>
        <v>9.6</v>
      </c>
      <c r="Q504" s="1">
        <f t="shared" ca="1" si="107"/>
        <v>8856.4000000000087</v>
      </c>
      <c r="R504" s="1">
        <f t="shared" ca="1" si="108"/>
        <v>17.677445109780454</v>
      </c>
    </row>
    <row r="505" spans="7:18" x14ac:dyDescent="0.25">
      <c r="G505">
        <v>502</v>
      </c>
      <c r="H505" t="str">
        <f t="shared" ca="1" si="98"/>
        <v>Soleado</v>
      </c>
      <c r="I505">
        <f t="shared" ca="1" si="99"/>
        <v>9</v>
      </c>
      <c r="J505">
        <f t="shared" ca="1" si="100"/>
        <v>7</v>
      </c>
      <c r="K505">
        <f t="shared" ca="1" si="101"/>
        <v>0</v>
      </c>
      <c r="L505">
        <f t="shared" ca="1" si="102"/>
        <v>7</v>
      </c>
      <c r="M505" s="23">
        <f t="shared" ca="1" si="103"/>
        <v>84</v>
      </c>
      <c r="N505" s="1">
        <f t="shared" ca="1" si="104"/>
        <v>-56</v>
      </c>
      <c r="O505" s="1">
        <f t="shared" ca="1" si="105"/>
        <v>0</v>
      </c>
      <c r="P505" s="27">
        <f t="shared" ca="1" si="106"/>
        <v>28</v>
      </c>
      <c r="Q505" s="1">
        <f t="shared" ca="1" si="107"/>
        <v>8884.4000000000087</v>
      </c>
      <c r="R505" s="1">
        <f t="shared" ca="1" si="108"/>
        <v>17.698007968127502</v>
      </c>
    </row>
    <row r="506" spans="7:18" x14ac:dyDescent="0.25">
      <c r="G506">
        <v>503</v>
      </c>
      <c r="H506" t="str">
        <f t="shared" ca="1" si="98"/>
        <v>Nublado</v>
      </c>
      <c r="I506">
        <f t="shared" ca="1" si="99"/>
        <v>5</v>
      </c>
      <c r="J506">
        <f t="shared" ca="1" si="100"/>
        <v>5</v>
      </c>
      <c r="K506">
        <f t="shared" ca="1" si="101"/>
        <v>4</v>
      </c>
      <c r="L506">
        <f t="shared" ca="1" si="102"/>
        <v>9</v>
      </c>
      <c r="M506" s="23">
        <f t="shared" ca="1" si="103"/>
        <v>60</v>
      </c>
      <c r="N506" s="1">
        <f t="shared" ca="1" si="104"/>
        <v>-72</v>
      </c>
      <c r="O506" s="1">
        <f t="shared" ca="1" si="105"/>
        <v>-4.8</v>
      </c>
      <c r="P506" s="27">
        <f t="shared" ca="1" si="106"/>
        <v>-16.8</v>
      </c>
      <c r="Q506" s="1">
        <f t="shared" ca="1" si="107"/>
        <v>8867.6000000000095</v>
      </c>
      <c r="R506" s="1">
        <f t="shared" ca="1" si="108"/>
        <v>17.629423459244546</v>
      </c>
    </row>
    <row r="507" spans="7:18" x14ac:dyDescent="0.25">
      <c r="G507">
        <v>504</v>
      </c>
      <c r="H507" t="str">
        <f t="shared" ca="1" si="98"/>
        <v>Soleado</v>
      </c>
      <c r="I507">
        <f t="shared" ca="1" si="99"/>
        <v>6</v>
      </c>
      <c r="J507">
        <f t="shared" ca="1" si="100"/>
        <v>5</v>
      </c>
      <c r="K507">
        <f t="shared" ca="1" si="101"/>
        <v>0</v>
      </c>
      <c r="L507">
        <f t="shared" ca="1" si="102"/>
        <v>5</v>
      </c>
      <c r="M507" s="23">
        <f t="shared" ca="1" si="103"/>
        <v>60</v>
      </c>
      <c r="N507" s="1">
        <f t="shared" ca="1" si="104"/>
        <v>-40</v>
      </c>
      <c r="O507" s="1">
        <f t="shared" ca="1" si="105"/>
        <v>0</v>
      </c>
      <c r="P507" s="27">
        <f t="shared" ca="1" si="106"/>
        <v>20</v>
      </c>
      <c r="Q507" s="1">
        <f t="shared" ca="1" si="107"/>
        <v>8887.6000000000095</v>
      </c>
      <c r="R507" s="1">
        <f t="shared" ca="1" si="108"/>
        <v>17.634126984126993</v>
      </c>
    </row>
    <row r="508" spans="7:18" x14ac:dyDescent="0.25">
      <c r="G508">
        <v>505</v>
      </c>
      <c r="H508" t="str">
        <f t="shared" ca="1" si="98"/>
        <v>Soleado</v>
      </c>
      <c r="I508">
        <f t="shared" ca="1" si="99"/>
        <v>7</v>
      </c>
      <c r="J508">
        <f t="shared" ca="1" si="100"/>
        <v>6</v>
      </c>
      <c r="K508">
        <f t="shared" ca="1" si="101"/>
        <v>0</v>
      </c>
      <c r="L508">
        <f t="shared" ca="1" si="102"/>
        <v>6</v>
      </c>
      <c r="M508" s="23">
        <f t="shared" ca="1" si="103"/>
        <v>72</v>
      </c>
      <c r="N508" s="1">
        <f t="shared" ca="1" si="104"/>
        <v>-48</v>
      </c>
      <c r="O508" s="1">
        <f t="shared" ca="1" si="105"/>
        <v>0</v>
      </c>
      <c r="P508" s="27">
        <f t="shared" ca="1" si="106"/>
        <v>24</v>
      </c>
      <c r="Q508" s="1">
        <f t="shared" ca="1" si="107"/>
        <v>8911.6000000000095</v>
      </c>
      <c r="R508" s="1">
        <f t="shared" ca="1" si="108"/>
        <v>17.646732673267334</v>
      </c>
    </row>
    <row r="509" spans="7:18" x14ac:dyDescent="0.25">
      <c r="G509">
        <v>506</v>
      </c>
      <c r="H509" t="str">
        <f t="shared" ca="1" si="98"/>
        <v>Soleado</v>
      </c>
      <c r="I509">
        <f t="shared" ca="1" si="99"/>
        <v>8</v>
      </c>
      <c r="J509">
        <f t="shared" ca="1" si="100"/>
        <v>7</v>
      </c>
      <c r="K509">
        <f t="shared" ca="1" si="101"/>
        <v>0</v>
      </c>
      <c r="L509">
        <f t="shared" ca="1" si="102"/>
        <v>7</v>
      </c>
      <c r="M509" s="23">
        <f t="shared" ca="1" si="103"/>
        <v>84</v>
      </c>
      <c r="N509" s="1">
        <f t="shared" ca="1" si="104"/>
        <v>-56</v>
      </c>
      <c r="O509" s="1">
        <f t="shared" ca="1" si="105"/>
        <v>0</v>
      </c>
      <c r="P509" s="27">
        <f t="shared" ca="1" si="106"/>
        <v>28</v>
      </c>
      <c r="Q509" s="1">
        <f t="shared" ca="1" si="107"/>
        <v>8939.6000000000095</v>
      </c>
      <c r="R509" s="1">
        <f t="shared" ca="1" si="108"/>
        <v>17.667193675889333</v>
      </c>
    </row>
    <row r="510" spans="7:18" x14ac:dyDescent="0.25">
      <c r="G510">
        <v>507</v>
      </c>
      <c r="H510" t="str">
        <f t="shared" ca="1" si="98"/>
        <v>Nublado</v>
      </c>
      <c r="I510">
        <f t="shared" ca="1" si="99"/>
        <v>5</v>
      </c>
      <c r="J510">
        <f t="shared" ca="1" si="100"/>
        <v>5</v>
      </c>
      <c r="K510">
        <f t="shared" ca="1" si="101"/>
        <v>3</v>
      </c>
      <c r="L510">
        <f t="shared" ca="1" si="102"/>
        <v>8</v>
      </c>
      <c r="M510" s="23">
        <f t="shared" ca="1" si="103"/>
        <v>60</v>
      </c>
      <c r="N510" s="1">
        <f t="shared" ca="1" si="104"/>
        <v>-64</v>
      </c>
      <c r="O510" s="1">
        <f t="shared" ca="1" si="105"/>
        <v>-3.5999999999999996</v>
      </c>
      <c r="P510" s="27">
        <f t="shared" ca="1" si="106"/>
        <v>-7.6</v>
      </c>
      <c r="Q510" s="1">
        <f t="shared" ca="1" si="107"/>
        <v>8932.0000000000091</v>
      </c>
      <c r="R510" s="1">
        <f t="shared" ca="1" si="108"/>
        <v>17.61735700197239</v>
      </c>
    </row>
    <row r="511" spans="7:18" x14ac:dyDescent="0.25">
      <c r="G511">
        <v>508</v>
      </c>
      <c r="H511" t="str">
        <f t="shared" ca="1" si="98"/>
        <v>Soleado</v>
      </c>
      <c r="I511">
        <f t="shared" ca="1" si="99"/>
        <v>6</v>
      </c>
      <c r="J511">
        <f t="shared" ca="1" si="100"/>
        <v>5</v>
      </c>
      <c r="K511">
        <f t="shared" ca="1" si="101"/>
        <v>0</v>
      </c>
      <c r="L511">
        <f t="shared" ca="1" si="102"/>
        <v>5</v>
      </c>
      <c r="M511" s="23">
        <f t="shared" ca="1" si="103"/>
        <v>60</v>
      </c>
      <c r="N511" s="1">
        <f t="shared" ca="1" si="104"/>
        <v>-40</v>
      </c>
      <c r="O511" s="1">
        <f t="shared" ca="1" si="105"/>
        <v>0</v>
      </c>
      <c r="P511" s="27">
        <f t="shared" ca="1" si="106"/>
        <v>20</v>
      </c>
      <c r="Q511" s="1">
        <f t="shared" ca="1" si="107"/>
        <v>8952.0000000000091</v>
      </c>
      <c r="R511" s="1">
        <f t="shared" ca="1" si="108"/>
        <v>17.622047244094492</v>
      </c>
    </row>
    <row r="512" spans="7:18" x14ac:dyDescent="0.25">
      <c r="G512">
        <v>509</v>
      </c>
      <c r="H512" t="str">
        <f t="shared" ca="1" si="98"/>
        <v>Soleado</v>
      </c>
      <c r="I512">
        <f t="shared" ca="1" si="99"/>
        <v>8</v>
      </c>
      <c r="J512">
        <f t="shared" ca="1" si="100"/>
        <v>6</v>
      </c>
      <c r="K512">
        <f t="shared" ca="1" si="101"/>
        <v>0</v>
      </c>
      <c r="L512">
        <f t="shared" ca="1" si="102"/>
        <v>6</v>
      </c>
      <c r="M512" s="23">
        <f t="shared" ca="1" si="103"/>
        <v>72</v>
      </c>
      <c r="N512" s="1">
        <f t="shared" ca="1" si="104"/>
        <v>-48</v>
      </c>
      <c r="O512" s="1">
        <f t="shared" ca="1" si="105"/>
        <v>0</v>
      </c>
      <c r="P512" s="27">
        <f t="shared" ca="1" si="106"/>
        <v>24</v>
      </c>
      <c r="Q512" s="1">
        <f t="shared" ca="1" si="107"/>
        <v>8976.0000000000091</v>
      </c>
      <c r="R512" s="1">
        <f t="shared" ca="1" si="108"/>
        <v>17.63457760314342</v>
      </c>
    </row>
    <row r="513" spans="7:18" x14ac:dyDescent="0.25">
      <c r="G513">
        <v>510</v>
      </c>
      <c r="H513" t="str">
        <f t="shared" ca="1" si="98"/>
        <v>Soleado</v>
      </c>
      <c r="I513">
        <f t="shared" ca="1" si="99"/>
        <v>6</v>
      </c>
      <c r="J513">
        <f t="shared" ca="1" si="100"/>
        <v>6</v>
      </c>
      <c r="K513">
        <f t="shared" ca="1" si="101"/>
        <v>2</v>
      </c>
      <c r="L513">
        <f t="shared" ca="1" si="102"/>
        <v>8</v>
      </c>
      <c r="M513" s="23">
        <f t="shared" ca="1" si="103"/>
        <v>72</v>
      </c>
      <c r="N513" s="1">
        <f t="shared" ca="1" si="104"/>
        <v>-64</v>
      </c>
      <c r="O513" s="1">
        <f t="shared" ca="1" si="105"/>
        <v>-2.4</v>
      </c>
      <c r="P513" s="27">
        <f t="shared" ca="1" si="106"/>
        <v>5.6</v>
      </c>
      <c r="Q513" s="1">
        <f t="shared" ca="1" si="107"/>
        <v>8981.6000000000095</v>
      </c>
      <c r="R513" s="1">
        <f t="shared" ca="1" si="108"/>
        <v>17.610980392156865</v>
      </c>
    </row>
    <row r="514" spans="7:18" x14ac:dyDescent="0.25">
      <c r="G514">
        <v>511</v>
      </c>
      <c r="H514" t="str">
        <f t="shared" ca="1" si="98"/>
        <v>Soleado</v>
      </c>
      <c r="I514">
        <f t="shared" ca="1" si="99"/>
        <v>7</v>
      </c>
      <c r="J514">
        <f t="shared" ca="1" si="100"/>
        <v>6</v>
      </c>
      <c r="K514">
        <f t="shared" ca="1" si="101"/>
        <v>0</v>
      </c>
      <c r="L514">
        <f t="shared" ca="1" si="102"/>
        <v>6</v>
      </c>
      <c r="M514" s="23">
        <f t="shared" ca="1" si="103"/>
        <v>72</v>
      </c>
      <c r="N514" s="1">
        <f t="shared" ca="1" si="104"/>
        <v>-48</v>
      </c>
      <c r="O514" s="1">
        <f t="shared" ca="1" si="105"/>
        <v>0</v>
      </c>
      <c r="P514" s="27">
        <f t="shared" ca="1" si="106"/>
        <v>24</v>
      </c>
      <c r="Q514" s="1">
        <f t="shared" ca="1" si="107"/>
        <v>9005.6000000000095</v>
      </c>
      <c r="R514" s="1">
        <f t="shared" ca="1" si="108"/>
        <v>17.62348336594912</v>
      </c>
    </row>
    <row r="515" spans="7:18" x14ac:dyDescent="0.25">
      <c r="G515">
        <v>512</v>
      </c>
      <c r="H515" t="str">
        <f t="shared" ca="1" si="98"/>
        <v>Nublado</v>
      </c>
      <c r="I515">
        <f t="shared" ca="1" si="99"/>
        <v>6</v>
      </c>
      <c r="J515">
        <f t="shared" ca="1" si="100"/>
        <v>6</v>
      </c>
      <c r="K515">
        <f t="shared" ca="1" si="101"/>
        <v>1</v>
      </c>
      <c r="L515">
        <f t="shared" ca="1" si="102"/>
        <v>7</v>
      </c>
      <c r="M515" s="23">
        <f t="shared" ca="1" si="103"/>
        <v>72</v>
      </c>
      <c r="N515" s="1">
        <f t="shared" ca="1" si="104"/>
        <v>-56</v>
      </c>
      <c r="O515" s="1">
        <f t="shared" ca="1" si="105"/>
        <v>-1.2</v>
      </c>
      <c r="P515" s="27">
        <f t="shared" ca="1" si="106"/>
        <v>14.8</v>
      </c>
      <c r="Q515" s="1">
        <f t="shared" ca="1" si="107"/>
        <v>9020.4000000000087</v>
      </c>
      <c r="R515" s="1">
        <f t="shared" ca="1" si="108"/>
        <v>17.617968749999999</v>
      </c>
    </row>
    <row r="516" spans="7:18" x14ac:dyDescent="0.25">
      <c r="G516">
        <v>513</v>
      </c>
      <c r="H516" t="str">
        <f t="shared" ref="H516:H579" ca="1" si="109">LOOKUP(RAND(),$D$9:$D$10,$A$9:$A$10)</f>
        <v>Soleado</v>
      </c>
      <c r="I516">
        <f t="shared" ca="1" si="99"/>
        <v>8</v>
      </c>
      <c r="J516">
        <f t="shared" ca="1" si="100"/>
        <v>6</v>
      </c>
      <c r="K516">
        <f t="shared" ca="1" si="101"/>
        <v>0</v>
      </c>
      <c r="L516">
        <f t="shared" ca="1" si="102"/>
        <v>6</v>
      </c>
      <c r="M516" s="23">
        <f t="shared" ca="1" si="103"/>
        <v>72</v>
      </c>
      <c r="N516" s="1">
        <f t="shared" ca="1" si="104"/>
        <v>-48</v>
      </c>
      <c r="O516" s="1">
        <f t="shared" ca="1" si="105"/>
        <v>0</v>
      </c>
      <c r="P516" s="27">
        <f t="shared" ca="1" si="106"/>
        <v>24</v>
      </c>
      <c r="Q516" s="1">
        <f t="shared" ca="1" si="107"/>
        <v>9044.4000000000087</v>
      </c>
      <c r="R516" s="1">
        <f t="shared" ca="1" si="108"/>
        <v>17.630409356725146</v>
      </c>
    </row>
    <row r="517" spans="7:18" x14ac:dyDescent="0.25">
      <c r="G517">
        <v>514</v>
      </c>
      <c r="H517" t="str">
        <f t="shared" ca="1" si="109"/>
        <v>Nublado</v>
      </c>
      <c r="I517">
        <f t="shared" ca="1" si="99"/>
        <v>5</v>
      </c>
      <c r="J517">
        <f t="shared" ca="1" si="100"/>
        <v>5</v>
      </c>
      <c r="K517">
        <f t="shared" ca="1" si="101"/>
        <v>3</v>
      </c>
      <c r="L517">
        <f t="shared" ca="1" si="102"/>
        <v>8</v>
      </c>
      <c r="M517" s="23">
        <f t="shared" ca="1" si="103"/>
        <v>60</v>
      </c>
      <c r="N517" s="1">
        <f t="shared" ca="1" si="104"/>
        <v>-64</v>
      </c>
      <c r="O517" s="1">
        <f t="shared" ca="1" si="105"/>
        <v>-3.5999999999999996</v>
      </c>
      <c r="P517" s="27">
        <f t="shared" ca="1" si="106"/>
        <v>-7.6</v>
      </c>
      <c r="Q517" s="1">
        <f t="shared" ca="1" si="107"/>
        <v>9036.8000000000084</v>
      </c>
      <c r="R517" s="1">
        <f t="shared" ca="1" si="108"/>
        <v>17.581322957198442</v>
      </c>
    </row>
    <row r="518" spans="7:18" x14ac:dyDescent="0.25">
      <c r="G518">
        <v>515</v>
      </c>
      <c r="H518" t="str">
        <f t="shared" ca="1" si="109"/>
        <v>Soleado</v>
      </c>
      <c r="I518">
        <f t="shared" ca="1" si="99"/>
        <v>8</v>
      </c>
      <c r="J518">
        <f t="shared" ca="1" si="100"/>
        <v>5</v>
      </c>
      <c r="K518">
        <f t="shared" ca="1" si="101"/>
        <v>0</v>
      </c>
      <c r="L518">
        <f t="shared" ca="1" si="102"/>
        <v>5</v>
      </c>
      <c r="M518" s="23">
        <f t="shared" ca="1" si="103"/>
        <v>60</v>
      </c>
      <c r="N518" s="1">
        <f t="shared" ca="1" si="104"/>
        <v>-40</v>
      </c>
      <c r="O518" s="1">
        <f t="shared" ca="1" si="105"/>
        <v>0</v>
      </c>
      <c r="P518" s="27">
        <f t="shared" ca="1" si="106"/>
        <v>20</v>
      </c>
      <c r="Q518" s="1">
        <f t="shared" ca="1" si="107"/>
        <v>9056.8000000000084</v>
      </c>
      <c r="R518" s="1">
        <f t="shared" ca="1" si="108"/>
        <v>17.586019417475725</v>
      </c>
    </row>
    <row r="519" spans="7:18" x14ac:dyDescent="0.25">
      <c r="G519">
        <v>516</v>
      </c>
      <c r="H519" t="str">
        <f t="shared" ca="1" si="109"/>
        <v>Soleado</v>
      </c>
      <c r="I519">
        <f t="shared" ca="1" si="99"/>
        <v>9</v>
      </c>
      <c r="J519">
        <f t="shared" ca="1" si="100"/>
        <v>8</v>
      </c>
      <c r="K519">
        <f t="shared" ca="1" si="101"/>
        <v>0</v>
      </c>
      <c r="L519">
        <f t="shared" ca="1" si="102"/>
        <v>8</v>
      </c>
      <c r="M519" s="23">
        <f t="shared" ca="1" si="103"/>
        <v>96</v>
      </c>
      <c r="N519" s="1">
        <f t="shared" ca="1" si="104"/>
        <v>-64</v>
      </c>
      <c r="O519" s="1">
        <f t="shared" ca="1" si="105"/>
        <v>0</v>
      </c>
      <c r="P519" s="27">
        <f t="shared" ca="1" si="106"/>
        <v>32</v>
      </c>
      <c r="Q519" s="1">
        <f t="shared" ca="1" si="107"/>
        <v>9088.8000000000084</v>
      </c>
      <c r="R519" s="1">
        <f t="shared" ca="1" si="108"/>
        <v>17.61395348837209</v>
      </c>
    </row>
    <row r="520" spans="7:18" x14ac:dyDescent="0.25">
      <c r="G520">
        <v>517</v>
      </c>
      <c r="H520" t="str">
        <f t="shared" ca="1" si="109"/>
        <v>Soleado</v>
      </c>
      <c r="I520">
        <f t="shared" ca="1" si="99"/>
        <v>8</v>
      </c>
      <c r="J520">
        <f t="shared" ca="1" si="100"/>
        <v>8</v>
      </c>
      <c r="K520">
        <f t="shared" ca="1" si="101"/>
        <v>1</v>
      </c>
      <c r="L520">
        <f t="shared" ca="1" si="102"/>
        <v>9</v>
      </c>
      <c r="M520" s="23">
        <f t="shared" ca="1" si="103"/>
        <v>96</v>
      </c>
      <c r="N520" s="1">
        <f t="shared" ca="1" si="104"/>
        <v>-72</v>
      </c>
      <c r="O520" s="1">
        <f t="shared" ca="1" si="105"/>
        <v>-1.2</v>
      </c>
      <c r="P520" s="27">
        <f t="shared" ca="1" si="106"/>
        <v>22.8</v>
      </c>
      <c r="Q520" s="1">
        <f t="shared" ca="1" si="107"/>
        <v>9111.6000000000076</v>
      </c>
      <c r="R520" s="1">
        <f t="shared" ca="1" si="108"/>
        <v>17.623984526112181</v>
      </c>
    </row>
    <row r="521" spans="7:18" x14ac:dyDescent="0.25">
      <c r="G521">
        <v>518</v>
      </c>
      <c r="H521" t="str">
        <f t="shared" ca="1" si="109"/>
        <v>Soleado</v>
      </c>
      <c r="I521">
        <f t="shared" ca="1" si="99"/>
        <v>9</v>
      </c>
      <c r="J521">
        <f t="shared" ca="1" si="100"/>
        <v>8</v>
      </c>
      <c r="K521">
        <f t="shared" ca="1" si="101"/>
        <v>0</v>
      </c>
      <c r="L521">
        <f t="shared" ca="1" si="102"/>
        <v>8</v>
      </c>
      <c r="M521" s="23">
        <f t="shared" ca="1" si="103"/>
        <v>96</v>
      </c>
      <c r="N521" s="1">
        <f t="shared" ca="1" si="104"/>
        <v>-64</v>
      </c>
      <c r="O521" s="1">
        <f t="shared" ca="1" si="105"/>
        <v>0</v>
      </c>
      <c r="P521" s="27">
        <f t="shared" ca="1" si="106"/>
        <v>32</v>
      </c>
      <c r="Q521" s="1">
        <f t="shared" ca="1" si="107"/>
        <v>9143.6000000000076</v>
      </c>
      <c r="R521" s="1">
        <f t="shared" ca="1" si="108"/>
        <v>17.65173745173745</v>
      </c>
    </row>
    <row r="522" spans="7:18" x14ac:dyDescent="0.25">
      <c r="G522">
        <v>519</v>
      </c>
      <c r="H522" t="str">
        <f t="shared" ca="1" si="109"/>
        <v>Soleado</v>
      </c>
      <c r="I522">
        <f t="shared" ca="1" si="99"/>
        <v>8</v>
      </c>
      <c r="J522">
        <f t="shared" ca="1" si="100"/>
        <v>8</v>
      </c>
      <c r="K522">
        <f t="shared" ca="1" si="101"/>
        <v>1</v>
      </c>
      <c r="L522">
        <f t="shared" ca="1" si="102"/>
        <v>9</v>
      </c>
      <c r="M522" s="23">
        <f t="shared" ca="1" si="103"/>
        <v>96</v>
      </c>
      <c r="N522" s="1">
        <f t="shared" ca="1" si="104"/>
        <v>-72</v>
      </c>
      <c r="O522" s="1">
        <f t="shared" ca="1" si="105"/>
        <v>-1.2</v>
      </c>
      <c r="P522" s="27">
        <f t="shared" ca="1" si="106"/>
        <v>22.8</v>
      </c>
      <c r="Q522" s="1">
        <f t="shared" ca="1" si="107"/>
        <v>9166.4000000000069</v>
      </c>
      <c r="R522" s="1">
        <f t="shared" ca="1" si="108"/>
        <v>17.661657032755294</v>
      </c>
    </row>
    <row r="523" spans="7:18" x14ac:dyDescent="0.25">
      <c r="G523">
        <v>520</v>
      </c>
      <c r="H523" t="str">
        <f t="shared" ca="1" si="109"/>
        <v>Nublado</v>
      </c>
      <c r="I523">
        <f t="shared" ca="1" si="99"/>
        <v>5</v>
      </c>
      <c r="J523">
        <f t="shared" ca="1" si="100"/>
        <v>5</v>
      </c>
      <c r="K523">
        <f t="shared" ca="1" si="101"/>
        <v>3</v>
      </c>
      <c r="L523">
        <f t="shared" ca="1" si="102"/>
        <v>8</v>
      </c>
      <c r="M523" s="23">
        <f t="shared" ca="1" si="103"/>
        <v>60</v>
      </c>
      <c r="N523" s="1">
        <f t="shared" ca="1" si="104"/>
        <v>-64</v>
      </c>
      <c r="O523" s="1">
        <f t="shared" ca="1" si="105"/>
        <v>-3.5999999999999996</v>
      </c>
      <c r="P523" s="27">
        <f t="shared" ca="1" si="106"/>
        <v>-7.6</v>
      </c>
      <c r="Q523" s="1">
        <f t="shared" ca="1" si="107"/>
        <v>9158.8000000000065</v>
      </c>
      <c r="R523" s="1">
        <f t="shared" ca="1" si="108"/>
        <v>17.613076923076918</v>
      </c>
    </row>
    <row r="524" spans="7:18" x14ac:dyDescent="0.25">
      <c r="G524">
        <v>521</v>
      </c>
      <c r="H524" t="str">
        <f t="shared" ca="1" si="109"/>
        <v>Soleado</v>
      </c>
      <c r="I524">
        <f t="shared" ca="1" si="99"/>
        <v>9</v>
      </c>
      <c r="J524">
        <f t="shared" ca="1" si="100"/>
        <v>5</v>
      </c>
      <c r="K524">
        <f t="shared" ca="1" si="101"/>
        <v>0</v>
      </c>
      <c r="L524">
        <f t="shared" ca="1" si="102"/>
        <v>5</v>
      </c>
      <c r="M524" s="23">
        <f t="shared" ca="1" si="103"/>
        <v>60</v>
      </c>
      <c r="N524" s="1">
        <f t="shared" ca="1" si="104"/>
        <v>-40</v>
      </c>
      <c r="O524" s="1">
        <f t="shared" ca="1" si="105"/>
        <v>0</v>
      </c>
      <c r="P524" s="27">
        <f t="shared" ca="1" si="106"/>
        <v>20</v>
      </c>
      <c r="Q524" s="1">
        <f t="shared" ca="1" si="107"/>
        <v>9178.8000000000065</v>
      </c>
      <c r="R524" s="1">
        <f t="shared" ca="1" si="108"/>
        <v>17.61765834932821</v>
      </c>
    </row>
    <row r="525" spans="7:18" x14ac:dyDescent="0.25">
      <c r="G525">
        <v>522</v>
      </c>
      <c r="H525" t="str">
        <f t="shared" ca="1" si="109"/>
        <v>Soleado</v>
      </c>
      <c r="I525">
        <f t="shared" ca="1" si="99"/>
        <v>7</v>
      </c>
      <c r="J525">
        <f t="shared" ca="1" si="100"/>
        <v>7</v>
      </c>
      <c r="K525">
        <f t="shared" ca="1" si="101"/>
        <v>2</v>
      </c>
      <c r="L525">
        <f t="shared" ca="1" si="102"/>
        <v>9</v>
      </c>
      <c r="M525" s="23">
        <f t="shared" ca="1" si="103"/>
        <v>84</v>
      </c>
      <c r="N525" s="1">
        <f t="shared" ca="1" si="104"/>
        <v>-72</v>
      </c>
      <c r="O525" s="1">
        <f t="shared" ca="1" si="105"/>
        <v>-2.4</v>
      </c>
      <c r="P525" s="27">
        <f t="shared" ca="1" si="106"/>
        <v>9.6</v>
      </c>
      <c r="Q525" s="1">
        <f t="shared" ca="1" si="107"/>
        <v>9188.4000000000069</v>
      </c>
      <c r="R525" s="1">
        <f t="shared" ca="1" si="108"/>
        <v>17.602298850574709</v>
      </c>
    </row>
    <row r="526" spans="7:18" x14ac:dyDescent="0.25">
      <c r="G526">
        <v>523</v>
      </c>
      <c r="H526" t="str">
        <f t="shared" ca="1" si="109"/>
        <v>Soleado</v>
      </c>
      <c r="I526">
        <f t="shared" ca="1" si="99"/>
        <v>6</v>
      </c>
      <c r="J526">
        <f t="shared" ca="1" si="100"/>
        <v>6</v>
      </c>
      <c r="K526">
        <f t="shared" ca="1" si="101"/>
        <v>1</v>
      </c>
      <c r="L526">
        <f t="shared" ca="1" si="102"/>
        <v>7</v>
      </c>
      <c r="M526" s="23">
        <f t="shared" ca="1" si="103"/>
        <v>72</v>
      </c>
      <c r="N526" s="1">
        <f t="shared" ca="1" si="104"/>
        <v>-56</v>
      </c>
      <c r="O526" s="1">
        <f t="shared" ca="1" si="105"/>
        <v>-1.2</v>
      </c>
      <c r="P526" s="27">
        <f t="shared" ca="1" si="106"/>
        <v>14.8</v>
      </c>
      <c r="Q526" s="1">
        <f t="shared" ca="1" si="107"/>
        <v>9203.2000000000062</v>
      </c>
      <c r="R526" s="1">
        <f t="shared" ca="1" si="108"/>
        <v>17.596940726577433</v>
      </c>
    </row>
    <row r="527" spans="7:18" x14ac:dyDescent="0.25">
      <c r="G527">
        <v>524</v>
      </c>
      <c r="H527" t="str">
        <f t="shared" ca="1" si="109"/>
        <v>Nublado</v>
      </c>
      <c r="I527">
        <f t="shared" ca="1" si="99"/>
        <v>5</v>
      </c>
      <c r="J527">
        <f t="shared" ca="1" si="100"/>
        <v>5</v>
      </c>
      <c r="K527">
        <f t="shared" ca="1" si="101"/>
        <v>1</v>
      </c>
      <c r="L527">
        <f t="shared" ca="1" si="102"/>
        <v>6</v>
      </c>
      <c r="M527" s="23">
        <f t="shared" ca="1" si="103"/>
        <v>60</v>
      </c>
      <c r="N527" s="1">
        <f t="shared" ca="1" si="104"/>
        <v>-48</v>
      </c>
      <c r="O527" s="1">
        <f t="shared" ca="1" si="105"/>
        <v>-1.2</v>
      </c>
      <c r="P527" s="27">
        <f t="shared" ca="1" si="106"/>
        <v>10.8</v>
      </c>
      <c r="Q527" s="1">
        <f t="shared" ca="1" si="107"/>
        <v>9214.0000000000055</v>
      </c>
      <c r="R527" s="1">
        <f t="shared" ca="1" si="108"/>
        <v>17.583969465648849</v>
      </c>
    </row>
    <row r="528" spans="7:18" x14ac:dyDescent="0.25">
      <c r="G528">
        <v>525</v>
      </c>
      <c r="H528" t="str">
        <f t="shared" ca="1" si="109"/>
        <v>Soleado</v>
      </c>
      <c r="I528">
        <f t="shared" ca="1" si="99"/>
        <v>9</v>
      </c>
      <c r="J528">
        <f t="shared" ca="1" si="100"/>
        <v>5</v>
      </c>
      <c r="K528">
        <f t="shared" ca="1" si="101"/>
        <v>0</v>
      </c>
      <c r="L528">
        <f t="shared" ca="1" si="102"/>
        <v>5</v>
      </c>
      <c r="M528" s="23">
        <f t="shared" ca="1" si="103"/>
        <v>60</v>
      </c>
      <c r="N528" s="1">
        <f t="shared" ca="1" si="104"/>
        <v>-40</v>
      </c>
      <c r="O528" s="1">
        <f t="shared" ca="1" si="105"/>
        <v>0</v>
      </c>
      <c r="P528" s="27">
        <f t="shared" ca="1" si="106"/>
        <v>20</v>
      </c>
      <c r="Q528" s="1">
        <f t="shared" ca="1" si="107"/>
        <v>9234.0000000000055</v>
      </c>
      <c r="R528" s="1">
        <f t="shared" ca="1" si="108"/>
        <v>17.58857142857142</v>
      </c>
    </row>
    <row r="529" spans="7:18" x14ac:dyDescent="0.25">
      <c r="G529">
        <v>526</v>
      </c>
      <c r="H529" t="str">
        <f t="shared" ca="1" si="109"/>
        <v>Nublado</v>
      </c>
      <c r="I529">
        <f t="shared" ca="1" si="99"/>
        <v>5</v>
      </c>
      <c r="J529">
        <f t="shared" ca="1" si="100"/>
        <v>5</v>
      </c>
      <c r="K529">
        <f t="shared" ca="1" si="101"/>
        <v>4</v>
      </c>
      <c r="L529">
        <f t="shared" ca="1" si="102"/>
        <v>9</v>
      </c>
      <c r="M529" s="23">
        <f t="shared" ca="1" si="103"/>
        <v>60</v>
      </c>
      <c r="N529" s="1">
        <f t="shared" ca="1" si="104"/>
        <v>-72</v>
      </c>
      <c r="O529" s="1">
        <f t="shared" ca="1" si="105"/>
        <v>-4.8</v>
      </c>
      <c r="P529" s="27">
        <f t="shared" ca="1" si="106"/>
        <v>-16.8</v>
      </c>
      <c r="Q529" s="1">
        <f t="shared" ca="1" si="107"/>
        <v>9217.2000000000062</v>
      </c>
      <c r="R529" s="1">
        <f t="shared" ca="1" si="108"/>
        <v>17.523193916349804</v>
      </c>
    </row>
    <row r="530" spans="7:18" x14ac:dyDescent="0.25">
      <c r="G530">
        <v>527</v>
      </c>
      <c r="H530" t="str">
        <f t="shared" ca="1" si="109"/>
        <v>Nublado</v>
      </c>
      <c r="I530">
        <f t="shared" ca="1" si="99"/>
        <v>3</v>
      </c>
      <c r="J530">
        <f t="shared" ca="1" si="100"/>
        <v>3</v>
      </c>
      <c r="K530">
        <f t="shared" ca="1" si="101"/>
        <v>2</v>
      </c>
      <c r="L530">
        <f t="shared" ca="1" si="102"/>
        <v>5</v>
      </c>
      <c r="M530" s="23">
        <f t="shared" ca="1" si="103"/>
        <v>36</v>
      </c>
      <c r="N530" s="1">
        <f t="shared" ca="1" si="104"/>
        <v>-40</v>
      </c>
      <c r="O530" s="1">
        <f t="shared" ca="1" si="105"/>
        <v>-2.4</v>
      </c>
      <c r="P530" s="27">
        <f t="shared" ca="1" si="106"/>
        <v>-6.4</v>
      </c>
      <c r="Q530" s="1">
        <f t="shared" ca="1" si="107"/>
        <v>9210.8000000000065</v>
      </c>
      <c r="R530" s="1">
        <f t="shared" ca="1" si="108"/>
        <v>17.477798861480071</v>
      </c>
    </row>
    <row r="531" spans="7:18" x14ac:dyDescent="0.25">
      <c r="G531">
        <v>528</v>
      </c>
      <c r="H531" t="str">
        <f t="shared" ca="1" si="109"/>
        <v>Soleado</v>
      </c>
      <c r="I531">
        <f t="shared" ca="1" si="99"/>
        <v>7</v>
      </c>
      <c r="J531">
        <f t="shared" ca="1" si="100"/>
        <v>3</v>
      </c>
      <c r="K531">
        <f t="shared" ca="1" si="101"/>
        <v>0</v>
      </c>
      <c r="L531">
        <f t="shared" ca="1" si="102"/>
        <v>3</v>
      </c>
      <c r="M531" s="23">
        <f t="shared" ca="1" si="103"/>
        <v>36</v>
      </c>
      <c r="N531" s="1">
        <f t="shared" ca="1" si="104"/>
        <v>-24</v>
      </c>
      <c r="O531" s="1">
        <f t="shared" ca="1" si="105"/>
        <v>0</v>
      </c>
      <c r="P531" s="27">
        <f t="shared" ca="1" si="106"/>
        <v>12</v>
      </c>
      <c r="Q531" s="1">
        <f t="shared" ca="1" si="107"/>
        <v>9222.8000000000065</v>
      </c>
      <c r="R531" s="1">
        <f t="shared" ca="1" si="108"/>
        <v>17.467424242424237</v>
      </c>
    </row>
    <row r="532" spans="7:18" x14ac:dyDescent="0.25">
      <c r="G532">
        <v>529</v>
      </c>
      <c r="H532" t="str">
        <f t="shared" ca="1" si="109"/>
        <v>Nublado</v>
      </c>
      <c r="I532">
        <f t="shared" ca="1" si="99"/>
        <v>5</v>
      </c>
      <c r="J532">
        <f t="shared" ca="1" si="100"/>
        <v>5</v>
      </c>
      <c r="K532">
        <f t="shared" ca="1" si="101"/>
        <v>2</v>
      </c>
      <c r="L532">
        <f t="shared" ca="1" si="102"/>
        <v>7</v>
      </c>
      <c r="M532" s="23">
        <f t="shared" ca="1" si="103"/>
        <v>60</v>
      </c>
      <c r="N532" s="1">
        <f t="shared" ca="1" si="104"/>
        <v>-56</v>
      </c>
      <c r="O532" s="1">
        <f t="shared" ca="1" si="105"/>
        <v>-2.4</v>
      </c>
      <c r="P532" s="27">
        <f t="shared" ca="1" si="106"/>
        <v>1.6</v>
      </c>
      <c r="Q532" s="1">
        <f t="shared" ca="1" si="107"/>
        <v>9224.4000000000069</v>
      </c>
      <c r="R532" s="1">
        <f t="shared" ca="1" si="108"/>
        <v>17.437429111531188</v>
      </c>
    </row>
    <row r="533" spans="7:18" x14ac:dyDescent="0.25">
      <c r="G533">
        <v>530</v>
      </c>
      <c r="H533" t="str">
        <f t="shared" ca="1" si="109"/>
        <v>Soleado</v>
      </c>
      <c r="I533">
        <f t="shared" ca="1" si="99"/>
        <v>8</v>
      </c>
      <c r="J533">
        <f t="shared" ca="1" si="100"/>
        <v>5</v>
      </c>
      <c r="K533">
        <f t="shared" ca="1" si="101"/>
        <v>0</v>
      </c>
      <c r="L533">
        <f t="shared" ca="1" si="102"/>
        <v>5</v>
      </c>
      <c r="M533" s="23">
        <f t="shared" ca="1" si="103"/>
        <v>60</v>
      </c>
      <c r="N533" s="1">
        <f t="shared" ca="1" si="104"/>
        <v>-40</v>
      </c>
      <c r="O533" s="1">
        <f t="shared" ca="1" si="105"/>
        <v>0</v>
      </c>
      <c r="P533" s="27">
        <f t="shared" ca="1" si="106"/>
        <v>20</v>
      </c>
      <c r="Q533" s="1">
        <f t="shared" ca="1" si="107"/>
        <v>9244.4000000000069</v>
      </c>
      <c r="R533" s="1">
        <f t="shared" ca="1" si="108"/>
        <v>17.442264150943391</v>
      </c>
    </row>
    <row r="534" spans="7:18" x14ac:dyDescent="0.25">
      <c r="G534">
        <v>531</v>
      </c>
      <c r="H534" t="str">
        <f t="shared" ca="1" si="109"/>
        <v>Soleado</v>
      </c>
      <c r="I534">
        <f t="shared" ca="1" si="99"/>
        <v>9</v>
      </c>
      <c r="J534">
        <f t="shared" ca="1" si="100"/>
        <v>8</v>
      </c>
      <c r="K534">
        <f t="shared" ca="1" si="101"/>
        <v>0</v>
      </c>
      <c r="L534">
        <f t="shared" ca="1" si="102"/>
        <v>8</v>
      </c>
      <c r="M534" s="23">
        <f t="shared" ca="1" si="103"/>
        <v>96</v>
      </c>
      <c r="N534" s="1">
        <f t="shared" ca="1" si="104"/>
        <v>-64</v>
      </c>
      <c r="O534" s="1">
        <f t="shared" ca="1" si="105"/>
        <v>0</v>
      </c>
      <c r="P534" s="27">
        <f t="shared" ca="1" si="106"/>
        <v>32</v>
      </c>
      <c r="Q534" s="1">
        <f t="shared" ca="1" si="107"/>
        <v>9276.4000000000069</v>
      </c>
      <c r="R534" s="1">
        <f t="shared" ca="1" si="108"/>
        <v>17.46967984934086</v>
      </c>
    </row>
    <row r="535" spans="7:18" x14ac:dyDescent="0.25">
      <c r="G535">
        <v>532</v>
      </c>
      <c r="H535" t="str">
        <f t="shared" ca="1" si="109"/>
        <v>Nublado</v>
      </c>
      <c r="I535">
        <f t="shared" ca="1" si="99"/>
        <v>5</v>
      </c>
      <c r="J535">
        <f t="shared" ca="1" si="100"/>
        <v>5</v>
      </c>
      <c r="K535">
        <f t="shared" ca="1" si="101"/>
        <v>4</v>
      </c>
      <c r="L535">
        <f t="shared" ca="1" si="102"/>
        <v>9</v>
      </c>
      <c r="M535" s="23">
        <f t="shared" ca="1" si="103"/>
        <v>60</v>
      </c>
      <c r="N535" s="1">
        <f t="shared" ca="1" si="104"/>
        <v>-72</v>
      </c>
      <c r="O535" s="1">
        <f t="shared" ca="1" si="105"/>
        <v>-4.8</v>
      </c>
      <c r="P535" s="27">
        <f t="shared" ca="1" si="106"/>
        <v>-16.8</v>
      </c>
      <c r="Q535" s="1">
        <f t="shared" ca="1" si="107"/>
        <v>9259.6000000000076</v>
      </c>
      <c r="R535" s="1">
        <f t="shared" ca="1" si="108"/>
        <v>17.40526315789473</v>
      </c>
    </row>
    <row r="536" spans="7:18" x14ac:dyDescent="0.25">
      <c r="G536">
        <v>533</v>
      </c>
      <c r="H536" t="str">
        <f t="shared" ca="1" si="109"/>
        <v>Soleado</v>
      </c>
      <c r="I536">
        <f t="shared" ca="1" si="99"/>
        <v>8</v>
      </c>
      <c r="J536">
        <f t="shared" ca="1" si="100"/>
        <v>5</v>
      </c>
      <c r="K536">
        <f t="shared" ca="1" si="101"/>
        <v>0</v>
      </c>
      <c r="L536">
        <f t="shared" ca="1" si="102"/>
        <v>5</v>
      </c>
      <c r="M536" s="23">
        <f t="shared" ca="1" si="103"/>
        <v>60</v>
      </c>
      <c r="N536" s="1">
        <f t="shared" ca="1" si="104"/>
        <v>-40</v>
      </c>
      <c r="O536" s="1">
        <f t="shared" ca="1" si="105"/>
        <v>0</v>
      </c>
      <c r="P536" s="27">
        <f t="shared" ca="1" si="106"/>
        <v>20</v>
      </c>
      <c r="Q536" s="1">
        <f t="shared" ca="1" si="107"/>
        <v>9279.6000000000076</v>
      </c>
      <c r="R536" s="1">
        <f t="shared" ca="1" si="108"/>
        <v>17.410131332082546</v>
      </c>
    </row>
    <row r="537" spans="7:18" x14ac:dyDescent="0.25">
      <c r="G537">
        <v>534</v>
      </c>
      <c r="H537" t="str">
        <f t="shared" ca="1" si="109"/>
        <v>Soleado</v>
      </c>
      <c r="I537">
        <f t="shared" ca="1" si="99"/>
        <v>8</v>
      </c>
      <c r="J537">
        <f t="shared" ca="1" si="100"/>
        <v>8</v>
      </c>
      <c r="K537">
        <f t="shared" ca="1" si="101"/>
        <v>0</v>
      </c>
      <c r="L537">
        <f t="shared" ca="1" si="102"/>
        <v>8</v>
      </c>
      <c r="M537" s="23">
        <f t="shared" ca="1" si="103"/>
        <v>96</v>
      </c>
      <c r="N537" s="1">
        <f t="shared" ca="1" si="104"/>
        <v>-64</v>
      </c>
      <c r="O537" s="1">
        <f t="shared" ca="1" si="105"/>
        <v>0</v>
      </c>
      <c r="P537" s="27">
        <f t="shared" ca="1" si="106"/>
        <v>32</v>
      </c>
      <c r="Q537" s="1">
        <f t="shared" ca="1" si="107"/>
        <v>9311.6000000000076</v>
      </c>
      <c r="R537" s="1">
        <f t="shared" ca="1" si="108"/>
        <v>17.437453183520592</v>
      </c>
    </row>
    <row r="538" spans="7:18" x14ac:dyDescent="0.25">
      <c r="G538">
        <v>535</v>
      </c>
      <c r="H538" t="str">
        <f t="shared" ca="1" si="109"/>
        <v>Nublado</v>
      </c>
      <c r="I538">
        <f t="shared" ca="1" si="99"/>
        <v>4</v>
      </c>
      <c r="J538">
        <f t="shared" ca="1" si="100"/>
        <v>4</v>
      </c>
      <c r="K538">
        <f t="shared" ca="1" si="101"/>
        <v>4</v>
      </c>
      <c r="L538">
        <f t="shared" ca="1" si="102"/>
        <v>8</v>
      </c>
      <c r="M538" s="23">
        <f t="shared" ca="1" si="103"/>
        <v>48</v>
      </c>
      <c r="N538" s="1">
        <f t="shared" ca="1" si="104"/>
        <v>-64</v>
      </c>
      <c r="O538" s="1">
        <f t="shared" ca="1" si="105"/>
        <v>-4.8</v>
      </c>
      <c r="P538" s="27">
        <f t="shared" ca="1" si="106"/>
        <v>-20.8</v>
      </c>
      <c r="Q538" s="1">
        <f t="shared" ca="1" si="107"/>
        <v>9290.8000000000084</v>
      </c>
      <c r="R538" s="1">
        <f t="shared" ca="1" si="108"/>
        <v>17.365981308411211</v>
      </c>
    </row>
    <row r="539" spans="7:18" x14ac:dyDescent="0.25">
      <c r="G539">
        <v>536</v>
      </c>
      <c r="H539" t="str">
        <f t="shared" ca="1" si="109"/>
        <v>Soleado</v>
      </c>
      <c r="I539">
        <f t="shared" ca="1" si="99"/>
        <v>9</v>
      </c>
      <c r="J539">
        <f t="shared" ca="1" si="100"/>
        <v>4</v>
      </c>
      <c r="K539">
        <f t="shared" ca="1" si="101"/>
        <v>0</v>
      </c>
      <c r="L539">
        <f t="shared" ca="1" si="102"/>
        <v>4</v>
      </c>
      <c r="M539" s="23">
        <f t="shared" ca="1" si="103"/>
        <v>48</v>
      </c>
      <c r="N539" s="1">
        <f t="shared" ca="1" si="104"/>
        <v>-32</v>
      </c>
      <c r="O539" s="1">
        <f t="shared" ca="1" si="105"/>
        <v>0</v>
      </c>
      <c r="P539" s="27">
        <f t="shared" ca="1" si="106"/>
        <v>16</v>
      </c>
      <c r="Q539" s="1">
        <f t="shared" ca="1" si="107"/>
        <v>9306.8000000000084</v>
      </c>
      <c r="R539" s="1">
        <f t="shared" ca="1" si="108"/>
        <v>17.363432835820891</v>
      </c>
    </row>
    <row r="540" spans="7:18" x14ac:dyDescent="0.25">
      <c r="G540">
        <v>537</v>
      </c>
      <c r="H540" t="str">
        <f t="shared" ca="1" si="109"/>
        <v>Nublado</v>
      </c>
      <c r="I540">
        <f t="shared" ca="1" si="99"/>
        <v>4</v>
      </c>
      <c r="J540">
        <f t="shared" ca="1" si="100"/>
        <v>4</v>
      </c>
      <c r="K540">
        <f t="shared" ca="1" si="101"/>
        <v>5</v>
      </c>
      <c r="L540">
        <f t="shared" ca="1" si="102"/>
        <v>9</v>
      </c>
      <c r="M540" s="23">
        <f t="shared" ca="1" si="103"/>
        <v>48</v>
      </c>
      <c r="N540" s="1">
        <f t="shared" ca="1" si="104"/>
        <v>-72</v>
      </c>
      <c r="O540" s="1">
        <f t="shared" ca="1" si="105"/>
        <v>-6</v>
      </c>
      <c r="P540" s="27">
        <f t="shared" ca="1" si="106"/>
        <v>-30</v>
      </c>
      <c r="Q540" s="1">
        <f t="shared" ca="1" si="107"/>
        <v>9276.8000000000084</v>
      </c>
      <c r="R540" s="1">
        <f t="shared" ca="1" si="108"/>
        <v>17.275232774674112</v>
      </c>
    </row>
    <row r="541" spans="7:18" x14ac:dyDescent="0.25">
      <c r="G541">
        <v>538</v>
      </c>
      <c r="H541" t="str">
        <f t="shared" ca="1" si="109"/>
        <v>Soleado</v>
      </c>
      <c r="I541">
        <f t="shared" ca="1" si="99"/>
        <v>7</v>
      </c>
      <c r="J541">
        <f t="shared" ca="1" si="100"/>
        <v>4</v>
      </c>
      <c r="K541">
        <f t="shared" ca="1" si="101"/>
        <v>0</v>
      </c>
      <c r="L541">
        <f t="shared" ca="1" si="102"/>
        <v>4</v>
      </c>
      <c r="M541" s="23">
        <f t="shared" ca="1" si="103"/>
        <v>48</v>
      </c>
      <c r="N541" s="1">
        <f t="shared" ca="1" si="104"/>
        <v>-32</v>
      </c>
      <c r="O541" s="1">
        <f t="shared" ca="1" si="105"/>
        <v>0</v>
      </c>
      <c r="P541" s="27">
        <f t="shared" ca="1" si="106"/>
        <v>16</v>
      </c>
      <c r="Q541" s="1">
        <f t="shared" ca="1" si="107"/>
        <v>9292.8000000000084</v>
      </c>
      <c r="R541" s="1">
        <f t="shared" ca="1" si="108"/>
        <v>17.272862453531594</v>
      </c>
    </row>
    <row r="542" spans="7:18" x14ac:dyDescent="0.25">
      <c r="G542">
        <v>539</v>
      </c>
      <c r="H542" t="str">
        <f t="shared" ca="1" si="109"/>
        <v>Soleado</v>
      </c>
      <c r="I542">
        <f t="shared" ref="I542:I605" ca="1" si="110">IF(H542="Soleado",LOOKUP(RAND(),Rand_Sol,Dem_Sol),LOOKUP(RAND(),Rand_Nub,Dem_Nub))</f>
        <v>9</v>
      </c>
      <c r="J542">
        <f t="shared" ref="J542:J605" ca="1" si="111">IF(I542&lt;=L542,I542,L542)</f>
        <v>7</v>
      </c>
      <c r="K542">
        <f t="shared" ref="K542:K605" ca="1" si="112">IF(J542&lt;L542,L542-J542,0)</f>
        <v>0</v>
      </c>
      <c r="L542">
        <f t="shared" ref="L542:L605" ca="1" si="113">I541</f>
        <v>7</v>
      </c>
      <c r="M542" s="23">
        <f t="shared" ref="M542:M605" ca="1" si="114">J542*$B$2</f>
        <v>84</v>
      </c>
      <c r="N542" s="1">
        <f t="shared" ref="N542:N605" ca="1" si="115">-L542*$B$3</f>
        <v>-56</v>
      </c>
      <c r="O542" s="1">
        <f t="shared" ref="O542:O605" ca="1" si="116">-K542*pre_rev</f>
        <v>0</v>
      </c>
      <c r="P542" s="27">
        <f t="shared" ref="P542:P605" ca="1" si="117">M542+N542+O542</f>
        <v>28</v>
      </c>
      <c r="Q542" s="1">
        <f t="shared" ref="Q542:Q605" ca="1" si="118">P542+Q541</f>
        <v>9320.8000000000084</v>
      </c>
      <c r="R542" s="1">
        <f t="shared" ref="R542:R605" ca="1" si="119">1/G542*((G542-1)*R541+P542)</f>
        <v>17.292764378478658</v>
      </c>
    </row>
    <row r="543" spans="7:18" x14ac:dyDescent="0.25">
      <c r="G543">
        <v>540</v>
      </c>
      <c r="H543" t="str">
        <f t="shared" ca="1" si="109"/>
        <v>Soleado</v>
      </c>
      <c r="I543">
        <f t="shared" ca="1" si="110"/>
        <v>9</v>
      </c>
      <c r="J543">
        <f t="shared" ca="1" si="111"/>
        <v>9</v>
      </c>
      <c r="K543">
        <f t="shared" ca="1" si="112"/>
        <v>0</v>
      </c>
      <c r="L543">
        <f t="shared" ca="1" si="113"/>
        <v>9</v>
      </c>
      <c r="M543" s="23">
        <f t="shared" ca="1" si="114"/>
        <v>108</v>
      </c>
      <c r="N543" s="1">
        <f t="shared" ca="1" si="115"/>
        <v>-72</v>
      </c>
      <c r="O543" s="1">
        <f t="shared" ca="1" si="116"/>
        <v>0</v>
      </c>
      <c r="P543" s="27">
        <f t="shared" ca="1" si="117"/>
        <v>36</v>
      </c>
      <c r="Q543" s="1">
        <f t="shared" ca="1" si="118"/>
        <v>9356.8000000000084</v>
      </c>
      <c r="R543" s="1">
        <f t="shared" ca="1" si="119"/>
        <v>17.327407407407403</v>
      </c>
    </row>
    <row r="544" spans="7:18" x14ac:dyDescent="0.25">
      <c r="G544">
        <v>541</v>
      </c>
      <c r="H544" t="str">
        <f t="shared" ca="1" si="109"/>
        <v>Soleado</v>
      </c>
      <c r="I544">
        <f t="shared" ca="1" si="110"/>
        <v>8</v>
      </c>
      <c r="J544">
        <f t="shared" ca="1" si="111"/>
        <v>8</v>
      </c>
      <c r="K544">
        <f t="shared" ca="1" si="112"/>
        <v>1</v>
      </c>
      <c r="L544">
        <f t="shared" ca="1" si="113"/>
        <v>9</v>
      </c>
      <c r="M544" s="23">
        <f t="shared" ca="1" si="114"/>
        <v>96</v>
      </c>
      <c r="N544" s="1">
        <f t="shared" ca="1" si="115"/>
        <v>-72</v>
      </c>
      <c r="O544" s="1">
        <f t="shared" ca="1" si="116"/>
        <v>-1.2</v>
      </c>
      <c r="P544" s="27">
        <f t="shared" ca="1" si="117"/>
        <v>22.8</v>
      </c>
      <c r="Q544" s="1">
        <f t="shared" ca="1" si="118"/>
        <v>9379.6000000000076</v>
      </c>
      <c r="R544" s="1">
        <f t="shared" ca="1" si="119"/>
        <v>17.337523105360436</v>
      </c>
    </row>
    <row r="545" spans="7:18" x14ac:dyDescent="0.25">
      <c r="G545">
        <v>542</v>
      </c>
      <c r="H545" t="str">
        <f t="shared" ca="1" si="109"/>
        <v>Soleado</v>
      </c>
      <c r="I545">
        <f t="shared" ca="1" si="110"/>
        <v>9</v>
      </c>
      <c r="J545">
        <f t="shared" ca="1" si="111"/>
        <v>8</v>
      </c>
      <c r="K545">
        <f t="shared" ca="1" si="112"/>
        <v>0</v>
      </c>
      <c r="L545">
        <f t="shared" ca="1" si="113"/>
        <v>8</v>
      </c>
      <c r="M545" s="23">
        <f t="shared" ca="1" si="114"/>
        <v>96</v>
      </c>
      <c r="N545" s="1">
        <f t="shared" ca="1" si="115"/>
        <v>-64</v>
      </c>
      <c r="O545" s="1">
        <f t="shared" ca="1" si="116"/>
        <v>0</v>
      </c>
      <c r="P545" s="27">
        <f t="shared" ca="1" si="117"/>
        <v>32</v>
      </c>
      <c r="Q545" s="1">
        <f t="shared" ca="1" si="118"/>
        <v>9411.6000000000076</v>
      </c>
      <c r="R545" s="1">
        <f t="shared" ca="1" si="119"/>
        <v>17.36457564575645</v>
      </c>
    </row>
    <row r="546" spans="7:18" x14ac:dyDescent="0.25">
      <c r="G546">
        <v>543</v>
      </c>
      <c r="H546" t="str">
        <f t="shared" ca="1" si="109"/>
        <v>Soleado</v>
      </c>
      <c r="I546">
        <f t="shared" ca="1" si="110"/>
        <v>8</v>
      </c>
      <c r="J546">
        <f t="shared" ca="1" si="111"/>
        <v>8</v>
      </c>
      <c r="K546">
        <f t="shared" ca="1" si="112"/>
        <v>1</v>
      </c>
      <c r="L546">
        <f t="shared" ca="1" si="113"/>
        <v>9</v>
      </c>
      <c r="M546" s="23">
        <f t="shared" ca="1" si="114"/>
        <v>96</v>
      </c>
      <c r="N546" s="1">
        <f t="shared" ca="1" si="115"/>
        <v>-72</v>
      </c>
      <c r="O546" s="1">
        <f t="shared" ca="1" si="116"/>
        <v>-1.2</v>
      </c>
      <c r="P546" s="27">
        <f t="shared" ca="1" si="117"/>
        <v>22.8</v>
      </c>
      <c r="Q546" s="1">
        <f t="shared" ca="1" si="118"/>
        <v>9434.4000000000069</v>
      </c>
      <c r="R546" s="1">
        <f t="shared" ca="1" si="119"/>
        <v>17.374585635359107</v>
      </c>
    </row>
    <row r="547" spans="7:18" x14ac:dyDescent="0.25">
      <c r="G547">
        <v>544</v>
      </c>
      <c r="H547" t="str">
        <f t="shared" ca="1" si="109"/>
        <v>Soleado</v>
      </c>
      <c r="I547">
        <f t="shared" ca="1" si="110"/>
        <v>9</v>
      </c>
      <c r="J547">
        <f t="shared" ca="1" si="111"/>
        <v>8</v>
      </c>
      <c r="K547">
        <f t="shared" ca="1" si="112"/>
        <v>0</v>
      </c>
      <c r="L547">
        <f t="shared" ca="1" si="113"/>
        <v>8</v>
      </c>
      <c r="M547" s="23">
        <f t="shared" ca="1" si="114"/>
        <v>96</v>
      </c>
      <c r="N547" s="1">
        <f t="shared" ca="1" si="115"/>
        <v>-64</v>
      </c>
      <c r="O547" s="1">
        <f t="shared" ca="1" si="116"/>
        <v>0</v>
      </c>
      <c r="P547" s="27">
        <f t="shared" ca="1" si="117"/>
        <v>32</v>
      </c>
      <c r="Q547" s="1">
        <f t="shared" ca="1" si="118"/>
        <v>9466.4000000000069</v>
      </c>
      <c r="R547" s="1">
        <f t="shared" ca="1" si="119"/>
        <v>17.401470588235288</v>
      </c>
    </row>
    <row r="548" spans="7:18" x14ac:dyDescent="0.25">
      <c r="G548">
        <v>545</v>
      </c>
      <c r="H548" t="str">
        <f t="shared" ca="1" si="109"/>
        <v>Soleado</v>
      </c>
      <c r="I548">
        <f t="shared" ca="1" si="110"/>
        <v>8</v>
      </c>
      <c r="J548">
        <f t="shared" ca="1" si="111"/>
        <v>8</v>
      </c>
      <c r="K548">
        <f t="shared" ca="1" si="112"/>
        <v>1</v>
      </c>
      <c r="L548">
        <f t="shared" ca="1" si="113"/>
        <v>9</v>
      </c>
      <c r="M548" s="23">
        <f t="shared" ca="1" si="114"/>
        <v>96</v>
      </c>
      <c r="N548" s="1">
        <f t="shared" ca="1" si="115"/>
        <v>-72</v>
      </c>
      <c r="O548" s="1">
        <f t="shared" ca="1" si="116"/>
        <v>-1.2</v>
      </c>
      <c r="P548" s="27">
        <f t="shared" ca="1" si="117"/>
        <v>22.8</v>
      </c>
      <c r="Q548" s="1">
        <f t="shared" ca="1" si="118"/>
        <v>9489.2000000000062</v>
      </c>
      <c r="R548" s="1">
        <f t="shared" ca="1" si="119"/>
        <v>17.411376146788982</v>
      </c>
    </row>
    <row r="549" spans="7:18" x14ac:dyDescent="0.25">
      <c r="G549">
        <v>546</v>
      </c>
      <c r="H549" t="str">
        <f t="shared" ca="1" si="109"/>
        <v>Nublado</v>
      </c>
      <c r="I549">
        <f t="shared" ca="1" si="110"/>
        <v>6</v>
      </c>
      <c r="J549">
        <f t="shared" ca="1" si="111"/>
        <v>6</v>
      </c>
      <c r="K549">
        <f t="shared" ca="1" si="112"/>
        <v>2</v>
      </c>
      <c r="L549">
        <f t="shared" ca="1" si="113"/>
        <v>8</v>
      </c>
      <c r="M549" s="23">
        <f t="shared" ca="1" si="114"/>
        <v>72</v>
      </c>
      <c r="N549" s="1">
        <f t="shared" ca="1" si="115"/>
        <v>-64</v>
      </c>
      <c r="O549" s="1">
        <f t="shared" ca="1" si="116"/>
        <v>-2.4</v>
      </c>
      <c r="P549" s="27">
        <f t="shared" ca="1" si="117"/>
        <v>5.6</v>
      </c>
      <c r="Q549" s="1">
        <f t="shared" ca="1" si="118"/>
        <v>9494.8000000000065</v>
      </c>
      <c r="R549" s="1">
        <f t="shared" ca="1" si="119"/>
        <v>17.389743589743581</v>
      </c>
    </row>
    <row r="550" spans="7:18" x14ac:dyDescent="0.25">
      <c r="G550">
        <v>547</v>
      </c>
      <c r="H550" t="str">
        <f t="shared" ca="1" si="109"/>
        <v>Soleado</v>
      </c>
      <c r="I550">
        <f t="shared" ca="1" si="110"/>
        <v>8</v>
      </c>
      <c r="J550">
        <f t="shared" ca="1" si="111"/>
        <v>6</v>
      </c>
      <c r="K550">
        <f t="shared" ca="1" si="112"/>
        <v>0</v>
      </c>
      <c r="L550">
        <f t="shared" ca="1" si="113"/>
        <v>6</v>
      </c>
      <c r="M550" s="23">
        <f t="shared" ca="1" si="114"/>
        <v>72</v>
      </c>
      <c r="N550" s="1">
        <f t="shared" ca="1" si="115"/>
        <v>-48</v>
      </c>
      <c r="O550" s="1">
        <f t="shared" ca="1" si="116"/>
        <v>0</v>
      </c>
      <c r="P550" s="27">
        <f t="shared" ca="1" si="117"/>
        <v>24</v>
      </c>
      <c r="Q550" s="1">
        <f t="shared" ca="1" si="118"/>
        <v>9518.8000000000065</v>
      </c>
      <c r="R550" s="1">
        <f t="shared" ca="1" si="119"/>
        <v>17.401828153564892</v>
      </c>
    </row>
    <row r="551" spans="7:18" x14ac:dyDescent="0.25">
      <c r="G551">
        <v>548</v>
      </c>
      <c r="H551" t="str">
        <f t="shared" ca="1" si="109"/>
        <v>Soleado</v>
      </c>
      <c r="I551">
        <f t="shared" ca="1" si="110"/>
        <v>9</v>
      </c>
      <c r="J551">
        <f t="shared" ca="1" si="111"/>
        <v>8</v>
      </c>
      <c r="K551">
        <f t="shared" ca="1" si="112"/>
        <v>0</v>
      </c>
      <c r="L551">
        <f t="shared" ca="1" si="113"/>
        <v>8</v>
      </c>
      <c r="M551" s="23">
        <f t="shared" ca="1" si="114"/>
        <v>96</v>
      </c>
      <c r="N551" s="1">
        <f t="shared" ca="1" si="115"/>
        <v>-64</v>
      </c>
      <c r="O551" s="1">
        <f t="shared" ca="1" si="116"/>
        <v>0</v>
      </c>
      <c r="P551" s="27">
        <f t="shared" ca="1" si="117"/>
        <v>32</v>
      </c>
      <c r="Q551" s="1">
        <f t="shared" ca="1" si="118"/>
        <v>9550.8000000000065</v>
      </c>
      <c r="R551" s="1">
        <f t="shared" ca="1" si="119"/>
        <v>17.428467153284664</v>
      </c>
    </row>
    <row r="552" spans="7:18" x14ac:dyDescent="0.25">
      <c r="G552">
        <v>549</v>
      </c>
      <c r="H552" t="str">
        <f t="shared" ca="1" si="109"/>
        <v>Soleado</v>
      </c>
      <c r="I552">
        <f t="shared" ca="1" si="110"/>
        <v>8</v>
      </c>
      <c r="J552">
        <f t="shared" ca="1" si="111"/>
        <v>8</v>
      </c>
      <c r="K552">
        <f t="shared" ca="1" si="112"/>
        <v>1</v>
      </c>
      <c r="L552">
        <f t="shared" ca="1" si="113"/>
        <v>9</v>
      </c>
      <c r="M552" s="23">
        <f t="shared" ca="1" si="114"/>
        <v>96</v>
      </c>
      <c r="N552" s="1">
        <f t="shared" ca="1" si="115"/>
        <v>-72</v>
      </c>
      <c r="O552" s="1">
        <f t="shared" ca="1" si="116"/>
        <v>-1.2</v>
      </c>
      <c r="P552" s="27">
        <f t="shared" ca="1" si="117"/>
        <v>22.8</v>
      </c>
      <c r="Q552" s="1">
        <f t="shared" ca="1" si="118"/>
        <v>9573.6000000000058</v>
      </c>
      <c r="R552" s="1">
        <f t="shared" ca="1" si="119"/>
        <v>17.438251366120209</v>
      </c>
    </row>
    <row r="553" spans="7:18" x14ac:dyDescent="0.25">
      <c r="G553">
        <v>550</v>
      </c>
      <c r="H553" t="str">
        <f t="shared" ca="1" si="109"/>
        <v>Soleado</v>
      </c>
      <c r="I553">
        <f t="shared" ca="1" si="110"/>
        <v>8</v>
      </c>
      <c r="J553">
        <f t="shared" ca="1" si="111"/>
        <v>8</v>
      </c>
      <c r="K553">
        <f t="shared" ca="1" si="112"/>
        <v>0</v>
      </c>
      <c r="L553">
        <f t="shared" ca="1" si="113"/>
        <v>8</v>
      </c>
      <c r="M553" s="23">
        <f t="shared" ca="1" si="114"/>
        <v>96</v>
      </c>
      <c r="N553" s="1">
        <f t="shared" ca="1" si="115"/>
        <v>-64</v>
      </c>
      <c r="O553" s="1">
        <f t="shared" ca="1" si="116"/>
        <v>0</v>
      </c>
      <c r="P553" s="27">
        <f t="shared" ca="1" si="117"/>
        <v>32</v>
      </c>
      <c r="Q553" s="1">
        <f t="shared" ca="1" si="118"/>
        <v>9605.6000000000058</v>
      </c>
      <c r="R553" s="1">
        <f t="shared" ca="1" si="119"/>
        <v>17.464727272727263</v>
      </c>
    </row>
    <row r="554" spans="7:18" x14ac:dyDescent="0.25">
      <c r="G554">
        <v>551</v>
      </c>
      <c r="H554" t="str">
        <f t="shared" ca="1" si="109"/>
        <v>Soleado</v>
      </c>
      <c r="I554">
        <f t="shared" ca="1" si="110"/>
        <v>9</v>
      </c>
      <c r="J554">
        <f t="shared" ca="1" si="111"/>
        <v>8</v>
      </c>
      <c r="K554">
        <f t="shared" ca="1" si="112"/>
        <v>0</v>
      </c>
      <c r="L554">
        <f t="shared" ca="1" si="113"/>
        <v>8</v>
      </c>
      <c r="M554" s="23">
        <f t="shared" ca="1" si="114"/>
        <v>96</v>
      </c>
      <c r="N554" s="1">
        <f t="shared" ca="1" si="115"/>
        <v>-64</v>
      </c>
      <c r="O554" s="1">
        <f t="shared" ca="1" si="116"/>
        <v>0</v>
      </c>
      <c r="P554" s="27">
        <f t="shared" ca="1" si="117"/>
        <v>32</v>
      </c>
      <c r="Q554" s="1">
        <f t="shared" ca="1" si="118"/>
        <v>9637.6000000000058</v>
      </c>
      <c r="R554" s="1">
        <f t="shared" ca="1" si="119"/>
        <v>17.491107078039917</v>
      </c>
    </row>
    <row r="555" spans="7:18" x14ac:dyDescent="0.25">
      <c r="G555">
        <v>552</v>
      </c>
      <c r="H555" t="str">
        <f t="shared" ca="1" si="109"/>
        <v>Soleado</v>
      </c>
      <c r="I555">
        <f t="shared" ca="1" si="110"/>
        <v>8</v>
      </c>
      <c r="J555">
        <f t="shared" ca="1" si="111"/>
        <v>8</v>
      </c>
      <c r="K555">
        <f t="shared" ca="1" si="112"/>
        <v>1</v>
      </c>
      <c r="L555">
        <f t="shared" ca="1" si="113"/>
        <v>9</v>
      </c>
      <c r="M555" s="23">
        <f t="shared" ca="1" si="114"/>
        <v>96</v>
      </c>
      <c r="N555" s="1">
        <f t="shared" ca="1" si="115"/>
        <v>-72</v>
      </c>
      <c r="O555" s="1">
        <f t="shared" ca="1" si="116"/>
        <v>-1.2</v>
      </c>
      <c r="P555" s="27">
        <f t="shared" ca="1" si="117"/>
        <v>22.8</v>
      </c>
      <c r="Q555" s="1">
        <f t="shared" ca="1" si="118"/>
        <v>9660.4000000000051</v>
      </c>
      <c r="R555" s="1">
        <f t="shared" ca="1" si="119"/>
        <v>17.500724637681149</v>
      </c>
    </row>
    <row r="556" spans="7:18" x14ac:dyDescent="0.25">
      <c r="G556">
        <v>553</v>
      </c>
      <c r="H556" t="str">
        <f t="shared" ca="1" si="109"/>
        <v>Soleado</v>
      </c>
      <c r="I556">
        <f t="shared" ca="1" si="110"/>
        <v>8</v>
      </c>
      <c r="J556">
        <f t="shared" ca="1" si="111"/>
        <v>8</v>
      </c>
      <c r="K556">
        <f t="shared" ca="1" si="112"/>
        <v>0</v>
      </c>
      <c r="L556">
        <f t="shared" ca="1" si="113"/>
        <v>8</v>
      </c>
      <c r="M556" s="23">
        <f t="shared" ca="1" si="114"/>
        <v>96</v>
      </c>
      <c r="N556" s="1">
        <f t="shared" ca="1" si="115"/>
        <v>-64</v>
      </c>
      <c r="O556" s="1">
        <f t="shared" ca="1" si="116"/>
        <v>0</v>
      </c>
      <c r="P556" s="27">
        <f t="shared" ca="1" si="117"/>
        <v>32</v>
      </c>
      <c r="Q556" s="1">
        <f t="shared" ca="1" si="118"/>
        <v>9692.4000000000051</v>
      </c>
      <c r="R556" s="1">
        <f t="shared" ca="1" si="119"/>
        <v>17.526943942133805</v>
      </c>
    </row>
    <row r="557" spans="7:18" x14ac:dyDescent="0.25">
      <c r="G557">
        <v>554</v>
      </c>
      <c r="H557" t="str">
        <f t="shared" ca="1" si="109"/>
        <v>Soleado</v>
      </c>
      <c r="I557">
        <f t="shared" ca="1" si="110"/>
        <v>8</v>
      </c>
      <c r="J557">
        <f t="shared" ca="1" si="111"/>
        <v>8</v>
      </c>
      <c r="K557">
        <f t="shared" ca="1" si="112"/>
        <v>0</v>
      </c>
      <c r="L557">
        <f t="shared" ca="1" si="113"/>
        <v>8</v>
      </c>
      <c r="M557" s="23">
        <f t="shared" ca="1" si="114"/>
        <v>96</v>
      </c>
      <c r="N557" s="1">
        <f t="shared" ca="1" si="115"/>
        <v>-64</v>
      </c>
      <c r="O557" s="1">
        <f t="shared" ca="1" si="116"/>
        <v>0</v>
      </c>
      <c r="P557" s="27">
        <f t="shared" ca="1" si="117"/>
        <v>32</v>
      </c>
      <c r="Q557" s="1">
        <f t="shared" ca="1" si="118"/>
        <v>9724.4000000000051</v>
      </c>
      <c r="R557" s="1">
        <f t="shared" ca="1" si="119"/>
        <v>17.553068592057752</v>
      </c>
    </row>
    <row r="558" spans="7:18" x14ac:dyDescent="0.25">
      <c r="G558">
        <v>555</v>
      </c>
      <c r="H558" t="str">
        <f t="shared" ca="1" si="109"/>
        <v>Nublado</v>
      </c>
      <c r="I558">
        <f t="shared" ca="1" si="110"/>
        <v>5</v>
      </c>
      <c r="J558">
        <f t="shared" ca="1" si="111"/>
        <v>5</v>
      </c>
      <c r="K558">
        <f t="shared" ca="1" si="112"/>
        <v>3</v>
      </c>
      <c r="L558">
        <f t="shared" ca="1" si="113"/>
        <v>8</v>
      </c>
      <c r="M558" s="23">
        <f t="shared" ca="1" si="114"/>
        <v>60</v>
      </c>
      <c r="N558" s="1">
        <f t="shared" ca="1" si="115"/>
        <v>-64</v>
      </c>
      <c r="O558" s="1">
        <f t="shared" ca="1" si="116"/>
        <v>-3.5999999999999996</v>
      </c>
      <c r="P558" s="27">
        <f t="shared" ca="1" si="117"/>
        <v>-7.6</v>
      </c>
      <c r="Q558" s="1">
        <f t="shared" ca="1" si="118"/>
        <v>9716.8000000000047</v>
      </c>
      <c r="R558" s="1">
        <f t="shared" ca="1" si="119"/>
        <v>17.507747747747736</v>
      </c>
    </row>
    <row r="559" spans="7:18" x14ac:dyDescent="0.25">
      <c r="G559">
        <v>556</v>
      </c>
      <c r="H559" t="str">
        <f t="shared" ca="1" si="109"/>
        <v>Soleado</v>
      </c>
      <c r="I559">
        <f t="shared" ca="1" si="110"/>
        <v>8</v>
      </c>
      <c r="J559">
        <f t="shared" ca="1" si="111"/>
        <v>5</v>
      </c>
      <c r="K559">
        <f t="shared" ca="1" si="112"/>
        <v>0</v>
      </c>
      <c r="L559">
        <f t="shared" ca="1" si="113"/>
        <v>5</v>
      </c>
      <c r="M559" s="23">
        <f t="shared" ca="1" si="114"/>
        <v>60</v>
      </c>
      <c r="N559" s="1">
        <f t="shared" ca="1" si="115"/>
        <v>-40</v>
      </c>
      <c r="O559" s="1">
        <f t="shared" ca="1" si="116"/>
        <v>0</v>
      </c>
      <c r="P559" s="27">
        <f t="shared" ca="1" si="117"/>
        <v>20</v>
      </c>
      <c r="Q559" s="1">
        <f t="shared" ca="1" si="118"/>
        <v>9736.8000000000047</v>
      </c>
      <c r="R559" s="1">
        <f t="shared" ca="1" si="119"/>
        <v>17.512230215827326</v>
      </c>
    </row>
    <row r="560" spans="7:18" x14ac:dyDescent="0.25">
      <c r="G560">
        <v>557</v>
      </c>
      <c r="H560" t="str">
        <f t="shared" ca="1" si="109"/>
        <v>Soleado</v>
      </c>
      <c r="I560">
        <f t="shared" ca="1" si="110"/>
        <v>8</v>
      </c>
      <c r="J560">
        <f t="shared" ca="1" si="111"/>
        <v>8</v>
      </c>
      <c r="K560">
        <f t="shared" ca="1" si="112"/>
        <v>0</v>
      </c>
      <c r="L560">
        <f t="shared" ca="1" si="113"/>
        <v>8</v>
      </c>
      <c r="M560" s="23">
        <f t="shared" ca="1" si="114"/>
        <v>96</v>
      </c>
      <c r="N560" s="1">
        <f t="shared" ca="1" si="115"/>
        <v>-64</v>
      </c>
      <c r="O560" s="1">
        <f t="shared" ca="1" si="116"/>
        <v>0</v>
      </c>
      <c r="P560" s="27">
        <f t="shared" ca="1" si="117"/>
        <v>32</v>
      </c>
      <c r="Q560" s="1">
        <f t="shared" ca="1" si="118"/>
        <v>9768.8000000000047</v>
      </c>
      <c r="R560" s="1">
        <f t="shared" ca="1" si="119"/>
        <v>17.538240574506272</v>
      </c>
    </row>
    <row r="561" spans="7:18" x14ac:dyDescent="0.25">
      <c r="G561">
        <v>558</v>
      </c>
      <c r="H561" t="str">
        <f t="shared" ca="1" si="109"/>
        <v>Nublado</v>
      </c>
      <c r="I561">
        <f t="shared" ca="1" si="110"/>
        <v>7</v>
      </c>
      <c r="J561">
        <f t="shared" ca="1" si="111"/>
        <v>7</v>
      </c>
      <c r="K561">
        <f t="shared" ca="1" si="112"/>
        <v>1</v>
      </c>
      <c r="L561">
        <f t="shared" ca="1" si="113"/>
        <v>8</v>
      </c>
      <c r="M561" s="23">
        <f t="shared" ca="1" si="114"/>
        <v>84</v>
      </c>
      <c r="N561" s="1">
        <f t="shared" ca="1" si="115"/>
        <v>-64</v>
      </c>
      <c r="O561" s="1">
        <f t="shared" ca="1" si="116"/>
        <v>-1.2</v>
      </c>
      <c r="P561" s="27">
        <f t="shared" ca="1" si="117"/>
        <v>18.8</v>
      </c>
      <c r="Q561" s="1">
        <f t="shared" ca="1" si="118"/>
        <v>9787.600000000004</v>
      </c>
      <c r="R561" s="1">
        <f t="shared" ca="1" si="119"/>
        <v>17.540501792114682</v>
      </c>
    </row>
    <row r="562" spans="7:18" x14ac:dyDescent="0.25">
      <c r="G562">
        <v>559</v>
      </c>
      <c r="H562" t="str">
        <f t="shared" ca="1" si="109"/>
        <v>Soleado</v>
      </c>
      <c r="I562">
        <f t="shared" ca="1" si="110"/>
        <v>8</v>
      </c>
      <c r="J562">
        <f t="shared" ca="1" si="111"/>
        <v>7</v>
      </c>
      <c r="K562">
        <f t="shared" ca="1" si="112"/>
        <v>0</v>
      </c>
      <c r="L562">
        <f t="shared" ca="1" si="113"/>
        <v>7</v>
      </c>
      <c r="M562" s="23">
        <f t="shared" ca="1" si="114"/>
        <v>84</v>
      </c>
      <c r="N562" s="1">
        <f t="shared" ca="1" si="115"/>
        <v>-56</v>
      </c>
      <c r="O562" s="1">
        <f t="shared" ca="1" si="116"/>
        <v>0</v>
      </c>
      <c r="P562" s="27">
        <f t="shared" ca="1" si="117"/>
        <v>28</v>
      </c>
      <c r="Q562" s="1">
        <f t="shared" ca="1" si="118"/>
        <v>9815.600000000004</v>
      </c>
      <c r="R562" s="1">
        <f t="shared" ca="1" si="119"/>
        <v>17.5592128801431</v>
      </c>
    </row>
    <row r="563" spans="7:18" x14ac:dyDescent="0.25">
      <c r="G563">
        <v>560</v>
      </c>
      <c r="H563" t="str">
        <f t="shared" ca="1" si="109"/>
        <v>Soleado</v>
      </c>
      <c r="I563">
        <f t="shared" ca="1" si="110"/>
        <v>9</v>
      </c>
      <c r="J563">
        <f t="shared" ca="1" si="111"/>
        <v>8</v>
      </c>
      <c r="K563">
        <f t="shared" ca="1" si="112"/>
        <v>0</v>
      </c>
      <c r="L563">
        <f t="shared" ca="1" si="113"/>
        <v>8</v>
      </c>
      <c r="M563" s="23">
        <f t="shared" ca="1" si="114"/>
        <v>96</v>
      </c>
      <c r="N563" s="1">
        <f t="shared" ca="1" si="115"/>
        <v>-64</v>
      </c>
      <c r="O563" s="1">
        <f t="shared" ca="1" si="116"/>
        <v>0</v>
      </c>
      <c r="P563" s="27">
        <f t="shared" ca="1" si="117"/>
        <v>32</v>
      </c>
      <c r="Q563" s="1">
        <f t="shared" ca="1" si="118"/>
        <v>9847.600000000004</v>
      </c>
      <c r="R563" s="1">
        <f t="shared" ca="1" si="119"/>
        <v>17.584999999999987</v>
      </c>
    </row>
    <row r="564" spans="7:18" x14ac:dyDescent="0.25">
      <c r="G564">
        <v>561</v>
      </c>
      <c r="H564" t="str">
        <f t="shared" ca="1" si="109"/>
        <v>Soleado</v>
      </c>
      <c r="I564">
        <f t="shared" ca="1" si="110"/>
        <v>8</v>
      </c>
      <c r="J564">
        <f t="shared" ca="1" si="111"/>
        <v>8</v>
      </c>
      <c r="K564">
        <f t="shared" ca="1" si="112"/>
        <v>1</v>
      </c>
      <c r="L564">
        <f t="shared" ca="1" si="113"/>
        <v>9</v>
      </c>
      <c r="M564" s="23">
        <f t="shared" ca="1" si="114"/>
        <v>96</v>
      </c>
      <c r="N564" s="1">
        <f t="shared" ca="1" si="115"/>
        <v>-72</v>
      </c>
      <c r="O564" s="1">
        <f t="shared" ca="1" si="116"/>
        <v>-1.2</v>
      </c>
      <c r="P564" s="27">
        <f t="shared" ca="1" si="117"/>
        <v>22.8</v>
      </c>
      <c r="Q564" s="1">
        <f t="shared" ca="1" si="118"/>
        <v>9870.4000000000033</v>
      </c>
      <c r="R564" s="1">
        <f t="shared" ca="1" si="119"/>
        <v>17.594295900178238</v>
      </c>
    </row>
    <row r="565" spans="7:18" x14ac:dyDescent="0.25">
      <c r="G565">
        <v>562</v>
      </c>
      <c r="H565" t="str">
        <f t="shared" ca="1" si="109"/>
        <v>Soleado</v>
      </c>
      <c r="I565">
        <f t="shared" ca="1" si="110"/>
        <v>8</v>
      </c>
      <c r="J565">
        <f t="shared" ca="1" si="111"/>
        <v>8</v>
      </c>
      <c r="K565">
        <f t="shared" ca="1" si="112"/>
        <v>0</v>
      </c>
      <c r="L565">
        <f t="shared" ca="1" si="113"/>
        <v>8</v>
      </c>
      <c r="M565" s="23">
        <f t="shared" ca="1" si="114"/>
        <v>96</v>
      </c>
      <c r="N565" s="1">
        <f t="shared" ca="1" si="115"/>
        <v>-64</v>
      </c>
      <c r="O565" s="1">
        <f t="shared" ca="1" si="116"/>
        <v>0</v>
      </c>
      <c r="P565" s="27">
        <f t="shared" ca="1" si="117"/>
        <v>32</v>
      </c>
      <c r="Q565" s="1">
        <f t="shared" ca="1" si="118"/>
        <v>9902.4000000000033</v>
      </c>
      <c r="R565" s="1">
        <f t="shared" ca="1" si="119"/>
        <v>17.619928825622761</v>
      </c>
    </row>
    <row r="566" spans="7:18" x14ac:dyDescent="0.25">
      <c r="G566">
        <v>563</v>
      </c>
      <c r="H566" t="str">
        <f t="shared" ca="1" si="109"/>
        <v>Soleado</v>
      </c>
      <c r="I566">
        <f t="shared" ca="1" si="110"/>
        <v>8</v>
      </c>
      <c r="J566">
        <f t="shared" ca="1" si="111"/>
        <v>8</v>
      </c>
      <c r="K566">
        <f t="shared" ca="1" si="112"/>
        <v>0</v>
      </c>
      <c r="L566">
        <f t="shared" ca="1" si="113"/>
        <v>8</v>
      </c>
      <c r="M566" s="23">
        <f t="shared" ca="1" si="114"/>
        <v>96</v>
      </c>
      <c r="N566" s="1">
        <f t="shared" ca="1" si="115"/>
        <v>-64</v>
      </c>
      <c r="O566" s="1">
        <f t="shared" ca="1" si="116"/>
        <v>0</v>
      </c>
      <c r="P566" s="27">
        <f t="shared" ca="1" si="117"/>
        <v>32</v>
      </c>
      <c r="Q566" s="1">
        <f t="shared" ca="1" si="118"/>
        <v>9934.4000000000033</v>
      </c>
      <c r="R566" s="1">
        <f t="shared" ca="1" si="119"/>
        <v>17.64547069271757</v>
      </c>
    </row>
    <row r="567" spans="7:18" x14ac:dyDescent="0.25">
      <c r="G567">
        <v>564</v>
      </c>
      <c r="H567" t="str">
        <f t="shared" ca="1" si="109"/>
        <v>Soleado</v>
      </c>
      <c r="I567">
        <f t="shared" ca="1" si="110"/>
        <v>9</v>
      </c>
      <c r="J567">
        <f t="shared" ca="1" si="111"/>
        <v>8</v>
      </c>
      <c r="K567">
        <f t="shared" ca="1" si="112"/>
        <v>0</v>
      </c>
      <c r="L567">
        <f t="shared" ca="1" si="113"/>
        <v>8</v>
      </c>
      <c r="M567" s="23">
        <f t="shared" ca="1" si="114"/>
        <v>96</v>
      </c>
      <c r="N567" s="1">
        <f t="shared" ca="1" si="115"/>
        <v>-64</v>
      </c>
      <c r="O567" s="1">
        <f t="shared" ca="1" si="116"/>
        <v>0</v>
      </c>
      <c r="P567" s="27">
        <f t="shared" ca="1" si="117"/>
        <v>32</v>
      </c>
      <c r="Q567" s="1">
        <f t="shared" ca="1" si="118"/>
        <v>9966.4000000000033</v>
      </c>
      <c r="R567" s="1">
        <f t="shared" ca="1" si="119"/>
        <v>17.670921985815589</v>
      </c>
    </row>
    <row r="568" spans="7:18" x14ac:dyDescent="0.25">
      <c r="G568">
        <v>565</v>
      </c>
      <c r="H568" t="str">
        <f t="shared" ca="1" si="109"/>
        <v>Soleado</v>
      </c>
      <c r="I568">
        <f t="shared" ca="1" si="110"/>
        <v>8</v>
      </c>
      <c r="J568">
        <f t="shared" ca="1" si="111"/>
        <v>8</v>
      </c>
      <c r="K568">
        <f t="shared" ca="1" si="112"/>
        <v>1</v>
      </c>
      <c r="L568">
        <f t="shared" ca="1" si="113"/>
        <v>9</v>
      </c>
      <c r="M568" s="23">
        <f t="shared" ca="1" si="114"/>
        <v>96</v>
      </c>
      <c r="N568" s="1">
        <f t="shared" ca="1" si="115"/>
        <v>-72</v>
      </c>
      <c r="O568" s="1">
        <f t="shared" ca="1" si="116"/>
        <v>-1.2</v>
      </c>
      <c r="P568" s="27">
        <f t="shared" ca="1" si="117"/>
        <v>22.8</v>
      </c>
      <c r="Q568" s="1">
        <f t="shared" ca="1" si="118"/>
        <v>9989.2000000000025</v>
      </c>
      <c r="R568" s="1">
        <f t="shared" ca="1" si="119"/>
        <v>17.679999999999986</v>
      </c>
    </row>
    <row r="569" spans="7:18" x14ac:dyDescent="0.25">
      <c r="G569">
        <v>566</v>
      </c>
      <c r="H569" t="str">
        <f t="shared" ca="1" si="109"/>
        <v>Soleado</v>
      </c>
      <c r="I569">
        <f t="shared" ca="1" si="110"/>
        <v>8</v>
      </c>
      <c r="J569">
        <f t="shared" ca="1" si="111"/>
        <v>8</v>
      </c>
      <c r="K569">
        <f t="shared" ca="1" si="112"/>
        <v>0</v>
      </c>
      <c r="L569">
        <f t="shared" ca="1" si="113"/>
        <v>8</v>
      </c>
      <c r="M569" s="23">
        <f t="shared" ca="1" si="114"/>
        <v>96</v>
      </c>
      <c r="N569" s="1">
        <f t="shared" ca="1" si="115"/>
        <v>-64</v>
      </c>
      <c r="O569" s="1">
        <f t="shared" ca="1" si="116"/>
        <v>0</v>
      </c>
      <c r="P569" s="27">
        <f t="shared" ca="1" si="117"/>
        <v>32</v>
      </c>
      <c r="Q569" s="1">
        <f t="shared" ca="1" si="118"/>
        <v>10021.200000000003</v>
      </c>
      <c r="R569" s="1">
        <f t="shared" ca="1" si="119"/>
        <v>17.705300353356876</v>
      </c>
    </row>
    <row r="570" spans="7:18" x14ac:dyDescent="0.25">
      <c r="G570">
        <v>567</v>
      </c>
      <c r="H570" t="str">
        <f t="shared" ca="1" si="109"/>
        <v>Nublado</v>
      </c>
      <c r="I570">
        <f t="shared" ca="1" si="110"/>
        <v>5</v>
      </c>
      <c r="J570">
        <f t="shared" ca="1" si="111"/>
        <v>5</v>
      </c>
      <c r="K570">
        <f t="shared" ca="1" si="112"/>
        <v>3</v>
      </c>
      <c r="L570">
        <f t="shared" ca="1" si="113"/>
        <v>8</v>
      </c>
      <c r="M570" s="23">
        <f t="shared" ca="1" si="114"/>
        <v>60</v>
      </c>
      <c r="N570" s="1">
        <f t="shared" ca="1" si="115"/>
        <v>-64</v>
      </c>
      <c r="O570" s="1">
        <f t="shared" ca="1" si="116"/>
        <v>-3.5999999999999996</v>
      </c>
      <c r="P570" s="27">
        <f t="shared" ca="1" si="117"/>
        <v>-7.6</v>
      </c>
      <c r="Q570" s="1">
        <f t="shared" ca="1" si="118"/>
        <v>10013.600000000002</v>
      </c>
      <c r="R570" s="1">
        <f t="shared" ca="1" si="119"/>
        <v>17.660670194003512</v>
      </c>
    </row>
    <row r="571" spans="7:18" x14ac:dyDescent="0.25">
      <c r="G571">
        <v>568</v>
      </c>
      <c r="H571" t="str">
        <f t="shared" ca="1" si="109"/>
        <v>Soleado</v>
      </c>
      <c r="I571">
        <f t="shared" ca="1" si="110"/>
        <v>8</v>
      </c>
      <c r="J571">
        <f t="shared" ca="1" si="111"/>
        <v>5</v>
      </c>
      <c r="K571">
        <f t="shared" ca="1" si="112"/>
        <v>0</v>
      </c>
      <c r="L571">
        <f t="shared" ca="1" si="113"/>
        <v>5</v>
      </c>
      <c r="M571" s="23">
        <f t="shared" ca="1" si="114"/>
        <v>60</v>
      </c>
      <c r="N571" s="1">
        <f t="shared" ca="1" si="115"/>
        <v>-40</v>
      </c>
      <c r="O571" s="1">
        <f t="shared" ca="1" si="116"/>
        <v>0</v>
      </c>
      <c r="P571" s="27">
        <f t="shared" ca="1" si="117"/>
        <v>20</v>
      </c>
      <c r="Q571" s="1">
        <f t="shared" ca="1" si="118"/>
        <v>10033.600000000002</v>
      </c>
      <c r="R571" s="1">
        <f t="shared" ca="1" si="119"/>
        <v>17.664788732394353</v>
      </c>
    </row>
    <row r="572" spans="7:18" x14ac:dyDescent="0.25">
      <c r="G572">
        <v>569</v>
      </c>
      <c r="H572" t="str">
        <f t="shared" ca="1" si="109"/>
        <v>Soleado</v>
      </c>
      <c r="I572">
        <f t="shared" ca="1" si="110"/>
        <v>7</v>
      </c>
      <c r="J572">
        <f t="shared" ca="1" si="111"/>
        <v>7</v>
      </c>
      <c r="K572">
        <f t="shared" ca="1" si="112"/>
        <v>1</v>
      </c>
      <c r="L572">
        <f t="shared" ca="1" si="113"/>
        <v>8</v>
      </c>
      <c r="M572" s="23">
        <f t="shared" ca="1" si="114"/>
        <v>84</v>
      </c>
      <c r="N572" s="1">
        <f t="shared" ca="1" si="115"/>
        <v>-64</v>
      </c>
      <c r="O572" s="1">
        <f t="shared" ca="1" si="116"/>
        <v>-1.2</v>
      </c>
      <c r="P572" s="27">
        <f t="shared" ca="1" si="117"/>
        <v>18.8</v>
      </c>
      <c r="Q572" s="1">
        <f t="shared" ca="1" si="118"/>
        <v>10052.400000000001</v>
      </c>
      <c r="R572" s="1">
        <f t="shared" ca="1" si="119"/>
        <v>17.666783831282938</v>
      </c>
    </row>
    <row r="573" spans="7:18" x14ac:dyDescent="0.25">
      <c r="G573">
        <v>570</v>
      </c>
      <c r="H573" t="str">
        <f t="shared" ca="1" si="109"/>
        <v>Soleado</v>
      </c>
      <c r="I573">
        <f t="shared" ca="1" si="110"/>
        <v>6</v>
      </c>
      <c r="J573">
        <f t="shared" ca="1" si="111"/>
        <v>6</v>
      </c>
      <c r="K573">
        <f t="shared" ca="1" si="112"/>
        <v>1</v>
      </c>
      <c r="L573">
        <f t="shared" ca="1" si="113"/>
        <v>7</v>
      </c>
      <c r="M573" s="23">
        <f t="shared" ca="1" si="114"/>
        <v>72</v>
      </c>
      <c r="N573" s="1">
        <f t="shared" ca="1" si="115"/>
        <v>-56</v>
      </c>
      <c r="O573" s="1">
        <f t="shared" ca="1" si="116"/>
        <v>-1.2</v>
      </c>
      <c r="P573" s="27">
        <f t="shared" ca="1" si="117"/>
        <v>14.8</v>
      </c>
      <c r="Q573" s="1">
        <f t="shared" ca="1" si="118"/>
        <v>10067.200000000001</v>
      </c>
      <c r="R573" s="1">
        <f t="shared" ca="1" si="119"/>
        <v>17.661754385964898</v>
      </c>
    </row>
    <row r="574" spans="7:18" x14ac:dyDescent="0.25">
      <c r="G574">
        <v>571</v>
      </c>
      <c r="H574" t="str">
        <f t="shared" ca="1" si="109"/>
        <v>Nublado</v>
      </c>
      <c r="I574">
        <f t="shared" ca="1" si="110"/>
        <v>6</v>
      </c>
      <c r="J574">
        <f t="shared" ca="1" si="111"/>
        <v>6</v>
      </c>
      <c r="K574">
        <f t="shared" ca="1" si="112"/>
        <v>0</v>
      </c>
      <c r="L574">
        <f t="shared" ca="1" si="113"/>
        <v>6</v>
      </c>
      <c r="M574" s="23">
        <f t="shared" ca="1" si="114"/>
        <v>72</v>
      </c>
      <c r="N574" s="1">
        <f t="shared" ca="1" si="115"/>
        <v>-48</v>
      </c>
      <c r="O574" s="1">
        <f t="shared" ca="1" si="116"/>
        <v>0</v>
      </c>
      <c r="P574" s="27">
        <f t="shared" ca="1" si="117"/>
        <v>24</v>
      </c>
      <c r="Q574" s="1">
        <f t="shared" ca="1" si="118"/>
        <v>10091.200000000001</v>
      </c>
      <c r="R574" s="1">
        <f t="shared" ca="1" si="119"/>
        <v>17.67285464098072</v>
      </c>
    </row>
    <row r="575" spans="7:18" x14ac:dyDescent="0.25">
      <c r="G575">
        <v>572</v>
      </c>
      <c r="H575" t="str">
        <f t="shared" ca="1" si="109"/>
        <v>Nublado</v>
      </c>
      <c r="I575">
        <f t="shared" ca="1" si="110"/>
        <v>7</v>
      </c>
      <c r="J575">
        <f t="shared" ca="1" si="111"/>
        <v>6</v>
      </c>
      <c r="K575">
        <f t="shared" ca="1" si="112"/>
        <v>0</v>
      </c>
      <c r="L575">
        <f t="shared" ca="1" si="113"/>
        <v>6</v>
      </c>
      <c r="M575" s="23">
        <f t="shared" ca="1" si="114"/>
        <v>72</v>
      </c>
      <c r="N575" s="1">
        <f t="shared" ca="1" si="115"/>
        <v>-48</v>
      </c>
      <c r="O575" s="1">
        <f t="shared" ca="1" si="116"/>
        <v>0</v>
      </c>
      <c r="P575" s="27">
        <f t="shared" ca="1" si="117"/>
        <v>24</v>
      </c>
      <c r="Q575" s="1">
        <f t="shared" ca="1" si="118"/>
        <v>10115.200000000001</v>
      </c>
      <c r="R575" s="1">
        <f t="shared" ca="1" si="119"/>
        <v>17.683916083916071</v>
      </c>
    </row>
    <row r="576" spans="7:18" x14ac:dyDescent="0.25">
      <c r="G576">
        <v>573</v>
      </c>
      <c r="H576" t="str">
        <f t="shared" ca="1" si="109"/>
        <v>Soleado</v>
      </c>
      <c r="I576">
        <f t="shared" ca="1" si="110"/>
        <v>9</v>
      </c>
      <c r="J576">
        <f t="shared" ca="1" si="111"/>
        <v>7</v>
      </c>
      <c r="K576">
        <f t="shared" ca="1" si="112"/>
        <v>0</v>
      </c>
      <c r="L576">
        <f t="shared" ca="1" si="113"/>
        <v>7</v>
      </c>
      <c r="M576" s="23">
        <f t="shared" ca="1" si="114"/>
        <v>84</v>
      </c>
      <c r="N576" s="1">
        <f t="shared" ca="1" si="115"/>
        <v>-56</v>
      </c>
      <c r="O576" s="1">
        <f t="shared" ca="1" si="116"/>
        <v>0</v>
      </c>
      <c r="P576" s="27">
        <f t="shared" ca="1" si="117"/>
        <v>28</v>
      </c>
      <c r="Q576" s="1">
        <f t="shared" ca="1" si="118"/>
        <v>10143.200000000001</v>
      </c>
      <c r="R576" s="1">
        <f t="shared" ca="1" si="119"/>
        <v>17.701919720767876</v>
      </c>
    </row>
    <row r="577" spans="7:18" x14ac:dyDescent="0.25">
      <c r="G577">
        <v>574</v>
      </c>
      <c r="H577" t="str">
        <f t="shared" ca="1" si="109"/>
        <v>Soleado</v>
      </c>
      <c r="I577">
        <f t="shared" ca="1" si="110"/>
        <v>8</v>
      </c>
      <c r="J577">
        <f t="shared" ca="1" si="111"/>
        <v>8</v>
      </c>
      <c r="K577">
        <f t="shared" ca="1" si="112"/>
        <v>1</v>
      </c>
      <c r="L577">
        <f t="shared" ca="1" si="113"/>
        <v>9</v>
      </c>
      <c r="M577" s="23">
        <f t="shared" ca="1" si="114"/>
        <v>96</v>
      </c>
      <c r="N577" s="1">
        <f t="shared" ca="1" si="115"/>
        <v>-72</v>
      </c>
      <c r="O577" s="1">
        <f t="shared" ca="1" si="116"/>
        <v>-1.2</v>
      </c>
      <c r="P577" s="27">
        <f t="shared" ca="1" si="117"/>
        <v>22.8</v>
      </c>
      <c r="Q577" s="1">
        <f t="shared" ca="1" si="118"/>
        <v>10166</v>
      </c>
      <c r="R577" s="1">
        <f t="shared" ca="1" si="119"/>
        <v>17.710801393728211</v>
      </c>
    </row>
    <row r="578" spans="7:18" x14ac:dyDescent="0.25">
      <c r="G578">
        <v>575</v>
      </c>
      <c r="H578" t="str">
        <f t="shared" ca="1" si="109"/>
        <v>Nublado</v>
      </c>
      <c r="I578">
        <f t="shared" ca="1" si="110"/>
        <v>4</v>
      </c>
      <c r="J578">
        <f t="shared" ca="1" si="111"/>
        <v>4</v>
      </c>
      <c r="K578">
        <f t="shared" ca="1" si="112"/>
        <v>4</v>
      </c>
      <c r="L578">
        <f t="shared" ca="1" si="113"/>
        <v>8</v>
      </c>
      <c r="M578" s="23">
        <f t="shared" ca="1" si="114"/>
        <v>48</v>
      </c>
      <c r="N578" s="1">
        <f t="shared" ca="1" si="115"/>
        <v>-64</v>
      </c>
      <c r="O578" s="1">
        <f t="shared" ca="1" si="116"/>
        <v>-4.8</v>
      </c>
      <c r="P578" s="27">
        <f t="shared" ca="1" si="117"/>
        <v>-20.8</v>
      </c>
      <c r="Q578" s="1">
        <f t="shared" ca="1" si="118"/>
        <v>10145.200000000001</v>
      </c>
      <c r="R578" s="1">
        <f t="shared" ca="1" si="119"/>
        <v>17.643826086956512</v>
      </c>
    </row>
    <row r="579" spans="7:18" x14ac:dyDescent="0.25">
      <c r="G579">
        <v>576</v>
      </c>
      <c r="H579" t="str">
        <f t="shared" ca="1" si="109"/>
        <v>Nublado</v>
      </c>
      <c r="I579">
        <f t="shared" ca="1" si="110"/>
        <v>6</v>
      </c>
      <c r="J579">
        <f t="shared" ca="1" si="111"/>
        <v>4</v>
      </c>
      <c r="K579">
        <f t="shared" ca="1" si="112"/>
        <v>0</v>
      </c>
      <c r="L579">
        <f t="shared" ca="1" si="113"/>
        <v>4</v>
      </c>
      <c r="M579" s="23">
        <f t="shared" ca="1" si="114"/>
        <v>48</v>
      </c>
      <c r="N579" s="1">
        <f t="shared" ca="1" si="115"/>
        <v>-32</v>
      </c>
      <c r="O579" s="1">
        <f t="shared" ca="1" si="116"/>
        <v>0</v>
      </c>
      <c r="P579" s="27">
        <f t="shared" ca="1" si="117"/>
        <v>16</v>
      </c>
      <c r="Q579" s="1">
        <f t="shared" ca="1" si="118"/>
        <v>10161.200000000001</v>
      </c>
      <c r="R579" s="1">
        <f t="shared" ca="1" si="119"/>
        <v>17.640972222222214</v>
      </c>
    </row>
    <row r="580" spans="7:18" x14ac:dyDescent="0.25">
      <c r="G580">
        <v>577</v>
      </c>
      <c r="H580" t="str">
        <f t="shared" ref="H580:H643" ca="1" si="120">LOOKUP(RAND(),$D$9:$D$10,$A$9:$A$10)</f>
        <v>Soleado</v>
      </c>
      <c r="I580">
        <f t="shared" ca="1" si="110"/>
        <v>8</v>
      </c>
      <c r="J580">
        <f t="shared" ca="1" si="111"/>
        <v>6</v>
      </c>
      <c r="K580">
        <f t="shared" ca="1" si="112"/>
        <v>0</v>
      </c>
      <c r="L580">
        <f t="shared" ca="1" si="113"/>
        <v>6</v>
      </c>
      <c r="M580" s="23">
        <f t="shared" ca="1" si="114"/>
        <v>72</v>
      </c>
      <c r="N580" s="1">
        <f t="shared" ca="1" si="115"/>
        <v>-48</v>
      </c>
      <c r="O580" s="1">
        <f t="shared" ca="1" si="116"/>
        <v>0</v>
      </c>
      <c r="P580" s="27">
        <f t="shared" ca="1" si="117"/>
        <v>24</v>
      </c>
      <c r="Q580" s="1">
        <f t="shared" ca="1" si="118"/>
        <v>10185.200000000001</v>
      </c>
      <c r="R580" s="1">
        <f t="shared" ca="1" si="119"/>
        <v>17.651993067590979</v>
      </c>
    </row>
    <row r="581" spans="7:18" x14ac:dyDescent="0.25">
      <c r="G581">
        <v>578</v>
      </c>
      <c r="H581" t="str">
        <f t="shared" ca="1" si="120"/>
        <v>Soleado</v>
      </c>
      <c r="I581">
        <f t="shared" ca="1" si="110"/>
        <v>9</v>
      </c>
      <c r="J581">
        <f t="shared" ca="1" si="111"/>
        <v>8</v>
      </c>
      <c r="K581">
        <f t="shared" ca="1" si="112"/>
        <v>0</v>
      </c>
      <c r="L581">
        <f t="shared" ca="1" si="113"/>
        <v>8</v>
      </c>
      <c r="M581" s="23">
        <f t="shared" ca="1" si="114"/>
        <v>96</v>
      </c>
      <c r="N581" s="1">
        <f t="shared" ca="1" si="115"/>
        <v>-64</v>
      </c>
      <c r="O581" s="1">
        <f t="shared" ca="1" si="116"/>
        <v>0</v>
      </c>
      <c r="P581" s="27">
        <f t="shared" ca="1" si="117"/>
        <v>32</v>
      </c>
      <c r="Q581" s="1">
        <f t="shared" ca="1" si="118"/>
        <v>10217.200000000001</v>
      </c>
      <c r="R581" s="1">
        <f t="shared" ca="1" si="119"/>
        <v>17.676816608996532</v>
      </c>
    </row>
    <row r="582" spans="7:18" x14ac:dyDescent="0.25">
      <c r="G582">
        <v>579</v>
      </c>
      <c r="H582" t="str">
        <f t="shared" ca="1" si="120"/>
        <v>Soleado</v>
      </c>
      <c r="I582">
        <f t="shared" ca="1" si="110"/>
        <v>8</v>
      </c>
      <c r="J582">
        <f t="shared" ca="1" si="111"/>
        <v>8</v>
      </c>
      <c r="K582">
        <f t="shared" ca="1" si="112"/>
        <v>1</v>
      </c>
      <c r="L582">
        <f t="shared" ca="1" si="113"/>
        <v>9</v>
      </c>
      <c r="M582" s="23">
        <f t="shared" ca="1" si="114"/>
        <v>96</v>
      </c>
      <c r="N582" s="1">
        <f t="shared" ca="1" si="115"/>
        <v>-72</v>
      </c>
      <c r="O582" s="1">
        <f t="shared" ca="1" si="116"/>
        <v>-1.2</v>
      </c>
      <c r="P582" s="27">
        <f t="shared" ca="1" si="117"/>
        <v>22.8</v>
      </c>
      <c r="Q582" s="1">
        <f t="shared" ca="1" si="118"/>
        <v>10240</v>
      </c>
      <c r="R582" s="1">
        <f t="shared" ca="1" si="119"/>
        <v>17.685664939550939</v>
      </c>
    </row>
    <row r="583" spans="7:18" x14ac:dyDescent="0.25">
      <c r="G583">
        <v>580</v>
      </c>
      <c r="H583" t="str">
        <f t="shared" ca="1" si="120"/>
        <v>Soleado</v>
      </c>
      <c r="I583">
        <f t="shared" ca="1" si="110"/>
        <v>6</v>
      </c>
      <c r="J583">
        <f t="shared" ca="1" si="111"/>
        <v>6</v>
      </c>
      <c r="K583">
        <f t="shared" ca="1" si="112"/>
        <v>2</v>
      </c>
      <c r="L583">
        <f t="shared" ca="1" si="113"/>
        <v>8</v>
      </c>
      <c r="M583" s="23">
        <f t="shared" ca="1" si="114"/>
        <v>72</v>
      </c>
      <c r="N583" s="1">
        <f t="shared" ca="1" si="115"/>
        <v>-64</v>
      </c>
      <c r="O583" s="1">
        <f t="shared" ca="1" si="116"/>
        <v>-2.4</v>
      </c>
      <c r="P583" s="27">
        <f t="shared" ca="1" si="117"/>
        <v>5.6</v>
      </c>
      <c r="Q583" s="1">
        <f t="shared" ca="1" si="118"/>
        <v>10245.6</v>
      </c>
      <c r="R583" s="1">
        <f t="shared" ca="1" si="119"/>
        <v>17.664827586206886</v>
      </c>
    </row>
    <row r="584" spans="7:18" x14ac:dyDescent="0.25">
      <c r="G584">
        <v>581</v>
      </c>
      <c r="H584" t="str">
        <f t="shared" ca="1" si="120"/>
        <v>Soleado</v>
      </c>
      <c r="I584">
        <f t="shared" ca="1" si="110"/>
        <v>7</v>
      </c>
      <c r="J584">
        <f t="shared" ca="1" si="111"/>
        <v>6</v>
      </c>
      <c r="K584">
        <f t="shared" ca="1" si="112"/>
        <v>0</v>
      </c>
      <c r="L584">
        <f t="shared" ca="1" si="113"/>
        <v>6</v>
      </c>
      <c r="M584" s="23">
        <f t="shared" ca="1" si="114"/>
        <v>72</v>
      </c>
      <c r="N584" s="1">
        <f t="shared" ca="1" si="115"/>
        <v>-48</v>
      </c>
      <c r="O584" s="1">
        <f t="shared" ca="1" si="116"/>
        <v>0</v>
      </c>
      <c r="P584" s="27">
        <f t="shared" ca="1" si="117"/>
        <v>24</v>
      </c>
      <c r="Q584" s="1">
        <f t="shared" ca="1" si="118"/>
        <v>10269.6</v>
      </c>
      <c r="R584" s="1">
        <f t="shared" ca="1" si="119"/>
        <v>17.675731497418237</v>
      </c>
    </row>
    <row r="585" spans="7:18" x14ac:dyDescent="0.25">
      <c r="G585">
        <v>582</v>
      </c>
      <c r="H585" t="str">
        <f t="shared" ca="1" si="120"/>
        <v>Nublado</v>
      </c>
      <c r="I585">
        <f t="shared" ca="1" si="110"/>
        <v>7</v>
      </c>
      <c r="J585">
        <f t="shared" ca="1" si="111"/>
        <v>7</v>
      </c>
      <c r="K585">
        <f t="shared" ca="1" si="112"/>
        <v>0</v>
      </c>
      <c r="L585">
        <f t="shared" ca="1" si="113"/>
        <v>7</v>
      </c>
      <c r="M585" s="23">
        <f t="shared" ca="1" si="114"/>
        <v>84</v>
      </c>
      <c r="N585" s="1">
        <f t="shared" ca="1" si="115"/>
        <v>-56</v>
      </c>
      <c r="O585" s="1">
        <f t="shared" ca="1" si="116"/>
        <v>0</v>
      </c>
      <c r="P585" s="27">
        <f t="shared" ca="1" si="117"/>
        <v>28</v>
      </c>
      <c r="Q585" s="1">
        <f t="shared" ca="1" si="118"/>
        <v>10297.6</v>
      </c>
      <c r="R585" s="1">
        <f t="shared" ca="1" si="119"/>
        <v>17.693470790377997</v>
      </c>
    </row>
    <row r="586" spans="7:18" x14ac:dyDescent="0.25">
      <c r="G586">
        <v>583</v>
      </c>
      <c r="H586" t="str">
        <f t="shared" ca="1" si="120"/>
        <v>Soleado</v>
      </c>
      <c r="I586">
        <f t="shared" ca="1" si="110"/>
        <v>7</v>
      </c>
      <c r="J586">
        <f t="shared" ca="1" si="111"/>
        <v>7</v>
      </c>
      <c r="K586">
        <f t="shared" ca="1" si="112"/>
        <v>0</v>
      </c>
      <c r="L586">
        <f t="shared" ca="1" si="113"/>
        <v>7</v>
      </c>
      <c r="M586" s="23">
        <f t="shared" ca="1" si="114"/>
        <v>84</v>
      </c>
      <c r="N586" s="1">
        <f t="shared" ca="1" si="115"/>
        <v>-56</v>
      </c>
      <c r="O586" s="1">
        <f t="shared" ca="1" si="116"/>
        <v>0</v>
      </c>
      <c r="P586" s="27">
        <f t="shared" ca="1" si="117"/>
        <v>28</v>
      </c>
      <c r="Q586" s="1">
        <f t="shared" ca="1" si="118"/>
        <v>10325.6</v>
      </c>
      <c r="R586" s="1">
        <f t="shared" ca="1" si="119"/>
        <v>17.711149228130353</v>
      </c>
    </row>
    <row r="587" spans="7:18" x14ac:dyDescent="0.25">
      <c r="G587">
        <v>584</v>
      </c>
      <c r="H587" t="str">
        <f t="shared" ca="1" si="120"/>
        <v>Nublado</v>
      </c>
      <c r="I587">
        <f t="shared" ca="1" si="110"/>
        <v>7</v>
      </c>
      <c r="J587">
        <f t="shared" ca="1" si="111"/>
        <v>7</v>
      </c>
      <c r="K587">
        <f t="shared" ca="1" si="112"/>
        <v>0</v>
      </c>
      <c r="L587">
        <f t="shared" ca="1" si="113"/>
        <v>7</v>
      </c>
      <c r="M587" s="23">
        <f t="shared" ca="1" si="114"/>
        <v>84</v>
      </c>
      <c r="N587" s="1">
        <f t="shared" ca="1" si="115"/>
        <v>-56</v>
      </c>
      <c r="O587" s="1">
        <f t="shared" ca="1" si="116"/>
        <v>0</v>
      </c>
      <c r="P587" s="27">
        <f t="shared" ca="1" si="117"/>
        <v>28</v>
      </c>
      <c r="Q587" s="1">
        <f t="shared" ca="1" si="118"/>
        <v>10353.6</v>
      </c>
      <c r="R587" s="1">
        <f t="shared" ca="1" si="119"/>
        <v>17.72876712328766</v>
      </c>
    </row>
    <row r="588" spans="7:18" x14ac:dyDescent="0.25">
      <c r="G588">
        <v>585</v>
      </c>
      <c r="H588" t="str">
        <f t="shared" ca="1" si="120"/>
        <v>Soleado</v>
      </c>
      <c r="I588">
        <f t="shared" ca="1" si="110"/>
        <v>7</v>
      </c>
      <c r="J588">
        <f t="shared" ca="1" si="111"/>
        <v>7</v>
      </c>
      <c r="K588">
        <f t="shared" ca="1" si="112"/>
        <v>0</v>
      </c>
      <c r="L588">
        <f t="shared" ca="1" si="113"/>
        <v>7</v>
      </c>
      <c r="M588" s="23">
        <f t="shared" ca="1" si="114"/>
        <v>84</v>
      </c>
      <c r="N588" s="1">
        <f t="shared" ca="1" si="115"/>
        <v>-56</v>
      </c>
      <c r="O588" s="1">
        <f t="shared" ca="1" si="116"/>
        <v>0</v>
      </c>
      <c r="P588" s="27">
        <f t="shared" ca="1" si="117"/>
        <v>28</v>
      </c>
      <c r="Q588" s="1">
        <f t="shared" ca="1" si="118"/>
        <v>10381.6</v>
      </c>
      <c r="R588" s="1">
        <f t="shared" ca="1" si="119"/>
        <v>17.746324786324774</v>
      </c>
    </row>
    <row r="589" spans="7:18" x14ac:dyDescent="0.25">
      <c r="G589">
        <v>586</v>
      </c>
      <c r="H589" t="str">
        <f t="shared" ca="1" si="120"/>
        <v>Soleado</v>
      </c>
      <c r="I589">
        <f t="shared" ca="1" si="110"/>
        <v>8</v>
      </c>
      <c r="J589">
        <f t="shared" ca="1" si="111"/>
        <v>7</v>
      </c>
      <c r="K589">
        <f t="shared" ca="1" si="112"/>
        <v>0</v>
      </c>
      <c r="L589">
        <f t="shared" ca="1" si="113"/>
        <v>7</v>
      </c>
      <c r="M589" s="23">
        <f t="shared" ca="1" si="114"/>
        <v>84</v>
      </c>
      <c r="N589" s="1">
        <f t="shared" ca="1" si="115"/>
        <v>-56</v>
      </c>
      <c r="O589" s="1">
        <f t="shared" ca="1" si="116"/>
        <v>0</v>
      </c>
      <c r="P589" s="27">
        <f t="shared" ca="1" si="117"/>
        <v>28</v>
      </c>
      <c r="Q589" s="1">
        <f t="shared" ca="1" si="118"/>
        <v>10409.6</v>
      </c>
      <c r="R589" s="1">
        <f t="shared" ca="1" si="119"/>
        <v>17.763822525597259</v>
      </c>
    </row>
    <row r="590" spans="7:18" x14ac:dyDescent="0.25">
      <c r="G590">
        <v>587</v>
      </c>
      <c r="H590" t="str">
        <f t="shared" ca="1" si="120"/>
        <v>Soleado</v>
      </c>
      <c r="I590">
        <f t="shared" ca="1" si="110"/>
        <v>8</v>
      </c>
      <c r="J590">
        <f t="shared" ca="1" si="111"/>
        <v>8</v>
      </c>
      <c r="K590">
        <f t="shared" ca="1" si="112"/>
        <v>0</v>
      </c>
      <c r="L590">
        <f t="shared" ca="1" si="113"/>
        <v>8</v>
      </c>
      <c r="M590" s="23">
        <f t="shared" ca="1" si="114"/>
        <v>96</v>
      </c>
      <c r="N590" s="1">
        <f t="shared" ca="1" si="115"/>
        <v>-64</v>
      </c>
      <c r="O590" s="1">
        <f t="shared" ca="1" si="116"/>
        <v>0</v>
      </c>
      <c r="P590" s="27">
        <f t="shared" ca="1" si="117"/>
        <v>32</v>
      </c>
      <c r="Q590" s="1">
        <f t="shared" ca="1" si="118"/>
        <v>10441.6</v>
      </c>
      <c r="R590" s="1">
        <f t="shared" ca="1" si="119"/>
        <v>17.788074957410551</v>
      </c>
    </row>
    <row r="591" spans="7:18" x14ac:dyDescent="0.25">
      <c r="G591">
        <v>588</v>
      </c>
      <c r="H591" t="str">
        <f t="shared" ca="1" si="120"/>
        <v>Soleado</v>
      </c>
      <c r="I591">
        <f t="shared" ca="1" si="110"/>
        <v>8</v>
      </c>
      <c r="J591">
        <f t="shared" ca="1" si="111"/>
        <v>8</v>
      </c>
      <c r="K591">
        <f t="shared" ca="1" si="112"/>
        <v>0</v>
      </c>
      <c r="L591">
        <f t="shared" ca="1" si="113"/>
        <v>8</v>
      </c>
      <c r="M591" s="23">
        <f t="shared" ca="1" si="114"/>
        <v>96</v>
      </c>
      <c r="N591" s="1">
        <f t="shared" ca="1" si="115"/>
        <v>-64</v>
      </c>
      <c r="O591" s="1">
        <f t="shared" ca="1" si="116"/>
        <v>0</v>
      </c>
      <c r="P591" s="27">
        <f t="shared" ca="1" si="117"/>
        <v>32</v>
      </c>
      <c r="Q591" s="1">
        <f t="shared" ca="1" si="118"/>
        <v>10473.6</v>
      </c>
      <c r="R591" s="1">
        <f t="shared" ca="1" si="119"/>
        <v>17.812244897959172</v>
      </c>
    </row>
    <row r="592" spans="7:18" x14ac:dyDescent="0.25">
      <c r="G592">
        <v>589</v>
      </c>
      <c r="H592" t="str">
        <f t="shared" ca="1" si="120"/>
        <v>Soleado</v>
      </c>
      <c r="I592">
        <f t="shared" ca="1" si="110"/>
        <v>6</v>
      </c>
      <c r="J592">
        <f t="shared" ca="1" si="111"/>
        <v>6</v>
      </c>
      <c r="K592">
        <f t="shared" ca="1" si="112"/>
        <v>2</v>
      </c>
      <c r="L592">
        <f t="shared" ca="1" si="113"/>
        <v>8</v>
      </c>
      <c r="M592" s="23">
        <f t="shared" ca="1" si="114"/>
        <v>72</v>
      </c>
      <c r="N592" s="1">
        <f t="shared" ca="1" si="115"/>
        <v>-64</v>
      </c>
      <c r="O592" s="1">
        <f t="shared" ca="1" si="116"/>
        <v>-2.4</v>
      </c>
      <c r="P592" s="27">
        <f t="shared" ca="1" si="117"/>
        <v>5.6</v>
      </c>
      <c r="Q592" s="1">
        <f t="shared" ca="1" si="118"/>
        <v>10479.200000000001</v>
      </c>
      <c r="R592" s="1">
        <f t="shared" ca="1" si="119"/>
        <v>17.791511035653638</v>
      </c>
    </row>
    <row r="593" spans="7:18" x14ac:dyDescent="0.25">
      <c r="G593">
        <v>590</v>
      </c>
      <c r="H593" t="str">
        <f t="shared" ca="1" si="120"/>
        <v>Soleado</v>
      </c>
      <c r="I593">
        <f t="shared" ca="1" si="110"/>
        <v>8</v>
      </c>
      <c r="J593">
        <f t="shared" ca="1" si="111"/>
        <v>6</v>
      </c>
      <c r="K593">
        <f t="shared" ca="1" si="112"/>
        <v>0</v>
      </c>
      <c r="L593">
        <f t="shared" ca="1" si="113"/>
        <v>6</v>
      </c>
      <c r="M593" s="23">
        <f t="shared" ca="1" si="114"/>
        <v>72</v>
      </c>
      <c r="N593" s="1">
        <f t="shared" ca="1" si="115"/>
        <v>-48</v>
      </c>
      <c r="O593" s="1">
        <f t="shared" ca="1" si="116"/>
        <v>0</v>
      </c>
      <c r="P593" s="27">
        <f t="shared" ca="1" si="117"/>
        <v>24</v>
      </c>
      <c r="Q593" s="1">
        <f t="shared" ca="1" si="118"/>
        <v>10503.2</v>
      </c>
      <c r="R593" s="1">
        <f t="shared" ca="1" si="119"/>
        <v>17.802033898305073</v>
      </c>
    </row>
    <row r="594" spans="7:18" x14ac:dyDescent="0.25">
      <c r="G594">
        <v>591</v>
      </c>
      <c r="H594" t="str">
        <f t="shared" ca="1" si="120"/>
        <v>Soleado</v>
      </c>
      <c r="I594">
        <f t="shared" ca="1" si="110"/>
        <v>9</v>
      </c>
      <c r="J594">
        <f t="shared" ca="1" si="111"/>
        <v>8</v>
      </c>
      <c r="K594">
        <f t="shared" ca="1" si="112"/>
        <v>0</v>
      </c>
      <c r="L594">
        <f t="shared" ca="1" si="113"/>
        <v>8</v>
      </c>
      <c r="M594" s="23">
        <f t="shared" ca="1" si="114"/>
        <v>96</v>
      </c>
      <c r="N594" s="1">
        <f t="shared" ca="1" si="115"/>
        <v>-64</v>
      </c>
      <c r="O594" s="1">
        <f t="shared" ca="1" si="116"/>
        <v>0</v>
      </c>
      <c r="P594" s="27">
        <f t="shared" ca="1" si="117"/>
        <v>32</v>
      </c>
      <c r="Q594" s="1">
        <f t="shared" ca="1" si="118"/>
        <v>10535.2</v>
      </c>
      <c r="R594" s="1">
        <f t="shared" ca="1" si="119"/>
        <v>17.826057529610818</v>
      </c>
    </row>
    <row r="595" spans="7:18" x14ac:dyDescent="0.25">
      <c r="G595">
        <v>592</v>
      </c>
      <c r="H595" t="str">
        <f t="shared" ca="1" si="120"/>
        <v>Soleado</v>
      </c>
      <c r="I595">
        <f t="shared" ca="1" si="110"/>
        <v>8</v>
      </c>
      <c r="J595">
        <f t="shared" ca="1" si="111"/>
        <v>8</v>
      </c>
      <c r="K595">
        <f t="shared" ca="1" si="112"/>
        <v>1</v>
      </c>
      <c r="L595">
        <f t="shared" ca="1" si="113"/>
        <v>9</v>
      </c>
      <c r="M595" s="23">
        <f t="shared" ca="1" si="114"/>
        <v>96</v>
      </c>
      <c r="N595" s="1">
        <f t="shared" ca="1" si="115"/>
        <v>-72</v>
      </c>
      <c r="O595" s="1">
        <f t="shared" ca="1" si="116"/>
        <v>-1.2</v>
      </c>
      <c r="P595" s="27">
        <f t="shared" ca="1" si="117"/>
        <v>22.8</v>
      </c>
      <c r="Q595" s="1">
        <f t="shared" ca="1" si="118"/>
        <v>10558</v>
      </c>
      <c r="R595" s="1">
        <f t="shared" ca="1" si="119"/>
        <v>17.834459459459449</v>
      </c>
    </row>
    <row r="596" spans="7:18" x14ac:dyDescent="0.25">
      <c r="G596">
        <v>593</v>
      </c>
      <c r="H596" t="str">
        <f t="shared" ca="1" si="120"/>
        <v>Soleado</v>
      </c>
      <c r="I596">
        <f t="shared" ca="1" si="110"/>
        <v>8</v>
      </c>
      <c r="J596">
        <f t="shared" ca="1" si="111"/>
        <v>8</v>
      </c>
      <c r="K596">
        <f t="shared" ca="1" si="112"/>
        <v>0</v>
      </c>
      <c r="L596">
        <f t="shared" ca="1" si="113"/>
        <v>8</v>
      </c>
      <c r="M596" s="23">
        <f t="shared" ca="1" si="114"/>
        <v>96</v>
      </c>
      <c r="N596" s="1">
        <f t="shared" ca="1" si="115"/>
        <v>-64</v>
      </c>
      <c r="O596" s="1">
        <f t="shared" ca="1" si="116"/>
        <v>0</v>
      </c>
      <c r="P596" s="27">
        <f t="shared" ca="1" si="117"/>
        <v>32</v>
      </c>
      <c r="Q596" s="1">
        <f t="shared" ca="1" si="118"/>
        <v>10590</v>
      </c>
      <c r="R596" s="1">
        <f t="shared" ca="1" si="119"/>
        <v>17.858347386171996</v>
      </c>
    </row>
    <row r="597" spans="7:18" x14ac:dyDescent="0.25">
      <c r="G597">
        <v>594</v>
      </c>
      <c r="H597" t="str">
        <f t="shared" ca="1" si="120"/>
        <v>Soleado</v>
      </c>
      <c r="I597">
        <f t="shared" ca="1" si="110"/>
        <v>8</v>
      </c>
      <c r="J597">
        <f t="shared" ca="1" si="111"/>
        <v>8</v>
      </c>
      <c r="K597">
        <f t="shared" ca="1" si="112"/>
        <v>0</v>
      </c>
      <c r="L597">
        <f t="shared" ca="1" si="113"/>
        <v>8</v>
      </c>
      <c r="M597" s="23">
        <f t="shared" ca="1" si="114"/>
        <v>96</v>
      </c>
      <c r="N597" s="1">
        <f t="shared" ca="1" si="115"/>
        <v>-64</v>
      </c>
      <c r="O597" s="1">
        <f t="shared" ca="1" si="116"/>
        <v>0</v>
      </c>
      <c r="P597" s="27">
        <f t="shared" ca="1" si="117"/>
        <v>32</v>
      </c>
      <c r="Q597" s="1">
        <f t="shared" ca="1" si="118"/>
        <v>10622</v>
      </c>
      <c r="R597" s="1">
        <f t="shared" ca="1" si="119"/>
        <v>17.882154882154868</v>
      </c>
    </row>
    <row r="598" spans="7:18" x14ac:dyDescent="0.25">
      <c r="G598">
        <v>595</v>
      </c>
      <c r="H598" t="str">
        <f t="shared" ca="1" si="120"/>
        <v>Nublado</v>
      </c>
      <c r="I598">
        <f t="shared" ca="1" si="110"/>
        <v>5</v>
      </c>
      <c r="J598">
        <f t="shared" ca="1" si="111"/>
        <v>5</v>
      </c>
      <c r="K598">
        <f t="shared" ca="1" si="112"/>
        <v>3</v>
      </c>
      <c r="L598">
        <f t="shared" ca="1" si="113"/>
        <v>8</v>
      </c>
      <c r="M598" s="23">
        <f t="shared" ca="1" si="114"/>
        <v>60</v>
      </c>
      <c r="N598" s="1">
        <f t="shared" ca="1" si="115"/>
        <v>-64</v>
      </c>
      <c r="O598" s="1">
        <f t="shared" ca="1" si="116"/>
        <v>-3.5999999999999996</v>
      </c>
      <c r="P598" s="27">
        <f t="shared" ca="1" si="117"/>
        <v>-7.6</v>
      </c>
      <c r="Q598" s="1">
        <f t="shared" ca="1" si="118"/>
        <v>10614.4</v>
      </c>
      <c r="R598" s="1">
        <f t="shared" ca="1" si="119"/>
        <v>17.839327731092421</v>
      </c>
    </row>
    <row r="599" spans="7:18" x14ac:dyDescent="0.25">
      <c r="G599">
        <v>596</v>
      </c>
      <c r="H599" t="str">
        <f t="shared" ca="1" si="120"/>
        <v>Soleado</v>
      </c>
      <c r="I599">
        <f t="shared" ca="1" si="110"/>
        <v>9</v>
      </c>
      <c r="J599">
        <f t="shared" ca="1" si="111"/>
        <v>5</v>
      </c>
      <c r="K599">
        <f t="shared" ca="1" si="112"/>
        <v>0</v>
      </c>
      <c r="L599">
        <f t="shared" ca="1" si="113"/>
        <v>5</v>
      </c>
      <c r="M599" s="23">
        <f t="shared" ca="1" si="114"/>
        <v>60</v>
      </c>
      <c r="N599" s="1">
        <f t="shared" ca="1" si="115"/>
        <v>-40</v>
      </c>
      <c r="O599" s="1">
        <f t="shared" ca="1" si="116"/>
        <v>0</v>
      </c>
      <c r="P599" s="27">
        <f t="shared" ca="1" si="117"/>
        <v>20</v>
      </c>
      <c r="Q599" s="1">
        <f t="shared" ca="1" si="118"/>
        <v>10634.4</v>
      </c>
      <c r="R599" s="1">
        <f t="shared" ca="1" si="119"/>
        <v>17.84295302013421</v>
      </c>
    </row>
    <row r="600" spans="7:18" x14ac:dyDescent="0.25">
      <c r="G600">
        <v>597</v>
      </c>
      <c r="H600" t="str">
        <f t="shared" ca="1" si="120"/>
        <v>Nublado</v>
      </c>
      <c r="I600">
        <f t="shared" ca="1" si="110"/>
        <v>4</v>
      </c>
      <c r="J600">
        <f t="shared" ca="1" si="111"/>
        <v>4</v>
      </c>
      <c r="K600">
        <f t="shared" ca="1" si="112"/>
        <v>5</v>
      </c>
      <c r="L600">
        <f t="shared" ca="1" si="113"/>
        <v>9</v>
      </c>
      <c r="M600" s="23">
        <f t="shared" ca="1" si="114"/>
        <v>48</v>
      </c>
      <c r="N600" s="1">
        <f t="shared" ca="1" si="115"/>
        <v>-72</v>
      </c>
      <c r="O600" s="1">
        <f t="shared" ca="1" si="116"/>
        <v>-6</v>
      </c>
      <c r="P600" s="27">
        <f t="shared" ca="1" si="117"/>
        <v>-30</v>
      </c>
      <c r="Q600" s="1">
        <f t="shared" ca="1" si="118"/>
        <v>10604.4</v>
      </c>
      <c r="R600" s="1">
        <f t="shared" ca="1" si="119"/>
        <v>17.762814070351741</v>
      </c>
    </row>
    <row r="601" spans="7:18" x14ac:dyDescent="0.25">
      <c r="G601">
        <v>598</v>
      </c>
      <c r="H601" t="str">
        <f t="shared" ca="1" si="120"/>
        <v>Soleado</v>
      </c>
      <c r="I601">
        <f t="shared" ca="1" si="110"/>
        <v>9</v>
      </c>
      <c r="J601">
        <f t="shared" ca="1" si="111"/>
        <v>4</v>
      </c>
      <c r="K601">
        <f t="shared" ca="1" si="112"/>
        <v>0</v>
      </c>
      <c r="L601">
        <f t="shared" ca="1" si="113"/>
        <v>4</v>
      </c>
      <c r="M601" s="23">
        <f t="shared" ca="1" si="114"/>
        <v>48</v>
      </c>
      <c r="N601" s="1">
        <f t="shared" ca="1" si="115"/>
        <v>-32</v>
      </c>
      <c r="O601" s="1">
        <f t="shared" ca="1" si="116"/>
        <v>0</v>
      </c>
      <c r="P601" s="27">
        <f t="shared" ca="1" si="117"/>
        <v>16</v>
      </c>
      <c r="Q601" s="1">
        <f t="shared" ca="1" si="118"/>
        <v>10620.4</v>
      </c>
      <c r="R601" s="1">
        <f t="shared" ca="1" si="119"/>
        <v>17.759866220735766</v>
      </c>
    </row>
    <row r="602" spans="7:18" x14ac:dyDescent="0.25">
      <c r="G602">
        <v>599</v>
      </c>
      <c r="H602" t="str">
        <f t="shared" ca="1" si="120"/>
        <v>Nublado</v>
      </c>
      <c r="I602">
        <f t="shared" ca="1" si="110"/>
        <v>5</v>
      </c>
      <c r="J602">
        <f t="shared" ca="1" si="111"/>
        <v>5</v>
      </c>
      <c r="K602">
        <f t="shared" ca="1" si="112"/>
        <v>4</v>
      </c>
      <c r="L602">
        <f t="shared" ca="1" si="113"/>
        <v>9</v>
      </c>
      <c r="M602" s="23">
        <f t="shared" ca="1" si="114"/>
        <v>60</v>
      </c>
      <c r="N602" s="1">
        <f t="shared" ca="1" si="115"/>
        <v>-72</v>
      </c>
      <c r="O602" s="1">
        <f t="shared" ca="1" si="116"/>
        <v>-4.8</v>
      </c>
      <c r="P602" s="27">
        <f t="shared" ca="1" si="117"/>
        <v>-16.8</v>
      </c>
      <c r="Q602" s="1">
        <f t="shared" ca="1" si="118"/>
        <v>10603.6</v>
      </c>
      <c r="R602" s="1">
        <f t="shared" ca="1" si="119"/>
        <v>17.702170283806328</v>
      </c>
    </row>
    <row r="603" spans="7:18" x14ac:dyDescent="0.25">
      <c r="G603">
        <v>600</v>
      </c>
      <c r="H603" t="str">
        <f t="shared" ca="1" si="120"/>
        <v>Nublado</v>
      </c>
      <c r="I603">
        <f t="shared" ca="1" si="110"/>
        <v>7</v>
      </c>
      <c r="J603">
        <f t="shared" ca="1" si="111"/>
        <v>5</v>
      </c>
      <c r="K603">
        <f t="shared" ca="1" si="112"/>
        <v>0</v>
      </c>
      <c r="L603">
        <f t="shared" ca="1" si="113"/>
        <v>5</v>
      </c>
      <c r="M603" s="23">
        <f t="shared" ca="1" si="114"/>
        <v>60</v>
      </c>
      <c r="N603" s="1">
        <f t="shared" ca="1" si="115"/>
        <v>-40</v>
      </c>
      <c r="O603" s="1">
        <f t="shared" ca="1" si="116"/>
        <v>0</v>
      </c>
      <c r="P603" s="27">
        <f t="shared" ca="1" si="117"/>
        <v>20</v>
      </c>
      <c r="Q603" s="1">
        <f t="shared" ca="1" si="118"/>
        <v>10623.6</v>
      </c>
      <c r="R603" s="1">
        <f t="shared" ca="1" si="119"/>
        <v>17.705999999999985</v>
      </c>
    </row>
    <row r="604" spans="7:18" x14ac:dyDescent="0.25">
      <c r="G604">
        <v>601</v>
      </c>
      <c r="H604" t="str">
        <f t="shared" ca="1" si="120"/>
        <v>Soleado</v>
      </c>
      <c r="I604">
        <f t="shared" ca="1" si="110"/>
        <v>8</v>
      </c>
      <c r="J604">
        <f t="shared" ca="1" si="111"/>
        <v>7</v>
      </c>
      <c r="K604">
        <f t="shared" ca="1" si="112"/>
        <v>0</v>
      </c>
      <c r="L604">
        <f t="shared" ca="1" si="113"/>
        <v>7</v>
      </c>
      <c r="M604" s="23">
        <f t="shared" ca="1" si="114"/>
        <v>84</v>
      </c>
      <c r="N604" s="1">
        <f t="shared" ca="1" si="115"/>
        <v>-56</v>
      </c>
      <c r="O604" s="1">
        <f t="shared" ca="1" si="116"/>
        <v>0</v>
      </c>
      <c r="P604" s="27">
        <f t="shared" ca="1" si="117"/>
        <v>28</v>
      </c>
      <c r="Q604" s="1">
        <f t="shared" ca="1" si="118"/>
        <v>10651.6</v>
      </c>
      <c r="R604" s="1">
        <f t="shared" ca="1" si="119"/>
        <v>17.723128119800318</v>
      </c>
    </row>
    <row r="605" spans="7:18" x14ac:dyDescent="0.25">
      <c r="G605">
        <v>602</v>
      </c>
      <c r="H605" t="str">
        <f t="shared" ca="1" si="120"/>
        <v>Soleado</v>
      </c>
      <c r="I605">
        <f t="shared" ca="1" si="110"/>
        <v>7</v>
      </c>
      <c r="J605">
        <f t="shared" ca="1" si="111"/>
        <v>7</v>
      </c>
      <c r="K605">
        <f t="shared" ca="1" si="112"/>
        <v>1</v>
      </c>
      <c r="L605">
        <f t="shared" ca="1" si="113"/>
        <v>8</v>
      </c>
      <c r="M605" s="23">
        <f t="shared" ca="1" si="114"/>
        <v>84</v>
      </c>
      <c r="N605" s="1">
        <f t="shared" ca="1" si="115"/>
        <v>-64</v>
      </c>
      <c r="O605" s="1">
        <f t="shared" ca="1" si="116"/>
        <v>-1.2</v>
      </c>
      <c r="P605" s="27">
        <f t="shared" ca="1" si="117"/>
        <v>18.8</v>
      </c>
      <c r="Q605" s="1">
        <f t="shared" ca="1" si="118"/>
        <v>10670.4</v>
      </c>
      <c r="R605" s="1">
        <f t="shared" ca="1" si="119"/>
        <v>17.724916943521578</v>
      </c>
    </row>
    <row r="606" spans="7:18" x14ac:dyDescent="0.25">
      <c r="G606">
        <v>603</v>
      </c>
      <c r="H606" t="str">
        <f t="shared" ca="1" si="120"/>
        <v>Soleado</v>
      </c>
      <c r="I606">
        <f t="shared" ref="I606:I669" ca="1" si="121">IF(H606="Soleado",LOOKUP(RAND(),Rand_Sol,Dem_Sol),LOOKUP(RAND(),Rand_Nub,Dem_Nub))</f>
        <v>6</v>
      </c>
      <c r="J606">
        <f t="shared" ref="J606:J669" ca="1" si="122">IF(I606&lt;=L606,I606,L606)</f>
        <v>6</v>
      </c>
      <c r="K606">
        <f t="shared" ref="K606:K669" ca="1" si="123">IF(J606&lt;L606,L606-J606,0)</f>
        <v>1</v>
      </c>
      <c r="L606">
        <f t="shared" ref="L606:L669" ca="1" si="124">I605</f>
        <v>7</v>
      </c>
      <c r="M606" s="23">
        <f t="shared" ref="M606:M669" ca="1" si="125">J606*$B$2</f>
        <v>72</v>
      </c>
      <c r="N606" s="1">
        <f t="shared" ref="N606:N669" ca="1" si="126">-L606*$B$3</f>
        <v>-56</v>
      </c>
      <c r="O606" s="1">
        <f t="shared" ref="O606:O669" ca="1" si="127">-K606*pre_rev</f>
        <v>-1.2</v>
      </c>
      <c r="P606" s="27">
        <f t="shared" ref="P606:P669" ca="1" si="128">M606+N606+O606</f>
        <v>14.8</v>
      </c>
      <c r="Q606" s="1">
        <f t="shared" ref="Q606:Q669" ca="1" si="129">P606+Q605</f>
        <v>10685.199999999999</v>
      </c>
      <c r="R606" s="1">
        <f t="shared" ref="R606:R669" ca="1" si="130">1/G606*((G606-1)*R605+P606)</f>
        <v>17.720066334991692</v>
      </c>
    </row>
    <row r="607" spans="7:18" x14ac:dyDescent="0.25">
      <c r="G607">
        <v>604</v>
      </c>
      <c r="H607" t="str">
        <f t="shared" ca="1" si="120"/>
        <v>Soleado</v>
      </c>
      <c r="I607">
        <f t="shared" ca="1" si="121"/>
        <v>9</v>
      </c>
      <c r="J607">
        <f t="shared" ca="1" si="122"/>
        <v>6</v>
      </c>
      <c r="K607">
        <f t="shared" ca="1" si="123"/>
        <v>0</v>
      </c>
      <c r="L607">
        <f t="shared" ca="1" si="124"/>
        <v>6</v>
      </c>
      <c r="M607" s="23">
        <f t="shared" ca="1" si="125"/>
        <v>72</v>
      </c>
      <c r="N607" s="1">
        <f t="shared" ca="1" si="126"/>
        <v>-48</v>
      </c>
      <c r="O607" s="1">
        <f t="shared" ca="1" si="127"/>
        <v>0</v>
      </c>
      <c r="P607" s="27">
        <f t="shared" ca="1" si="128"/>
        <v>24</v>
      </c>
      <c r="Q607" s="1">
        <f t="shared" ca="1" si="129"/>
        <v>10709.199999999999</v>
      </c>
      <c r="R607" s="1">
        <f t="shared" ca="1" si="130"/>
        <v>17.730463576158922</v>
      </c>
    </row>
    <row r="608" spans="7:18" x14ac:dyDescent="0.25">
      <c r="G608">
        <v>605</v>
      </c>
      <c r="H608" t="str">
        <f t="shared" ca="1" si="120"/>
        <v>Soleado</v>
      </c>
      <c r="I608">
        <f t="shared" ca="1" si="121"/>
        <v>6</v>
      </c>
      <c r="J608">
        <f t="shared" ca="1" si="122"/>
        <v>6</v>
      </c>
      <c r="K608">
        <f t="shared" ca="1" si="123"/>
        <v>3</v>
      </c>
      <c r="L608">
        <f t="shared" ca="1" si="124"/>
        <v>9</v>
      </c>
      <c r="M608" s="23">
        <f t="shared" ca="1" si="125"/>
        <v>72</v>
      </c>
      <c r="N608" s="1">
        <f t="shared" ca="1" si="126"/>
        <v>-72</v>
      </c>
      <c r="O608" s="1">
        <f t="shared" ca="1" si="127"/>
        <v>-3.5999999999999996</v>
      </c>
      <c r="P608" s="27">
        <f t="shared" ca="1" si="128"/>
        <v>-3.5999999999999996</v>
      </c>
      <c r="Q608" s="1">
        <f t="shared" ca="1" si="129"/>
        <v>10705.599999999999</v>
      </c>
      <c r="R608" s="1">
        <f t="shared" ca="1" si="130"/>
        <v>17.695206611570228</v>
      </c>
    </row>
    <row r="609" spans="7:18" x14ac:dyDescent="0.25">
      <c r="G609">
        <v>606</v>
      </c>
      <c r="H609" t="str">
        <f t="shared" ca="1" si="120"/>
        <v>Soleado</v>
      </c>
      <c r="I609">
        <f t="shared" ca="1" si="121"/>
        <v>7</v>
      </c>
      <c r="J609">
        <f t="shared" ca="1" si="122"/>
        <v>6</v>
      </c>
      <c r="K609">
        <f t="shared" ca="1" si="123"/>
        <v>0</v>
      </c>
      <c r="L609">
        <f t="shared" ca="1" si="124"/>
        <v>6</v>
      </c>
      <c r="M609" s="23">
        <f t="shared" ca="1" si="125"/>
        <v>72</v>
      </c>
      <c r="N609" s="1">
        <f t="shared" ca="1" si="126"/>
        <v>-48</v>
      </c>
      <c r="O609" s="1">
        <f t="shared" ca="1" si="127"/>
        <v>0</v>
      </c>
      <c r="P609" s="27">
        <f t="shared" ca="1" si="128"/>
        <v>24</v>
      </c>
      <c r="Q609" s="1">
        <f t="shared" ca="1" si="129"/>
        <v>10729.599999999999</v>
      </c>
      <c r="R609" s="1">
        <f t="shared" ca="1" si="130"/>
        <v>17.705610561056087</v>
      </c>
    </row>
    <row r="610" spans="7:18" x14ac:dyDescent="0.25">
      <c r="G610">
        <v>607</v>
      </c>
      <c r="H610" t="str">
        <f t="shared" ca="1" si="120"/>
        <v>Soleado</v>
      </c>
      <c r="I610">
        <f t="shared" ca="1" si="121"/>
        <v>9</v>
      </c>
      <c r="J610">
        <f t="shared" ca="1" si="122"/>
        <v>7</v>
      </c>
      <c r="K610">
        <f t="shared" ca="1" si="123"/>
        <v>0</v>
      </c>
      <c r="L610">
        <f t="shared" ca="1" si="124"/>
        <v>7</v>
      </c>
      <c r="M610" s="23">
        <f t="shared" ca="1" si="125"/>
        <v>84</v>
      </c>
      <c r="N610" s="1">
        <f t="shared" ca="1" si="126"/>
        <v>-56</v>
      </c>
      <c r="O610" s="1">
        <f t="shared" ca="1" si="127"/>
        <v>0</v>
      </c>
      <c r="P610" s="27">
        <f t="shared" ca="1" si="128"/>
        <v>28</v>
      </c>
      <c r="Q610" s="1">
        <f t="shared" ca="1" si="129"/>
        <v>10757.599999999999</v>
      </c>
      <c r="R610" s="1">
        <f t="shared" ca="1" si="130"/>
        <v>17.722570016474446</v>
      </c>
    </row>
    <row r="611" spans="7:18" x14ac:dyDescent="0.25">
      <c r="G611">
        <v>608</v>
      </c>
      <c r="H611" t="str">
        <f t="shared" ca="1" si="120"/>
        <v>Soleado</v>
      </c>
      <c r="I611">
        <f t="shared" ca="1" si="121"/>
        <v>8</v>
      </c>
      <c r="J611">
        <f t="shared" ca="1" si="122"/>
        <v>8</v>
      </c>
      <c r="K611">
        <f t="shared" ca="1" si="123"/>
        <v>1</v>
      </c>
      <c r="L611">
        <f t="shared" ca="1" si="124"/>
        <v>9</v>
      </c>
      <c r="M611" s="23">
        <f t="shared" ca="1" si="125"/>
        <v>96</v>
      </c>
      <c r="N611" s="1">
        <f t="shared" ca="1" si="126"/>
        <v>-72</v>
      </c>
      <c r="O611" s="1">
        <f t="shared" ca="1" si="127"/>
        <v>-1.2</v>
      </c>
      <c r="P611" s="27">
        <f t="shared" ca="1" si="128"/>
        <v>22.8</v>
      </c>
      <c r="Q611" s="1">
        <f t="shared" ca="1" si="129"/>
        <v>10780.399999999998</v>
      </c>
      <c r="R611" s="1">
        <f t="shared" ca="1" si="130"/>
        <v>17.730921052631558</v>
      </c>
    </row>
    <row r="612" spans="7:18" x14ac:dyDescent="0.25">
      <c r="G612">
        <v>609</v>
      </c>
      <c r="H612" t="str">
        <f t="shared" ca="1" si="120"/>
        <v>Soleado</v>
      </c>
      <c r="I612">
        <f t="shared" ca="1" si="121"/>
        <v>8</v>
      </c>
      <c r="J612">
        <f t="shared" ca="1" si="122"/>
        <v>8</v>
      </c>
      <c r="K612">
        <f t="shared" ca="1" si="123"/>
        <v>0</v>
      </c>
      <c r="L612">
        <f t="shared" ca="1" si="124"/>
        <v>8</v>
      </c>
      <c r="M612" s="23">
        <f t="shared" ca="1" si="125"/>
        <v>96</v>
      </c>
      <c r="N612" s="1">
        <f t="shared" ca="1" si="126"/>
        <v>-64</v>
      </c>
      <c r="O612" s="1">
        <f t="shared" ca="1" si="127"/>
        <v>0</v>
      </c>
      <c r="P612" s="27">
        <f t="shared" ca="1" si="128"/>
        <v>32</v>
      </c>
      <c r="Q612" s="1">
        <f t="shared" ca="1" si="129"/>
        <v>10812.399999999998</v>
      </c>
      <c r="R612" s="1">
        <f t="shared" ca="1" si="130"/>
        <v>17.754351395730684</v>
      </c>
    </row>
    <row r="613" spans="7:18" x14ac:dyDescent="0.25">
      <c r="G613">
        <v>610</v>
      </c>
      <c r="H613" t="str">
        <f t="shared" ca="1" si="120"/>
        <v>Soleado</v>
      </c>
      <c r="I613">
        <f t="shared" ca="1" si="121"/>
        <v>8</v>
      </c>
      <c r="J613">
        <f t="shared" ca="1" si="122"/>
        <v>8</v>
      </c>
      <c r="K613">
        <f t="shared" ca="1" si="123"/>
        <v>0</v>
      </c>
      <c r="L613">
        <f t="shared" ca="1" si="124"/>
        <v>8</v>
      </c>
      <c r="M613" s="23">
        <f t="shared" ca="1" si="125"/>
        <v>96</v>
      </c>
      <c r="N613" s="1">
        <f t="shared" ca="1" si="126"/>
        <v>-64</v>
      </c>
      <c r="O613" s="1">
        <f t="shared" ca="1" si="127"/>
        <v>0</v>
      </c>
      <c r="P613" s="27">
        <f t="shared" ca="1" si="128"/>
        <v>32</v>
      </c>
      <c r="Q613" s="1">
        <f t="shared" ca="1" si="129"/>
        <v>10844.399999999998</v>
      </c>
      <c r="R613" s="1">
        <f t="shared" ca="1" si="130"/>
        <v>17.777704918032764</v>
      </c>
    </row>
    <row r="614" spans="7:18" x14ac:dyDescent="0.25">
      <c r="G614">
        <v>611</v>
      </c>
      <c r="H614" t="str">
        <f t="shared" ca="1" si="120"/>
        <v>Soleado</v>
      </c>
      <c r="I614">
        <f t="shared" ca="1" si="121"/>
        <v>8</v>
      </c>
      <c r="J614">
        <f t="shared" ca="1" si="122"/>
        <v>8</v>
      </c>
      <c r="K614">
        <f t="shared" ca="1" si="123"/>
        <v>0</v>
      </c>
      <c r="L614">
        <f t="shared" ca="1" si="124"/>
        <v>8</v>
      </c>
      <c r="M614" s="23">
        <f t="shared" ca="1" si="125"/>
        <v>96</v>
      </c>
      <c r="N614" s="1">
        <f t="shared" ca="1" si="126"/>
        <v>-64</v>
      </c>
      <c r="O614" s="1">
        <f t="shared" ca="1" si="127"/>
        <v>0</v>
      </c>
      <c r="P614" s="27">
        <f t="shared" ca="1" si="128"/>
        <v>32</v>
      </c>
      <c r="Q614" s="1">
        <f t="shared" ca="1" si="129"/>
        <v>10876.399999999998</v>
      </c>
      <c r="R614" s="1">
        <f t="shared" ca="1" si="130"/>
        <v>17.800981996726659</v>
      </c>
    </row>
    <row r="615" spans="7:18" x14ac:dyDescent="0.25">
      <c r="G615">
        <v>612</v>
      </c>
      <c r="H615" t="str">
        <f t="shared" ca="1" si="120"/>
        <v>Soleado</v>
      </c>
      <c r="I615">
        <f t="shared" ca="1" si="121"/>
        <v>7</v>
      </c>
      <c r="J615">
        <f t="shared" ca="1" si="122"/>
        <v>7</v>
      </c>
      <c r="K615">
        <f t="shared" ca="1" si="123"/>
        <v>1</v>
      </c>
      <c r="L615">
        <f t="shared" ca="1" si="124"/>
        <v>8</v>
      </c>
      <c r="M615" s="23">
        <f t="shared" ca="1" si="125"/>
        <v>84</v>
      </c>
      <c r="N615" s="1">
        <f t="shared" ca="1" si="126"/>
        <v>-64</v>
      </c>
      <c r="O615" s="1">
        <f t="shared" ca="1" si="127"/>
        <v>-1.2</v>
      </c>
      <c r="P615" s="27">
        <f t="shared" ca="1" si="128"/>
        <v>18.8</v>
      </c>
      <c r="Q615" s="1">
        <f t="shared" ca="1" si="129"/>
        <v>10895.199999999997</v>
      </c>
      <c r="R615" s="1">
        <f t="shared" ca="1" si="130"/>
        <v>17.802614379084947</v>
      </c>
    </row>
    <row r="616" spans="7:18" x14ac:dyDescent="0.25">
      <c r="G616">
        <v>613</v>
      </c>
      <c r="H616" t="str">
        <f t="shared" ca="1" si="120"/>
        <v>Nublado</v>
      </c>
      <c r="I616">
        <f t="shared" ca="1" si="121"/>
        <v>7</v>
      </c>
      <c r="J616">
        <f t="shared" ca="1" si="122"/>
        <v>7</v>
      </c>
      <c r="K616">
        <f t="shared" ca="1" si="123"/>
        <v>0</v>
      </c>
      <c r="L616">
        <f t="shared" ca="1" si="124"/>
        <v>7</v>
      </c>
      <c r="M616" s="23">
        <f t="shared" ca="1" si="125"/>
        <v>84</v>
      </c>
      <c r="N616" s="1">
        <f t="shared" ca="1" si="126"/>
        <v>-56</v>
      </c>
      <c r="O616" s="1">
        <f t="shared" ca="1" si="127"/>
        <v>0</v>
      </c>
      <c r="P616" s="27">
        <f t="shared" ca="1" si="128"/>
        <v>28</v>
      </c>
      <c r="Q616" s="1">
        <f t="shared" ca="1" si="129"/>
        <v>10923.199999999997</v>
      </c>
      <c r="R616" s="1">
        <f t="shared" ca="1" si="130"/>
        <v>17.819249592169637</v>
      </c>
    </row>
    <row r="617" spans="7:18" x14ac:dyDescent="0.25">
      <c r="G617">
        <v>614</v>
      </c>
      <c r="H617" t="str">
        <f t="shared" ca="1" si="120"/>
        <v>Soleado</v>
      </c>
      <c r="I617">
        <f t="shared" ca="1" si="121"/>
        <v>9</v>
      </c>
      <c r="J617">
        <f t="shared" ca="1" si="122"/>
        <v>7</v>
      </c>
      <c r="K617">
        <f t="shared" ca="1" si="123"/>
        <v>0</v>
      </c>
      <c r="L617">
        <f t="shared" ca="1" si="124"/>
        <v>7</v>
      </c>
      <c r="M617" s="23">
        <f t="shared" ca="1" si="125"/>
        <v>84</v>
      </c>
      <c r="N617" s="1">
        <f t="shared" ca="1" si="126"/>
        <v>-56</v>
      </c>
      <c r="O617" s="1">
        <f t="shared" ca="1" si="127"/>
        <v>0</v>
      </c>
      <c r="P617" s="27">
        <f t="shared" ca="1" si="128"/>
        <v>28</v>
      </c>
      <c r="Q617" s="1">
        <f t="shared" ca="1" si="129"/>
        <v>10951.199999999997</v>
      </c>
      <c r="R617" s="1">
        <f t="shared" ca="1" si="130"/>
        <v>17.835830618892491</v>
      </c>
    </row>
    <row r="618" spans="7:18" x14ac:dyDescent="0.25">
      <c r="G618">
        <v>615</v>
      </c>
      <c r="H618" t="str">
        <f t="shared" ca="1" si="120"/>
        <v>Soleado</v>
      </c>
      <c r="I618">
        <f t="shared" ca="1" si="121"/>
        <v>6</v>
      </c>
      <c r="J618">
        <f t="shared" ca="1" si="122"/>
        <v>6</v>
      </c>
      <c r="K618">
        <f t="shared" ca="1" si="123"/>
        <v>3</v>
      </c>
      <c r="L618">
        <f t="shared" ca="1" si="124"/>
        <v>9</v>
      </c>
      <c r="M618" s="23">
        <f t="shared" ca="1" si="125"/>
        <v>72</v>
      </c>
      <c r="N618" s="1">
        <f t="shared" ca="1" si="126"/>
        <v>-72</v>
      </c>
      <c r="O618" s="1">
        <f t="shared" ca="1" si="127"/>
        <v>-3.5999999999999996</v>
      </c>
      <c r="P618" s="27">
        <f t="shared" ca="1" si="128"/>
        <v>-3.5999999999999996</v>
      </c>
      <c r="Q618" s="1">
        <f t="shared" ca="1" si="129"/>
        <v>10947.599999999997</v>
      </c>
      <c r="R618" s="1">
        <f t="shared" ca="1" si="130"/>
        <v>17.80097560975608</v>
      </c>
    </row>
    <row r="619" spans="7:18" x14ac:dyDescent="0.25">
      <c r="G619">
        <v>616</v>
      </c>
      <c r="H619" t="str">
        <f t="shared" ca="1" si="120"/>
        <v>Soleado</v>
      </c>
      <c r="I619">
        <f t="shared" ca="1" si="121"/>
        <v>8</v>
      </c>
      <c r="J619">
        <f t="shared" ca="1" si="122"/>
        <v>6</v>
      </c>
      <c r="K619">
        <f t="shared" ca="1" si="123"/>
        <v>0</v>
      </c>
      <c r="L619">
        <f t="shared" ca="1" si="124"/>
        <v>6</v>
      </c>
      <c r="M619" s="23">
        <f t="shared" ca="1" si="125"/>
        <v>72</v>
      </c>
      <c r="N619" s="1">
        <f t="shared" ca="1" si="126"/>
        <v>-48</v>
      </c>
      <c r="O619" s="1">
        <f t="shared" ca="1" si="127"/>
        <v>0</v>
      </c>
      <c r="P619" s="27">
        <f t="shared" ca="1" si="128"/>
        <v>24</v>
      </c>
      <c r="Q619" s="1">
        <f t="shared" ca="1" si="129"/>
        <v>10971.599999999997</v>
      </c>
      <c r="R619" s="1">
        <f t="shared" ca="1" si="130"/>
        <v>17.811038961038946</v>
      </c>
    </row>
    <row r="620" spans="7:18" x14ac:dyDescent="0.25">
      <c r="G620">
        <v>617</v>
      </c>
      <c r="H620" t="str">
        <f t="shared" ca="1" si="120"/>
        <v>Soleado</v>
      </c>
      <c r="I620">
        <f t="shared" ca="1" si="121"/>
        <v>7</v>
      </c>
      <c r="J620">
        <f t="shared" ca="1" si="122"/>
        <v>7</v>
      </c>
      <c r="K620">
        <f t="shared" ca="1" si="123"/>
        <v>1</v>
      </c>
      <c r="L620">
        <f t="shared" ca="1" si="124"/>
        <v>8</v>
      </c>
      <c r="M620" s="23">
        <f t="shared" ca="1" si="125"/>
        <v>84</v>
      </c>
      <c r="N620" s="1">
        <f t="shared" ca="1" si="126"/>
        <v>-64</v>
      </c>
      <c r="O620" s="1">
        <f t="shared" ca="1" si="127"/>
        <v>-1.2</v>
      </c>
      <c r="P620" s="27">
        <f t="shared" ca="1" si="128"/>
        <v>18.8</v>
      </c>
      <c r="Q620" s="1">
        <f t="shared" ca="1" si="129"/>
        <v>10990.399999999996</v>
      </c>
      <c r="R620" s="1">
        <f t="shared" ca="1" si="130"/>
        <v>17.812641815234993</v>
      </c>
    </row>
    <row r="621" spans="7:18" x14ac:dyDescent="0.25">
      <c r="G621">
        <v>618</v>
      </c>
      <c r="H621" t="str">
        <f t="shared" ca="1" si="120"/>
        <v>Soleado</v>
      </c>
      <c r="I621">
        <f t="shared" ca="1" si="121"/>
        <v>7</v>
      </c>
      <c r="J621">
        <f t="shared" ca="1" si="122"/>
        <v>7</v>
      </c>
      <c r="K621">
        <f t="shared" ca="1" si="123"/>
        <v>0</v>
      </c>
      <c r="L621">
        <f t="shared" ca="1" si="124"/>
        <v>7</v>
      </c>
      <c r="M621" s="23">
        <f t="shared" ca="1" si="125"/>
        <v>84</v>
      </c>
      <c r="N621" s="1">
        <f t="shared" ca="1" si="126"/>
        <v>-56</v>
      </c>
      <c r="O621" s="1">
        <f t="shared" ca="1" si="127"/>
        <v>0</v>
      </c>
      <c r="P621" s="27">
        <f t="shared" ca="1" si="128"/>
        <v>28</v>
      </c>
      <c r="Q621" s="1">
        <f t="shared" ca="1" si="129"/>
        <v>11018.399999999996</v>
      </c>
      <c r="R621" s="1">
        <f t="shared" ca="1" si="130"/>
        <v>17.829126213592218</v>
      </c>
    </row>
    <row r="622" spans="7:18" x14ac:dyDescent="0.25">
      <c r="G622">
        <v>619</v>
      </c>
      <c r="H622" t="str">
        <f t="shared" ca="1" si="120"/>
        <v>Soleado</v>
      </c>
      <c r="I622">
        <f t="shared" ca="1" si="121"/>
        <v>9</v>
      </c>
      <c r="J622">
        <f t="shared" ca="1" si="122"/>
        <v>7</v>
      </c>
      <c r="K622">
        <f t="shared" ca="1" si="123"/>
        <v>0</v>
      </c>
      <c r="L622">
        <f t="shared" ca="1" si="124"/>
        <v>7</v>
      </c>
      <c r="M622" s="23">
        <f t="shared" ca="1" si="125"/>
        <v>84</v>
      </c>
      <c r="N622" s="1">
        <f t="shared" ca="1" si="126"/>
        <v>-56</v>
      </c>
      <c r="O622" s="1">
        <f t="shared" ca="1" si="127"/>
        <v>0</v>
      </c>
      <c r="P622" s="27">
        <f t="shared" ca="1" si="128"/>
        <v>28</v>
      </c>
      <c r="Q622" s="1">
        <f t="shared" ca="1" si="129"/>
        <v>11046.399999999996</v>
      </c>
      <c r="R622" s="1">
        <f t="shared" ca="1" si="130"/>
        <v>17.845557350565414</v>
      </c>
    </row>
    <row r="623" spans="7:18" x14ac:dyDescent="0.25">
      <c r="G623">
        <v>620</v>
      </c>
      <c r="H623" t="str">
        <f t="shared" ca="1" si="120"/>
        <v>Soleado</v>
      </c>
      <c r="I623">
        <f t="shared" ca="1" si="121"/>
        <v>9</v>
      </c>
      <c r="J623">
        <f t="shared" ca="1" si="122"/>
        <v>9</v>
      </c>
      <c r="K623">
        <f t="shared" ca="1" si="123"/>
        <v>0</v>
      </c>
      <c r="L623">
        <f t="shared" ca="1" si="124"/>
        <v>9</v>
      </c>
      <c r="M623" s="23">
        <f t="shared" ca="1" si="125"/>
        <v>108</v>
      </c>
      <c r="N623" s="1">
        <f t="shared" ca="1" si="126"/>
        <v>-72</v>
      </c>
      <c r="O623" s="1">
        <f t="shared" ca="1" si="127"/>
        <v>0</v>
      </c>
      <c r="P623" s="27">
        <f t="shared" ca="1" si="128"/>
        <v>36</v>
      </c>
      <c r="Q623" s="1">
        <f t="shared" ca="1" si="129"/>
        <v>11082.399999999996</v>
      </c>
      <c r="R623" s="1">
        <f t="shared" ca="1" si="130"/>
        <v>17.874838709677405</v>
      </c>
    </row>
    <row r="624" spans="7:18" x14ac:dyDescent="0.25">
      <c r="G624">
        <v>621</v>
      </c>
      <c r="H624" t="str">
        <f t="shared" ca="1" si="120"/>
        <v>Soleado</v>
      </c>
      <c r="I624">
        <f t="shared" ca="1" si="121"/>
        <v>7</v>
      </c>
      <c r="J624">
        <f t="shared" ca="1" si="122"/>
        <v>7</v>
      </c>
      <c r="K624">
        <f t="shared" ca="1" si="123"/>
        <v>2</v>
      </c>
      <c r="L624">
        <f t="shared" ca="1" si="124"/>
        <v>9</v>
      </c>
      <c r="M624" s="23">
        <f t="shared" ca="1" si="125"/>
        <v>84</v>
      </c>
      <c r="N624" s="1">
        <f t="shared" ca="1" si="126"/>
        <v>-72</v>
      </c>
      <c r="O624" s="1">
        <f t="shared" ca="1" si="127"/>
        <v>-2.4</v>
      </c>
      <c r="P624" s="27">
        <f t="shared" ca="1" si="128"/>
        <v>9.6</v>
      </c>
      <c r="Q624" s="1">
        <f t="shared" ca="1" si="129"/>
        <v>11091.999999999996</v>
      </c>
      <c r="R624" s="1">
        <f t="shared" ca="1" si="130"/>
        <v>17.861513687600631</v>
      </c>
    </row>
    <row r="625" spans="7:18" x14ac:dyDescent="0.25">
      <c r="G625">
        <v>622</v>
      </c>
      <c r="H625" t="str">
        <f t="shared" ca="1" si="120"/>
        <v>Soleado</v>
      </c>
      <c r="I625">
        <f t="shared" ca="1" si="121"/>
        <v>8</v>
      </c>
      <c r="J625">
        <f t="shared" ca="1" si="122"/>
        <v>7</v>
      </c>
      <c r="K625">
        <f t="shared" ca="1" si="123"/>
        <v>0</v>
      </c>
      <c r="L625">
        <f t="shared" ca="1" si="124"/>
        <v>7</v>
      </c>
      <c r="M625" s="23">
        <f t="shared" ca="1" si="125"/>
        <v>84</v>
      </c>
      <c r="N625" s="1">
        <f t="shared" ca="1" si="126"/>
        <v>-56</v>
      </c>
      <c r="O625" s="1">
        <f t="shared" ca="1" si="127"/>
        <v>0</v>
      </c>
      <c r="P625" s="27">
        <f t="shared" ca="1" si="128"/>
        <v>28</v>
      </c>
      <c r="Q625" s="1">
        <f t="shared" ca="1" si="129"/>
        <v>11119.999999999996</v>
      </c>
      <c r="R625" s="1">
        <f t="shared" ca="1" si="130"/>
        <v>17.877813504823138</v>
      </c>
    </row>
    <row r="626" spans="7:18" x14ac:dyDescent="0.25">
      <c r="G626">
        <v>623</v>
      </c>
      <c r="H626" t="str">
        <f t="shared" ca="1" si="120"/>
        <v>Soleado</v>
      </c>
      <c r="I626">
        <f t="shared" ca="1" si="121"/>
        <v>6</v>
      </c>
      <c r="J626">
        <f t="shared" ca="1" si="122"/>
        <v>6</v>
      </c>
      <c r="K626">
        <f t="shared" ca="1" si="123"/>
        <v>2</v>
      </c>
      <c r="L626">
        <f t="shared" ca="1" si="124"/>
        <v>8</v>
      </c>
      <c r="M626" s="23">
        <f t="shared" ca="1" si="125"/>
        <v>72</v>
      </c>
      <c r="N626" s="1">
        <f t="shared" ca="1" si="126"/>
        <v>-64</v>
      </c>
      <c r="O626" s="1">
        <f t="shared" ca="1" si="127"/>
        <v>-2.4</v>
      </c>
      <c r="P626" s="27">
        <f t="shared" ca="1" si="128"/>
        <v>5.6</v>
      </c>
      <c r="Q626" s="1">
        <f t="shared" ca="1" si="129"/>
        <v>11125.599999999997</v>
      </c>
      <c r="R626" s="1">
        <f t="shared" ca="1" si="130"/>
        <v>17.858105939004801</v>
      </c>
    </row>
    <row r="627" spans="7:18" x14ac:dyDescent="0.25">
      <c r="G627">
        <v>624</v>
      </c>
      <c r="H627" t="str">
        <f t="shared" ca="1" si="120"/>
        <v>Nublado</v>
      </c>
      <c r="I627">
        <f t="shared" ca="1" si="121"/>
        <v>6</v>
      </c>
      <c r="J627">
        <f t="shared" ca="1" si="122"/>
        <v>6</v>
      </c>
      <c r="K627">
        <f t="shared" ca="1" si="123"/>
        <v>0</v>
      </c>
      <c r="L627">
        <f t="shared" ca="1" si="124"/>
        <v>6</v>
      </c>
      <c r="M627" s="23">
        <f t="shared" ca="1" si="125"/>
        <v>72</v>
      </c>
      <c r="N627" s="1">
        <f t="shared" ca="1" si="126"/>
        <v>-48</v>
      </c>
      <c r="O627" s="1">
        <f t="shared" ca="1" si="127"/>
        <v>0</v>
      </c>
      <c r="P627" s="27">
        <f t="shared" ca="1" si="128"/>
        <v>24</v>
      </c>
      <c r="Q627" s="1">
        <f t="shared" ca="1" si="129"/>
        <v>11149.599999999997</v>
      </c>
      <c r="R627" s="1">
        <f t="shared" ca="1" si="130"/>
        <v>17.867948717948703</v>
      </c>
    </row>
    <row r="628" spans="7:18" x14ac:dyDescent="0.25">
      <c r="G628">
        <v>625</v>
      </c>
      <c r="H628" t="str">
        <f t="shared" ca="1" si="120"/>
        <v>Soleado</v>
      </c>
      <c r="I628">
        <f t="shared" ca="1" si="121"/>
        <v>8</v>
      </c>
      <c r="J628">
        <f t="shared" ca="1" si="122"/>
        <v>6</v>
      </c>
      <c r="K628">
        <f t="shared" ca="1" si="123"/>
        <v>0</v>
      </c>
      <c r="L628">
        <f t="shared" ca="1" si="124"/>
        <v>6</v>
      </c>
      <c r="M628" s="23">
        <f t="shared" ca="1" si="125"/>
        <v>72</v>
      </c>
      <c r="N628" s="1">
        <f t="shared" ca="1" si="126"/>
        <v>-48</v>
      </c>
      <c r="O628" s="1">
        <f t="shared" ca="1" si="127"/>
        <v>0</v>
      </c>
      <c r="P628" s="27">
        <f t="shared" ca="1" si="128"/>
        <v>24</v>
      </c>
      <c r="Q628" s="1">
        <f t="shared" ca="1" si="129"/>
        <v>11173.599999999997</v>
      </c>
      <c r="R628" s="1">
        <f t="shared" ca="1" si="130"/>
        <v>17.877759999999988</v>
      </c>
    </row>
    <row r="629" spans="7:18" x14ac:dyDescent="0.25">
      <c r="G629">
        <v>626</v>
      </c>
      <c r="H629" t="str">
        <f t="shared" ca="1" si="120"/>
        <v>Soleado</v>
      </c>
      <c r="I629">
        <f t="shared" ca="1" si="121"/>
        <v>8</v>
      </c>
      <c r="J629">
        <f t="shared" ca="1" si="122"/>
        <v>8</v>
      </c>
      <c r="K629">
        <f t="shared" ca="1" si="123"/>
        <v>0</v>
      </c>
      <c r="L629">
        <f t="shared" ca="1" si="124"/>
        <v>8</v>
      </c>
      <c r="M629" s="23">
        <f t="shared" ca="1" si="125"/>
        <v>96</v>
      </c>
      <c r="N629" s="1">
        <f t="shared" ca="1" si="126"/>
        <v>-64</v>
      </c>
      <c r="O629" s="1">
        <f t="shared" ca="1" si="127"/>
        <v>0</v>
      </c>
      <c r="P629" s="27">
        <f t="shared" ca="1" si="128"/>
        <v>32</v>
      </c>
      <c r="Q629" s="1">
        <f t="shared" ca="1" si="129"/>
        <v>11205.599999999997</v>
      </c>
      <c r="R629" s="1">
        <f t="shared" ca="1" si="130"/>
        <v>17.900319488817878</v>
      </c>
    </row>
    <row r="630" spans="7:18" x14ac:dyDescent="0.25">
      <c r="G630">
        <v>627</v>
      </c>
      <c r="H630" t="str">
        <f t="shared" ca="1" si="120"/>
        <v>Nublado</v>
      </c>
      <c r="I630">
        <f t="shared" ca="1" si="121"/>
        <v>6</v>
      </c>
      <c r="J630">
        <f t="shared" ca="1" si="122"/>
        <v>6</v>
      </c>
      <c r="K630">
        <f t="shared" ca="1" si="123"/>
        <v>2</v>
      </c>
      <c r="L630">
        <f t="shared" ca="1" si="124"/>
        <v>8</v>
      </c>
      <c r="M630" s="23">
        <f t="shared" ca="1" si="125"/>
        <v>72</v>
      </c>
      <c r="N630" s="1">
        <f t="shared" ca="1" si="126"/>
        <v>-64</v>
      </c>
      <c r="O630" s="1">
        <f t="shared" ca="1" si="127"/>
        <v>-2.4</v>
      </c>
      <c r="P630" s="27">
        <f t="shared" ca="1" si="128"/>
        <v>5.6</v>
      </c>
      <c r="Q630" s="1">
        <f t="shared" ca="1" si="129"/>
        <v>11211.199999999997</v>
      </c>
      <c r="R630" s="1">
        <f t="shared" ca="1" si="130"/>
        <v>17.880701754385953</v>
      </c>
    </row>
    <row r="631" spans="7:18" x14ac:dyDescent="0.25">
      <c r="G631">
        <v>628</v>
      </c>
      <c r="H631" t="str">
        <f t="shared" ca="1" si="120"/>
        <v>Soleado</v>
      </c>
      <c r="I631">
        <f t="shared" ca="1" si="121"/>
        <v>9</v>
      </c>
      <c r="J631">
        <f t="shared" ca="1" si="122"/>
        <v>6</v>
      </c>
      <c r="K631">
        <f t="shared" ca="1" si="123"/>
        <v>0</v>
      </c>
      <c r="L631">
        <f t="shared" ca="1" si="124"/>
        <v>6</v>
      </c>
      <c r="M631" s="23">
        <f t="shared" ca="1" si="125"/>
        <v>72</v>
      </c>
      <c r="N631" s="1">
        <f t="shared" ca="1" si="126"/>
        <v>-48</v>
      </c>
      <c r="O631" s="1">
        <f t="shared" ca="1" si="127"/>
        <v>0</v>
      </c>
      <c r="P631" s="27">
        <f t="shared" ca="1" si="128"/>
        <v>24</v>
      </c>
      <c r="Q631" s="1">
        <f t="shared" ca="1" si="129"/>
        <v>11235.199999999997</v>
      </c>
      <c r="R631" s="1">
        <f t="shared" ca="1" si="130"/>
        <v>17.890445859872599</v>
      </c>
    </row>
    <row r="632" spans="7:18" x14ac:dyDescent="0.25">
      <c r="G632">
        <v>629</v>
      </c>
      <c r="H632" t="str">
        <f t="shared" ca="1" si="120"/>
        <v>Soleado</v>
      </c>
      <c r="I632">
        <f t="shared" ca="1" si="121"/>
        <v>7</v>
      </c>
      <c r="J632">
        <f t="shared" ca="1" si="122"/>
        <v>7</v>
      </c>
      <c r="K632">
        <f t="shared" ca="1" si="123"/>
        <v>2</v>
      </c>
      <c r="L632">
        <f t="shared" ca="1" si="124"/>
        <v>9</v>
      </c>
      <c r="M632" s="23">
        <f t="shared" ca="1" si="125"/>
        <v>84</v>
      </c>
      <c r="N632" s="1">
        <f t="shared" ca="1" si="126"/>
        <v>-72</v>
      </c>
      <c r="O632" s="1">
        <f t="shared" ca="1" si="127"/>
        <v>-2.4</v>
      </c>
      <c r="P632" s="27">
        <f t="shared" ca="1" si="128"/>
        <v>9.6</v>
      </c>
      <c r="Q632" s="1">
        <f t="shared" ca="1" si="129"/>
        <v>11244.799999999997</v>
      </c>
      <c r="R632" s="1">
        <f t="shared" ca="1" si="130"/>
        <v>17.877265500794902</v>
      </c>
    </row>
    <row r="633" spans="7:18" x14ac:dyDescent="0.25">
      <c r="G633">
        <v>630</v>
      </c>
      <c r="H633" t="str">
        <f t="shared" ca="1" si="120"/>
        <v>Nublado</v>
      </c>
      <c r="I633">
        <f t="shared" ca="1" si="121"/>
        <v>7</v>
      </c>
      <c r="J633">
        <f t="shared" ca="1" si="122"/>
        <v>7</v>
      </c>
      <c r="K633">
        <f t="shared" ca="1" si="123"/>
        <v>0</v>
      </c>
      <c r="L633">
        <f t="shared" ca="1" si="124"/>
        <v>7</v>
      </c>
      <c r="M633" s="23">
        <f t="shared" ca="1" si="125"/>
        <v>84</v>
      </c>
      <c r="N633" s="1">
        <f t="shared" ca="1" si="126"/>
        <v>-56</v>
      </c>
      <c r="O633" s="1">
        <f t="shared" ca="1" si="127"/>
        <v>0</v>
      </c>
      <c r="P633" s="27">
        <f t="shared" ca="1" si="128"/>
        <v>28</v>
      </c>
      <c r="Q633" s="1">
        <f t="shared" ca="1" si="129"/>
        <v>11272.799999999997</v>
      </c>
      <c r="R633" s="1">
        <f t="shared" ca="1" si="130"/>
        <v>17.893333333333324</v>
      </c>
    </row>
    <row r="634" spans="7:18" x14ac:dyDescent="0.25">
      <c r="G634">
        <v>631</v>
      </c>
      <c r="H634" t="str">
        <f t="shared" ca="1" si="120"/>
        <v>Nublado</v>
      </c>
      <c r="I634">
        <f t="shared" ca="1" si="121"/>
        <v>6</v>
      </c>
      <c r="J634">
        <f t="shared" ca="1" si="122"/>
        <v>6</v>
      </c>
      <c r="K634">
        <f t="shared" ca="1" si="123"/>
        <v>1</v>
      </c>
      <c r="L634">
        <f t="shared" ca="1" si="124"/>
        <v>7</v>
      </c>
      <c r="M634" s="23">
        <f t="shared" ca="1" si="125"/>
        <v>72</v>
      </c>
      <c r="N634" s="1">
        <f t="shared" ca="1" si="126"/>
        <v>-56</v>
      </c>
      <c r="O634" s="1">
        <f t="shared" ca="1" si="127"/>
        <v>-1.2</v>
      </c>
      <c r="P634" s="27">
        <f t="shared" ca="1" si="128"/>
        <v>14.8</v>
      </c>
      <c r="Q634" s="1">
        <f t="shared" ca="1" si="129"/>
        <v>11287.599999999997</v>
      </c>
      <c r="R634" s="1">
        <f t="shared" ca="1" si="130"/>
        <v>17.888431061806646</v>
      </c>
    </row>
    <row r="635" spans="7:18" x14ac:dyDescent="0.25">
      <c r="G635">
        <v>632</v>
      </c>
      <c r="H635" t="str">
        <f t="shared" ca="1" si="120"/>
        <v>Soleado</v>
      </c>
      <c r="I635">
        <f t="shared" ca="1" si="121"/>
        <v>9</v>
      </c>
      <c r="J635">
        <f t="shared" ca="1" si="122"/>
        <v>6</v>
      </c>
      <c r="K635">
        <f t="shared" ca="1" si="123"/>
        <v>0</v>
      </c>
      <c r="L635">
        <f t="shared" ca="1" si="124"/>
        <v>6</v>
      </c>
      <c r="M635" s="23">
        <f t="shared" ca="1" si="125"/>
        <v>72</v>
      </c>
      <c r="N635" s="1">
        <f t="shared" ca="1" si="126"/>
        <v>-48</v>
      </c>
      <c r="O635" s="1">
        <f t="shared" ca="1" si="127"/>
        <v>0</v>
      </c>
      <c r="P635" s="27">
        <f t="shared" ca="1" si="128"/>
        <v>24</v>
      </c>
      <c r="Q635" s="1">
        <f t="shared" ca="1" si="129"/>
        <v>11311.599999999997</v>
      </c>
      <c r="R635" s="1">
        <f t="shared" ca="1" si="130"/>
        <v>17.898101265822774</v>
      </c>
    </row>
    <row r="636" spans="7:18" x14ac:dyDescent="0.25">
      <c r="G636">
        <v>633</v>
      </c>
      <c r="H636" t="str">
        <f t="shared" ca="1" si="120"/>
        <v>Nublado</v>
      </c>
      <c r="I636">
        <f t="shared" ca="1" si="121"/>
        <v>3</v>
      </c>
      <c r="J636">
        <f t="shared" ca="1" si="122"/>
        <v>3</v>
      </c>
      <c r="K636">
        <f t="shared" ca="1" si="123"/>
        <v>6</v>
      </c>
      <c r="L636">
        <f t="shared" ca="1" si="124"/>
        <v>9</v>
      </c>
      <c r="M636" s="23">
        <f t="shared" ca="1" si="125"/>
        <v>36</v>
      </c>
      <c r="N636" s="1">
        <f t="shared" ca="1" si="126"/>
        <v>-72</v>
      </c>
      <c r="O636" s="1">
        <f t="shared" ca="1" si="127"/>
        <v>-7.1999999999999993</v>
      </c>
      <c r="P636" s="27">
        <f t="shared" ca="1" si="128"/>
        <v>-43.2</v>
      </c>
      <c r="Q636" s="1">
        <f t="shared" ca="1" si="129"/>
        <v>11268.399999999996</v>
      </c>
      <c r="R636" s="1">
        <f t="shared" ca="1" si="130"/>
        <v>17.801579778830952</v>
      </c>
    </row>
    <row r="637" spans="7:18" x14ac:dyDescent="0.25">
      <c r="G637">
        <v>634</v>
      </c>
      <c r="H637" t="str">
        <f t="shared" ca="1" si="120"/>
        <v>Nublado</v>
      </c>
      <c r="I637">
        <f t="shared" ca="1" si="121"/>
        <v>4</v>
      </c>
      <c r="J637">
        <f t="shared" ca="1" si="122"/>
        <v>3</v>
      </c>
      <c r="K637">
        <f t="shared" ca="1" si="123"/>
        <v>0</v>
      </c>
      <c r="L637">
        <f t="shared" ca="1" si="124"/>
        <v>3</v>
      </c>
      <c r="M637" s="23">
        <f t="shared" ca="1" si="125"/>
        <v>36</v>
      </c>
      <c r="N637" s="1">
        <f t="shared" ca="1" si="126"/>
        <v>-24</v>
      </c>
      <c r="O637" s="1">
        <f t="shared" ca="1" si="127"/>
        <v>0</v>
      </c>
      <c r="P637" s="27">
        <f t="shared" ca="1" si="128"/>
        <v>12</v>
      </c>
      <c r="Q637" s="1">
        <f t="shared" ca="1" si="129"/>
        <v>11280.399999999996</v>
      </c>
      <c r="R637" s="1">
        <f t="shared" ca="1" si="130"/>
        <v>17.792429022082008</v>
      </c>
    </row>
    <row r="638" spans="7:18" x14ac:dyDescent="0.25">
      <c r="G638">
        <v>635</v>
      </c>
      <c r="H638" t="str">
        <f t="shared" ca="1" si="120"/>
        <v>Soleado</v>
      </c>
      <c r="I638">
        <f t="shared" ca="1" si="121"/>
        <v>8</v>
      </c>
      <c r="J638">
        <f t="shared" ca="1" si="122"/>
        <v>4</v>
      </c>
      <c r="K638">
        <f t="shared" ca="1" si="123"/>
        <v>0</v>
      </c>
      <c r="L638">
        <f t="shared" ca="1" si="124"/>
        <v>4</v>
      </c>
      <c r="M638" s="23">
        <f t="shared" ca="1" si="125"/>
        <v>48</v>
      </c>
      <c r="N638" s="1">
        <f t="shared" ca="1" si="126"/>
        <v>-32</v>
      </c>
      <c r="O638" s="1">
        <f t="shared" ca="1" si="127"/>
        <v>0</v>
      </c>
      <c r="P638" s="27">
        <f t="shared" ca="1" si="128"/>
        <v>16</v>
      </c>
      <c r="Q638" s="1">
        <f t="shared" ca="1" si="129"/>
        <v>11296.399999999996</v>
      </c>
      <c r="R638" s="1">
        <f t="shared" ca="1" si="130"/>
        <v>17.789606299212586</v>
      </c>
    </row>
    <row r="639" spans="7:18" x14ac:dyDescent="0.25">
      <c r="G639">
        <v>636</v>
      </c>
      <c r="H639" t="str">
        <f t="shared" ca="1" si="120"/>
        <v>Soleado</v>
      </c>
      <c r="I639">
        <f t="shared" ca="1" si="121"/>
        <v>8</v>
      </c>
      <c r="J639">
        <f t="shared" ca="1" si="122"/>
        <v>8</v>
      </c>
      <c r="K639">
        <f t="shared" ca="1" si="123"/>
        <v>0</v>
      </c>
      <c r="L639">
        <f t="shared" ca="1" si="124"/>
        <v>8</v>
      </c>
      <c r="M639" s="23">
        <f t="shared" ca="1" si="125"/>
        <v>96</v>
      </c>
      <c r="N639" s="1">
        <f t="shared" ca="1" si="126"/>
        <v>-64</v>
      </c>
      <c r="O639" s="1">
        <f t="shared" ca="1" si="127"/>
        <v>0</v>
      </c>
      <c r="P639" s="27">
        <f t="shared" ca="1" si="128"/>
        <v>32</v>
      </c>
      <c r="Q639" s="1">
        <f t="shared" ca="1" si="129"/>
        <v>11328.399999999996</v>
      </c>
      <c r="R639" s="1">
        <f t="shared" ca="1" si="130"/>
        <v>17.811949685534579</v>
      </c>
    </row>
    <row r="640" spans="7:18" x14ac:dyDescent="0.25">
      <c r="G640">
        <v>637</v>
      </c>
      <c r="H640" t="str">
        <f t="shared" ca="1" si="120"/>
        <v>Soleado</v>
      </c>
      <c r="I640">
        <f t="shared" ca="1" si="121"/>
        <v>8</v>
      </c>
      <c r="J640">
        <f t="shared" ca="1" si="122"/>
        <v>8</v>
      </c>
      <c r="K640">
        <f t="shared" ca="1" si="123"/>
        <v>0</v>
      </c>
      <c r="L640">
        <f t="shared" ca="1" si="124"/>
        <v>8</v>
      </c>
      <c r="M640" s="23">
        <f t="shared" ca="1" si="125"/>
        <v>96</v>
      </c>
      <c r="N640" s="1">
        <f t="shared" ca="1" si="126"/>
        <v>-64</v>
      </c>
      <c r="O640" s="1">
        <f t="shared" ca="1" si="127"/>
        <v>0</v>
      </c>
      <c r="P640" s="27">
        <f t="shared" ca="1" si="128"/>
        <v>32</v>
      </c>
      <c r="Q640" s="1">
        <f t="shared" ca="1" si="129"/>
        <v>11360.399999999996</v>
      </c>
      <c r="R640" s="1">
        <f t="shared" ca="1" si="130"/>
        <v>17.834222919937194</v>
      </c>
    </row>
    <row r="641" spans="7:18" x14ac:dyDescent="0.25">
      <c r="G641">
        <v>638</v>
      </c>
      <c r="H641" t="str">
        <f t="shared" ca="1" si="120"/>
        <v>Nublado</v>
      </c>
      <c r="I641">
        <f t="shared" ca="1" si="121"/>
        <v>3</v>
      </c>
      <c r="J641">
        <f t="shared" ca="1" si="122"/>
        <v>3</v>
      </c>
      <c r="K641">
        <f t="shared" ca="1" si="123"/>
        <v>5</v>
      </c>
      <c r="L641">
        <f t="shared" ca="1" si="124"/>
        <v>8</v>
      </c>
      <c r="M641" s="23">
        <f t="shared" ca="1" si="125"/>
        <v>36</v>
      </c>
      <c r="N641" s="1">
        <f t="shared" ca="1" si="126"/>
        <v>-64</v>
      </c>
      <c r="O641" s="1">
        <f t="shared" ca="1" si="127"/>
        <v>-6</v>
      </c>
      <c r="P641" s="27">
        <f t="shared" ca="1" si="128"/>
        <v>-34</v>
      </c>
      <c r="Q641" s="1">
        <f t="shared" ca="1" si="129"/>
        <v>11326.399999999996</v>
      </c>
      <c r="R641" s="1">
        <f t="shared" ca="1" si="130"/>
        <v>17.752978056426318</v>
      </c>
    </row>
    <row r="642" spans="7:18" x14ac:dyDescent="0.25">
      <c r="G642">
        <v>639</v>
      </c>
      <c r="H642" t="str">
        <f t="shared" ca="1" si="120"/>
        <v>Soleado</v>
      </c>
      <c r="I642">
        <f t="shared" ca="1" si="121"/>
        <v>8</v>
      </c>
      <c r="J642">
        <f t="shared" ca="1" si="122"/>
        <v>3</v>
      </c>
      <c r="K642">
        <f t="shared" ca="1" si="123"/>
        <v>0</v>
      </c>
      <c r="L642">
        <f t="shared" ca="1" si="124"/>
        <v>3</v>
      </c>
      <c r="M642" s="23">
        <f t="shared" ca="1" si="125"/>
        <v>36</v>
      </c>
      <c r="N642" s="1">
        <f t="shared" ca="1" si="126"/>
        <v>-24</v>
      </c>
      <c r="O642" s="1">
        <f t="shared" ca="1" si="127"/>
        <v>0</v>
      </c>
      <c r="P642" s="27">
        <f t="shared" ca="1" si="128"/>
        <v>12</v>
      </c>
      <c r="Q642" s="1">
        <f t="shared" ca="1" si="129"/>
        <v>11338.399999999996</v>
      </c>
      <c r="R642" s="1">
        <f t="shared" ca="1" si="130"/>
        <v>17.743974960876354</v>
      </c>
    </row>
    <row r="643" spans="7:18" x14ac:dyDescent="0.25">
      <c r="G643">
        <v>640</v>
      </c>
      <c r="H643" t="str">
        <f t="shared" ca="1" si="120"/>
        <v>Soleado</v>
      </c>
      <c r="I643">
        <f t="shared" ca="1" si="121"/>
        <v>9</v>
      </c>
      <c r="J643">
        <f t="shared" ca="1" si="122"/>
        <v>8</v>
      </c>
      <c r="K643">
        <f t="shared" ca="1" si="123"/>
        <v>0</v>
      </c>
      <c r="L643">
        <f t="shared" ca="1" si="124"/>
        <v>8</v>
      </c>
      <c r="M643" s="23">
        <f t="shared" ca="1" si="125"/>
        <v>96</v>
      </c>
      <c r="N643" s="1">
        <f t="shared" ca="1" si="126"/>
        <v>-64</v>
      </c>
      <c r="O643" s="1">
        <f t="shared" ca="1" si="127"/>
        <v>0</v>
      </c>
      <c r="P643" s="27">
        <f t="shared" ca="1" si="128"/>
        <v>32</v>
      </c>
      <c r="Q643" s="1">
        <f t="shared" ca="1" si="129"/>
        <v>11370.399999999996</v>
      </c>
      <c r="R643" s="1">
        <f t="shared" ca="1" si="130"/>
        <v>17.766249999999985</v>
      </c>
    </row>
    <row r="644" spans="7:18" x14ac:dyDescent="0.25">
      <c r="G644">
        <v>641</v>
      </c>
      <c r="H644" t="str">
        <f t="shared" ref="H644:H707" ca="1" si="131">LOOKUP(RAND(),$D$9:$D$10,$A$9:$A$10)</f>
        <v>Soleado</v>
      </c>
      <c r="I644">
        <f t="shared" ca="1" si="121"/>
        <v>8</v>
      </c>
      <c r="J644">
        <f t="shared" ca="1" si="122"/>
        <v>8</v>
      </c>
      <c r="K644">
        <f t="shared" ca="1" si="123"/>
        <v>1</v>
      </c>
      <c r="L644">
        <f t="shared" ca="1" si="124"/>
        <v>9</v>
      </c>
      <c r="M644" s="23">
        <f t="shared" ca="1" si="125"/>
        <v>96</v>
      </c>
      <c r="N644" s="1">
        <f t="shared" ca="1" si="126"/>
        <v>-72</v>
      </c>
      <c r="O644" s="1">
        <f t="shared" ca="1" si="127"/>
        <v>-1.2</v>
      </c>
      <c r="P644" s="27">
        <f t="shared" ca="1" si="128"/>
        <v>22.8</v>
      </c>
      <c r="Q644" s="1">
        <f t="shared" ca="1" si="129"/>
        <v>11393.199999999995</v>
      </c>
      <c r="R644" s="1">
        <f t="shared" ca="1" si="130"/>
        <v>17.774102964118548</v>
      </c>
    </row>
    <row r="645" spans="7:18" x14ac:dyDescent="0.25">
      <c r="G645">
        <v>642</v>
      </c>
      <c r="H645" t="str">
        <f t="shared" ca="1" si="131"/>
        <v>Soleado</v>
      </c>
      <c r="I645">
        <f t="shared" ca="1" si="121"/>
        <v>6</v>
      </c>
      <c r="J645">
        <f t="shared" ca="1" si="122"/>
        <v>6</v>
      </c>
      <c r="K645">
        <f t="shared" ca="1" si="123"/>
        <v>2</v>
      </c>
      <c r="L645">
        <f t="shared" ca="1" si="124"/>
        <v>8</v>
      </c>
      <c r="M645" s="23">
        <f t="shared" ca="1" si="125"/>
        <v>72</v>
      </c>
      <c r="N645" s="1">
        <f t="shared" ca="1" si="126"/>
        <v>-64</v>
      </c>
      <c r="O645" s="1">
        <f t="shared" ca="1" si="127"/>
        <v>-2.4</v>
      </c>
      <c r="P645" s="27">
        <f t="shared" ca="1" si="128"/>
        <v>5.6</v>
      </c>
      <c r="Q645" s="1">
        <f t="shared" ca="1" si="129"/>
        <v>11398.799999999996</v>
      </c>
      <c r="R645" s="1">
        <f t="shared" ca="1" si="130"/>
        <v>17.755140186915874</v>
      </c>
    </row>
    <row r="646" spans="7:18" x14ac:dyDescent="0.25">
      <c r="G646">
        <v>643</v>
      </c>
      <c r="H646" t="str">
        <f t="shared" ca="1" si="131"/>
        <v>Soleado</v>
      </c>
      <c r="I646">
        <f t="shared" ca="1" si="121"/>
        <v>8</v>
      </c>
      <c r="J646">
        <f t="shared" ca="1" si="122"/>
        <v>6</v>
      </c>
      <c r="K646">
        <f t="shared" ca="1" si="123"/>
        <v>0</v>
      </c>
      <c r="L646">
        <f t="shared" ca="1" si="124"/>
        <v>6</v>
      </c>
      <c r="M646" s="23">
        <f t="shared" ca="1" si="125"/>
        <v>72</v>
      </c>
      <c r="N646" s="1">
        <f t="shared" ca="1" si="126"/>
        <v>-48</v>
      </c>
      <c r="O646" s="1">
        <f t="shared" ca="1" si="127"/>
        <v>0</v>
      </c>
      <c r="P646" s="27">
        <f t="shared" ca="1" si="128"/>
        <v>24</v>
      </c>
      <c r="Q646" s="1">
        <f t="shared" ca="1" si="129"/>
        <v>11422.799999999996</v>
      </c>
      <c r="R646" s="1">
        <f t="shared" ca="1" si="130"/>
        <v>17.764852255054418</v>
      </c>
    </row>
    <row r="647" spans="7:18" x14ac:dyDescent="0.25">
      <c r="G647">
        <v>644</v>
      </c>
      <c r="H647" t="str">
        <f t="shared" ca="1" si="131"/>
        <v>Soleado</v>
      </c>
      <c r="I647">
        <f t="shared" ca="1" si="121"/>
        <v>7</v>
      </c>
      <c r="J647">
        <f t="shared" ca="1" si="122"/>
        <v>7</v>
      </c>
      <c r="K647">
        <f t="shared" ca="1" si="123"/>
        <v>1</v>
      </c>
      <c r="L647">
        <f t="shared" ca="1" si="124"/>
        <v>8</v>
      </c>
      <c r="M647" s="23">
        <f t="shared" ca="1" si="125"/>
        <v>84</v>
      </c>
      <c r="N647" s="1">
        <f t="shared" ca="1" si="126"/>
        <v>-64</v>
      </c>
      <c r="O647" s="1">
        <f t="shared" ca="1" si="127"/>
        <v>-1.2</v>
      </c>
      <c r="P647" s="27">
        <f t="shared" ca="1" si="128"/>
        <v>18.8</v>
      </c>
      <c r="Q647" s="1">
        <f t="shared" ca="1" si="129"/>
        <v>11441.599999999995</v>
      </c>
      <c r="R647" s="1">
        <f t="shared" ca="1" si="130"/>
        <v>17.766459627329176</v>
      </c>
    </row>
    <row r="648" spans="7:18" x14ac:dyDescent="0.25">
      <c r="G648">
        <v>645</v>
      </c>
      <c r="H648" t="str">
        <f t="shared" ca="1" si="131"/>
        <v>Soleado</v>
      </c>
      <c r="I648">
        <f t="shared" ca="1" si="121"/>
        <v>7</v>
      </c>
      <c r="J648">
        <f t="shared" ca="1" si="122"/>
        <v>7</v>
      </c>
      <c r="K648">
        <f t="shared" ca="1" si="123"/>
        <v>0</v>
      </c>
      <c r="L648">
        <f t="shared" ca="1" si="124"/>
        <v>7</v>
      </c>
      <c r="M648" s="23">
        <f t="shared" ca="1" si="125"/>
        <v>84</v>
      </c>
      <c r="N648" s="1">
        <f t="shared" ca="1" si="126"/>
        <v>-56</v>
      </c>
      <c r="O648" s="1">
        <f t="shared" ca="1" si="127"/>
        <v>0</v>
      </c>
      <c r="P648" s="27">
        <f t="shared" ca="1" si="128"/>
        <v>28</v>
      </c>
      <c r="Q648" s="1">
        <f t="shared" ca="1" si="129"/>
        <v>11469.599999999995</v>
      </c>
      <c r="R648" s="1">
        <f t="shared" ca="1" si="130"/>
        <v>17.782325581395334</v>
      </c>
    </row>
    <row r="649" spans="7:18" x14ac:dyDescent="0.25">
      <c r="G649">
        <v>646</v>
      </c>
      <c r="H649" t="str">
        <f t="shared" ca="1" si="131"/>
        <v>Soleado</v>
      </c>
      <c r="I649">
        <f t="shared" ca="1" si="121"/>
        <v>8</v>
      </c>
      <c r="J649">
        <f t="shared" ca="1" si="122"/>
        <v>7</v>
      </c>
      <c r="K649">
        <f t="shared" ca="1" si="123"/>
        <v>0</v>
      </c>
      <c r="L649">
        <f t="shared" ca="1" si="124"/>
        <v>7</v>
      </c>
      <c r="M649" s="23">
        <f t="shared" ca="1" si="125"/>
        <v>84</v>
      </c>
      <c r="N649" s="1">
        <f t="shared" ca="1" si="126"/>
        <v>-56</v>
      </c>
      <c r="O649" s="1">
        <f t="shared" ca="1" si="127"/>
        <v>0</v>
      </c>
      <c r="P649" s="27">
        <f t="shared" ca="1" si="128"/>
        <v>28</v>
      </c>
      <c r="Q649" s="1">
        <f t="shared" ca="1" si="129"/>
        <v>11497.599999999995</v>
      </c>
      <c r="R649" s="1">
        <f t="shared" ca="1" si="130"/>
        <v>17.798142414860667</v>
      </c>
    </row>
    <row r="650" spans="7:18" x14ac:dyDescent="0.25">
      <c r="G650">
        <v>647</v>
      </c>
      <c r="H650" t="str">
        <f t="shared" ca="1" si="131"/>
        <v>Soleado</v>
      </c>
      <c r="I650">
        <f t="shared" ca="1" si="121"/>
        <v>7</v>
      </c>
      <c r="J650">
        <f t="shared" ca="1" si="122"/>
        <v>7</v>
      </c>
      <c r="K650">
        <f t="shared" ca="1" si="123"/>
        <v>1</v>
      </c>
      <c r="L650">
        <f t="shared" ca="1" si="124"/>
        <v>8</v>
      </c>
      <c r="M650" s="23">
        <f t="shared" ca="1" si="125"/>
        <v>84</v>
      </c>
      <c r="N650" s="1">
        <f t="shared" ca="1" si="126"/>
        <v>-64</v>
      </c>
      <c r="O650" s="1">
        <f t="shared" ca="1" si="127"/>
        <v>-1.2</v>
      </c>
      <c r="P650" s="27">
        <f t="shared" ca="1" si="128"/>
        <v>18.8</v>
      </c>
      <c r="Q650" s="1">
        <f t="shared" ca="1" si="129"/>
        <v>11516.399999999994</v>
      </c>
      <c r="R650" s="1">
        <f t="shared" ca="1" si="130"/>
        <v>17.799690880989164</v>
      </c>
    </row>
    <row r="651" spans="7:18" x14ac:dyDescent="0.25">
      <c r="G651">
        <v>648</v>
      </c>
      <c r="H651" t="str">
        <f t="shared" ca="1" si="131"/>
        <v>Soleado</v>
      </c>
      <c r="I651">
        <f t="shared" ca="1" si="121"/>
        <v>9</v>
      </c>
      <c r="J651">
        <f t="shared" ca="1" si="122"/>
        <v>7</v>
      </c>
      <c r="K651">
        <f t="shared" ca="1" si="123"/>
        <v>0</v>
      </c>
      <c r="L651">
        <f t="shared" ca="1" si="124"/>
        <v>7</v>
      </c>
      <c r="M651" s="23">
        <f t="shared" ca="1" si="125"/>
        <v>84</v>
      </c>
      <c r="N651" s="1">
        <f t="shared" ca="1" si="126"/>
        <v>-56</v>
      </c>
      <c r="O651" s="1">
        <f t="shared" ca="1" si="127"/>
        <v>0</v>
      </c>
      <c r="P651" s="27">
        <f t="shared" ca="1" si="128"/>
        <v>28</v>
      </c>
      <c r="Q651" s="1">
        <f t="shared" ca="1" si="129"/>
        <v>11544.399999999994</v>
      </c>
      <c r="R651" s="1">
        <f t="shared" ca="1" si="130"/>
        <v>17.815432098765413</v>
      </c>
    </row>
    <row r="652" spans="7:18" x14ac:dyDescent="0.25">
      <c r="G652">
        <v>649</v>
      </c>
      <c r="H652" t="str">
        <f t="shared" ca="1" si="131"/>
        <v>Nublado</v>
      </c>
      <c r="I652">
        <f t="shared" ca="1" si="121"/>
        <v>6</v>
      </c>
      <c r="J652">
        <f t="shared" ca="1" si="122"/>
        <v>6</v>
      </c>
      <c r="K652">
        <f t="shared" ca="1" si="123"/>
        <v>3</v>
      </c>
      <c r="L652">
        <f t="shared" ca="1" si="124"/>
        <v>9</v>
      </c>
      <c r="M652" s="23">
        <f t="shared" ca="1" si="125"/>
        <v>72</v>
      </c>
      <c r="N652" s="1">
        <f t="shared" ca="1" si="126"/>
        <v>-72</v>
      </c>
      <c r="O652" s="1">
        <f t="shared" ca="1" si="127"/>
        <v>-3.5999999999999996</v>
      </c>
      <c r="P652" s="27">
        <f t="shared" ca="1" si="128"/>
        <v>-3.5999999999999996</v>
      </c>
      <c r="Q652" s="1">
        <f t="shared" ca="1" si="129"/>
        <v>11540.799999999994</v>
      </c>
      <c r="R652" s="1">
        <f t="shared" ca="1" si="130"/>
        <v>17.782434514637885</v>
      </c>
    </row>
    <row r="653" spans="7:18" x14ac:dyDescent="0.25">
      <c r="G653">
        <v>650</v>
      </c>
      <c r="H653" t="str">
        <f t="shared" ca="1" si="131"/>
        <v>Soleado</v>
      </c>
      <c r="I653">
        <f t="shared" ca="1" si="121"/>
        <v>9</v>
      </c>
      <c r="J653">
        <f t="shared" ca="1" si="122"/>
        <v>6</v>
      </c>
      <c r="K653">
        <f t="shared" ca="1" si="123"/>
        <v>0</v>
      </c>
      <c r="L653">
        <f t="shared" ca="1" si="124"/>
        <v>6</v>
      </c>
      <c r="M653" s="23">
        <f t="shared" ca="1" si="125"/>
        <v>72</v>
      </c>
      <c r="N653" s="1">
        <f t="shared" ca="1" si="126"/>
        <v>-48</v>
      </c>
      <c r="O653" s="1">
        <f t="shared" ca="1" si="127"/>
        <v>0</v>
      </c>
      <c r="P653" s="27">
        <f t="shared" ca="1" si="128"/>
        <v>24</v>
      </c>
      <c r="Q653" s="1">
        <f t="shared" ca="1" si="129"/>
        <v>11564.799999999994</v>
      </c>
      <c r="R653" s="1">
        <f t="shared" ca="1" si="130"/>
        <v>17.79199999999998</v>
      </c>
    </row>
    <row r="654" spans="7:18" x14ac:dyDescent="0.25">
      <c r="G654">
        <v>651</v>
      </c>
      <c r="H654" t="str">
        <f t="shared" ca="1" si="131"/>
        <v>Soleado</v>
      </c>
      <c r="I654">
        <f t="shared" ca="1" si="121"/>
        <v>8</v>
      </c>
      <c r="J654">
        <f t="shared" ca="1" si="122"/>
        <v>8</v>
      </c>
      <c r="K654">
        <f t="shared" ca="1" si="123"/>
        <v>1</v>
      </c>
      <c r="L654">
        <f t="shared" ca="1" si="124"/>
        <v>9</v>
      </c>
      <c r="M654" s="23">
        <f t="shared" ca="1" si="125"/>
        <v>96</v>
      </c>
      <c r="N654" s="1">
        <f t="shared" ca="1" si="126"/>
        <v>-72</v>
      </c>
      <c r="O654" s="1">
        <f t="shared" ca="1" si="127"/>
        <v>-1.2</v>
      </c>
      <c r="P654" s="27">
        <f t="shared" ca="1" si="128"/>
        <v>22.8</v>
      </c>
      <c r="Q654" s="1">
        <f t="shared" ca="1" si="129"/>
        <v>11587.599999999993</v>
      </c>
      <c r="R654" s="1">
        <f t="shared" ca="1" si="130"/>
        <v>17.799692780337921</v>
      </c>
    </row>
    <row r="655" spans="7:18" x14ac:dyDescent="0.25">
      <c r="G655">
        <v>652</v>
      </c>
      <c r="H655" t="str">
        <f t="shared" ca="1" si="131"/>
        <v>Nublado</v>
      </c>
      <c r="I655">
        <f t="shared" ca="1" si="121"/>
        <v>5</v>
      </c>
      <c r="J655">
        <f t="shared" ca="1" si="122"/>
        <v>5</v>
      </c>
      <c r="K655">
        <f t="shared" ca="1" si="123"/>
        <v>3</v>
      </c>
      <c r="L655">
        <f t="shared" ca="1" si="124"/>
        <v>8</v>
      </c>
      <c r="M655" s="23">
        <f t="shared" ca="1" si="125"/>
        <v>60</v>
      </c>
      <c r="N655" s="1">
        <f t="shared" ca="1" si="126"/>
        <v>-64</v>
      </c>
      <c r="O655" s="1">
        <f t="shared" ca="1" si="127"/>
        <v>-3.5999999999999996</v>
      </c>
      <c r="P655" s="27">
        <f t="shared" ca="1" si="128"/>
        <v>-7.6</v>
      </c>
      <c r="Q655" s="1">
        <f t="shared" ca="1" si="129"/>
        <v>11579.999999999993</v>
      </c>
      <c r="R655" s="1">
        <f t="shared" ca="1" si="130"/>
        <v>17.760736196318998</v>
      </c>
    </row>
    <row r="656" spans="7:18" x14ac:dyDescent="0.25">
      <c r="G656">
        <v>653</v>
      </c>
      <c r="H656" t="str">
        <f t="shared" ca="1" si="131"/>
        <v>Nublado</v>
      </c>
      <c r="I656">
        <f t="shared" ca="1" si="121"/>
        <v>5</v>
      </c>
      <c r="J656">
        <f t="shared" ca="1" si="122"/>
        <v>5</v>
      </c>
      <c r="K656">
        <f t="shared" ca="1" si="123"/>
        <v>0</v>
      </c>
      <c r="L656">
        <f t="shared" ca="1" si="124"/>
        <v>5</v>
      </c>
      <c r="M656" s="23">
        <f t="shared" ca="1" si="125"/>
        <v>60</v>
      </c>
      <c r="N656" s="1">
        <f t="shared" ca="1" si="126"/>
        <v>-40</v>
      </c>
      <c r="O656" s="1">
        <f t="shared" ca="1" si="127"/>
        <v>0</v>
      </c>
      <c r="P656" s="27">
        <f t="shared" ca="1" si="128"/>
        <v>20</v>
      </c>
      <c r="Q656" s="1">
        <f t="shared" ca="1" si="129"/>
        <v>11599.999999999993</v>
      </c>
      <c r="R656" s="1">
        <f t="shared" ca="1" si="130"/>
        <v>17.76416539050534</v>
      </c>
    </row>
    <row r="657" spans="7:18" x14ac:dyDescent="0.25">
      <c r="G657">
        <v>654</v>
      </c>
      <c r="H657" t="str">
        <f t="shared" ca="1" si="131"/>
        <v>Soleado</v>
      </c>
      <c r="I657">
        <f t="shared" ca="1" si="121"/>
        <v>7</v>
      </c>
      <c r="J657">
        <f t="shared" ca="1" si="122"/>
        <v>5</v>
      </c>
      <c r="K657">
        <f t="shared" ca="1" si="123"/>
        <v>0</v>
      </c>
      <c r="L657">
        <f t="shared" ca="1" si="124"/>
        <v>5</v>
      </c>
      <c r="M657" s="23">
        <f t="shared" ca="1" si="125"/>
        <v>60</v>
      </c>
      <c r="N657" s="1">
        <f t="shared" ca="1" si="126"/>
        <v>-40</v>
      </c>
      <c r="O657" s="1">
        <f t="shared" ca="1" si="127"/>
        <v>0</v>
      </c>
      <c r="P657" s="27">
        <f t="shared" ca="1" si="128"/>
        <v>20</v>
      </c>
      <c r="Q657" s="1">
        <f t="shared" ca="1" si="129"/>
        <v>11619.999999999993</v>
      </c>
      <c r="R657" s="1">
        <f t="shared" ca="1" si="130"/>
        <v>17.767584097859309</v>
      </c>
    </row>
    <row r="658" spans="7:18" x14ac:dyDescent="0.25">
      <c r="G658">
        <v>655</v>
      </c>
      <c r="H658" t="str">
        <f t="shared" ca="1" si="131"/>
        <v>Soleado</v>
      </c>
      <c r="I658">
        <f t="shared" ca="1" si="121"/>
        <v>8</v>
      </c>
      <c r="J658">
        <f t="shared" ca="1" si="122"/>
        <v>7</v>
      </c>
      <c r="K658">
        <f t="shared" ca="1" si="123"/>
        <v>0</v>
      </c>
      <c r="L658">
        <f t="shared" ca="1" si="124"/>
        <v>7</v>
      </c>
      <c r="M658" s="23">
        <f t="shared" ca="1" si="125"/>
        <v>84</v>
      </c>
      <c r="N658" s="1">
        <f t="shared" ca="1" si="126"/>
        <v>-56</v>
      </c>
      <c r="O658" s="1">
        <f t="shared" ca="1" si="127"/>
        <v>0</v>
      </c>
      <c r="P658" s="27">
        <f t="shared" ca="1" si="128"/>
        <v>28</v>
      </c>
      <c r="Q658" s="1">
        <f t="shared" ca="1" si="129"/>
        <v>11647.999999999993</v>
      </c>
      <c r="R658" s="1">
        <f t="shared" ca="1" si="130"/>
        <v>17.783206106870214</v>
      </c>
    </row>
    <row r="659" spans="7:18" x14ac:dyDescent="0.25">
      <c r="G659">
        <v>656</v>
      </c>
      <c r="H659" t="str">
        <f t="shared" ca="1" si="131"/>
        <v>Nublado</v>
      </c>
      <c r="I659">
        <f t="shared" ca="1" si="121"/>
        <v>5</v>
      </c>
      <c r="J659">
        <f t="shared" ca="1" si="122"/>
        <v>5</v>
      </c>
      <c r="K659">
        <f t="shared" ca="1" si="123"/>
        <v>3</v>
      </c>
      <c r="L659">
        <f t="shared" ca="1" si="124"/>
        <v>8</v>
      </c>
      <c r="M659" s="23">
        <f t="shared" ca="1" si="125"/>
        <v>60</v>
      </c>
      <c r="N659" s="1">
        <f t="shared" ca="1" si="126"/>
        <v>-64</v>
      </c>
      <c r="O659" s="1">
        <f t="shared" ca="1" si="127"/>
        <v>-3.5999999999999996</v>
      </c>
      <c r="P659" s="27">
        <f t="shared" ca="1" si="128"/>
        <v>-7.6</v>
      </c>
      <c r="Q659" s="1">
        <f t="shared" ca="1" si="129"/>
        <v>11640.399999999992</v>
      </c>
      <c r="R659" s="1">
        <f t="shared" ca="1" si="130"/>
        <v>17.744512195121938</v>
      </c>
    </row>
    <row r="660" spans="7:18" x14ac:dyDescent="0.25">
      <c r="G660">
        <v>657</v>
      </c>
      <c r="H660" t="str">
        <f t="shared" ca="1" si="131"/>
        <v>Soleado</v>
      </c>
      <c r="I660">
        <f t="shared" ca="1" si="121"/>
        <v>6</v>
      </c>
      <c r="J660">
        <f t="shared" ca="1" si="122"/>
        <v>5</v>
      </c>
      <c r="K660">
        <f t="shared" ca="1" si="123"/>
        <v>0</v>
      </c>
      <c r="L660">
        <f t="shared" ca="1" si="124"/>
        <v>5</v>
      </c>
      <c r="M660" s="23">
        <f t="shared" ca="1" si="125"/>
        <v>60</v>
      </c>
      <c r="N660" s="1">
        <f t="shared" ca="1" si="126"/>
        <v>-40</v>
      </c>
      <c r="O660" s="1">
        <f t="shared" ca="1" si="127"/>
        <v>0</v>
      </c>
      <c r="P660" s="27">
        <f t="shared" ca="1" si="128"/>
        <v>20</v>
      </c>
      <c r="Q660" s="1">
        <f t="shared" ca="1" si="129"/>
        <v>11660.399999999992</v>
      </c>
      <c r="R660" s="1">
        <f t="shared" ca="1" si="130"/>
        <v>17.747945205479439</v>
      </c>
    </row>
    <row r="661" spans="7:18" x14ac:dyDescent="0.25">
      <c r="G661">
        <v>658</v>
      </c>
      <c r="H661" t="str">
        <f t="shared" ca="1" si="131"/>
        <v>Soleado</v>
      </c>
      <c r="I661">
        <f t="shared" ca="1" si="121"/>
        <v>8</v>
      </c>
      <c r="J661">
        <f t="shared" ca="1" si="122"/>
        <v>6</v>
      </c>
      <c r="K661">
        <f t="shared" ca="1" si="123"/>
        <v>0</v>
      </c>
      <c r="L661">
        <f t="shared" ca="1" si="124"/>
        <v>6</v>
      </c>
      <c r="M661" s="23">
        <f t="shared" ca="1" si="125"/>
        <v>72</v>
      </c>
      <c r="N661" s="1">
        <f t="shared" ca="1" si="126"/>
        <v>-48</v>
      </c>
      <c r="O661" s="1">
        <f t="shared" ca="1" si="127"/>
        <v>0</v>
      </c>
      <c r="P661" s="27">
        <f t="shared" ca="1" si="128"/>
        <v>24</v>
      </c>
      <c r="Q661" s="1">
        <f t="shared" ca="1" si="129"/>
        <v>11684.399999999992</v>
      </c>
      <c r="R661" s="1">
        <f t="shared" ca="1" si="130"/>
        <v>17.757446808510625</v>
      </c>
    </row>
    <row r="662" spans="7:18" x14ac:dyDescent="0.25">
      <c r="G662">
        <v>659</v>
      </c>
      <c r="H662" t="str">
        <f t="shared" ca="1" si="131"/>
        <v>Soleado</v>
      </c>
      <c r="I662">
        <f t="shared" ca="1" si="121"/>
        <v>9</v>
      </c>
      <c r="J662">
        <f t="shared" ca="1" si="122"/>
        <v>8</v>
      </c>
      <c r="K662">
        <f t="shared" ca="1" si="123"/>
        <v>0</v>
      </c>
      <c r="L662">
        <f t="shared" ca="1" si="124"/>
        <v>8</v>
      </c>
      <c r="M662" s="23">
        <f t="shared" ca="1" si="125"/>
        <v>96</v>
      </c>
      <c r="N662" s="1">
        <f t="shared" ca="1" si="126"/>
        <v>-64</v>
      </c>
      <c r="O662" s="1">
        <f t="shared" ca="1" si="127"/>
        <v>0</v>
      </c>
      <c r="P662" s="27">
        <f t="shared" ca="1" si="128"/>
        <v>32</v>
      </c>
      <c r="Q662" s="1">
        <f t="shared" ca="1" si="129"/>
        <v>11716.399999999992</v>
      </c>
      <c r="R662" s="1">
        <f t="shared" ca="1" si="130"/>
        <v>17.77905918057662</v>
      </c>
    </row>
    <row r="663" spans="7:18" x14ac:dyDescent="0.25">
      <c r="G663">
        <v>660</v>
      </c>
      <c r="H663" t="str">
        <f t="shared" ca="1" si="131"/>
        <v>Soleado</v>
      </c>
      <c r="I663">
        <f t="shared" ca="1" si="121"/>
        <v>8</v>
      </c>
      <c r="J663">
        <f t="shared" ca="1" si="122"/>
        <v>8</v>
      </c>
      <c r="K663">
        <f t="shared" ca="1" si="123"/>
        <v>1</v>
      </c>
      <c r="L663">
        <f t="shared" ca="1" si="124"/>
        <v>9</v>
      </c>
      <c r="M663" s="23">
        <f t="shared" ca="1" si="125"/>
        <v>96</v>
      </c>
      <c r="N663" s="1">
        <f t="shared" ca="1" si="126"/>
        <v>-72</v>
      </c>
      <c r="O663" s="1">
        <f t="shared" ca="1" si="127"/>
        <v>-1.2</v>
      </c>
      <c r="P663" s="27">
        <f t="shared" ca="1" si="128"/>
        <v>22.8</v>
      </c>
      <c r="Q663" s="1">
        <f t="shared" ca="1" si="129"/>
        <v>11739.199999999992</v>
      </c>
      <c r="R663" s="1">
        <f t="shared" ca="1" si="130"/>
        <v>17.786666666666655</v>
      </c>
    </row>
    <row r="664" spans="7:18" x14ac:dyDescent="0.25">
      <c r="G664">
        <v>661</v>
      </c>
      <c r="H664" t="str">
        <f t="shared" ca="1" si="131"/>
        <v>Soleado</v>
      </c>
      <c r="I664">
        <f t="shared" ca="1" si="121"/>
        <v>8</v>
      </c>
      <c r="J664">
        <f t="shared" ca="1" si="122"/>
        <v>8</v>
      </c>
      <c r="K664">
        <f t="shared" ca="1" si="123"/>
        <v>0</v>
      </c>
      <c r="L664">
        <f t="shared" ca="1" si="124"/>
        <v>8</v>
      </c>
      <c r="M664" s="23">
        <f t="shared" ca="1" si="125"/>
        <v>96</v>
      </c>
      <c r="N664" s="1">
        <f t="shared" ca="1" si="126"/>
        <v>-64</v>
      </c>
      <c r="O664" s="1">
        <f t="shared" ca="1" si="127"/>
        <v>0</v>
      </c>
      <c r="P664" s="27">
        <f t="shared" ca="1" si="128"/>
        <v>32</v>
      </c>
      <c r="Q664" s="1">
        <f t="shared" ca="1" si="129"/>
        <v>11771.199999999992</v>
      </c>
      <c r="R664" s="1">
        <f t="shared" ca="1" si="130"/>
        <v>17.808169440242047</v>
      </c>
    </row>
    <row r="665" spans="7:18" x14ac:dyDescent="0.25">
      <c r="G665">
        <v>662</v>
      </c>
      <c r="H665" t="str">
        <f t="shared" ca="1" si="131"/>
        <v>Soleado</v>
      </c>
      <c r="I665">
        <f t="shared" ca="1" si="121"/>
        <v>8</v>
      </c>
      <c r="J665">
        <f t="shared" ca="1" si="122"/>
        <v>8</v>
      </c>
      <c r="K665">
        <f t="shared" ca="1" si="123"/>
        <v>0</v>
      </c>
      <c r="L665">
        <f t="shared" ca="1" si="124"/>
        <v>8</v>
      </c>
      <c r="M665" s="23">
        <f t="shared" ca="1" si="125"/>
        <v>96</v>
      </c>
      <c r="N665" s="1">
        <f t="shared" ca="1" si="126"/>
        <v>-64</v>
      </c>
      <c r="O665" s="1">
        <f t="shared" ca="1" si="127"/>
        <v>0</v>
      </c>
      <c r="P665" s="27">
        <f t="shared" ca="1" si="128"/>
        <v>32</v>
      </c>
      <c r="Q665" s="1">
        <f t="shared" ca="1" si="129"/>
        <v>11803.199999999992</v>
      </c>
      <c r="R665" s="1">
        <f t="shared" ca="1" si="130"/>
        <v>17.829607250755277</v>
      </c>
    </row>
    <row r="666" spans="7:18" x14ac:dyDescent="0.25">
      <c r="G666">
        <v>663</v>
      </c>
      <c r="H666" t="str">
        <f t="shared" ca="1" si="131"/>
        <v>Soleado</v>
      </c>
      <c r="I666">
        <f t="shared" ca="1" si="121"/>
        <v>8</v>
      </c>
      <c r="J666">
        <f t="shared" ca="1" si="122"/>
        <v>8</v>
      </c>
      <c r="K666">
        <f t="shared" ca="1" si="123"/>
        <v>0</v>
      </c>
      <c r="L666">
        <f t="shared" ca="1" si="124"/>
        <v>8</v>
      </c>
      <c r="M666" s="23">
        <f t="shared" ca="1" si="125"/>
        <v>96</v>
      </c>
      <c r="N666" s="1">
        <f t="shared" ca="1" si="126"/>
        <v>-64</v>
      </c>
      <c r="O666" s="1">
        <f t="shared" ca="1" si="127"/>
        <v>0</v>
      </c>
      <c r="P666" s="27">
        <f t="shared" ca="1" si="128"/>
        <v>32</v>
      </c>
      <c r="Q666" s="1">
        <f t="shared" ca="1" si="129"/>
        <v>11835.199999999992</v>
      </c>
      <c r="R666" s="1">
        <f t="shared" ca="1" si="130"/>
        <v>17.850980392156853</v>
      </c>
    </row>
    <row r="667" spans="7:18" x14ac:dyDescent="0.25">
      <c r="G667">
        <v>664</v>
      </c>
      <c r="H667" t="str">
        <f t="shared" ca="1" si="131"/>
        <v>Soleado</v>
      </c>
      <c r="I667">
        <f t="shared" ca="1" si="121"/>
        <v>7</v>
      </c>
      <c r="J667">
        <f t="shared" ca="1" si="122"/>
        <v>7</v>
      </c>
      <c r="K667">
        <f t="shared" ca="1" si="123"/>
        <v>1</v>
      </c>
      <c r="L667">
        <f t="shared" ca="1" si="124"/>
        <v>8</v>
      </c>
      <c r="M667" s="23">
        <f t="shared" ca="1" si="125"/>
        <v>84</v>
      </c>
      <c r="N667" s="1">
        <f t="shared" ca="1" si="126"/>
        <v>-64</v>
      </c>
      <c r="O667" s="1">
        <f t="shared" ca="1" si="127"/>
        <v>-1.2</v>
      </c>
      <c r="P667" s="27">
        <f t="shared" ca="1" si="128"/>
        <v>18.8</v>
      </c>
      <c r="Q667" s="1">
        <f t="shared" ca="1" si="129"/>
        <v>11853.999999999991</v>
      </c>
      <c r="R667" s="1">
        <f t="shared" ca="1" si="130"/>
        <v>17.852409638554207</v>
      </c>
    </row>
    <row r="668" spans="7:18" x14ac:dyDescent="0.25">
      <c r="G668">
        <v>665</v>
      </c>
      <c r="H668" t="str">
        <f t="shared" ca="1" si="131"/>
        <v>Soleado</v>
      </c>
      <c r="I668">
        <f t="shared" ca="1" si="121"/>
        <v>8</v>
      </c>
      <c r="J668">
        <f t="shared" ca="1" si="122"/>
        <v>7</v>
      </c>
      <c r="K668">
        <f t="shared" ca="1" si="123"/>
        <v>0</v>
      </c>
      <c r="L668">
        <f t="shared" ca="1" si="124"/>
        <v>7</v>
      </c>
      <c r="M668" s="23">
        <f t="shared" ca="1" si="125"/>
        <v>84</v>
      </c>
      <c r="N668" s="1">
        <f t="shared" ca="1" si="126"/>
        <v>-56</v>
      </c>
      <c r="O668" s="1">
        <f t="shared" ca="1" si="127"/>
        <v>0</v>
      </c>
      <c r="P668" s="27">
        <f t="shared" ca="1" si="128"/>
        <v>28</v>
      </c>
      <c r="Q668" s="1">
        <f t="shared" ca="1" si="129"/>
        <v>11881.999999999991</v>
      </c>
      <c r="R668" s="1">
        <f t="shared" ca="1" si="130"/>
        <v>17.86766917293232</v>
      </c>
    </row>
    <row r="669" spans="7:18" x14ac:dyDescent="0.25">
      <c r="G669">
        <v>666</v>
      </c>
      <c r="H669" t="str">
        <f t="shared" ca="1" si="131"/>
        <v>Soleado</v>
      </c>
      <c r="I669">
        <f t="shared" ca="1" si="121"/>
        <v>7</v>
      </c>
      <c r="J669">
        <f t="shared" ca="1" si="122"/>
        <v>7</v>
      </c>
      <c r="K669">
        <f t="shared" ca="1" si="123"/>
        <v>1</v>
      </c>
      <c r="L669">
        <f t="shared" ca="1" si="124"/>
        <v>8</v>
      </c>
      <c r="M669" s="23">
        <f t="shared" ca="1" si="125"/>
        <v>84</v>
      </c>
      <c r="N669" s="1">
        <f t="shared" ca="1" si="126"/>
        <v>-64</v>
      </c>
      <c r="O669" s="1">
        <f t="shared" ca="1" si="127"/>
        <v>-1.2</v>
      </c>
      <c r="P669" s="27">
        <f t="shared" ca="1" si="128"/>
        <v>18.8</v>
      </c>
      <c r="Q669" s="1">
        <f t="shared" ca="1" si="129"/>
        <v>11900.79999999999</v>
      </c>
      <c r="R669" s="1">
        <f t="shared" ca="1" si="130"/>
        <v>17.869069069069056</v>
      </c>
    </row>
    <row r="670" spans="7:18" x14ac:dyDescent="0.25">
      <c r="G670">
        <v>667</v>
      </c>
      <c r="H670" t="str">
        <f t="shared" ca="1" si="131"/>
        <v>Soleado</v>
      </c>
      <c r="I670">
        <f t="shared" ref="I670:I733" ca="1" si="132">IF(H670="Soleado",LOOKUP(RAND(),Rand_Sol,Dem_Sol),LOOKUP(RAND(),Rand_Nub,Dem_Nub))</f>
        <v>8</v>
      </c>
      <c r="J670">
        <f t="shared" ref="J670:J733" ca="1" si="133">IF(I670&lt;=L670,I670,L670)</f>
        <v>7</v>
      </c>
      <c r="K670">
        <f t="shared" ref="K670:K733" ca="1" si="134">IF(J670&lt;L670,L670-J670,0)</f>
        <v>0</v>
      </c>
      <c r="L670">
        <f t="shared" ref="L670:L733" ca="1" si="135">I669</f>
        <v>7</v>
      </c>
      <c r="M670" s="23">
        <f t="shared" ref="M670:M733" ca="1" si="136">J670*$B$2</f>
        <v>84</v>
      </c>
      <c r="N670" s="1">
        <f t="shared" ref="N670:N733" ca="1" si="137">-L670*$B$3</f>
        <v>-56</v>
      </c>
      <c r="O670" s="1">
        <f t="shared" ref="O670:O733" ca="1" si="138">-K670*pre_rev</f>
        <v>0</v>
      </c>
      <c r="P670" s="27">
        <f t="shared" ref="P670:P733" ca="1" si="139">M670+N670+O670</f>
        <v>28</v>
      </c>
      <c r="Q670" s="1">
        <f t="shared" ref="Q670:Q733" ca="1" si="140">P670+Q669</f>
        <v>11928.79999999999</v>
      </c>
      <c r="R670" s="1">
        <f t="shared" ref="R670:R733" ca="1" si="141">1/G670*((G670-1)*R669+P670)</f>
        <v>17.884257871064456</v>
      </c>
    </row>
    <row r="671" spans="7:18" x14ac:dyDescent="0.25">
      <c r="G671">
        <v>668</v>
      </c>
      <c r="H671" t="str">
        <f t="shared" ca="1" si="131"/>
        <v>Nublado</v>
      </c>
      <c r="I671">
        <f t="shared" ca="1" si="132"/>
        <v>7</v>
      </c>
      <c r="J671">
        <f t="shared" ca="1" si="133"/>
        <v>7</v>
      </c>
      <c r="K671">
        <f t="shared" ca="1" si="134"/>
        <v>1</v>
      </c>
      <c r="L671">
        <f t="shared" ca="1" si="135"/>
        <v>8</v>
      </c>
      <c r="M671" s="23">
        <f t="shared" ca="1" si="136"/>
        <v>84</v>
      </c>
      <c r="N671" s="1">
        <f t="shared" ca="1" si="137"/>
        <v>-64</v>
      </c>
      <c r="O671" s="1">
        <f t="shared" ca="1" si="138"/>
        <v>-1.2</v>
      </c>
      <c r="P671" s="27">
        <f t="shared" ca="1" si="139"/>
        <v>18.8</v>
      </c>
      <c r="Q671" s="1">
        <f t="shared" ca="1" si="140"/>
        <v>11947.599999999989</v>
      </c>
      <c r="R671" s="1">
        <f t="shared" ca="1" si="141"/>
        <v>17.885628742514957</v>
      </c>
    </row>
    <row r="672" spans="7:18" x14ac:dyDescent="0.25">
      <c r="G672">
        <v>669</v>
      </c>
      <c r="H672" t="str">
        <f t="shared" ca="1" si="131"/>
        <v>Soleado</v>
      </c>
      <c r="I672">
        <f t="shared" ca="1" si="132"/>
        <v>8</v>
      </c>
      <c r="J672">
        <f t="shared" ca="1" si="133"/>
        <v>7</v>
      </c>
      <c r="K672">
        <f t="shared" ca="1" si="134"/>
        <v>0</v>
      </c>
      <c r="L672">
        <f t="shared" ca="1" si="135"/>
        <v>7</v>
      </c>
      <c r="M672" s="23">
        <f t="shared" ca="1" si="136"/>
        <v>84</v>
      </c>
      <c r="N672" s="1">
        <f t="shared" ca="1" si="137"/>
        <v>-56</v>
      </c>
      <c r="O672" s="1">
        <f t="shared" ca="1" si="138"/>
        <v>0</v>
      </c>
      <c r="P672" s="27">
        <f t="shared" ca="1" si="139"/>
        <v>28</v>
      </c>
      <c r="Q672" s="1">
        <f t="shared" ca="1" si="140"/>
        <v>11975.599999999989</v>
      </c>
      <c r="R672" s="1">
        <f t="shared" ca="1" si="141"/>
        <v>17.900747384155444</v>
      </c>
    </row>
    <row r="673" spans="7:18" x14ac:dyDescent="0.25">
      <c r="G673">
        <v>670</v>
      </c>
      <c r="H673" t="str">
        <f t="shared" ca="1" si="131"/>
        <v>Nublado</v>
      </c>
      <c r="I673">
        <f t="shared" ca="1" si="132"/>
        <v>7</v>
      </c>
      <c r="J673">
        <f t="shared" ca="1" si="133"/>
        <v>7</v>
      </c>
      <c r="K673">
        <f t="shared" ca="1" si="134"/>
        <v>1</v>
      </c>
      <c r="L673">
        <f t="shared" ca="1" si="135"/>
        <v>8</v>
      </c>
      <c r="M673" s="23">
        <f t="shared" ca="1" si="136"/>
        <v>84</v>
      </c>
      <c r="N673" s="1">
        <f t="shared" ca="1" si="137"/>
        <v>-64</v>
      </c>
      <c r="O673" s="1">
        <f t="shared" ca="1" si="138"/>
        <v>-1.2</v>
      </c>
      <c r="P673" s="27">
        <f t="shared" ca="1" si="139"/>
        <v>18.8</v>
      </c>
      <c r="Q673" s="1">
        <f t="shared" ca="1" si="140"/>
        <v>11994.399999999989</v>
      </c>
      <c r="R673" s="1">
        <f t="shared" ca="1" si="141"/>
        <v>17.902089552238795</v>
      </c>
    </row>
    <row r="674" spans="7:18" x14ac:dyDescent="0.25">
      <c r="G674">
        <v>671</v>
      </c>
      <c r="H674" t="str">
        <f t="shared" ca="1" si="131"/>
        <v>Nublado</v>
      </c>
      <c r="I674">
        <f t="shared" ca="1" si="132"/>
        <v>5</v>
      </c>
      <c r="J674">
        <f t="shared" ca="1" si="133"/>
        <v>5</v>
      </c>
      <c r="K674">
        <f t="shared" ca="1" si="134"/>
        <v>2</v>
      </c>
      <c r="L674">
        <f t="shared" ca="1" si="135"/>
        <v>7</v>
      </c>
      <c r="M674" s="23">
        <f t="shared" ca="1" si="136"/>
        <v>60</v>
      </c>
      <c r="N674" s="1">
        <f t="shared" ca="1" si="137"/>
        <v>-56</v>
      </c>
      <c r="O674" s="1">
        <f t="shared" ca="1" si="138"/>
        <v>-2.4</v>
      </c>
      <c r="P674" s="27">
        <f t="shared" ca="1" si="139"/>
        <v>1.6</v>
      </c>
      <c r="Q674" s="1">
        <f t="shared" ca="1" si="140"/>
        <v>11995.999999999989</v>
      </c>
      <c r="R674" s="1">
        <f t="shared" ca="1" si="141"/>
        <v>17.877794336810719</v>
      </c>
    </row>
    <row r="675" spans="7:18" x14ac:dyDescent="0.25">
      <c r="G675">
        <v>672</v>
      </c>
      <c r="H675" t="str">
        <f t="shared" ca="1" si="131"/>
        <v>Soleado</v>
      </c>
      <c r="I675">
        <f t="shared" ca="1" si="132"/>
        <v>9</v>
      </c>
      <c r="J675">
        <f t="shared" ca="1" si="133"/>
        <v>5</v>
      </c>
      <c r="K675">
        <f t="shared" ca="1" si="134"/>
        <v>0</v>
      </c>
      <c r="L675">
        <f t="shared" ca="1" si="135"/>
        <v>5</v>
      </c>
      <c r="M675" s="23">
        <f t="shared" ca="1" si="136"/>
        <v>60</v>
      </c>
      <c r="N675" s="1">
        <f t="shared" ca="1" si="137"/>
        <v>-40</v>
      </c>
      <c r="O675" s="1">
        <f t="shared" ca="1" si="138"/>
        <v>0</v>
      </c>
      <c r="P675" s="27">
        <f t="shared" ca="1" si="139"/>
        <v>20</v>
      </c>
      <c r="Q675" s="1">
        <f t="shared" ca="1" si="140"/>
        <v>12015.999999999989</v>
      </c>
      <c r="R675" s="1">
        <f t="shared" ca="1" si="141"/>
        <v>17.880952380952369</v>
      </c>
    </row>
    <row r="676" spans="7:18" x14ac:dyDescent="0.25">
      <c r="G676">
        <v>673</v>
      </c>
      <c r="H676" t="str">
        <f t="shared" ca="1" si="131"/>
        <v>Nublado</v>
      </c>
      <c r="I676">
        <f t="shared" ca="1" si="132"/>
        <v>6</v>
      </c>
      <c r="J676">
        <f t="shared" ca="1" si="133"/>
        <v>6</v>
      </c>
      <c r="K676">
        <f t="shared" ca="1" si="134"/>
        <v>3</v>
      </c>
      <c r="L676">
        <f t="shared" ca="1" si="135"/>
        <v>9</v>
      </c>
      <c r="M676" s="23">
        <f t="shared" ca="1" si="136"/>
        <v>72</v>
      </c>
      <c r="N676" s="1">
        <f t="shared" ca="1" si="137"/>
        <v>-72</v>
      </c>
      <c r="O676" s="1">
        <f t="shared" ca="1" si="138"/>
        <v>-3.5999999999999996</v>
      </c>
      <c r="P676" s="27">
        <f t="shared" ca="1" si="139"/>
        <v>-3.5999999999999996</v>
      </c>
      <c r="Q676" s="1">
        <f t="shared" ca="1" si="140"/>
        <v>12012.399999999989</v>
      </c>
      <c r="R676" s="1">
        <f t="shared" ca="1" si="141"/>
        <v>17.84903417533431</v>
      </c>
    </row>
    <row r="677" spans="7:18" x14ac:dyDescent="0.25">
      <c r="G677">
        <v>674</v>
      </c>
      <c r="H677" t="str">
        <f t="shared" ca="1" si="131"/>
        <v>Soleado</v>
      </c>
      <c r="I677">
        <f t="shared" ca="1" si="132"/>
        <v>6</v>
      </c>
      <c r="J677">
        <f t="shared" ca="1" si="133"/>
        <v>6</v>
      </c>
      <c r="K677">
        <f t="shared" ca="1" si="134"/>
        <v>0</v>
      </c>
      <c r="L677">
        <f t="shared" ca="1" si="135"/>
        <v>6</v>
      </c>
      <c r="M677" s="23">
        <f t="shared" ca="1" si="136"/>
        <v>72</v>
      </c>
      <c r="N677" s="1">
        <f t="shared" ca="1" si="137"/>
        <v>-48</v>
      </c>
      <c r="O677" s="1">
        <f t="shared" ca="1" si="138"/>
        <v>0</v>
      </c>
      <c r="P677" s="27">
        <f t="shared" ca="1" si="139"/>
        <v>24</v>
      </c>
      <c r="Q677" s="1">
        <f t="shared" ca="1" si="140"/>
        <v>12036.399999999989</v>
      </c>
      <c r="R677" s="1">
        <f t="shared" ca="1" si="141"/>
        <v>17.858160237388709</v>
      </c>
    </row>
    <row r="678" spans="7:18" x14ac:dyDescent="0.25">
      <c r="G678">
        <v>675</v>
      </c>
      <c r="H678" t="str">
        <f t="shared" ca="1" si="131"/>
        <v>Soleado</v>
      </c>
      <c r="I678">
        <f t="shared" ca="1" si="132"/>
        <v>7</v>
      </c>
      <c r="J678">
        <f t="shared" ca="1" si="133"/>
        <v>6</v>
      </c>
      <c r="K678">
        <f t="shared" ca="1" si="134"/>
        <v>0</v>
      </c>
      <c r="L678">
        <f t="shared" ca="1" si="135"/>
        <v>6</v>
      </c>
      <c r="M678" s="23">
        <f t="shared" ca="1" si="136"/>
        <v>72</v>
      </c>
      <c r="N678" s="1">
        <f t="shared" ca="1" si="137"/>
        <v>-48</v>
      </c>
      <c r="O678" s="1">
        <f t="shared" ca="1" si="138"/>
        <v>0</v>
      </c>
      <c r="P678" s="27">
        <f t="shared" ca="1" si="139"/>
        <v>24</v>
      </c>
      <c r="Q678" s="1">
        <f t="shared" ca="1" si="140"/>
        <v>12060.399999999989</v>
      </c>
      <c r="R678" s="1">
        <f t="shared" ca="1" si="141"/>
        <v>17.867259259259246</v>
      </c>
    </row>
    <row r="679" spans="7:18" x14ac:dyDescent="0.25">
      <c r="G679">
        <v>676</v>
      </c>
      <c r="H679" t="str">
        <f t="shared" ca="1" si="131"/>
        <v>Soleado</v>
      </c>
      <c r="I679">
        <f t="shared" ca="1" si="132"/>
        <v>8</v>
      </c>
      <c r="J679">
        <f t="shared" ca="1" si="133"/>
        <v>7</v>
      </c>
      <c r="K679">
        <f t="shared" ca="1" si="134"/>
        <v>0</v>
      </c>
      <c r="L679">
        <f t="shared" ca="1" si="135"/>
        <v>7</v>
      </c>
      <c r="M679" s="23">
        <f t="shared" ca="1" si="136"/>
        <v>84</v>
      </c>
      <c r="N679" s="1">
        <f t="shared" ca="1" si="137"/>
        <v>-56</v>
      </c>
      <c r="O679" s="1">
        <f t="shared" ca="1" si="138"/>
        <v>0</v>
      </c>
      <c r="P679" s="27">
        <f t="shared" ca="1" si="139"/>
        <v>28</v>
      </c>
      <c r="Q679" s="1">
        <f t="shared" ca="1" si="140"/>
        <v>12088.399999999989</v>
      </c>
      <c r="R679" s="1">
        <f t="shared" ca="1" si="141"/>
        <v>17.882248520710046</v>
      </c>
    </row>
    <row r="680" spans="7:18" x14ac:dyDescent="0.25">
      <c r="G680">
        <v>677</v>
      </c>
      <c r="H680" t="str">
        <f t="shared" ca="1" si="131"/>
        <v>Soleado</v>
      </c>
      <c r="I680">
        <f t="shared" ca="1" si="132"/>
        <v>9</v>
      </c>
      <c r="J680">
        <f t="shared" ca="1" si="133"/>
        <v>8</v>
      </c>
      <c r="K680">
        <f t="shared" ca="1" si="134"/>
        <v>0</v>
      </c>
      <c r="L680">
        <f t="shared" ca="1" si="135"/>
        <v>8</v>
      </c>
      <c r="M680" s="23">
        <f t="shared" ca="1" si="136"/>
        <v>96</v>
      </c>
      <c r="N680" s="1">
        <f t="shared" ca="1" si="137"/>
        <v>-64</v>
      </c>
      <c r="O680" s="1">
        <f t="shared" ca="1" si="138"/>
        <v>0</v>
      </c>
      <c r="P680" s="27">
        <f t="shared" ca="1" si="139"/>
        <v>32</v>
      </c>
      <c r="Q680" s="1">
        <f t="shared" ca="1" si="140"/>
        <v>12120.399999999989</v>
      </c>
      <c r="R680" s="1">
        <f t="shared" ca="1" si="141"/>
        <v>17.903101920236324</v>
      </c>
    </row>
    <row r="681" spans="7:18" x14ac:dyDescent="0.25">
      <c r="G681">
        <v>678</v>
      </c>
      <c r="H681" t="str">
        <f t="shared" ca="1" si="131"/>
        <v>Nublado</v>
      </c>
      <c r="I681">
        <f t="shared" ca="1" si="132"/>
        <v>4</v>
      </c>
      <c r="J681">
        <f t="shared" ca="1" si="133"/>
        <v>4</v>
      </c>
      <c r="K681">
        <f t="shared" ca="1" si="134"/>
        <v>5</v>
      </c>
      <c r="L681">
        <f t="shared" ca="1" si="135"/>
        <v>9</v>
      </c>
      <c r="M681" s="23">
        <f t="shared" ca="1" si="136"/>
        <v>48</v>
      </c>
      <c r="N681" s="1">
        <f t="shared" ca="1" si="137"/>
        <v>-72</v>
      </c>
      <c r="O681" s="1">
        <f t="shared" ca="1" si="138"/>
        <v>-6</v>
      </c>
      <c r="P681" s="27">
        <f t="shared" ca="1" si="139"/>
        <v>-30</v>
      </c>
      <c r="Q681" s="1">
        <f t="shared" ca="1" si="140"/>
        <v>12090.399999999989</v>
      </c>
      <c r="R681" s="1">
        <f t="shared" ca="1" si="141"/>
        <v>17.832448377581105</v>
      </c>
    </row>
    <row r="682" spans="7:18" x14ac:dyDescent="0.25">
      <c r="G682">
        <v>679</v>
      </c>
      <c r="H682" t="str">
        <f t="shared" ca="1" si="131"/>
        <v>Soleado</v>
      </c>
      <c r="I682">
        <f t="shared" ca="1" si="132"/>
        <v>8</v>
      </c>
      <c r="J682">
        <f t="shared" ca="1" si="133"/>
        <v>4</v>
      </c>
      <c r="K682">
        <f t="shared" ca="1" si="134"/>
        <v>0</v>
      </c>
      <c r="L682">
        <f t="shared" ca="1" si="135"/>
        <v>4</v>
      </c>
      <c r="M682" s="23">
        <f t="shared" ca="1" si="136"/>
        <v>48</v>
      </c>
      <c r="N682" s="1">
        <f t="shared" ca="1" si="137"/>
        <v>-32</v>
      </c>
      <c r="O682" s="1">
        <f t="shared" ca="1" si="138"/>
        <v>0</v>
      </c>
      <c r="P682" s="27">
        <f t="shared" ca="1" si="139"/>
        <v>16</v>
      </c>
      <c r="Q682" s="1">
        <f t="shared" ca="1" si="140"/>
        <v>12106.399999999989</v>
      </c>
      <c r="R682" s="1">
        <f t="shared" ca="1" si="141"/>
        <v>17.82974963181147</v>
      </c>
    </row>
    <row r="683" spans="7:18" x14ac:dyDescent="0.25">
      <c r="G683">
        <v>680</v>
      </c>
      <c r="H683" t="str">
        <f t="shared" ca="1" si="131"/>
        <v>Soleado</v>
      </c>
      <c r="I683">
        <f t="shared" ca="1" si="132"/>
        <v>8</v>
      </c>
      <c r="J683">
        <f t="shared" ca="1" si="133"/>
        <v>8</v>
      </c>
      <c r="K683">
        <f t="shared" ca="1" si="134"/>
        <v>0</v>
      </c>
      <c r="L683">
        <f t="shared" ca="1" si="135"/>
        <v>8</v>
      </c>
      <c r="M683" s="23">
        <f t="shared" ca="1" si="136"/>
        <v>96</v>
      </c>
      <c r="N683" s="1">
        <f t="shared" ca="1" si="137"/>
        <v>-64</v>
      </c>
      <c r="O683" s="1">
        <f t="shared" ca="1" si="138"/>
        <v>0</v>
      </c>
      <c r="P683" s="27">
        <f t="shared" ca="1" si="139"/>
        <v>32</v>
      </c>
      <c r="Q683" s="1">
        <f t="shared" ca="1" si="140"/>
        <v>12138.399999999989</v>
      </c>
      <c r="R683" s="1">
        <f t="shared" ca="1" si="141"/>
        <v>17.850588235294101</v>
      </c>
    </row>
    <row r="684" spans="7:18" x14ac:dyDescent="0.25">
      <c r="G684">
        <v>681</v>
      </c>
      <c r="H684" t="str">
        <f t="shared" ca="1" si="131"/>
        <v>Soleado</v>
      </c>
      <c r="I684">
        <f t="shared" ca="1" si="132"/>
        <v>9</v>
      </c>
      <c r="J684">
        <f t="shared" ca="1" si="133"/>
        <v>8</v>
      </c>
      <c r="K684">
        <f t="shared" ca="1" si="134"/>
        <v>0</v>
      </c>
      <c r="L684">
        <f t="shared" ca="1" si="135"/>
        <v>8</v>
      </c>
      <c r="M684" s="23">
        <f t="shared" ca="1" si="136"/>
        <v>96</v>
      </c>
      <c r="N684" s="1">
        <f t="shared" ca="1" si="137"/>
        <v>-64</v>
      </c>
      <c r="O684" s="1">
        <f t="shared" ca="1" si="138"/>
        <v>0</v>
      </c>
      <c r="P684" s="27">
        <f t="shared" ca="1" si="139"/>
        <v>32</v>
      </c>
      <c r="Q684" s="1">
        <f t="shared" ca="1" si="140"/>
        <v>12170.399999999989</v>
      </c>
      <c r="R684" s="1">
        <f t="shared" ca="1" si="141"/>
        <v>17.871365638766502</v>
      </c>
    </row>
    <row r="685" spans="7:18" x14ac:dyDescent="0.25">
      <c r="G685">
        <v>682</v>
      </c>
      <c r="H685" t="str">
        <f t="shared" ca="1" si="131"/>
        <v>Soleado</v>
      </c>
      <c r="I685">
        <f t="shared" ca="1" si="132"/>
        <v>8</v>
      </c>
      <c r="J685">
        <f t="shared" ca="1" si="133"/>
        <v>8</v>
      </c>
      <c r="K685">
        <f t="shared" ca="1" si="134"/>
        <v>1</v>
      </c>
      <c r="L685">
        <f t="shared" ca="1" si="135"/>
        <v>9</v>
      </c>
      <c r="M685" s="23">
        <f t="shared" ca="1" si="136"/>
        <v>96</v>
      </c>
      <c r="N685" s="1">
        <f t="shared" ca="1" si="137"/>
        <v>-72</v>
      </c>
      <c r="O685" s="1">
        <f t="shared" ca="1" si="138"/>
        <v>-1.2</v>
      </c>
      <c r="P685" s="27">
        <f t="shared" ca="1" si="139"/>
        <v>22.8</v>
      </c>
      <c r="Q685" s="1">
        <f t="shared" ca="1" si="140"/>
        <v>12193.199999999988</v>
      </c>
      <c r="R685" s="1">
        <f t="shared" ca="1" si="141"/>
        <v>17.878592375366548</v>
      </c>
    </row>
    <row r="686" spans="7:18" x14ac:dyDescent="0.25">
      <c r="G686">
        <v>683</v>
      </c>
      <c r="H686" t="str">
        <f t="shared" ca="1" si="131"/>
        <v>Soleado</v>
      </c>
      <c r="I686">
        <f t="shared" ca="1" si="132"/>
        <v>7</v>
      </c>
      <c r="J686">
        <f t="shared" ca="1" si="133"/>
        <v>7</v>
      </c>
      <c r="K686">
        <f t="shared" ca="1" si="134"/>
        <v>1</v>
      </c>
      <c r="L686">
        <f t="shared" ca="1" si="135"/>
        <v>8</v>
      </c>
      <c r="M686" s="23">
        <f t="shared" ca="1" si="136"/>
        <v>84</v>
      </c>
      <c r="N686" s="1">
        <f t="shared" ca="1" si="137"/>
        <v>-64</v>
      </c>
      <c r="O686" s="1">
        <f t="shared" ca="1" si="138"/>
        <v>-1.2</v>
      </c>
      <c r="P686" s="27">
        <f t="shared" ca="1" si="139"/>
        <v>18.8</v>
      </c>
      <c r="Q686" s="1">
        <f t="shared" ca="1" si="140"/>
        <v>12211.999999999987</v>
      </c>
      <c r="R686" s="1">
        <f t="shared" ca="1" si="141"/>
        <v>17.879941434846245</v>
      </c>
    </row>
    <row r="687" spans="7:18" x14ac:dyDescent="0.25">
      <c r="G687">
        <v>684</v>
      </c>
      <c r="H687" t="str">
        <f t="shared" ca="1" si="131"/>
        <v>Nublado</v>
      </c>
      <c r="I687">
        <f t="shared" ca="1" si="132"/>
        <v>6</v>
      </c>
      <c r="J687">
        <f t="shared" ca="1" si="133"/>
        <v>6</v>
      </c>
      <c r="K687">
        <f t="shared" ca="1" si="134"/>
        <v>1</v>
      </c>
      <c r="L687">
        <f t="shared" ca="1" si="135"/>
        <v>7</v>
      </c>
      <c r="M687" s="23">
        <f t="shared" ca="1" si="136"/>
        <v>72</v>
      </c>
      <c r="N687" s="1">
        <f t="shared" ca="1" si="137"/>
        <v>-56</v>
      </c>
      <c r="O687" s="1">
        <f t="shared" ca="1" si="138"/>
        <v>-1.2</v>
      </c>
      <c r="P687" s="27">
        <f t="shared" ca="1" si="139"/>
        <v>14.8</v>
      </c>
      <c r="Q687" s="1">
        <f t="shared" ca="1" si="140"/>
        <v>12226.799999999987</v>
      </c>
      <c r="R687" s="1">
        <f t="shared" ca="1" si="141"/>
        <v>17.875438596491204</v>
      </c>
    </row>
    <row r="688" spans="7:18" x14ac:dyDescent="0.25">
      <c r="G688">
        <v>685</v>
      </c>
      <c r="H688" t="str">
        <f t="shared" ca="1" si="131"/>
        <v>Soleado</v>
      </c>
      <c r="I688">
        <f t="shared" ca="1" si="132"/>
        <v>8</v>
      </c>
      <c r="J688">
        <f t="shared" ca="1" si="133"/>
        <v>6</v>
      </c>
      <c r="K688">
        <f t="shared" ca="1" si="134"/>
        <v>0</v>
      </c>
      <c r="L688">
        <f t="shared" ca="1" si="135"/>
        <v>6</v>
      </c>
      <c r="M688" s="23">
        <f t="shared" ca="1" si="136"/>
        <v>72</v>
      </c>
      <c r="N688" s="1">
        <f t="shared" ca="1" si="137"/>
        <v>-48</v>
      </c>
      <c r="O688" s="1">
        <f t="shared" ca="1" si="138"/>
        <v>0</v>
      </c>
      <c r="P688" s="27">
        <f t="shared" ca="1" si="139"/>
        <v>24</v>
      </c>
      <c r="Q688" s="1">
        <f t="shared" ca="1" si="140"/>
        <v>12250.799999999987</v>
      </c>
      <c r="R688" s="1">
        <f t="shared" ca="1" si="141"/>
        <v>17.884379562043769</v>
      </c>
    </row>
    <row r="689" spans="7:18" x14ac:dyDescent="0.25">
      <c r="G689">
        <v>686</v>
      </c>
      <c r="H689" t="str">
        <f t="shared" ca="1" si="131"/>
        <v>Soleado</v>
      </c>
      <c r="I689">
        <f t="shared" ca="1" si="132"/>
        <v>9</v>
      </c>
      <c r="J689">
        <f t="shared" ca="1" si="133"/>
        <v>8</v>
      </c>
      <c r="K689">
        <f t="shared" ca="1" si="134"/>
        <v>0</v>
      </c>
      <c r="L689">
        <f t="shared" ca="1" si="135"/>
        <v>8</v>
      </c>
      <c r="M689" s="23">
        <f t="shared" ca="1" si="136"/>
        <v>96</v>
      </c>
      <c r="N689" s="1">
        <f t="shared" ca="1" si="137"/>
        <v>-64</v>
      </c>
      <c r="O689" s="1">
        <f t="shared" ca="1" si="138"/>
        <v>0</v>
      </c>
      <c r="P689" s="27">
        <f t="shared" ca="1" si="139"/>
        <v>32</v>
      </c>
      <c r="Q689" s="1">
        <f t="shared" ca="1" si="140"/>
        <v>12282.799999999987</v>
      </c>
      <c r="R689" s="1">
        <f t="shared" ca="1" si="141"/>
        <v>17.904956268221547</v>
      </c>
    </row>
    <row r="690" spans="7:18" x14ac:dyDescent="0.25">
      <c r="G690">
        <v>687</v>
      </c>
      <c r="H690" t="str">
        <f t="shared" ca="1" si="131"/>
        <v>Soleado</v>
      </c>
      <c r="I690">
        <f t="shared" ca="1" si="132"/>
        <v>8</v>
      </c>
      <c r="J690">
        <f t="shared" ca="1" si="133"/>
        <v>8</v>
      </c>
      <c r="K690">
        <f t="shared" ca="1" si="134"/>
        <v>1</v>
      </c>
      <c r="L690">
        <f t="shared" ca="1" si="135"/>
        <v>9</v>
      </c>
      <c r="M690" s="23">
        <f t="shared" ca="1" si="136"/>
        <v>96</v>
      </c>
      <c r="N690" s="1">
        <f t="shared" ca="1" si="137"/>
        <v>-72</v>
      </c>
      <c r="O690" s="1">
        <f t="shared" ca="1" si="138"/>
        <v>-1.2</v>
      </c>
      <c r="P690" s="27">
        <f t="shared" ca="1" si="139"/>
        <v>22.8</v>
      </c>
      <c r="Q690" s="1">
        <f t="shared" ca="1" si="140"/>
        <v>12305.599999999986</v>
      </c>
      <c r="R690" s="1">
        <f t="shared" ca="1" si="141"/>
        <v>17.912081513828213</v>
      </c>
    </row>
    <row r="691" spans="7:18" x14ac:dyDescent="0.25">
      <c r="G691">
        <v>688</v>
      </c>
      <c r="H691" t="str">
        <f t="shared" ca="1" si="131"/>
        <v>Soleado</v>
      </c>
      <c r="I691">
        <f t="shared" ca="1" si="132"/>
        <v>6</v>
      </c>
      <c r="J691">
        <f t="shared" ca="1" si="133"/>
        <v>6</v>
      </c>
      <c r="K691">
        <f t="shared" ca="1" si="134"/>
        <v>2</v>
      </c>
      <c r="L691">
        <f t="shared" ca="1" si="135"/>
        <v>8</v>
      </c>
      <c r="M691" s="23">
        <f t="shared" ca="1" si="136"/>
        <v>72</v>
      </c>
      <c r="N691" s="1">
        <f t="shared" ca="1" si="137"/>
        <v>-64</v>
      </c>
      <c r="O691" s="1">
        <f t="shared" ca="1" si="138"/>
        <v>-2.4</v>
      </c>
      <c r="P691" s="27">
        <f t="shared" ca="1" si="139"/>
        <v>5.6</v>
      </c>
      <c r="Q691" s="1">
        <f t="shared" ca="1" si="140"/>
        <v>12311.199999999986</v>
      </c>
      <c r="R691" s="1">
        <f t="shared" ca="1" si="141"/>
        <v>17.894186046511603</v>
      </c>
    </row>
    <row r="692" spans="7:18" x14ac:dyDescent="0.25">
      <c r="G692">
        <v>689</v>
      </c>
      <c r="H692" t="str">
        <f t="shared" ca="1" si="131"/>
        <v>Soleado</v>
      </c>
      <c r="I692">
        <f t="shared" ca="1" si="132"/>
        <v>7</v>
      </c>
      <c r="J692">
        <f t="shared" ca="1" si="133"/>
        <v>6</v>
      </c>
      <c r="K692">
        <f t="shared" ca="1" si="134"/>
        <v>0</v>
      </c>
      <c r="L692">
        <f t="shared" ca="1" si="135"/>
        <v>6</v>
      </c>
      <c r="M692" s="23">
        <f t="shared" ca="1" si="136"/>
        <v>72</v>
      </c>
      <c r="N692" s="1">
        <f t="shared" ca="1" si="137"/>
        <v>-48</v>
      </c>
      <c r="O692" s="1">
        <f t="shared" ca="1" si="138"/>
        <v>0</v>
      </c>
      <c r="P692" s="27">
        <f t="shared" ca="1" si="139"/>
        <v>24</v>
      </c>
      <c r="Q692" s="1">
        <f t="shared" ca="1" si="140"/>
        <v>12335.199999999986</v>
      </c>
      <c r="R692" s="1">
        <f t="shared" ca="1" si="141"/>
        <v>17.903047895500702</v>
      </c>
    </row>
    <row r="693" spans="7:18" x14ac:dyDescent="0.25">
      <c r="G693">
        <v>690</v>
      </c>
      <c r="H693" t="str">
        <f t="shared" ca="1" si="131"/>
        <v>Soleado</v>
      </c>
      <c r="I693">
        <f t="shared" ca="1" si="132"/>
        <v>8</v>
      </c>
      <c r="J693">
        <f t="shared" ca="1" si="133"/>
        <v>7</v>
      </c>
      <c r="K693">
        <f t="shared" ca="1" si="134"/>
        <v>0</v>
      </c>
      <c r="L693">
        <f t="shared" ca="1" si="135"/>
        <v>7</v>
      </c>
      <c r="M693" s="23">
        <f t="shared" ca="1" si="136"/>
        <v>84</v>
      </c>
      <c r="N693" s="1">
        <f t="shared" ca="1" si="137"/>
        <v>-56</v>
      </c>
      <c r="O693" s="1">
        <f t="shared" ca="1" si="138"/>
        <v>0</v>
      </c>
      <c r="P693" s="27">
        <f t="shared" ca="1" si="139"/>
        <v>28</v>
      </c>
      <c r="Q693" s="1">
        <f t="shared" ca="1" si="140"/>
        <v>12363.199999999986</v>
      </c>
      <c r="R693" s="1">
        <f t="shared" ca="1" si="141"/>
        <v>17.917681159420269</v>
      </c>
    </row>
    <row r="694" spans="7:18" x14ac:dyDescent="0.25">
      <c r="G694">
        <v>691</v>
      </c>
      <c r="H694" t="str">
        <f t="shared" ca="1" si="131"/>
        <v>Soleado</v>
      </c>
      <c r="I694">
        <f t="shared" ca="1" si="132"/>
        <v>8</v>
      </c>
      <c r="J694">
        <f t="shared" ca="1" si="133"/>
        <v>8</v>
      </c>
      <c r="K694">
        <f t="shared" ca="1" si="134"/>
        <v>0</v>
      </c>
      <c r="L694">
        <f t="shared" ca="1" si="135"/>
        <v>8</v>
      </c>
      <c r="M694" s="23">
        <f t="shared" ca="1" si="136"/>
        <v>96</v>
      </c>
      <c r="N694" s="1">
        <f t="shared" ca="1" si="137"/>
        <v>-64</v>
      </c>
      <c r="O694" s="1">
        <f t="shared" ca="1" si="138"/>
        <v>0</v>
      </c>
      <c r="P694" s="27">
        <f t="shared" ca="1" si="139"/>
        <v>32</v>
      </c>
      <c r="Q694" s="1">
        <f t="shared" ca="1" si="140"/>
        <v>12395.199999999986</v>
      </c>
      <c r="R694" s="1">
        <f t="shared" ca="1" si="141"/>
        <v>17.9380607814761</v>
      </c>
    </row>
    <row r="695" spans="7:18" x14ac:dyDescent="0.25">
      <c r="G695">
        <v>692</v>
      </c>
      <c r="H695" t="str">
        <f t="shared" ca="1" si="131"/>
        <v>Soleado</v>
      </c>
      <c r="I695">
        <f t="shared" ca="1" si="132"/>
        <v>9</v>
      </c>
      <c r="J695">
        <f t="shared" ca="1" si="133"/>
        <v>8</v>
      </c>
      <c r="K695">
        <f t="shared" ca="1" si="134"/>
        <v>0</v>
      </c>
      <c r="L695">
        <f t="shared" ca="1" si="135"/>
        <v>8</v>
      </c>
      <c r="M695" s="23">
        <f t="shared" ca="1" si="136"/>
        <v>96</v>
      </c>
      <c r="N695" s="1">
        <f t="shared" ca="1" si="137"/>
        <v>-64</v>
      </c>
      <c r="O695" s="1">
        <f t="shared" ca="1" si="138"/>
        <v>0</v>
      </c>
      <c r="P695" s="27">
        <f t="shared" ca="1" si="139"/>
        <v>32</v>
      </c>
      <c r="Q695" s="1">
        <f t="shared" ca="1" si="140"/>
        <v>12427.199999999986</v>
      </c>
      <c r="R695" s="1">
        <f t="shared" ca="1" si="141"/>
        <v>17.958381502890148</v>
      </c>
    </row>
    <row r="696" spans="7:18" x14ac:dyDescent="0.25">
      <c r="G696">
        <v>693</v>
      </c>
      <c r="H696" t="str">
        <f t="shared" ca="1" si="131"/>
        <v>Soleado</v>
      </c>
      <c r="I696">
        <f t="shared" ca="1" si="132"/>
        <v>9</v>
      </c>
      <c r="J696">
        <f t="shared" ca="1" si="133"/>
        <v>9</v>
      </c>
      <c r="K696">
        <f t="shared" ca="1" si="134"/>
        <v>0</v>
      </c>
      <c r="L696">
        <f t="shared" ca="1" si="135"/>
        <v>9</v>
      </c>
      <c r="M696" s="23">
        <f t="shared" ca="1" si="136"/>
        <v>108</v>
      </c>
      <c r="N696" s="1">
        <f t="shared" ca="1" si="137"/>
        <v>-72</v>
      </c>
      <c r="O696" s="1">
        <f t="shared" ca="1" si="138"/>
        <v>0</v>
      </c>
      <c r="P696" s="27">
        <f t="shared" ca="1" si="139"/>
        <v>36</v>
      </c>
      <c r="Q696" s="1">
        <f t="shared" ca="1" si="140"/>
        <v>12463.199999999986</v>
      </c>
      <c r="R696" s="1">
        <f t="shared" ca="1" si="141"/>
        <v>17.984415584415558</v>
      </c>
    </row>
    <row r="697" spans="7:18" x14ac:dyDescent="0.25">
      <c r="G697">
        <v>694</v>
      </c>
      <c r="H697" t="str">
        <f t="shared" ca="1" si="131"/>
        <v>Soleado</v>
      </c>
      <c r="I697">
        <f t="shared" ca="1" si="132"/>
        <v>8</v>
      </c>
      <c r="J697">
        <f t="shared" ca="1" si="133"/>
        <v>8</v>
      </c>
      <c r="K697">
        <f t="shared" ca="1" si="134"/>
        <v>1</v>
      </c>
      <c r="L697">
        <f t="shared" ca="1" si="135"/>
        <v>9</v>
      </c>
      <c r="M697" s="23">
        <f t="shared" ca="1" si="136"/>
        <v>96</v>
      </c>
      <c r="N697" s="1">
        <f t="shared" ca="1" si="137"/>
        <v>-72</v>
      </c>
      <c r="O697" s="1">
        <f t="shared" ca="1" si="138"/>
        <v>-1.2</v>
      </c>
      <c r="P697" s="27">
        <f t="shared" ca="1" si="139"/>
        <v>22.8</v>
      </c>
      <c r="Q697" s="1">
        <f t="shared" ca="1" si="140"/>
        <v>12485.999999999985</v>
      </c>
      <c r="R697" s="1">
        <f t="shared" ca="1" si="141"/>
        <v>17.991354466858763</v>
      </c>
    </row>
    <row r="698" spans="7:18" x14ac:dyDescent="0.25">
      <c r="G698">
        <v>695</v>
      </c>
      <c r="H698" t="str">
        <f t="shared" ca="1" si="131"/>
        <v>Nublado</v>
      </c>
      <c r="I698">
        <f t="shared" ca="1" si="132"/>
        <v>5</v>
      </c>
      <c r="J698">
        <f t="shared" ca="1" si="133"/>
        <v>5</v>
      </c>
      <c r="K698">
        <f t="shared" ca="1" si="134"/>
        <v>3</v>
      </c>
      <c r="L698">
        <f t="shared" ca="1" si="135"/>
        <v>8</v>
      </c>
      <c r="M698" s="23">
        <f t="shared" ca="1" si="136"/>
        <v>60</v>
      </c>
      <c r="N698" s="1">
        <f t="shared" ca="1" si="137"/>
        <v>-64</v>
      </c>
      <c r="O698" s="1">
        <f t="shared" ca="1" si="138"/>
        <v>-3.5999999999999996</v>
      </c>
      <c r="P698" s="27">
        <f t="shared" ca="1" si="139"/>
        <v>-7.6</v>
      </c>
      <c r="Q698" s="1">
        <f t="shared" ca="1" si="140"/>
        <v>12478.399999999985</v>
      </c>
      <c r="R698" s="1">
        <f t="shared" ca="1" si="141"/>
        <v>17.954532374100694</v>
      </c>
    </row>
    <row r="699" spans="7:18" x14ac:dyDescent="0.25">
      <c r="G699">
        <v>696</v>
      </c>
      <c r="H699" t="str">
        <f t="shared" ca="1" si="131"/>
        <v>Nublado</v>
      </c>
      <c r="I699">
        <f t="shared" ca="1" si="132"/>
        <v>4</v>
      </c>
      <c r="J699">
        <f t="shared" ca="1" si="133"/>
        <v>4</v>
      </c>
      <c r="K699">
        <f t="shared" ca="1" si="134"/>
        <v>1</v>
      </c>
      <c r="L699">
        <f t="shared" ca="1" si="135"/>
        <v>5</v>
      </c>
      <c r="M699" s="23">
        <f t="shared" ca="1" si="136"/>
        <v>48</v>
      </c>
      <c r="N699" s="1">
        <f t="shared" ca="1" si="137"/>
        <v>-40</v>
      </c>
      <c r="O699" s="1">
        <f t="shared" ca="1" si="138"/>
        <v>-1.2</v>
      </c>
      <c r="P699" s="27">
        <f t="shared" ca="1" si="139"/>
        <v>6.8</v>
      </c>
      <c r="Q699" s="1">
        <f t="shared" ca="1" si="140"/>
        <v>12485.199999999984</v>
      </c>
      <c r="R699" s="1">
        <f t="shared" ca="1" si="141"/>
        <v>17.93850574712641</v>
      </c>
    </row>
    <row r="700" spans="7:18" x14ac:dyDescent="0.25">
      <c r="G700">
        <v>697</v>
      </c>
      <c r="H700" t="str">
        <f t="shared" ca="1" si="131"/>
        <v>Soleado</v>
      </c>
      <c r="I700">
        <f t="shared" ca="1" si="132"/>
        <v>8</v>
      </c>
      <c r="J700">
        <f t="shared" ca="1" si="133"/>
        <v>4</v>
      </c>
      <c r="K700">
        <f t="shared" ca="1" si="134"/>
        <v>0</v>
      </c>
      <c r="L700">
        <f t="shared" ca="1" si="135"/>
        <v>4</v>
      </c>
      <c r="M700" s="23">
        <f t="shared" ca="1" si="136"/>
        <v>48</v>
      </c>
      <c r="N700" s="1">
        <f t="shared" ca="1" si="137"/>
        <v>-32</v>
      </c>
      <c r="O700" s="1">
        <f t="shared" ca="1" si="138"/>
        <v>0</v>
      </c>
      <c r="P700" s="27">
        <f t="shared" ca="1" si="139"/>
        <v>16</v>
      </c>
      <c r="Q700" s="1">
        <f t="shared" ca="1" si="140"/>
        <v>12501.199999999984</v>
      </c>
      <c r="R700" s="1">
        <f t="shared" ca="1" si="141"/>
        <v>17.935724533715899</v>
      </c>
    </row>
    <row r="701" spans="7:18" x14ac:dyDescent="0.25">
      <c r="G701">
        <v>698</v>
      </c>
      <c r="H701" t="str">
        <f t="shared" ca="1" si="131"/>
        <v>Soleado</v>
      </c>
      <c r="I701">
        <f t="shared" ca="1" si="132"/>
        <v>7</v>
      </c>
      <c r="J701">
        <f t="shared" ca="1" si="133"/>
        <v>7</v>
      </c>
      <c r="K701">
        <f t="shared" ca="1" si="134"/>
        <v>1</v>
      </c>
      <c r="L701">
        <f t="shared" ca="1" si="135"/>
        <v>8</v>
      </c>
      <c r="M701" s="23">
        <f t="shared" ca="1" si="136"/>
        <v>84</v>
      </c>
      <c r="N701" s="1">
        <f t="shared" ca="1" si="137"/>
        <v>-64</v>
      </c>
      <c r="O701" s="1">
        <f t="shared" ca="1" si="138"/>
        <v>-1.2</v>
      </c>
      <c r="P701" s="27">
        <f t="shared" ca="1" si="139"/>
        <v>18.8</v>
      </c>
      <c r="Q701" s="1">
        <f t="shared" ca="1" si="140"/>
        <v>12519.999999999984</v>
      </c>
      <c r="R701" s="1">
        <f t="shared" ca="1" si="141"/>
        <v>17.936962750716305</v>
      </c>
    </row>
    <row r="702" spans="7:18" x14ac:dyDescent="0.25">
      <c r="G702">
        <v>699</v>
      </c>
      <c r="H702" t="str">
        <f t="shared" ca="1" si="131"/>
        <v>Nublado</v>
      </c>
      <c r="I702">
        <f t="shared" ca="1" si="132"/>
        <v>3</v>
      </c>
      <c r="J702">
        <f t="shared" ca="1" si="133"/>
        <v>3</v>
      </c>
      <c r="K702">
        <f t="shared" ca="1" si="134"/>
        <v>4</v>
      </c>
      <c r="L702">
        <f t="shared" ca="1" si="135"/>
        <v>7</v>
      </c>
      <c r="M702" s="23">
        <f t="shared" ca="1" si="136"/>
        <v>36</v>
      </c>
      <c r="N702" s="1">
        <f t="shared" ca="1" si="137"/>
        <v>-56</v>
      </c>
      <c r="O702" s="1">
        <f t="shared" ca="1" si="138"/>
        <v>-4.8</v>
      </c>
      <c r="P702" s="27">
        <f t="shared" ca="1" si="139"/>
        <v>-24.8</v>
      </c>
      <c r="Q702" s="1">
        <f t="shared" ca="1" si="140"/>
        <v>12495.199999999984</v>
      </c>
      <c r="R702" s="1">
        <f t="shared" ca="1" si="141"/>
        <v>17.875822603719573</v>
      </c>
    </row>
    <row r="703" spans="7:18" x14ac:dyDescent="0.25">
      <c r="G703">
        <v>700</v>
      </c>
      <c r="H703" t="str">
        <f t="shared" ca="1" si="131"/>
        <v>Soleado</v>
      </c>
      <c r="I703">
        <f t="shared" ca="1" si="132"/>
        <v>8</v>
      </c>
      <c r="J703">
        <f t="shared" ca="1" si="133"/>
        <v>3</v>
      </c>
      <c r="K703">
        <f t="shared" ca="1" si="134"/>
        <v>0</v>
      </c>
      <c r="L703">
        <f t="shared" ca="1" si="135"/>
        <v>3</v>
      </c>
      <c r="M703" s="23">
        <f t="shared" ca="1" si="136"/>
        <v>36</v>
      </c>
      <c r="N703" s="1">
        <f t="shared" ca="1" si="137"/>
        <v>-24</v>
      </c>
      <c r="O703" s="1">
        <f t="shared" ca="1" si="138"/>
        <v>0</v>
      </c>
      <c r="P703" s="27">
        <f t="shared" ca="1" si="139"/>
        <v>12</v>
      </c>
      <c r="Q703" s="1">
        <f t="shared" ca="1" si="140"/>
        <v>12507.199999999984</v>
      </c>
      <c r="R703" s="1">
        <f t="shared" ca="1" si="141"/>
        <v>17.867428571428547</v>
      </c>
    </row>
    <row r="704" spans="7:18" x14ac:dyDescent="0.25">
      <c r="G704">
        <v>701</v>
      </c>
      <c r="H704" t="str">
        <f t="shared" ca="1" si="131"/>
        <v>Soleado</v>
      </c>
      <c r="I704">
        <f t="shared" ca="1" si="132"/>
        <v>8</v>
      </c>
      <c r="J704">
        <f t="shared" ca="1" si="133"/>
        <v>8</v>
      </c>
      <c r="K704">
        <f t="shared" ca="1" si="134"/>
        <v>0</v>
      </c>
      <c r="L704">
        <f t="shared" ca="1" si="135"/>
        <v>8</v>
      </c>
      <c r="M704" s="23">
        <f t="shared" ca="1" si="136"/>
        <v>96</v>
      </c>
      <c r="N704" s="1">
        <f t="shared" ca="1" si="137"/>
        <v>-64</v>
      </c>
      <c r="O704" s="1">
        <f t="shared" ca="1" si="138"/>
        <v>0</v>
      </c>
      <c r="P704" s="27">
        <f t="shared" ca="1" si="139"/>
        <v>32</v>
      </c>
      <c r="Q704" s="1">
        <f t="shared" ca="1" si="140"/>
        <v>12539.199999999984</v>
      </c>
      <c r="R704" s="1">
        <f t="shared" ca="1" si="141"/>
        <v>17.887589158345197</v>
      </c>
    </row>
    <row r="705" spans="7:18" x14ac:dyDescent="0.25">
      <c r="G705">
        <v>702</v>
      </c>
      <c r="H705" t="str">
        <f t="shared" ca="1" si="131"/>
        <v>Soleado</v>
      </c>
      <c r="I705">
        <f t="shared" ca="1" si="132"/>
        <v>7</v>
      </c>
      <c r="J705">
        <f t="shared" ca="1" si="133"/>
        <v>7</v>
      </c>
      <c r="K705">
        <f t="shared" ca="1" si="134"/>
        <v>1</v>
      </c>
      <c r="L705">
        <f t="shared" ca="1" si="135"/>
        <v>8</v>
      </c>
      <c r="M705" s="23">
        <f t="shared" ca="1" si="136"/>
        <v>84</v>
      </c>
      <c r="N705" s="1">
        <f t="shared" ca="1" si="137"/>
        <v>-64</v>
      </c>
      <c r="O705" s="1">
        <f t="shared" ca="1" si="138"/>
        <v>-1.2</v>
      </c>
      <c r="P705" s="27">
        <f t="shared" ca="1" si="139"/>
        <v>18.8</v>
      </c>
      <c r="Q705" s="1">
        <f t="shared" ca="1" si="140"/>
        <v>12557.999999999984</v>
      </c>
      <c r="R705" s="1">
        <f t="shared" ca="1" si="141"/>
        <v>17.888888888888864</v>
      </c>
    </row>
    <row r="706" spans="7:18" x14ac:dyDescent="0.25">
      <c r="G706">
        <v>703</v>
      </c>
      <c r="H706" t="str">
        <f t="shared" ca="1" si="131"/>
        <v>Soleado</v>
      </c>
      <c r="I706">
        <f t="shared" ca="1" si="132"/>
        <v>7</v>
      </c>
      <c r="J706">
        <f t="shared" ca="1" si="133"/>
        <v>7</v>
      </c>
      <c r="K706">
        <f t="shared" ca="1" si="134"/>
        <v>0</v>
      </c>
      <c r="L706">
        <f t="shared" ca="1" si="135"/>
        <v>7</v>
      </c>
      <c r="M706" s="23">
        <f t="shared" ca="1" si="136"/>
        <v>84</v>
      </c>
      <c r="N706" s="1">
        <f t="shared" ca="1" si="137"/>
        <v>-56</v>
      </c>
      <c r="O706" s="1">
        <f t="shared" ca="1" si="138"/>
        <v>0</v>
      </c>
      <c r="P706" s="27">
        <f t="shared" ca="1" si="139"/>
        <v>28</v>
      </c>
      <c r="Q706" s="1">
        <f t="shared" ca="1" si="140"/>
        <v>12585.999999999984</v>
      </c>
      <c r="R706" s="1">
        <f t="shared" ca="1" si="141"/>
        <v>17.903271692745353</v>
      </c>
    </row>
    <row r="707" spans="7:18" x14ac:dyDescent="0.25">
      <c r="G707">
        <v>704</v>
      </c>
      <c r="H707" t="str">
        <f t="shared" ca="1" si="131"/>
        <v>Soleado</v>
      </c>
      <c r="I707">
        <f t="shared" ca="1" si="132"/>
        <v>8</v>
      </c>
      <c r="J707">
        <f t="shared" ca="1" si="133"/>
        <v>7</v>
      </c>
      <c r="K707">
        <f t="shared" ca="1" si="134"/>
        <v>0</v>
      </c>
      <c r="L707">
        <f t="shared" ca="1" si="135"/>
        <v>7</v>
      </c>
      <c r="M707" s="23">
        <f t="shared" ca="1" si="136"/>
        <v>84</v>
      </c>
      <c r="N707" s="1">
        <f t="shared" ca="1" si="137"/>
        <v>-56</v>
      </c>
      <c r="O707" s="1">
        <f t="shared" ca="1" si="138"/>
        <v>0</v>
      </c>
      <c r="P707" s="27">
        <f t="shared" ca="1" si="139"/>
        <v>28</v>
      </c>
      <c r="Q707" s="1">
        <f t="shared" ca="1" si="140"/>
        <v>12613.999999999984</v>
      </c>
      <c r="R707" s="1">
        <f t="shared" ca="1" si="141"/>
        <v>17.917613636363615</v>
      </c>
    </row>
    <row r="708" spans="7:18" x14ac:dyDescent="0.25">
      <c r="G708">
        <v>705</v>
      </c>
      <c r="H708" t="str">
        <f t="shared" ref="H708:H771" ca="1" si="142">LOOKUP(RAND(),$D$9:$D$10,$A$9:$A$10)</f>
        <v>Nublado</v>
      </c>
      <c r="I708">
        <f t="shared" ca="1" si="132"/>
        <v>6</v>
      </c>
      <c r="J708">
        <f t="shared" ca="1" si="133"/>
        <v>6</v>
      </c>
      <c r="K708">
        <f t="shared" ca="1" si="134"/>
        <v>2</v>
      </c>
      <c r="L708">
        <f t="shared" ca="1" si="135"/>
        <v>8</v>
      </c>
      <c r="M708" s="23">
        <f t="shared" ca="1" si="136"/>
        <v>72</v>
      </c>
      <c r="N708" s="1">
        <f t="shared" ca="1" si="137"/>
        <v>-64</v>
      </c>
      <c r="O708" s="1">
        <f t="shared" ca="1" si="138"/>
        <v>-2.4</v>
      </c>
      <c r="P708" s="27">
        <f t="shared" ca="1" si="139"/>
        <v>5.6</v>
      </c>
      <c r="Q708" s="1">
        <f t="shared" ca="1" si="140"/>
        <v>12619.599999999984</v>
      </c>
      <c r="R708" s="1">
        <f t="shared" ca="1" si="141"/>
        <v>17.900141843971614</v>
      </c>
    </row>
    <row r="709" spans="7:18" x14ac:dyDescent="0.25">
      <c r="G709">
        <v>706</v>
      </c>
      <c r="H709" t="str">
        <f t="shared" ca="1" si="142"/>
        <v>Soleado</v>
      </c>
      <c r="I709">
        <f t="shared" ca="1" si="132"/>
        <v>6</v>
      </c>
      <c r="J709">
        <f t="shared" ca="1" si="133"/>
        <v>6</v>
      </c>
      <c r="K709">
        <f t="shared" ca="1" si="134"/>
        <v>0</v>
      </c>
      <c r="L709">
        <f t="shared" ca="1" si="135"/>
        <v>6</v>
      </c>
      <c r="M709" s="23">
        <f t="shared" ca="1" si="136"/>
        <v>72</v>
      </c>
      <c r="N709" s="1">
        <f t="shared" ca="1" si="137"/>
        <v>-48</v>
      </c>
      <c r="O709" s="1">
        <f t="shared" ca="1" si="138"/>
        <v>0</v>
      </c>
      <c r="P709" s="27">
        <f t="shared" ca="1" si="139"/>
        <v>24</v>
      </c>
      <c r="Q709" s="1">
        <f t="shared" ca="1" si="140"/>
        <v>12643.599999999984</v>
      </c>
      <c r="R709" s="1">
        <f t="shared" ca="1" si="141"/>
        <v>17.908781869688369</v>
      </c>
    </row>
    <row r="710" spans="7:18" x14ac:dyDescent="0.25">
      <c r="G710">
        <v>707</v>
      </c>
      <c r="H710" t="str">
        <f t="shared" ca="1" si="142"/>
        <v>Soleado</v>
      </c>
      <c r="I710">
        <f t="shared" ca="1" si="132"/>
        <v>8</v>
      </c>
      <c r="J710">
        <f t="shared" ca="1" si="133"/>
        <v>6</v>
      </c>
      <c r="K710">
        <f t="shared" ca="1" si="134"/>
        <v>0</v>
      </c>
      <c r="L710">
        <f t="shared" ca="1" si="135"/>
        <v>6</v>
      </c>
      <c r="M710" s="23">
        <f t="shared" ca="1" si="136"/>
        <v>72</v>
      </c>
      <c r="N710" s="1">
        <f t="shared" ca="1" si="137"/>
        <v>-48</v>
      </c>
      <c r="O710" s="1">
        <f t="shared" ca="1" si="138"/>
        <v>0</v>
      </c>
      <c r="P710" s="27">
        <f t="shared" ca="1" si="139"/>
        <v>24</v>
      </c>
      <c r="Q710" s="1">
        <f t="shared" ca="1" si="140"/>
        <v>12667.599999999984</v>
      </c>
      <c r="R710" s="1">
        <f t="shared" ca="1" si="141"/>
        <v>17.9173974540311</v>
      </c>
    </row>
    <row r="711" spans="7:18" x14ac:dyDescent="0.25">
      <c r="G711">
        <v>708</v>
      </c>
      <c r="H711" t="str">
        <f t="shared" ca="1" si="142"/>
        <v>Soleado</v>
      </c>
      <c r="I711">
        <f t="shared" ca="1" si="132"/>
        <v>8</v>
      </c>
      <c r="J711">
        <f t="shared" ca="1" si="133"/>
        <v>8</v>
      </c>
      <c r="K711">
        <f t="shared" ca="1" si="134"/>
        <v>0</v>
      </c>
      <c r="L711">
        <f t="shared" ca="1" si="135"/>
        <v>8</v>
      </c>
      <c r="M711" s="23">
        <f t="shared" ca="1" si="136"/>
        <v>96</v>
      </c>
      <c r="N711" s="1">
        <f t="shared" ca="1" si="137"/>
        <v>-64</v>
      </c>
      <c r="O711" s="1">
        <f t="shared" ca="1" si="138"/>
        <v>0</v>
      </c>
      <c r="P711" s="27">
        <f t="shared" ca="1" si="139"/>
        <v>32</v>
      </c>
      <c r="Q711" s="1">
        <f t="shared" ca="1" si="140"/>
        <v>12699.599999999984</v>
      </c>
      <c r="R711" s="1">
        <f t="shared" ca="1" si="141"/>
        <v>17.937288135593203</v>
      </c>
    </row>
    <row r="712" spans="7:18" x14ac:dyDescent="0.25">
      <c r="G712">
        <v>709</v>
      </c>
      <c r="H712" t="str">
        <f t="shared" ca="1" si="142"/>
        <v>Soleado</v>
      </c>
      <c r="I712">
        <f t="shared" ca="1" si="132"/>
        <v>8</v>
      </c>
      <c r="J712">
        <f t="shared" ca="1" si="133"/>
        <v>8</v>
      </c>
      <c r="K712">
        <f t="shared" ca="1" si="134"/>
        <v>0</v>
      </c>
      <c r="L712">
        <f t="shared" ca="1" si="135"/>
        <v>8</v>
      </c>
      <c r="M712" s="23">
        <f t="shared" ca="1" si="136"/>
        <v>96</v>
      </c>
      <c r="N712" s="1">
        <f t="shared" ca="1" si="137"/>
        <v>-64</v>
      </c>
      <c r="O712" s="1">
        <f t="shared" ca="1" si="138"/>
        <v>0</v>
      </c>
      <c r="P712" s="27">
        <f t="shared" ca="1" si="139"/>
        <v>32</v>
      </c>
      <c r="Q712" s="1">
        <f t="shared" ca="1" si="140"/>
        <v>12731.599999999984</v>
      </c>
      <c r="R712" s="1">
        <f t="shared" ca="1" si="141"/>
        <v>17.957122708039474</v>
      </c>
    </row>
    <row r="713" spans="7:18" x14ac:dyDescent="0.25">
      <c r="G713">
        <v>710</v>
      </c>
      <c r="H713" t="str">
        <f t="shared" ca="1" si="142"/>
        <v>Soleado</v>
      </c>
      <c r="I713">
        <f t="shared" ca="1" si="132"/>
        <v>8</v>
      </c>
      <c r="J713">
        <f t="shared" ca="1" si="133"/>
        <v>8</v>
      </c>
      <c r="K713">
        <f t="shared" ca="1" si="134"/>
        <v>0</v>
      </c>
      <c r="L713">
        <f t="shared" ca="1" si="135"/>
        <v>8</v>
      </c>
      <c r="M713" s="23">
        <f t="shared" ca="1" si="136"/>
        <v>96</v>
      </c>
      <c r="N713" s="1">
        <f t="shared" ca="1" si="137"/>
        <v>-64</v>
      </c>
      <c r="O713" s="1">
        <f t="shared" ca="1" si="138"/>
        <v>0</v>
      </c>
      <c r="P713" s="27">
        <f t="shared" ca="1" si="139"/>
        <v>32</v>
      </c>
      <c r="Q713" s="1">
        <f t="shared" ca="1" si="140"/>
        <v>12763.599999999984</v>
      </c>
      <c r="R713" s="1">
        <f t="shared" ca="1" si="141"/>
        <v>17.976901408450686</v>
      </c>
    </row>
    <row r="714" spans="7:18" x14ac:dyDescent="0.25">
      <c r="G714">
        <v>711</v>
      </c>
      <c r="H714" t="str">
        <f t="shared" ca="1" si="142"/>
        <v>Nublado</v>
      </c>
      <c r="I714">
        <f t="shared" ca="1" si="132"/>
        <v>4</v>
      </c>
      <c r="J714">
        <f t="shared" ca="1" si="133"/>
        <v>4</v>
      </c>
      <c r="K714">
        <f t="shared" ca="1" si="134"/>
        <v>4</v>
      </c>
      <c r="L714">
        <f t="shared" ca="1" si="135"/>
        <v>8</v>
      </c>
      <c r="M714" s="23">
        <f t="shared" ca="1" si="136"/>
        <v>48</v>
      </c>
      <c r="N714" s="1">
        <f t="shared" ca="1" si="137"/>
        <v>-64</v>
      </c>
      <c r="O714" s="1">
        <f t="shared" ca="1" si="138"/>
        <v>-4.8</v>
      </c>
      <c r="P714" s="27">
        <f t="shared" ca="1" si="139"/>
        <v>-20.8</v>
      </c>
      <c r="Q714" s="1">
        <f t="shared" ca="1" si="140"/>
        <v>12742.799999999985</v>
      </c>
      <c r="R714" s="1">
        <f t="shared" ca="1" si="141"/>
        <v>17.922362869198295</v>
      </c>
    </row>
    <row r="715" spans="7:18" x14ac:dyDescent="0.25">
      <c r="G715">
        <v>712</v>
      </c>
      <c r="H715" t="str">
        <f t="shared" ca="1" si="142"/>
        <v>Soleado</v>
      </c>
      <c r="I715">
        <f t="shared" ca="1" si="132"/>
        <v>7</v>
      </c>
      <c r="J715">
        <f t="shared" ca="1" si="133"/>
        <v>4</v>
      </c>
      <c r="K715">
        <f t="shared" ca="1" si="134"/>
        <v>0</v>
      </c>
      <c r="L715">
        <f t="shared" ca="1" si="135"/>
        <v>4</v>
      </c>
      <c r="M715" s="23">
        <f t="shared" ca="1" si="136"/>
        <v>48</v>
      </c>
      <c r="N715" s="1">
        <f t="shared" ca="1" si="137"/>
        <v>-32</v>
      </c>
      <c r="O715" s="1">
        <f t="shared" ca="1" si="138"/>
        <v>0</v>
      </c>
      <c r="P715" s="27">
        <f t="shared" ca="1" si="139"/>
        <v>16</v>
      </c>
      <c r="Q715" s="1">
        <f t="shared" ca="1" si="140"/>
        <v>12758.799999999985</v>
      </c>
      <c r="R715" s="1">
        <f t="shared" ca="1" si="141"/>
        <v>17.919662921348298</v>
      </c>
    </row>
    <row r="716" spans="7:18" x14ac:dyDescent="0.25">
      <c r="G716">
        <v>713</v>
      </c>
      <c r="H716" t="str">
        <f t="shared" ca="1" si="142"/>
        <v>Soleado</v>
      </c>
      <c r="I716">
        <f t="shared" ca="1" si="132"/>
        <v>8</v>
      </c>
      <c r="J716">
        <f t="shared" ca="1" si="133"/>
        <v>7</v>
      </c>
      <c r="K716">
        <f t="shared" ca="1" si="134"/>
        <v>0</v>
      </c>
      <c r="L716">
        <f t="shared" ca="1" si="135"/>
        <v>7</v>
      </c>
      <c r="M716" s="23">
        <f t="shared" ca="1" si="136"/>
        <v>84</v>
      </c>
      <c r="N716" s="1">
        <f t="shared" ca="1" si="137"/>
        <v>-56</v>
      </c>
      <c r="O716" s="1">
        <f t="shared" ca="1" si="138"/>
        <v>0</v>
      </c>
      <c r="P716" s="27">
        <f t="shared" ca="1" si="139"/>
        <v>28</v>
      </c>
      <c r="Q716" s="1">
        <f t="shared" ca="1" si="140"/>
        <v>12786.799999999985</v>
      </c>
      <c r="R716" s="1">
        <f t="shared" ca="1" si="141"/>
        <v>17.93380084151471</v>
      </c>
    </row>
    <row r="717" spans="7:18" x14ac:dyDescent="0.25">
      <c r="G717">
        <v>714</v>
      </c>
      <c r="H717" t="str">
        <f t="shared" ca="1" si="142"/>
        <v>Nublado</v>
      </c>
      <c r="I717">
        <f t="shared" ca="1" si="132"/>
        <v>5</v>
      </c>
      <c r="J717">
        <f t="shared" ca="1" si="133"/>
        <v>5</v>
      </c>
      <c r="K717">
        <f t="shared" ca="1" si="134"/>
        <v>3</v>
      </c>
      <c r="L717">
        <f t="shared" ca="1" si="135"/>
        <v>8</v>
      </c>
      <c r="M717" s="23">
        <f t="shared" ca="1" si="136"/>
        <v>60</v>
      </c>
      <c r="N717" s="1">
        <f t="shared" ca="1" si="137"/>
        <v>-64</v>
      </c>
      <c r="O717" s="1">
        <f t="shared" ca="1" si="138"/>
        <v>-3.5999999999999996</v>
      </c>
      <c r="P717" s="27">
        <f t="shared" ca="1" si="139"/>
        <v>-7.6</v>
      </c>
      <c r="Q717" s="1">
        <f t="shared" ca="1" si="140"/>
        <v>12779.199999999984</v>
      </c>
      <c r="R717" s="1">
        <f t="shared" ca="1" si="141"/>
        <v>17.898039215686257</v>
      </c>
    </row>
    <row r="718" spans="7:18" x14ac:dyDescent="0.25">
      <c r="G718">
        <v>715</v>
      </c>
      <c r="H718" t="str">
        <f t="shared" ca="1" si="142"/>
        <v>Soleado</v>
      </c>
      <c r="I718">
        <f t="shared" ca="1" si="132"/>
        <v>8</v>
      </c>
      <c r="J718">
        <f t="shared" ca="1" si="133"/>
        <v>5</v>
      </c>
      <c r="K718">
        <f t="shared" ca="1" si="134"/>
        <v>0</v>
      </c>
      <c r="L718">
        <f t="shared" ca="1" si="135"/>
        <v>5</v>
      </c>
      <c r="M718" s="23">
        <f t="shared" ca="1" si="136"/>
        <v>60</v>
      </c>
      <c r="N718" s="1">
        <f t="shared" ca="1" si="137"/>
        <v>-40</v>
      </c>
      <c r="O718" s="1">
        <f t="shared" ca="1" si="138"/>
        <v>0</v>
      </c>
      <c r="P718" s="27">
        <f t="shared" ca="1" si="139"/>
        <v>20</v>
      </c>
      <c r="Q718" s="1">
        <f t="shared" ca="1" si="140"/>
        <v>12799.199999999984</v>
      </c>
      <c r="R718" s="1">
        <f t="shared" ca="1" si="141"/>
        <v>17.900979020979005</v>
      </c>
    </row>
    <row r="719" spans="7:18" x14ac:dyDescent="0.25">
      <c r="G719">
        <v>716</v>
      </c>
      <c r="H719" t="str">
        <f t="shared" ca="1" si="142"/>
        <v>Soleado</v>
      </c>
      <c r="I719">
        <f t="shared" ca="1" si="132"/>
        <v>8</v>
      </c>
      <c r="J719">
        <f t="shared" ca="1" si="133"/>
        <v>8</v>
      </c>
      <c r="K719">
        <f t="shared" ca="1" si="134"/>
        <v>0</v>
      </c>
      <c r="L719">
        <f t="shared" ca="1" si="135"/>
        <v>8</v>
      </c>
      <c r="M719" s="23">
        <f t="shared" ca="1" si="136"/>
        <v>96</v>
      </c>
      <c r="N719" s="1">
        <f t="shared" ca="1" si="137"/>
        <v>-64</v>
      </c>
      <c r="O719" s="1">
        <f t="shared" ca="1" si="138"/>
        <v>0</v>
      </c>
      <c r="P719" s="27">
        <f t="shared" ca="1" si="139"/>
        <v>32</v>
      </c>
      <c r="Q719" s="1">
        <f t="shared" ca="1" si="140"/>
        <v>12831.199999999984</v>
      </c>
      <c r="R719" s="1">
        <f t="shared" ca="1" si="141"/>
        <v>17.920670391061435</v>
      </c>
    </row>
    <row r="720" spans="7:18" x14ac:dyDescent="0.25">
      <c r="G720">
        <v>717</v>
      </c>
      <c r="H720" t="str">
        <f t="shared" ca="1" si="142"/>
        <v>Soleado</v>
      </c>
      <c r="I720">
        <f t="shared" ca="1" si="132"/>
        <v>8</v>
      </c>
      <c r="J720">
        <f t="shared" ca="1" si="133"/>
        <v>8</v>
      </c>
      <c r="K720">
        <f t="shared" ca="1" si="134"/>
        <v>0</v>
      </c>
      <c r="L720">
        <f t="shared" ca="1" si="135"/>
        <v>8</v>
      </c>
      <c r="M720" s="23">
        <f t="shared" ca="1" si="136"/>
        <v>96</v>
      </c>
      <c r="N720" s="1">
        <f t="shared" ca="1" si="137"/>
        <v>-64</v>
      </c>
      <c r="O720" s="1">
        <f t="shared" ca="1" si="138"/>
        <v>0</v>
      </c>
      <c r="P720" s="27">
        <f t="shared" ca="1" si="139"/>
        <v>32</v>
      </c>
      <c r="Q720" s="1">
        <f t="shared" ca="1" si="140"/>
        <v>12863.199999999984</v>
      </c>
      <c r="R720" s="1">
        <f t="shared" ca="1" si="141"/>
        <v>17.940306834030665</v>
      </c>
    </row>
    <row r="721" spans="7:18" x14ac:dyDescent="0.25">
      <c r="G721">
        <v>718</v>
      </c>
      <c r="H721" t="str">
        <f t="shared" ca="1" si="142"/>
        <v>Soleado</v>
      </c>
      <c r="I721">
        <f t="shared" ca="1" si="132"/>
        <v>7</v>
      </c>
      <c r="J721">
        <f t="shared" ca="1" si="133"/>
        <v>7</v>
      </c>
      <c r="K721">
        <f t="shared" ca="1" si="134"/>
        <v>1</v>
      </c>
      <c r="L721">
        <f t="shared" ca="1" si="135"/>
        <v>8</v>
      </c>
      <c r="M721" s="23">
        <f t="shared" ca="1" si="136"/>
        <v>84</v>
      </c>
      <c r="N721" s="1">
        <f t="shared" ca="1" si="137"/>
        <v>-64</v>
      </c>
      <c r="O721" s="1">
        <f t="shared" ca="1" si="138"/>
        <v>-1.2</v>
      </c>
      <c r="P721" s="27">
        <f t="shared" ca="1" si="139"/>
        <v>18.8</v>
      </c>
      <c r="Q721" s="1">
        <f t="shared" ca="1" si="140"/>
        <v>12881.999999999984</v>
      </c>
      <c r="R721" s="1">
        <f t="shared" ca="1" si="141"/>
        <v>17.941504178272961</v>
      </c>
    </row>
    <row r="722" spans="7:18" x14ac:dyDescent="0.25">
      <c r="G722">
        <v>719</v>
      </c>
      <c r="H722" t="str">
        <f t="shared" ca="1" si="142"/>
        <v>Soleado</v>
      </c>
      <c r="I722">
        <f t="shared" ca="1" si="132"/>
        <v>9</v>
      </c>
      <c r="J722">
        <f t="shared" ca="1" si="133"/>
        <v>7</v>
      </c>
      <c r="K722">
        <f t="shared" ca="1" si="134"/>
        <v>0</v>
      </c>
      <c r="L722">
        <f t="shared" ca="1" si="135"/>
        <v>7</v>
      </c>
      <c r="M722" s="23">
        <f t="shared" ca="1" si="136"/>
        <v>84</v>
      </c>
      <c r="N722" s="1">
        <f t="shared" ca="1" si="137"/>
        <v>-56</v>
      </c>
      <c r="O722" s="1">
        <f t="shared" ca="1" si="138"/>
        <v>0</v>
      </c>
      <c r="P722" s="27">
        <f t="shared" ca="1" si="139"/>
        <v>28</v>
      </c>
      <c r="Q722" s="1">
        <f t="shared" ca="1" si="140"/>
        <v>12909.999999999984</v>
      </c>
      <c r="R722" s="1">
        <f t="shared" ca="1" si="141"/>
        <v>17.95549374130735</v>
      </c>
    </row>
    <row r="723" spans="7:18" x14ac:dyDescent="0.25">
      <c r="G723">
        <v>720</v>
      </c>
      <c r="H723" t="str">
        <f t="shared" ca="1" si="142"/>
        <v>Soleado</v>
      </c>
      <c r="I723">
        <f t="shared" ca="1" si="132"/>
        <v>7</v>
      </c>
      <c r="J723">
        <f t="shared" ca="1" si="133"/>
        <v>7</v>
      </c>
      <c r="K723">
        <f t="shared" ca="1" si="134"/>
        <v>2</v>
      </c>
      <c r="L723">
        <f t="shared" ca="1" si="135"/>
        <v>9</v>
      </c>
      <c r="M723" s="23">
        <f t="shared" ca="1" si="136"/>
        <v>84</v>
      </c>
      <c r="N723" s="1">
        <f t="shared" ca="1" si="137"/>
        <v>-72</v>
      </c>
      <c r="O723" s="1">
        <f t="shared" ca="1" si="138"/>
        <v>-2.4</v>
      </c>
      <c r="P723" s="27">
        <f t="shared" ca="1" si="139"/>
        <v>9.6</v>
      </c>
      <c r="Q723" s="1">
        <f t="shared" ca="1" si="140"/>
        <v>12919.599999999984</v>
      </c>
      <c r="R723" s="1">
        <f t="shared" ca="1" si="141"/>
        <v>17.943888888888871</v>
      </c>
    </row>
    <row r="724" spans="7:18" x14ac:dyDescent="0.25">
      <c r="G724">
        <v>721</v>
      </c>
      <c r="H724" t="str">
        <f t="shared" ca="1" si="142"/>
        <v>Nublado</v>
      </c>
      <c r="I724">
        <f t="shared" ca="1" si="132"/>
        <v>3</v>
      </c>
      <c r="J724">
        <f t="shared" ca="1" si="133"/>
        <v>3</v>
      </c>
      <c r="K724">
        <f t="shared" ca="1" si="134"/>
        <v>4</v>
      </c>
      <c r="L724">
        <f t="shared" ca="1" si="135"/>
        <v>7</v>
      </c>
      <c r="M724" s="23">
        <f t="shared" ca="1" si="136"/>
        <v>36</v>
      </c>
      <c r="N724" s="1">
        <f t="shared" ca="1" si="137"/>
        <v>-56</v>
      </c>
      <c r="O724" s="1">
        <f t="shared" ca="1" si="138"/>
        <v>-4.8</v>
      </c>
      <c r="P724" s="27">
        <f t="shared" ca="1" si="139"/>
        <v>-24.8</v>
      </c>
      <c r="Q724" s="1">
        <f t="shared" ca="1" si="140"/>
        <v>12894.799999999985</v>
      </c>
      <c r="R724" s="1">
        <f t="shared" ca="1" si="141"/>
        <v>17.884604715672662</v>
      </c>
    </row>
    <row r="725" spans="7:18" x14ac:dyDescent="0.25">
      <c r="G725">
        <v>722</v>
      </c>
      <c r="H725" t="str">
        <f t="shared" ca="1" si="142"/>
        <v>Nublado</v>
      </c>
      <c r="I725">
        <f t="shared" ca="1" si="132"/>
        <v>6</v>
      </c>
      <c r="J725">
        <f t="shared" ca="1" si="133"/>
        <v>3</v>
      </c>
      <c r="K725">
        <f t="shared" ca="1" si="134"/>
        <v>0</v>
      </c>
      <c r="L725">
        <f t="shared" ca="1" si="135"/>
        <v>3</v>
      </c>
      <c r="M725" s="23">
        <f t="shared" ca="1" si="136"/>
        <v>36</v>
      </c>
      <c r="N725" s="1">
        <f t="shared" ca="1" si="137"/>
        <v>-24</v>
      </c>
      <c r="O725" s="1">
        <f t="shared" ca="1" si="138"/>
        <v>0</v>
      </c>
      <c r="P725" s="27">
        <f t="shared" ca="1" si="139"/>
        <v>12</v>
      </c>
      <c r="Q725" s="1">
        <f t="shared" ca="1" si="140"/>
        <v>12906.799999999985</v>
      </c>
      <c r="R725" s="1">
        <f t="shared" ca="1" si="141"/>
        <v>17.876454293628797</v>
      </c>
    </row>
    <row r="726" spans="7:18" x14ac:dyDescent="0.25">
      <c r="G726">
        <v>723</v>
      </c>
      <c r="H726" t="str">
        <f t="shared" ca="1" si="142"/>
        <v>Soleado</v>
      </c>
      <c r="I726">
        <f t="shared" ca="1" si="132"/>
        <v>8</v>
      </c>
      <c r="J726">
        <f t="shared" ca="1" si="133"/>
        <v>6</v>
      </c>
      <c r="K726">
        <f t="shared" ca="1" si="134"/>
        <v>0</v>
      </c>
      <c r="L726">
        <f t="shared" ca="1" si="135"/>
        <v>6</v>
      </c>
      <c r="M726" s="23">
        <f t="shared" ca="1" si="136"/>
        <v>72</v>
      </c>
      <c r="N726" s="1">
        <f t="shared" ca="1" si="137"/>
        <v>-48</v>
      </c>
      <c r="O726" s="1">
        <f t="shared" ca="1" si="138"/>
        <v>0</v>
      </c>
      <c r="P726" s="27">
        <f t="shared" ca="1" si="139"/>
        <v>24</v>
      </c>
      <c r="Q726" s="1">
        <f t="shared" ca="1" si="140"/>
        <v>12930.799999999985</v>
      </c>
      <c r="R726" s="1">
        <f t="shared" ca="1" si="141"/>
        <v>17.884923928077445</v>
      </c>
    </row>
    <row r="727" spans="7:18" x14ac:dyDescent="0.25">
      <c r="G727">
        <v>724</v>
      </c>
      <c r="H727" t="str">
        <f t="shared" ca="1" si="142"/>
        <v>Soleado</v>
      </c>
      <c r="I727">
        <f t="shared" ca="1" si="132"/>
        <v>8</v>
      </c>
      <c r="J727">
        <f t="shared" ca="1" si="133"/>
        <v>8</v>
      </c>
      <c r="K727">
        <f t="shared" ca="1" si="134"/>
        <v>0</v>
      </c>
      <c r="L727">
        <f t="shared" ca="1" si="135"/>
        <v>8</v>
      </c>
      <c r="M727" s="23">
        <f t="shared" ca="1" si="136"/>
        <v>96</v>
      </c>
      <c r="N727" s="1">
        <f t="shared" ca="1" si="137"/>
        <v>-64</v>
      </c>
      <c r="O727" s="1">
        <f t="shared" ca="1" si="138"/>
        <v>0</v>
      </c>
      <c r="P727" s="27">
        <f t="shared" ca="1" si="139"/>
        <v>32</v>
      </c>
      <c r="Q727" s="1">
        <f t="shared" ca="1" si="140"/>
        <v>12962.799999999985</v>
      </c>
      <c r="R727" s="1">
        <f t="shared" ca="1" si="141"/>
        <v>17.904419889502751</v>
      </c>
    </row>
    <row r="728" spans="7:18" x14ac:dyDescent="0.25">
      <c r="G728">
        <v>725</v>
      </c>
      <c r="H728" t="str">
        <f t="shared" ca="1" si="142"/>
        <v>Soleado</v>
      </c>
      <c r="I728">
        <f t="shared" ca="1" si="132"/>
        <v>8</v>
      </c>
      <c r="J728">
        <f t="shared" ca="1" si="133"/>
        <v>8</v>
      </c>
      <c r="K728">
        <f t="shared" ca="1" si="134"/>
        <v>0</v>
      </c>
      <c r="L728">
        <f t="shared" ca="1" si="135"/>
        <v>8</v>
      </c>
      <c r="M728" s="23">
        <f t="shared" ca="1" si="136"/>
        <v>96</v>
      </c>
      <c r="N728" s="1">
        <f t="shared" ca="1" si="137"/>
        <v>-64</v>
      </c>
      <c r="O728" s="1">
        <f t="shared" ca="1" si="138"/>
        <v>0</v>
      </c>
      <c r="P728" s="27">
        <f t="shared" ca="1" si="139"/>
        <v>32</v>
      </c>
      <c r="Q728" s="1">
        <f t="shared" ca="1" si="140"/>
        <v>12994.799999999985</v>
      </c>
      <c r="R728" s="1">
        <f t="shared" ca="1" si="141"/>
        <v>17.923862068965505</v>
      </c>
    </row>
    <row r="729" spans="7:18" x14ac:dyDescent="0.25">
      <c r="G729">
        <v>726</v>
      </c>
      <c r="H729" t="str">
        <f t="shared" ca="1" si="142"/>
        <v>Nublado</v>
      </c>
      <c r="I729">
        <f t="shared" ca="1" si="132"/>
        <v>5</v>
      </c>
      <c r="J729">
        <f t="shared" ca="1" si="133"/>
        <v>5</v>
      </c>
      <c r="K729">
        <f t="shared" ca="1" si="134"/>
        <v>3</v>
      </c>
      <c r="L729">
        <f t="shared" ca="1" si="135"/>
        <v>8</v>
      </c>
      <c r="M729" s="23">
        <f t="shared" ca="1" si="136"/>
        <v>60</v>
      </c>
      <c r="N729" s="1">
        <f t="shared" ca="1" si="137"/>
        <v>-64</v>
      </c>
      <c r="O729" s="1">
        <f t="shared" ca="1" si="138"/>
        <v>-3.5999999999999996</v>
      </c>
      <c r="P729" s="27">
        <f t="shared" ca="1" si="139"/>
        <v>-7.6</v>
      </c>
      <c r="Q729" s="1">
        <f t="shared" ca="1" si="140"/>
        <v>12987.199999999984</v>
      </c>
      <c r="R729" s="1">
        <f t="shared" ca="1" si="141"/>
        <v>17.888705234159769</v>
      </c>
    </row>
    <row r="730" spans="7:18" x14ac:dyDescent="0.25">
      <c r="G730">
        <v>727</v>
      </c>
      <c r="H730" t="str">
        <f t="shared" ca="1" si="142"/>
        <v>Soleado</v>
      </c>
      <c r="I730">
        <f t="shared" ca="1" si="132"/>
        <v>6</v>
      </c>
      <c r="J730">
        <f t="shared" ca="1" si="133"/>
        <v>5</v>
      </c>
      <c r="K730">
        <f t="shared" ca="1" si="134"/>
        <v>0</v>
      </c>
      <c r="L730">
        <f t="shared" ca="1" si="135"/>
        <v>5</v>
      </c>
      <c r="M730" s="23">
        <f t="shared" ca="1" si="136"/>
        <v>60</v>
      </c>
      <c r="N730" s="1">
        <f t="shared" ca="1" si="137"/>
        <v>-40</v>
      </c>
      <c r="O730" s="1">
        <f t="shared" ca="1" si="138"/>
        <v>0</v>
      </c>
      <c r="P730" s="27">
        <f t="shared" ca="1" si="139"/>
        <v>20</v>
      </c>
      <c r="Q730" s="1">
        <f t="shared" ca="1" si="140"/>
        <v>13007.199999999984</v>
      </c>
      <c r="R730" s="1">
        <f t="shared" ca="1" si="141"/>
        <v>17.891609353507555</v>
      </c>
    </row>
    <row r="731" spans="7:18" x14ac:dyDescent="0.25">
      <c r="G731">
        <v>728</v>
      </c>
      <c r="H731" t="str">
        <f t="shared" ca="1" si="142"/>
        <v>Nublado</v>
      </c>
      <c r="I731">
        <f t="shared" ca="1" si="132"/>
        <v>6</v>
      </c>
      <c r="J731">
        <f t="shared" ca="1" si="133"/>
        <v>6</v>
      </c>
      <c r="K731">
        <f t="shared" ca="1" si="134"/>
        <v>0</v>
      </c>
      <c r="L731">
        <f t="shared" ca="1" si="135"/>
        <v>6</v>
      </c>
      <c r="M731" s="23">
        <f t="shared" ca="1" si="136"/>
        <v>72</v>
      </c>
      <c r="N731" s="1">
        <f t="shared" ca="1" si="137"/>
        <v>-48</v>
      </c>
      <c r="O731" s="1">
        <f t="shared" ca="1" si="138"/>
        <v>0</v>
      </c>
      <c r="P731" s="27">
        <f t="shared" ca="1" si="139"/>
        <v>24</v>
      </c>
      <c r="Q731" s="1">
        <f t="shared" ca="1" si="140"/>
        <v>13031.199999999984</v>
      </c>
      <c r="R731" s="1">
        <f t="shared" ca="1" si="141"/>
        <v>17.899999999999991</v>
      </c>
    </row>
    <row r="732" spans="7:18" x14ac:dyDescent="0.25">
      <c r="G732">
        <v>729</v>
      </c>
      <c r="H732" t="str">
        <f t="shared" ca="1" si="142"/>
        <v>Nublado</v>
      </c>
      <c r="I732">
        <f t="shared" ca="1" si="132"/>
        <v>4</v>
      </c>
      <c r="J732">
        <f t="shared" ca="1" si="133"/>
        <v>4</v>
      </c>
      <c r="K732">
        <f t="shared" ca="1" si="134"/>
        <v>2</v>
      </c>
      <c r="L732">
        <f t="shared" ca="1" si="135"/>
        <v>6</v>
      </c>
      <c r="M732" s="23">
        <f t="shared" ca="1" si="136"/>
        <v>48</v>
      </c>
      <c r="N732" s="1">
        <f t="shared" ca="1" si="137"/>
        <v>-48</v>
      </c>
      <c r="O732" s="1">
        <f t="shared" ca="1" si="138"/>
        <v>-2.4</v>
      </c>
      <c r="P732" s="27">
        <f t="shared" ca="1" si="139"/>
        <v>-2.4</v>
      </c>
      <c r="Q732" s="1">
        <f t="shared" ca="1" si="140"/>
        <v>13028.799999999985</v>
      </c>
      <c r="R732" s="1">
        <f t="shared" ca="1" si="141"/>
        <v>17.872153635116589</v>
      </c>
    </row>
    <row r="733" spans="7:18" x14ac:dyDescent="0.25">
      <c r="G733">
        <v>730</v>
      </c>
      <c r="H733" t="str">
        <f t="shared" ca="1" si="142"/>
        <v>Soleado</v>
      </c>
      <c r="I733">
        <f t="shared" ca="1" si="132"/>
        <v>9</v>
      </c>
      <c r="J733">
        <f t="shared" ca="1" si="133"/>
        <v>4</v>
      </c>
      <c r="K733">
        <f t="shared" ca="1" si="134"/>
        <v>0</v>
      </c>
      <c r="L733">
        <f t="shared" ca="1" si="135"/>
        <v>4</v>
      </c>
      <c r="M733" s="23">
        <f t="shared" ca="1" si="136"/>
        <v>48</v>
      </c>
      <c r="N733" s="1">
        <f t="shared" ca="1" si="137"/>
        <v>-32</v>
      </c>
      <c r="O733" s="1">
        <f t="shared" ca="1" si="138"/>
        <v>0</v>
      </c>
      <c r="P733" s="27">
        <f t="shared" ca="1" si="139"/>
        <v>16</v>
      </c>
      <c r="Q733" s="1">
        <f t="shared" ca="1" si="140"/>
        <v>13044.799999999985</v>
      </c>
      <c r="R733" s="1">
        <f t="shared" ca="1" si="141"/>
        <v>17.869589041095882</v>
      </c>
    </row>
    <row r="734" spans="7:18" x14ac:dyDescent="0.25">
      <c r="G734">
        <v>731</v>
      </c>
      <c r="H734" t="str">
        <f t="shared" ca="1" si="142"/>
        <v>Soleado</v>
      </c>
      <c r="I734">
        <f t="shared" ref="I734:I797" ca="1" si="143">IF(H734="Soleado",LOOKUP(RAND(),Rand_Sol,Dem_Sol),LOOKUP(RAND(),Rand_Nub,Dem_Nub))</f>
        <v>8</v>
      </c>
      <c r="J734">
        <f t="shared" ref="J734:J797" ca="1" si="144">IF(I734&lt;=L734,I734,L734)</f>
        <v>8</v>
      </c>
      <c r="K734">
        <f t="shared" ref="K734:K797" ca="1" si="145">IF(J734&lt;L734,L734-J734,0)</f>
        <v>1</v>
      </c>
      <c r="L734">
        <f t="shared" ref="L734:L797" ca="1" si="146">I733</f>
        <v>9</v>
      </c>
      <c r="M734" s="23">
        <f t="shared" ref="M734:M797" ca="1" si="147">J734*$B$2</f>
        <v>96</v>
      </c>
      <c r="N734" s="1">
        <f t="shared" ref="N734:N797" ca="1" si="148">-L734*$B$3</f>
        <v>-72</v>
      </c>
      <c r="O734" s="1">
        <f t="shared" ref="O734:O797" ca="1" si="149">-K734*pre_rev</f>
        <v>-1.2</v>
      </c>
      <c r="P734" s="27">
        <f t="shared" ref="P734:P797" ca="1" si="150">M734+N734+O734</f>
        <v>22.8</v>
      </c>
      <c r="Q734" s="1">
        <f t="shared" ref="Q734:Q797" ca="1" si="151">P734+Q733</f>
        <v>13067.599999999984</v>
      </c>
      <c r="R734" s="1">
        <f t="shared" ref="R734:R797" ca="1" si="152">1/G734*((G734-1)*R733+P734)</f>
        <v>17.876333789329674</v>
      </c>
    </row>
    <row r="735" spans="7:18" x14ac:dyDescent="0.25">
      <c r="G735">
        <v>732</v>
      </c>
      <c r="H735" t="str">
        <f t="shared" ca="1" si="142"/>
        <v>Soleado</v>
      </c>
      <c r="I735">
        <f t="shared" ca="1" si="143"/>
        <v>8</v>
      </c>
      <c r="J735">
        <f t="shared" ca="1" si="144"/>
        <v>8</v>
      </c>
      <c r="K735">
        <f t="shared" ca="1" si="145"/>
        <v>0</v>
      </c>
      <c r="L735">
        <f t="shared" ca="1" si="146"/>
        <v>8</v>
      </c>
      <c r="M735" s="23">
        <f t="shared" ca="1" si="147"/>
        <v>96</v>
      </c>
      <c r="N735" s="1">
        <f t="shared" ca="1" si="148"/>
        <v>-64</v>
      </c>
      <c r="O735" s="1">
        <f t="shared" ca="1" si="149"/>
        <v>0</v>
      </c>
      <c r="P735" s="27">
        <f t="shared" ca="1" si="150"/>
        <v>32</v>
      </c>
      <c r="Q735" s="1">
        <f t="shared" ca="1" si="151"/>
        <v>13099.599999999984</v>
      </c>
      <c r="R735" s="1">
        <f t="shared" ca="1" si="152"/>
        <v>17.895628415300536</v>
      </c>
    </row>
    <row r="736" spans="7:18" x14ac:dyDescent="0.25">
      <c r="G736">
        <v>733</v>
      </c>
      <c r="H736" t="str">
        <f t="shared" ca="1" si="142"/>
        <v>Soleado</v>
      </c>
      <c r="I736">
        <f t="shared" ca="1" si="143"/>
        <v>9</v>
      </c>
      <c r="J736">
        <f t="shared" ca="1" si="144"/>
        <v>8</v>
      </c>
      <c r="K736">
        <f t="shared" ca="1" si="145"/>
        <v>0</v>
      </c>
      <c r="L736">
        <f t="shared" ca="1" si="146"/>
        <v>8</v>
      </c>
      <c r="M736" s="23">
        <f t="shared" ca="1" si="147"/>
        <v>96</v>
      </c>
      <c r="N736" s="1">
        <f t="shared" ca="1" si="148"/>
        <v>-64</v>
      </c>
      <c r="O736" s="1">
        <f t="shared" ca="1" si="149"/>
        <v>0</v>
      </c>
      <c r="P736" s="27">
        <f t="shared" ca="1" si="150"/>
        <v>32</v>
      </c>
      <c r="Q736" s="1">
        <f t="shared" ca="1" si="151"/>
        <v>13131.599999999984</v>
      </c>
      <c r="R736" s="1">
        <f t="shared" ca="1" si="152"/>
        <v>17.914870395634367</v>
      </c>
    </row>
    <row r="737" spans="7:18" x14ac:dyDescent="0.25">
      <c r="G737">
        <v>734</v>
      </c>
      <c r="H737" t="str">
        <f t="shared" ca="1" si="142"/>
        <v>Soleado</v>
      </c>
      <c r="I737">
        <f t="shared" ca="1" si="143"/>
        <v>9</v>
      </c>
      <c r="J737">
        <f t="shared" ca="1" si="144"/>
        <v>9</v>
      </c>
      <c r="K737">
        <f t="shared" ca="1" si="145"/>
        <v>0</v>
      </c>
      <c r="L737">
        <f t="shared" ca="1" si="146"/>
        <v>9</v>
      </c>
      <c r="M737" s="23">
        <f t="shared" ca="1" si="147"/>
        <v>108</v>
      </c>
      <c r="N737" s="1">
        <f t="shared" ca="1" si="148"/>
        <v>-72</v>
      </c>
      <c r="O737" s="1">
        <f t="shared" ca="1" si="149"/>
        <v>0</v>
      </c>
      <c r="P737" s="27">
        <f t="shared" ca="1" si="150"/>
        <v>36</v>
      </c>
      <c r="Q737" s="1">
        <f t="shared" ca="1" si="151"/>
        <v>13167.599999999984</v>
      </c>
      <c r="R737" s="1">
        <f t="shared" ca="1" si="152"/>
        <v>17.93950953678473</v>
      </c>
    </row>
    <row r="738" spans="7:18" x14ac:dyDescent="0.25">
      <c r="G738">
        <v>735</v>
      </c>
      <c r="H738" t="str">
        <f t="shared" ca="1" si="142"/>
        <v>Soleado</v>
      </c>
      <c r="I738">
        <f t="shared" ca="1" si="143"/>
        <v>7</v>
      </c>
      <c r="J738">
        <f t="shared" ca="1" si="144"/>
        <v>7</v>
      </c>
      <c r="K738">
        <f t="shared" ca="1" si="145"/>
        <v>2</v>
      </c>
      <c r="L738">
        <f t="shared" ca="1" si="146"/>
        <v>9</v>
      </c>
      <c r="M738" s="23">
        <f t="shared" ca="1" si="147"/>
        <v>84</v>
      </c>
      <c r="N738" s="1">
        <f t="shared" ca="1" si="148"/>
        <v>-72</v>
      </c>
      <c r="O738" s="1">
        <f t="shared" ca="1" si="149"/>
        <v>-2.4</v>
      </c>
      <c r="P738" s="27">
        <f t="shared" ca="1" si="150"/>
        <v>9.6</v>
      </c>
      <c r="Q738" s="1">
        <f t="shared" ca="1" si="151"/>
        <v>13177.199999999984</v>
      </c>
      <c r="R738" s="1">
        <f t="shared" ca="1" si="152"/>
        <v>17.928163265306111</v>
      </c>
    </row>
    <row r="739" spans="7:18" x14ac:dyDescent="0.25">
      <c r="G739">
        <v>736</v>
      </c>
      <c r="H739" t="str">
        <f t="shared" ca="1" si="142"/>
        <v>Soleado</v>
      </c>
      <c r="I739">
        <f t="shared" ca="1" si="143"/>
        <v>8</v>
      </c>
      <c r="J739">
        <f t="shared" ca="1" si="144"/>
        <v>7</v>
      </c>
      <c r="K739">
        <f t="shared" ca="1" si="145"/>
        <v>0</v>
      </c>
      <c r="L739">
        <f t="shared" ca="1" si="146"/>
        <v>7</v>
      </c>
      <c r="M739" s="23">
        <f t="shared" ca="1" si="147"/>
        <v>84</v>
      </c>
      <c r="N739" s="1">
        <f t="shared" ca="1" si="148"/>
        <v>-56</v>
      </c>
      <c r="O739" s="1">
        <f t="shared" ca="1" si="149"/>
        <v>0</v>
      </c>
      <c r="P739" s="27">
        <f t="shared" ca="1" si="150"/>
        <v>28</v>
      </c>
      <c r="Q739" s="1">
        <f t="shared" ca="1" si="151"/>
        <v>13205.199999999984</v>
      </c>
      <c r="R739" s="1">
        <f t="shared" ca="1" si="152"/>
        <v>17.941847826086946</v>
      </c>
    </row>
    <row r="740" spans="7:18" x14ac:dyDescent="0.25">
      <c r="G740">
        <v>737</v>
      </c>
      <c r="H740" t="str">
        <f t="shared" ca="1" si="142"/>
        <v>Soleado</v>
      </c>
      <c r="I740">
        <f t="shared" ca="1" si="143"/>
        <v>7</v>
      </c>
      <c r="J740">
        <f t="shared" ca="1" si="144"/>
        <v>7</v>
      </c>
      <c r="K740">
        <f t="shared" ca="1" si="145"/>
        <v>1</v>
      </c>
      <c r="L740">
        <f t="shared" ca="1" si="146"/>
        <v>8</v>
      </c>
      <c r="M740" s="23">
        <f t="shared" ca="1" si="147"/>
        <v>84</v>
      </c>
      <c r="N740" s="1">
        <f t="shared" ca="1" si="148"/>
        <v>-64</v>
      </c>
      <c r="O740" s="1">
        <f t="shared" ca="1" si="149"/>
        <v>-1.2</v>
      </c>
      <c r="P740" s="27">
        <f t="shared" ca="1" si="150"/>
        <v>18.8</v>
      </c>
      <c r="Q740" s="1">
        <f t="shared" ca="1" si="151"/>
        <v>13223.999999999984</v>
      </c>
      <c r="R740" s="1">
        <f t="shared" ca="1" si="152"/>
        <v>17.943012211668915</v>
      </c>
    </row>
    <row r="741" spans="7:18" x14ac:dyDescent="0.25">
      <c r="G741">
        <v>738</v>
      </c>
      <c r="H741" t="str">
        <f t="shared" ca="1" si="142"/>
        <v>Nublado</v>
      </c>
      <c r="I741">
        <f t="shared" ca="1" si="143"/>
        <v>6</v>
      </c>
      <c r="J741">
        <f t="shared" ca="1" si="144"/>
        <v>6</v>
      </c>
      <c r="K741">
        <f t="shared" ca="1" si="145"/>
        <v>1</v>
      </c>
      <c r="L741">
        <f t="shared" ca="1" si="146"/>
        <v>7</v>
      </c>
      <c r="M741" s="23">
        <f t="shared" ca="1" si="147"/>
        <v>72</v>
      </c>
      <c r="N741" s="1">
        <f t="shared" ca="1" si="148"/>
        <v>-56</v>
      </c>
      <c r="O741" s="1">
        <f t="shared" ca="1" si="149"/>
        <v>-1.2</v>
      </c>
      <c r="P741" s="27">
        <f t="shared" ca="1" si="150"/>
        <v>14.8</v>
      </c>
      <c r="Q741" s="1">
        <f t="shared" ca="1" si="151"/>
        <v>13238.799999999983</v>
      </c>
      <c r="R741" s="1">
        <f t="shared" ca="1" si="152"/>
        <v>17.938753387533861</v>
      </c>
    </row>
    <row r="742" spans="7:18" x14ac:dyDescent="0.25">
      <c r="G742">
        <v>739</v>
      </c>
      <c r="H742" t="str">
        <f t="shared" ca="1" si="142"/>
        <v>Soleado</v>
      </c>
      <c r="I742">
        <f t="shared" ca="1" si="143"/>
        <v>8</v>
      </c>
      <c r="J742">
        <f t="shared" ca="1" si="144"/>
        <v>6</v>
      </c>
      <c r="K742">
        <f t="shared" ca="1" si="145"/>
        <v>0</v>
      </c>
      <c r="L742">
        <f t="shared" ca="1" si="146"/>
        <v>6</v>
      </c>
      <c r="M742" s="23">
        <f t="shared" ca="1" si="147"/>
        <v>72</v>
      </c>
      <c r="N742" s="1">
        <f t="shared" ca="1" si="148"/>
        <v>-48</v>
      </c>
      <c r="O742" s="1">
        <f t="shared" ca="1" si="149"/>
        <v>0</v>
      </c>
      <c r="P742" s="27">
        <f t="shared" ca="1" si="150"/>
        <v>24</v>
      </c>
      <c r="Q742" s="1">
        <f t="shared" ca="1" si="151"/>
        <v>13262.799999999983</v>
      </c>
      <c r="R742" s="1">
        <f t="shared" ca="1" si="152"/>
        <v>17.946955345060882</v>
      </c>
    </row>
    <row r="743" spans="7:18" x14ac:dyDescent="0.25">
      <c r="G743">
        <v>740</v>
      </c>
      <c r="H743" t="str">
        <f t="shared" ca="1" si="142"/>
        <v>Soleado</v>
      </c>
      <c r="I743">
        <f t="shared" ca="1" si="143"/>
        <v>8</v>
      </c>
      <c r="J743">
        <f t="shared" ca="1" si="144"/>
        <v>8</v>
      </c>
      <c r="K743">
        <f t="shared" ca="1" si="145"/>
        <v>0</v>
      </c>
      <c r="L743">
        <f t="shared" ca="1" si="146"/>
        <v>8</v>
      </c>
      <c r="M743" s="23">
        <f t="shared" ca="1" si="147"/>
        <v>96</v>
      </c>
      <c r="N743" s="1">
        <f t="shared" ca="1" si="148"/>
        <v>-64</v>
      </c>
      <c r="O743" s="1">
        <f t="shared" ca="1" si="149"/>
        <v>0</v>
      </c>
      <c r="P743" s="27">
        <f t="shared" ca="1" si="150"/>
        <v>32</v>
      </c>
      <c r="Q743" s="1">
        <f t="shared" ca="1" si="151"/>
        <v>13294.799999999983</v>
      </c>
      <c r="R743" s="1">
        <f t="shared" ca="1" si="152"/>
        <v>17.965945945945936</v>
      </c>
    </row>
    <row r="744" spans="7:18" x14ac:dyDescent="0.25">
      <c r="G744">
        <v>741</v>
      </c>
      <c r="H744" t="str">
        <f t="shared" ca="1" si="142"/>
        <v>Nublado</v>
      </c>
      <c r="I744">
        <f t="shared" ca="1" si="143"/>
        <v>5</v>
      </c>
      <c r="J744">
        <f t="shared" ca="1" si="144"/>
        <v>5</v>
      </c>
      <c r="K744">
        <f t="shared" ca="1" si="145"/>
        <v>3</v>
      </c>
      <c r="L744">
        <f t="shared" ca="1" si="146"/>
        <v>8</v>
      </c>
      <c r="M744" s="23">
        <f t="shared" ca="1" si="147"/>
        <v>60</v>
      </c>
      <c r="N744" s="1">
        <f t="shared" ca="1" si="148"/>
        <v>-64</v>
      </c>
      <c r="O744" s="1">
        <f t="shared" ca="1" si="149"/>
        <v>-3.5999999999999996</v>
      </c>
      <c r="P744" s="27">
        <f t="shared" ca="1" si="150"/>
        <v>-7.6</v>
      </c>
      <c r="Q744" s="1">
        <f t="shared" ca="1" si="151"/>
        <v>13287.199999999983</v>
      </c>
      <c r="R744" s="1">
        <f t="shared" ca="1" si="152"/>
        <v>17.931443994601878</v>
      </c>
    </row>
    <row r="745" spans="7:18" x14ac:dyDescent="0.25">
      <c r="G745">
        <v>742</v>
      </c>
      <c r="H745" t="str">
        <f t="shared" ca="1" si="142"/>
        <v>Soleado</v>
      </c>
      <c r="I745">
        <f t="shared" ca="1" si="143"/>
        <v>8</v>
      </c>
      <c r="J745">
        <f t="shared" ca="1" si="144"/>
        <v>5</v>
      </c>
      <c r="K745">
        <f t="shared" ca="1" si="145"/>
        <v>0</v>
      </c>
      <c r="L745">
        <f t="shared" ca="1" si="146"/>
        <v>5</v>
      </c>
      <c r="M745" s="23">
        <f t="shared" ca="1" si="147"/>
        <v>60</v>
      </c>
      <c r="N745" s="1">
        <f t="shared" ca="1" si="148"/>
        <v>-40</v>
      </c>
      <c r="O745" s="1">
        <f t="shared" ca="1" si="149"/>
        <v>0</v>
      </c>
      <c r="P745" s="27">
        <f t="shared" ca="1" si="150"/>
        <v>20</v>
      </c>
      <c r="Q745" s="1">
        <f t="shared" ca="1" si="151"/>
        <v>13307.199999999983</v>
      </c>
      <c r="R745" s="1">
        <f t="shared" ca="1" si="152"/>
        <v>17.934231805929908</v>
      </c>
    </row>
    <row r="746" spans="7:18" x14ac:dyDescent="0.25">
      <c r="G746">
        <v>743</v>
      </c>
      <c r="H746" t="str">
        <f t="shared" ca="1" si="142"/>
        <v>Nublado</v>
      </c>
      <c r="I746">
        <f t="shared" ca="1" si="143"/>
        <v>6</v>
      </c>
      <c r="J746">
        <f t="shared" ca="1" si="144"/>
        <v>6</v>
      </c>
      <c r="K746">
        <f t="shared" ca="1" si="145"/>
        <v>2</v>
      </c>
      <c r="L746">
        <f t="shared" ca="1" si="146"/>
        <v>8</v>
      </c>
      <c r="M746" s="23">
        <f t="shared" ca="1" si="147"/>
        <v>72</v>
      </c>
      <c r="N746" s="1">
        <f t="shared" ca="1" si="148"/>
        <v>-64</v>
      </c>
      <c r="O746" s="1">
        <f t="shared" ca="1" si="149"/>
        <v>-2.4</v>
      </c>
      <c r="P746" s="27">
        <f t="shared" ca="1" si="150"/>
        <v>5.6</v>
      </c>
      <c r="Q746" s="1">
        <f t="shared" ca="1" si="151"/>
        <v>13312.799999999983</v>
      </c>
      <c r="R746" s="1">
        <f t="shared" ca="1" si="152"/>
        <v>17.917631224764456</v>
      </c>
    </row>
    <row r="747" spans="7:18" x14ac:dyDescent="0.25">
      <c r="G747">
        <v>744</v>
      </c>
      <c r="H747" t="str">
        <f t="shared" ca="1" si="142"/>
        <v>Soleado</v>
      </c>
      <c r="I747">
        <f t="shared" ca="1" si="143"/>
        <v>9</v>
      </c>
      <c r="J747">
        <f t="shared" ca="1" si="144"/>
        <v>6</v>
      </c>
      <c r="K747">
        <f t="shared" ca="1" si="145"/>
        <v>0</v>
      </c>
      <c r="L747">
        <f t="shared" ca="1" si="146"/>
        <v>6</v>
      </c>
      <c r="M747" s="23">
        <f t="shared" ca="1" si="147"/>
        <v>72</v>
      </c>
      <c r="N747" s="1">
        <f t="shared" ca="1" si="148"/>
        <v>-48</v>
      </c>
      <c r="O747" s="1">
        <f t="shared" ca="1" si="149"/>
        <v>0</v>
      </c>
      <c r="P747" s="27">
        <f t="shared" ca="1" si="150"/>
        <v>24</v>
      </c>
      <c r="Q747" s="1">
        <f t="shared" ca="1" si="151"/>
        <v>13336.799999999983</v>
      </c>
      <c r="R747" s="1">
        <f t="shared" ca="1" si="152"/>
        <v>17.925806451612893</v>
      </c>
    </row>
    <row r="748" spans="7:18" x14ac:dyDescent="0.25">
      <c r="G748">
        <v>745</v>
      </c>
      <c r="H748" t="str">
        <f t="shared" ca="1" si="142"/>
        <v>Soleado</v>
      </c>
      <c r="I748">
        <f t="shared" ca="1" si="143"/>
        <v>7</v>
      </c>
      <c r="J748">
        <f t="shared" ca="1" si="144"/>
        <v>7</v>
      </c>
      <c r="K748">
        <f t="shared" ca="1" si="145"/>
        <v>2</v>
      </c>
      <c r="L748">
        <f t="shared" ca="1" si="146"/>
        <v>9</v>
      </c>
      <c r="M748" s="23">
        <f t="shared" ca="1" si="147"/>
        <v>84</v>
      </c>
      <c r="N748" s="1">
        <f t="shared" ca="1" si="148"/>
        <v>-72</v>
      </c>
      <c r="O748" s="1">
        <f t="shared" ca="1" si="149"/>
        <v>-2.4</v>
      </c>
      <c r="P748" s="27">
        <f t="shared" ca="1" si="150"/>
        <v>9.6</v>
      </c>
      <c r="Q748" s="1">
        <f t="shared" ca="1" si="151"/>
        <v>13346.399999999983</v>
      </c>
      <c r="R748" s="1">
        <f t="shared" ca="1" si="152"/>
        <v>17.914630872483212</v>
      </c>
    </row>
    <row r="749" spans="7:18" x14ac:dyDescent="0.25">
      <c r="G749">
        <v>746</v>
      </c>
      <c r="H749" t="str">
        <f t="shared" ca="1" si="142"/>
        <v>Soleado</v>
      </c>
      <c r="I749">
        <f t="shared" ca="1" si="143"/>
        <v>7</v>
      </c>
      <c r="J749">
        <f t="shared" ca="1" si="144"/>
        <v>7</v>
      </c>
      <c r="K749">
        <f t="shared" ca="1" si="145"/>
        <v>0</v>
      </c>
      <c r="L749">
        <f t="shared" ca="1" si="146"/>
        <v>7</v>
      </c>
      <c r="M749" s="23">
        <f t="shared" ca="1" si="147"/>
        <v>84</v>
      </c>
      <c r="N749" s="1">
        <f t="shared" ca="1" si="148"/>
        <v>-56</v>
      </c>
      <c r="O749" s="1">
        <f t="shared" ca="1" si="149"/>
        <v>0</v>
      </c>
      <c r="P749" s="27">
        <f t="shared" ca="1" si="150"/>
        <v>28</v>
      </c>
      <c r="Q749" s="1">
        <f t="shared" ca="1" si="151"/>
        <v>13374.399999999983</v>
      </c>
      <c r="R749" s="1">
        <f t="shared" ca="1" si="152"/>
        <v>17.928150134048249</v>
      </c>
    </row>
    <row r="750" spans="7:18" x14ac:dyDescent="0.25">
      <c r="G750">
        <v>747</v>
      </c>
      <c r="H750" t="str">
        <f t="shared" ca="1" si="142"/>
        <v>Nublado</v>
      </c>
      <c r="I750">
        <f t="shared" ca="1" si="143"/>
        <v>6</v>
      </c>
      <c r="J750">
        <f t="shared" ca="1" si="144"/>
        <v>6</v>
      </c>
      <c r="K750">
        <f t="shared" ca="1" si="145"/>
        <v>1</v>
      </c>
      <c r="L750">
        <f t="shared" ca="1" si="146"/>
        <v>7</v>
      </c>
      <c r="M750" s="23">
        <f t="shared" ca="1" si="147"/>
        <v>72</v>
      </c>
      <c r="N750" s="1">
        <f t="shared" ca="1" si="148"/>
        <v>-56</v>
      </c>
      <c r="O750" s="1">
        <f t="shared" ca="1" si="149"/>
        <v>-1.2</v>
      </c>
      <c r="P750" s="27">
        <f t="shared" ca="1" si="150"/>
        <v>14.8</v>
      </c>
      <c r="Q750" s="1">
        <f t="shared" ca="1" si="151"/>
        <v>13389.199999999983</v>
      </c>
      <c r="R750" s="1">
        <f t="shared" ca="1" si="152"/>
        <v>17.923962516733592</v>
      </c>
    </row>
    <row r="751" spans="7:18" x14ac:dyDescent="0.25">
      <c r="G751">
        <v>748</v>
      </c>
      <c r="H751" t="str">
        <f t="shared" ca="1" si="142"/>
        <v>Soleado</v>
      </c>
      <c r="I751">
        <f t="shared" ca="1" si="143"/>
        <v>8</v>
      </c>
      <c r="J751">
        <f t="shared" ca="1" si="144"/>
        <v>6</v>
      </c>
      <c r="K751">
        <f t="shared" ca="1" si="145"/>
        <v>0</v>
      </c>
      <c r="L751">
        <f t="shared" ca="1" si="146"/>
        <v>6</v>
      </c>
      <c r="M751" s="23">
        <f t="shared" ca="1" si="147"/>
        <v>72</v>
      </c>
      <c r="N751" s="1">
        <f t="shared" ca="1" si="148"/>
        <v>-48</v>
      </c>
      <c r="O751" s="1">
        <f t="shared" ca="1" si="149"/>
        <v>0</v>
      </c>
      <c r="P751" s="27">
        <f t="shared" ca="1" si="150"/>
        <v>24</v>
      </c>
      <c r="Q751" s="1">
        <f t="shared" ca="1" si="151"/>
        <v>13413.199999999983</v>
      </c>
      <c r="R751" s="1">
        <f t="shared" ca="1" si="152"/>
        <v>17.932085561497317</v>
      </c>
    </row>
    <row r="752" spans="7:18" x14ac:dyDescent="0.25">
      <c r="G752">
        <v>749</v>
      </c>
      <c r="H752" t="str">
        <f t="shared" ca="1" si="142"/>
        <v>Soleado</v>
      </c>
      <c r="I752">
        <f t="shared" ca="1" si="143"/>
        <v>8</v>
      </c>
      <c r="J752">
        <f t="shared" ca="1" si="144"/>
        <v>8</v>
      </c>
      <c r="K752">
        <f t="shared" ca="1" si="145"/>
        <v>0</v>
      </c>
      <c r="L752">
        <f t="shared" ca="1" si="146"/>
        <v>8</v>
      </c>
      <c r="M752" s="23">
        <f t="shared" ca="1" si="147"/>
        <v>96</v>
      </c>
      <c r="N752" s="1">
        <f t="shared" ca="1" si="148"/>
        <v>-64</v>
      </c>
      <c r="O752" s="1">
        <f t="shared" ca="1" si="149"/>
        <v>0</v>
      </c>
      <c r="P752" s="27">
        <f t="shared" ca="1" si="150"/>
        <v>32</v>
      </c>
      <c r="Q752" s="1">
        <f t="shared" ca="1" si="151"/>
        <v>13445.199999999983</v>
      </c>
      <c r="R752" s="1">
        <f t="shared" ca="1" si="152"/>
        <v>17.950867823765012</v>
      </c>
    </row>
    <row r="753" spans="7:18" x14ac:dyDescent="0.25">
      <c r="G753">
        <v>750</v>
      </c>
      <c r="H753" t="str">
        <f t="shared" ca="1" si="142"/>
        <v>Soleado</v>
      </c>
      <c r="I753">
        <f t="shared" ca="1" si="143"/>
        <v>8</v>
      </c>
      <c r="J753">
        <f t="shared" ca="1" si="144"/>
        <v>8</v>
      </c>
      <c r="K753">
        <f t="shared" ca="1" si="145"/>
        <v>0</v>
      </c>
      <c r="L753">
        <f t="shared" ca="1" si="146"/>
        <v>8</v>
      </c>
      <c r="M753" s="23">
        <f t="shared" ca="1" si="147"/>
        <v>96</v>
      </c>
      <c r="N753" s="1">
        <f t="shared" ca="1" si="148"/>
        <v>-64</v>
      </c>
      <c r="O753" s="1">
        <f t="shared" ca="1" si="149"/>
        <v>0</v>
      </c>
      <c r="P753" s="27">
        <f t="shared" ca="1" si="150"/>
        <v>32</v>
      </c>
      <c r="Q753" s="1">
        <f t="shared" ca="1" si="151"/>
        <v>13477.199999999983</v>
      </c>
      <c r="R753" s="1">
        <f t="shared" ca="1" si="152"/>
        <v>17.969599999999989</v>
      </c>
    </row>
    <row r="754" spans="7:18" x14ac:dyDescent="0.25">
      <c r="G754">
        <v>751</v>
      </c>
      <c r="H754" t="str">
        <f t="shared" ca="1" si="142"/>
        <v>Nublado</v>
      </c>
      <c r="I754">
        <f t="shared" ca="1" si="143"/>
        <v>5</v>
      </c>
      <c r="J754">
        <f t="shared" ca="1" si="144"/>
        <v>5</v>
      </c>
      <c r="K754">
        <f t="shared" ca="1" si="145"/>
        <v>3</v>
      </c>
      <c r="L754">
        <f t="shared" ca="1" si="146"/>
        <v>8</v>
      </c>
      <c r="M754" s="23">
        <f t="shared" ca="1" si="147"/>
        <v>60</v>
      </c>
      <c r="N754" s="1">
        <f t="shared" ca="1" si="148"/>
        <v>-64</v>
      </c>
      <c r="O754" s="1">
        <f t="shared" ca="1" si="149"/>
        <v>-3.5999999999999996</v>
      </c>
      <c r="P754" s="27">
        <f t="shared" ca="1" si="150"/>
        <v>-7.6</v>
      </c>
      <c r="Q754" s="1">
        <f t="shared" ca="1" si="151"/>
        <v>13469.599999999982</v>
      </c>
      <c r="R754" s="1">
        <f t="shared" ca="1" si="152"/>
        <v>17.935552596537939</v>
      </c>
    </row>
    <row r="755" spans="7:18" x14ac:dyDescent="0.25">
      <c r="G755">
        <v>752</v>
      </c>
      <c r="H755" t="str">
        <f t="shared" ca="1" si="142"/>
        <v>Nublado</v>
      </c>
      <c r="I755">
        <f t="shared" ca="1" si="143"/>
        <v>5</v>
      </c>
      <c r="J755">
        <f t="shared" ca="1" si="144"/>
        <v>5</v>
      </c>
      <c r="K755">
        <f t="shared" ca="1" si="145"/>
        <v>0</v>
      </c>
      <c r="L755">
        <f t="shared" ca="1" si="146"/>
        <v>5</v>
      </c>
      <c r="M755" s="23">
        <f t="shared" ca="1" si="147"/>
        <v>60</v>
      </c>
      <c r="N755" s="1">
        <f t="shared" ca="1" si="148"/>
        <v>-40</v>
      </c>
      <c r="O755" s="1">
        <f t="shared" ca="1" si="149"/>
        <v>0</v>
      </c>
      <c r="P755" s="27">
        <f t="shared" ca="1" si="150"/>
        <v>20</v>
      </c>
      <c r="Q755" s="1">
        <f t="shared" ca="1" si="151"/>
        <v>13489.599999999982</v>
      </c>
      <c r="R755" s="1">
        <f t="shared" ca="1" si="152"/>
        <v>17.938297872340414</v>
      </c>
    </row>
    <row r="756" spans="7:18" x14ac:dyDescent="0.25">
      <c r="G756">
        <v>753</v>
      </c>
      <c r="H756" t="str">
        <f t="shared" ca="1" si="142"/>
        <v>Soleado</v>
      </c>
      <c r="I756">
        <f t="shared" ca="1" si="143"/>
        <v>9</v>
      </c>
      <c r="J756">
        <f t="shared" ca="1" si="144"/>
        <v>5</v>
      </c>
      <c r="K756">
        <f t="shared" ca="1" si="145"/>
        <v>0</v>
      </c>
      <c r="L756">
        <f t="shared" ca="1" si="146"/>
        <v>5</v>
      </c>
      <c r="M756" s="23">
        <f t="shared" ca="1" si="147"/>
        <v>60</v>
      </c>
      <c r="N756" s="1">
        <f t="shared" ca="1" si="148"/>
        <v>-40</v>
      </c>
      <c r="O756" s="1">
        <f t="shared" ca="1" si="149"/>
        <v>0</v>
      </c>
      <c r="P756" s="27">
        <f t="shared" ca="1" si="150"/>
        <v>20</v>
      </c>
      <c r="Q756" s="1">
        <f t="shared" ca="1" si="151"/>
        <v>13509.599999999982</v>
      </c>
      <c r="R756" s="1">
        <f t="shared" ca="1" si="152"/>
        <v>17.941035856573691</v>
      </c>
    </row>
    <row r="757" spans="7:18" x14ac:dyDescent="0.25">
      <c r="G757">
        <v>754</v>
      </c>
      <c r="H757" t="str">
        <f t="shared" ca="1" si="142"/>
        <v>Nublado</v>
      </c>
      <c r="I757">
        <f t="shared" ca="1" si="143"/>
        <v>6</v>
      </c>
      <c r="J757">
        <f t="shared" ca="1" si="144"/>
        <v>6</v>
      </c>
      <c r="K757">
        <f t="shared" ca="1" si="145"/>
        <v>3</v>
      </c>
      <c r="L757">
        <f t="shared" ca="1" si="146"/>
        <v>9</v>
      </c>
      <c r="M757" s="23">
        <f t="shared" ca="1" si="147"/>
        <v>72</v>
      </c>
      <c r="N757" s="1">
        <f t="shared" ca="1" si="148"/>
        <v>-72</v>
      </c>
      <c r="O757" s="1">
        <f t="shared" ca="1" si="149"/>
        <v>-3.5999999999999996</v>
      </c>
      <c r="P757" s="27">
        <f t="shared" ca="1" si="150"/>
        <v>-3.5999999999999996</v>
      </c>
      <c r="Q757" s="1">
        <f t="shared" ca="1" si="151"/>
        <v>13505.999999999982</v>
      </c>
      <c r="R757" s="1">
        <f t="shared" ca="1" si="152"/>
        <v>17.91246684350131</v>
      </c>
    </row>
    <row r="758" spans="7:18" x14ac:dyDescent="0.25">
      <c r="G758">
        <v>755</v>
      </c>
      <c r="H758" t="str">
        <f t="shared" ca="1" si="142"/>
        <v>Soleado</v>
      </c>
      <c r="I758">
        <f t="shared" ca="1" si="143"/>
        <v>7</v>
      </c>
      <c r="J758">
        <f t="shared" ca="1" si="144"/>
        <v>6</v>
      </c>
      <c r="K758">
        <f t="shared" ca="1" si="145"/>
        <v>0</v>
      </c>
      <c r="L758">
        <f t="shared" ca="1" si="146"/>
        <v>6</v>
      </c>
      <c r="M758" s="23">
        <f t="shared" ca="1" si="147"/>
        <v>72</v>
      </c>
      <c r="N758" s="1">
        <f t="shared" ca="1" si="148"/>
        <v>-48</v>
      </c>
      <c r="O758" s="1">
        <f t="shared" ca="1" si="149"/>
        <v>0</v>
      </c>
      <c r="P758" s="27">
        <f t="shared" ca="1" si="150"/>
        <v>24</v>
      </c>
      <c r="Q758" s="1">
        <f t="shared" ca="1" si="151"/>
        <v>13529.999999999982</v>
      </c>
      <c r="R758" s="1">
        <f t="shared" ca="1" si="152"/>
        <v>17.920529801324488</v>
      </c>
    </row>
    <row r="759" spans="7:18" x14ac:dyDescent="0.25">
      <c r="G759">
        <v>756</v>
      </c>
      <c r="H759" t="str">
        <f t="shared" ca="1" si="142"/>
        <v>Nublado</v>
      </c>
      <c r="I759">
        <f t="shared" ca="1" si="143"/>
        <v>3</v>
      </c>
      <c r="J759">
        <f t="shared" ca="1" si="144"/>
        <v>3</v>
      </c>
      <c r="K759">
        <f t="shared" ca="1" si="145"/>
        <v>4</v>
      </c>
      <c r="L759">
        <f t="shared" ca="1" si="146"/>
        <v>7</v>
      </c>
      <c r="M759" s="23">
        <f t="shared" ca="1" si="147"/>
        <v>36</v>
      </c>
      <c r="N759" s="1">
        <f t="shared" ca="1" si="148"/>
        <v>-56</v>
      </c>
      <c r="O759" s="1">
        <f t="shared" ca="1" si="149"/>
        <v>-4.8</v>
      </c>
      <c r="P759" s="27">
        <f t="shared" ca="1" si="150"/>
        <v>-24.8</v>
      </c>
      <c r="Q759" s="1">
        <f t="shared" ca="1" si="151"/>
        <v>13505.199999999983</v>
      </c>
      <c r="R759" s="1">
        <f t="shared" ca="1" si="152"/>
        <v>17.86402116402115</v>
      </c>
    </row>
    <row r="760" spans="7:18" x14ac:dyDescent="0.25">
      <c r="G760">
        <v>757</v>
      </c>
      <c r="H760" t="str">
        <f t="shared" ca="1" si="142"/>
        <v>Soleado</v>
      </c>
      <c r="I760">
        <f t="shared" ca="1" si="143"/>
        <v>7</v>
      </c>
      <c r="J760">
        <f t="shared" ca="1" si="144"/>
        <v>3</v>
      </c>
      <c r="K760">
        <f t="shared" ca="1" si="145"/>
        <v>0</v>
      </c>
      <c r="L760">
        <f t="shared" ca="1" si="146"/>
        <v>3</v>
      </c>
      <c r="M760" s="23">
        <f t="shared" ca="1" si="147"/>
        <v>36</v>
      </c>
      <c r="N760" s="1">
        <f t="shared" ca="1" si="148"/>
        <v>-24</v>
      </c>
      <c r="O760" s="1">
        <f t="shared" ca="1" si="149"/>
        <v>0</v>
      </c>
      <c r="P760" s="27">
        <f t="shared" ca="1" si="150"/>
        <v>12</v>
      </c>
      <c r="Q760" s="1">
        <f t="shared" ca="1" si="151"/>
        <v>13517.199999999983</v>
      </c>
      <c r="R760" s="1">
        <f t="shared" ca="1" si="152"/>
        <v>17.856274768824292</v>
      </c>
    </row>
    <row r="761" spans="7:18" x14ac:dyDescent="0.25">
      <c r="G761">
        <v>758</v>
      </c>
      <c r="H761" t="str">
        <f t="shared" ca="1" si="142"/>
        <v>Soleado</v>
      </c>
      <c r="I761">
        <f t="shared" ca="1" si="143"/>
        <v>6</v>
      </c>
      <c r="J761">
        <f t="shared" ca="1" si="144"/>
        <v>6</v>
      </c>
      <c r="K761">
        <f t="shared" ca="1" si="145"/>
        <v>1</v>
      </c>
      <c r="L761">
        <f t="shared" ca="1" si="146"/>
        <v>7</v>
      </c>
      <c r="M761" s="23">
        <f t="shared" ca="1" si="147"/>
        <v>72</v>
      </c>
      <c r="N761" s="1">
        <f t="shared" ca="1" si="148"/>
        <v>-56</v>
      </c>
      <c r="O761" s="1">
        <f t="shared" ca="1" si="149"/>
        <v>-1.2</v>
      </c>
      <c r="P761" s="27">
        <f t="shared" ca="1" si="150"/>
        <v>14.8</v>
      </c>
      <c r="Q761" s="1">
        <f t="shared" ca="1" si="151"/>
        <v>13531.999999999982</v>
      </c>
      <c r="R761" s="1">
        <f t="shared" ca="1" si="152"/>
        <v>17.852242744063311</v>
      </c>
    </row>
    <row r="762" spans="7:18" x14ac:dyDescent="0.25">
      <c r="G762">
        <v>759</v>
      </c>
      <c r="H762" t="str">
        <f t="shared" ca="1" si="142"/>
        <v>Soleado</v>
      </c>
      <c r="I762">
        <f t="shared" ca="1" si="143"/>
        <v>8</v>
      </c>
      <c r="J762">
        <f t="shared" ca="1" si="144"/>
        <v>6</v>
      </c>
      <c r="K762">
        <f t="shared" ca="1" si="145"/>
        <v>0</v>
      </c>
      <c r="L762">
        <f t="shared" ca="1" si="146"/>
        <v>6</v>
      </c>
      <c r="M762" s="23">
        <f t="shared" ca="1" si="147"/>
        <v>72</v>
      </c>
      <c r="N762" s="1">
        <f t="shared" ca="1" si="148"/>
        <v>-48</v>
      </c>
      <c r="O762" s="1">
        <f t="shared" ca="1" si="149"/>
        <v>0</v>
      </c>
      <c r="P762" s="27">
        <f t="shared" ca="1" si="150"/>
        <v>24</v>
      </c>
      <c r="Q762" s="1">
        <f t="shared" ca="1" si="151"/>
        <v>13555.999999999982</v>
      </c>
      <c r="R762" s="1">
        <f t="shared" ca="1" si="152"/>
        <v>17.860342555994716</v>
      </c>
    </row>
    <row r="763" spans="7:18" x14ac:dyDescent="0.25">
      <c r="G763">
        <v>760</v>
      </c>
      <c r="H763" t="str">
        <f t="shared" ca="1" si="142"/>
        <v>Nublado</v>
      </c>
      <c r="I763">
        <f t="shared" ca="1" si="143"/>
        <v>7</v>
      </c>
      <c r="J763">
        <f t="shared" ca="1" si="144"/>
        <v>7</v>
      </c>
      <c r="K763">
        <f t="shared" ca="1" si="145"/>
        <v>1</v>
      </c>
      <c r="L763">
        <f t="shared" ca="1" si="146"/>
        <v>8</v>
      </c>
      <c r="M763" s="23">
        <f t="shared" ca="1" si="147"/>
        <v>84</v>
      </c>
      <c r="N763" s="1">
        <f t="shared" ca="1" si="148"/>
        <v>-64</v>
      </c>
      <c r="O763" s="1">
        <f t="shared" ca="1" si="149"/>
        <v>-1.2</v>
      </c>
      <c r="P763" s="27">
        <f t="shared" ca="1" si="150"/>
        <v>18.8</v>
      </c>
      <c r="Q763" s="1">
        <f t="shared" ca="1" si="151"/>
        <v>13574.799999999981</v>
      </c>
      <c r="R763" s="1">
        <f t="shared" ca="1" si="152"/>
        <v>17.861578947368404</v>
      </c>
    </row>
    <row r="764" spans="7:18" x14ac:dyDescent="0.25">
      <c r="G764">
        <v>761</v>
      </c>
      <c r="H764" t="str">
        <f t="shared" ca="1" si="142"/>
        <v>Soleado</v>
      </c>
      <c r="I764">
        <f t="shared" ca="1" si="143"/>
        <v>9</v>
      </c>
      <c r="J764">
        <f t="shared" ca="1" si="144"/>
        <v>7</v>
      </c>
      <c r="K764">
        <f t="shared" ca="1" si="145"/>
        <v>0</v>
      </c>
      <c r="L764">
        <f t="shared" ca="1" si="146"/>
        <v>7</v>
      </c>
      <c r="M764" s="23">
        <f t="shared" ca="1" si="147"/>
        <v>84</v>
      </c>
      <c r="N764" s="1">
        <f t="shared" ca="1" si="148"/>
        <v>-56</v>
      </c>
      <c r="O764" s="1">
        <f t="shared" ca="1" si="149"/>
        <v>0</v>
      </c>
      <c r="P764" s="27">
        <f t="shared" ca="1" si="150"/>
        <v>28</v>
      </c>
      <c r="Q764" s="1">
        <f t="shared" ca="1" si="151"/>
        <v>13602.799999999981</v>
      </c>
      <c r="R764" s="1">
        <f t="shared" ca="1" si="152"/>
        <v>17.874901445466474</v>
      </c>
    </row>
    <row r="765" spans="7:18" x14ac:dyDescent="0.25">
      <c r="G765">
        <v>762</v>
      </c>
      <c r="H765" t="str">
        <f t="shared" ca="1" si="142"/>
        <v>Soleado</v>
      </c>
      <c r="I765">
        <f t="shared" ca="1" si="143"/>
        <v>8</v>
      </c>
      <c r="J765">
        <f t="shared" ca="1" si="144"/>
        <v>8</v>
      </c>
      <c r="K765">
        <f t="shared" ca="1" si="145"/>
        <v>1</v>
      </c>
      <c r="L765">
        <f t="shared" ca="1" si="146"/>
        <v>9</v>
      </c>
      <c r="M765" s="23">
        <f t="shared" ca="1" si="147"/>
        <v>96</v>
      </c>
      <c r="N765" s="1">
        <f t="shared" ca="1" si="148"/>
        <v>-72</v>
      </c>
      <c r="O765" s="1">
        <f t="shared" ca="1" si="149"/>
        <v>-1.2</v>
      </c>
      <c r="P765" s="27">
        <f t="shared" ca="1" si="150"/>
        <v>22.8</v>
      </c>
      <c r="Q765" s="1">
        <f t="shared" ca="1" si="151"/>
        <v>13625.59999999998</v>
      </c>
      <c r="R765" s="1">
        <f t="shared" ca="1" si="152"/>
        <v>17.881364829396308</v>
      </c>
    </row>
    <row r="766" spans="7:18" x14ac:dyDescent="0.25">
      <c r="G766">
        <v>763</v>
      </c>
      <c r="H766" t="str">
        <f t="shared" ca="1" si="142"/>
        <v>Soleado</v>
      </c>
      <c r="I766">
        <f t="shared" ca="1" si="143"/>
        <v>9</v>
      </c>
      <c r="J766">
        <f t="shared" ca="1" si="144"/>
        <v>8</v>
      </c>
      <c r="K766">
        <f t="shared" ca="1" si="145"/>
        <v>0</v>
      </c>
      <c r="L766">
        <f t="shared" ca="1" si="146"/>
        <v>8</v>
      </c>
      <c r="M766" s="23">
        <f t="shared" ca="1" si="147"/>
        <v>96</v>
      </c>
      <c r="N766" s="1">
        <f t="shared" ca="1" si="148"/>
        <v>-64</v>
      </c>
      <c r="O766" s="1">
        <f t="shared" ca="1" si="149"/>
        <v>0</v>
      </c>
      <c r="P766" s="27">
        <f t="shared" ca="1" si="150"/>
        <v>32</v>
      </c>
      <c r="Q766" s="1">
        <f t="shared" ca="1" si="151"/>
        <v>13657.59999999998</v>
      </c>
      <c r="R766" s="1">
        <f t="shared" ca="1" si="152"/>
        <v>17.899868938401031</v>
      </c>
    </row>
    <row r="767" spans="7:18" x14ac:dyDescent="0.25">
      <c r="G767">
        <v>764</v>
      </c>
      <c r="H767" t="str">
        <f t="shared" ca="1" si="142"/>
        <v>Soleado</v>
      </c>
      <c r="I767">
        <f t="shared" ca="1" si="143"/>
        <v>8</v>
      </c>
      <c r="J767">
        <f t="shared" ca="1" si="144"/>
        <v>8</v>
      </c>
      <c r="K767">
        <f t="shared" ca="1" si="145"/>
        <v>1</v>
      </c>
      <c r="L767">
        <f t="shared" ca="1" si="146"/>
        <v>9</v>
      </c>
      <c r="M767" s="23">
        <f t="shared" ca="1" si="147"/>
        <v>96</v>
      </c>
      <c r="N767" s="1">
        <f t="shared" ca="1" si="148"/>
        <v>-72</v>
      </c>
      <c r="O767" s="1">
        <f t="shared" ca="1" si="149"/>
        <v>-1.2</v>
      </c>
      <c r="P767" s="27">
        <f t="shared" ca="1" si="150"/>
        <v>22.8</v>
      </c>
      <c r="Q767" s="1">
        <f t="shared" ca="1" si="151"/>
        <v>13680.39999999998</v>
      </c>
      <c r="R767" s="1">
        <f t="shared" ca="1" si="152"/>
        <v>17.906282722513073</v>
      </c>
    </row>
    <row r="768" spans="7:18" x14ac:dyDescent="0.25">
      <c r="G768">
        <v>765</v>
      </c>
      <c r="H768" t="str">
        <f t="shared" ca="1" si="142"/>
        <v>Soleado</v>
      </c>
      <c r="I768">
        <f t="shared" ca="1" si="143"/>
        <v>8</v>
      </c>
      <c r="J768">
        <f t="shared" ca="1" si="144"/>
        <v>8</v>
      </c>
      <c r="K768">
        <f t="shared" ca="1" si="145"/>
        <v>0</v>
      </c>
      <c r="L768">
        <f t="shared" ca="1" si="146"/>
        <v>8</v>
      </c>
      <c r="M768" s="23">
        <f t="shared" ca="1" si="147"/>
        <v>96</v>
      </c>
      <c r="N768" s="1">
        <f t="shared" ca="1" si="148"/>
        <v>-64</v>
      </c>
      <c r="O768" s="1">
        <f t="shared" ca="1" si="149"/>
        <v>0</v>
      </c>
      <c r="P768" s="27">
        <f t="shared" ca="1" si="150"/>
        <v>32</v>
      </c>
      <c r="Q768" s="1">
        <f t="shared" ca="1" si="151"/>
        <v>13712.39999999998</v>
      </c>
      <c r="R768" s="1">
        <f t="shared" ca="1" si="152"/>
        <v>17.924705882352924</v>
      </c>
    </row>
    <row r="769" spans="7:18" x14ac:dyDescent="0.25">
      <c r="G769">
        <v>766</v>
      </c>
      <c r="H769" t="str">
        <f t="shared" ca="1" si="142"/>
        <v>Soleado</v>
      </c>
      <c r="I769">
        <f t="shared" ca="1" si="143"/>
        <v>7</v>
      </c>
      <c r="J769">
        <f t="shared" ca="1" si="144"/>
        <v>7</v>
      </c>
      <c r="K769">
        <f t="shared" ca="1" si="145"/>
        <v>1</v>
      </c>
      <c r="L769">
        <f t="shared" ca="1" si="146"/>
        <v>8</v>
      </c>
      <c r="M769" s="23">
        <f t="shared" ca="1" si="147"/>
        <v>84</v>
      </c>
      <c r="N769" s="1">
        <f t="shared" ca="1" si="148"/>
        <v>-64</v>
      </c>
      <c r="O769" s="1">
        <f t="shared" ca="1" si="149"/>
        <v>-1.2</v>
      </c>
      <c r="P769" s="27">
        <f t="shared" ca="1" si="150"/>
        <v>18.8</v>
      </c>
      <c r="Q769" s="1">
        <f t="shared" ca="1" si="151"/>
        <v>13731.199999999979</v>
      </c>
      <c r="R769" s="1">
        <f t="shared" ca="1" si="152"/>
        <v>17.92584856396865</v>
      </c>
    </row>
    <row r="770" spans="7:18" x14ac:dyDescent="0.25">
      <c r="G770">
        <v>767</v>
      </c>
      <c r="H770" t="str">
        <f t="shared" ca="1" si="142"/>
        <v>Soleado</v>
      </c>
      <c r="I770">
        <f t="shared" ca="1" si="143"/>
        <v>8</v>
      </c>
      <c r="J770">
        <f t="shared" ca="1" si="144"/>
        <v>7</v>
      </c>
      <c r="K770">
        <f t="shared" ca="1" si="145"/>
        <v>0</v>
      </c>
      <c r="L770">
        <f t="shared" ca="1" si="146"/>
        <v>7</v>
      </c>
      <c r="M770" s="23">
        <f t="shared" ca="1" si="147"/>
        <v>84</v>
      </c>
      <c r="N770" s="1">
        <f t="shared" ca="1" si="148"/>
        <v>-56</v>
      </c>
      <c r="O770" s="1">
        <f t="shared" ca="1" si="149"/>
        <v>0</v>
      </c>
      <c r="P770" s="27">
        <f t="shared" ca="1" si="150"/>
        <v>28</v>
      </c>
      <c r="Q770" s="1">
        <f t="shared" ca="1" si="151"/>
        <v>13759.199999999979</v>
      </c>
      <c r="R770" s="1">
        <f t="shared" ca="1" si="152"/>
        <v>17.93898305084744</v>
      </c>
    </row>
    <row r="771" spans="7:18" x14ac:dyDescent="0.25">
      <c r="G771">
        <v>768</v>
      </c>
      <c r="H771" t="str">
        <f t="shared" ca="1" si="142"/>
        <v>Soleado</v>
      </c>
      <c r="I771">
        <f t="shared" ca="1" si="143"/>
        <v>8</v>
      </c>
      <c r="J771">
        <f t="shared" ca="1" si="144"/>
        <v>8</v>
      </c>
      <c r="K771">
        <f t="shared" ca="1" si="145"/>
        <v>0</v>
      </c>
      <c r="L771">
        <f t="shared" ca="1" si="146"/>
        <v>8</v>
      </c>
      <c r="M771" s="23">
        <f t="shared" ca="1" si="147"/>
        <v>96</v>
      </c>
      <c r="N771" s="1">
        <f t="shared" ca="1" si="148"/>
        <v>-64</v>
      </c>
      <c r="O771" s="1">
        <f t="shared" ca="1" si="149"/>
        <v>0</v>
      </c>
      <c r="P771" s="27">
        <f t="shared" ca="1" si="150"/>
        <v>32</v>
      </c>
      <c r="Q771" s="1">
        <f t="shared" ca="1" si="151"/>
        <v>13791.199999999979</v>
      </c>
      <c r="R771" s="1">
        <f t="shared" ca="1" si="152"/>
        <v>17.957291666666649</v>
      </c>
    </row>
    <row r="772" spans="7:18" x14ac:dyDescent="0.25">
      <c r="G772">
        <v>769</v>
      </c>
      <c r="H772" t="str">
        <f t="shared" ref="H772:H835" ca="1" si="153">LOOKUP(RAND(),$D$9:$D$10,$A$9:$A$10)</f>
        <v>Soleado</v>
      </c>
      <c r="I772">
        <f t="shared" ca="1" si="143"/>
        <v>7</v>
      </c>
      <c r="J772">
        <f t="shared" ca="1" si="144"/>
        <v>7</v>
      </c>
      <c r="K772">
        <f t="shared" ca="1" si="145"/>
        <v>1</v>
      </c>
      <c r="L772">
        <f t="shared" ca="1" si="146"/>
        <v>8</v>
      </c>
      <c r="M772" s="23">
        <f t="shared" ca="1" si="147"/>
        <v>84</v>
      </c>
      <c r="N772" s="1">
        <f t="shared" ca="1" si="148"/>
        <v>-64</v>
      </c>
      <c r="O772" s="1">
        <f t="shared" ca="1" si="149"/>
        <v>-1.2</v>
      </c>
      <c r="P772" s="27">
        <f t="shared" ca="1" si="150"/>
        <v>18.8</v>
      </c>
      <c r="Q772" s="1">
        <f t="shared" ca="1" si="151"/>
        <v>13809.999999999978</v>
      </c>
      <c r="R772" s="1">
        <f t="shared" ca="1" si="152"/>
        <v>17.958387516254859</v>
      </c>
    </row>
    <row r="773" spans="7:18" x14ac:dyDescent="0.25">
      <c r="G773">
        <v>770</v>
      </c>
      <c r="H773" t="str">
        <f t="shared" ca="1" si="153"/>
        <v>Nublado</v>
      </c>
      <c r="I773">
        <f t="shared" ca="1" si="143"/>
        <v>5</v>
      </c>
      <c r="J773">
        <f t="shared" ca="1" si="144"/>
        <v>5</v>
      </c>
      <c r="K773">
        <f t="shared" ca="1" si="145"/>
        <v>2</v>
      </c>
      <c r="L773">
        <f t="shared" ca="1" si="146"/>
        <v>7</v>
      </c>
      <c r="M773" s="23">
        <f t="shared" ca="1" si="147"/>
        <v>60</v>
      </c>
      <c r="N773" s="1">
        <f t="shared" ca="1" si="148"/>
        <v>-56</v>
      </c>
      <c r="O773" s="1">
        <f t="shared" ca="1" si="149"/>
        <v>-2.4</v>
      </c>
      <c r="P773" s="27">
        <f t="shared" ca="1" si="150"/>
        <v>1.6</v>
      </c>
      <c r="Q773" s="1">
        <f t="shared" ca="1" si="151"/>
        <v>13811.599999999979</v>
      </c>
      <c r="R773" s="1">
        <f t="shared" ca="1" si="152"/>
        <v>17.937142857142842</v>
      </c>
    </row>
    <row r="774" spans="7:18" x14ac:dyDescent="0.25">
      <c r="G774">
        <v>771</v>
      </c>
      <c r="H774" t="str">
        <f t="shared" ca="1" si="153"/>
        <v>Soleado</v>
      </c>
      <c r="I774">
        <f t="shared" ca="1" si="143"/>
        <v>9</v>
      </c>
      <c r="J774">
        <f t="shared" ca="1" si="144"/>
        <v>5</v>
      </c>
      <c r="K774">
        <f t="shared" ca="1" si="145"/>
        <v>0</v>
      </c>
      <c r="L774">
        <f t="shared" ca="1" si="146"/>
        <v>5</v>
      </c>
      <c r="M774" s="23">
        <f t="shared" ca="1" si="147"/>
        <v>60</v>
      </c>
      <c r="N774" s="1">
        <f t="shared" ca="1" si="148"/>
        <v>-40</v>
      </c>
      <c r="O774" s="1">
        <f t="shared" ca="1" si="149"/>
        <v>0</v>
      </c>
      <c r="P774" s="27">
        <f t="shared" ca="1" si="150"/>
        <v>20</v>
      </c>
      <c r="Q774" s="1">
        <f t="shared" ca="1" si="151"/>
        <v>13831.599999999979</v>
      </c>
      <c r="R774" s="1">
        <f t="shared" ca="1" si="152"/>
        <v>17.939818417639412</v>
      </c>
    </row>
    <row r="775" spans="7:18" x14ac:dyDescent="0.25">
      <c r="G775">
        <v>772</v>
      </c>
      <c r="H775" t="str">
        <f t="shared" ca="1" si="153"/>
        <v>Nublado</v>
      </c>
      <c r="I775">
        <f t="shared" ca="1" si="143"/>
        <v>4</v>
      </c>
      <c r="J775">
        <f t="shared" ca="1" si="144"/>
        <v>4</v>
      </c>
      <c r="K775">
        <f t="shared" ca="1" si="145"/>
        <v>5</v>
      </c>
      <c r="L775">
        <f t="shared" ca="1" si="146"/>
        <v>9</v>
      </c>
      <c r="M775" s="23">
        <f t="shared" ca="1" si="147"/>
        <v>48</v>
      </c>
      <c r="N775" s="1">
        <f t="shared" ca="1" si="148"/>
        <v>-72</v>
      </c>
      <c r="O775" s="1">
        <f t="shared" ca="1" si="149"/>
        <v>-6</v>
      </c>
      <c r="P775" s="27">
        <f t="shared" ca="1" si="150"/>
        <v>-30</v>
      </c>
      <c r="Q775" s="1">
        <f t="shared" ca="1" si="151"/>
        <v>13801.599999999979</v>
      </c>
      <c r="R775" s="1">
        <f t="shared" ca="1" si="152"/>
        <v>17.877720207253869</v>
      </c>
    </row>
    <row r="776" spans="7:18" x14ac:dyDescent="0.25">
      <c r="G776">
        <v>773</v>
      </c>
      <c r="H776" t="str">
        <f t="shared" ca="1" si="153"/>
        <v>Soleado</v>
      </c>
      <c r="I776">
        <f t="shared" ca="1" si="143"/>
        <v>9</v>
      </c>
      <c r="J776">
        <f t="shared" ca="1" si="144"/>
        <v>4</v>
      </c>
      <c r="K776">
        <f t="shared" ca="1" si="145"/>
        <v>0</v>
      </c>
      <c r="L776">
        <f t="shared" ca="1" si="146"/>
        <v>4</v>
      </c>
      <c r="M776" s="23">
        <f t="shared" ca="1" si="147"/>
        <v>48</v>
      </c>
      <c r="N776" s="1">
        <f t="shared" ca="1" si="148"/>
        <v>-32</v>
      </c>
      <c r="O776" s="1">
        <f t="shared" ca="1" si="149"/>
        <v>0</v>
      </c>
      <c r="P776" s="27">
        <f t="shared" ca="1" si="150"/>
        <v>16</v>
      </c>
      <c r="Q776" s="1">
        <f t="shared" ca="1" si="151"/>
        <v>13817.599999999979</v>
      </c>
      <c r="R776" s="1">
        <f t="shared" ca="1" si="152"/>
        <v>17.875291073738666</v>
      </c>
    </row>
    <row r="777" spans="7:18" x14ac:dyDescent="0.25">
      <c r="G777">
        <v>774</v>
      </c>
      <c r="H777" t="str">
        <f t="shared" ca="1" si="153"/>
        <v>Soleado</v>
      </c>
      <c r="I777">
        <f t="shared" ca="1" si="143"/>
        <v>7</v>
      </c>
      <c r="J777">
        <f t="shared" ca="1" si="144"/>
        <v>7</v>
      </c>
      <c r="K777">
        <f t="shared" ca="1" si="145"/>
        <v>2</v>
      </c>
      <c r="L777">
        <f t="shared" ca="1" si="146"/>
        <v>9</v>
      </c>
      <c r="M777" s="23">
        <f t="shared" ca="1" si="147"/>
        <v>84</v>
      </c>
      <c r="N777" s="1">
        <f t="shared" ca="1" si="148"/>
        <v>-72</v>
      </c>
      <c r="O777" s="1">
        <f t="shared" ca="1" si="149"/>
        <v>-2.4</v>
      </c>
      <c r="P777" s="27">
        <f t="shared" ca="1" si="150"/>
        <v>9.6</v>
      </c>
      <c r="Q777" s="1">
        <f t="shared" ca="1" si="151"/>
        <v>13827.199999999979</v>
      </c>
      <c r="R777" s="1">
        <f t="shared" ca="1" si="152"/>
        <v>17.86459948320412</v>
      </c>
    </row>
    <row r="778" spans="7:18" x14ac:dyDescent="0.25">
      <c r="G778">
        <v>775</v>
      </c>
      <c r="H778" t="str">
        <f t="shared" ca="1" si="153"/>
        <v>Soleado</v>
      </c>
      <c r="I778">
        <f t="shared" ca="1" si="143"/>
        <v>8</v>
      </c>
      <c r="J778">
        <f t="shared" ca="1" si="144"/>
        <v>7</v>
      </c>
      <c r="K778">
        <f t="shared" ca="1" si="145"/>
        <v>0</v>
      </c>
      <c r="L778">
        <f t="shared" ca="1" si="146"/>
        <v>7</v>
      </c>
      <c r="M778" s="23">
        <f t="shared" ca="1" si="147"/>
        <v>84</v>
      </c>
      <c r="N778" s="1">
        <f t="shared" ca="1" si="148"/>
        <v>-56</v>
      </c>
      <c r="O778" s="1">
        <f t="shared" ca="1" si="149"/>
        <v>0</v>
      </c>
      <c r="P778" s="27">
        <f t="shared" ca="1" si="150"/>
        <v>28</v>
      </c>
      <c r="Q778" s="1">
        <f t="shared" ca="1" si="151"/>
        <v>13855.199999999979</v>
      </c>
      <c r="R778" s="1">
        <f t="shared" ca="1" si="152"/>
        <v>17.877677419354825</v>
      </c>
    </row>
    <row r="779" spans="7:18" x14ac:dyDescent="0.25">
      <c r="G779">
        <v>776</v>
      </c>
      <c r="H779" t="str">
        <f t="shared" ca="1" si="153"/>
        <v>Soleado</v>
      </c>
      <c r="I779">
        <f t="shared" ca="1" si="143"/>
        <v>6</v>
      </c>
      <c r="J779">
        <f t="shared" ca="1" si="144"/>
        <v>6</v>
      </c>
      <c r="K779">
        <f t="shared" ca="1" si="145"/>
        <v>2</v>
      </c>
      <c r="L779">
        <f t="shared" ca="1" si="146"/>
        <v>8</v>
      </c>
      <c r="M779" s="23">
        <f t="shared" ca="1" si="147"/>
        <v>72</v>
      </c>
      <c r="N779" s="1">
        <f t="shared" ca="1" si="148"/>
        <v>-64</v>
      </c>
      <c r="O779" s="1">
        <f t="shared" ca="1" si="149"/>
        <v>-2.4</v>
      </c>
      <c r="P779" s="27">
        <f t="shared" ca="1" si="150"/>
        <v>5.6</v>
      </c>
      <c r="Q779" s="1">
        <f t="shared" ca="1" si="151"/>
        <v>13860.799999999979</v>
      </c>
      <c r="R779" s="1">
        <f t="shared" ca="1" si="152"/>
        <v>17.861855670103079</v>
      </c>
    </row>
    <row r="780" spans="7:18" x14ac:dyDescent="0.25">
      <c r="G780">
        <v>777</v>
      </c>
      <c r="H780" t="str">
        <f t="shared" ca="1" si="153"/>
        <v>Soleado</v>
      </c>
      <c r="I780">
        <f t="shared" ca="1" si="143"/>
        <v>9</v>
      </c>
      <c r="J780">
        <f t="shared" ca="1" si="144"/>
        <v>6</v>
      </c>
      <c r="K780">
        <f t="shared" ca="1" si="145"/>
        <v>0</v>
      </c>
      <c r="L780">
        <f t="shared" ca="1" si="146"/>
        <v>6</v>
      </c>
      <c r="M780" s="23">
        <f t="shared" ca="1" si="147"/>
        <v>72</v>
      </c>
      <c r="N780" s="1">
        <f t="shared" ca="1" si="148"/>
        <v>-48</v>
      </c>
      <c r="O780" s="1">
        <f t="shared" ca="1" si="149"/>
        <v>0</v>
      </c>
      <c r="P780" s="27">
        <f t="shared" ca="1" si="150"/>
        <v>24</v>
      </c>
      <c r="Q780" s="1">
        <f t="shared" ca="1" si="151"/>
        <v>13884.799999999979</v>
      </c>
      <c r="R780" s="1">
        <f t="shared" ca="1" si="152"/>
        <v>17.869755469755457</v>
      </c>
    </row>
    <row r="781" spans="7:18" x14ac:dyDescent="0.25">
      <c r="G781">
        <v>778</v>
      </c>
      <c r="H781" t="str">
        <f t="shared" ca="1" si="153"/>
        <v>Soleado</v>
      </c>
      <c r="I781">
        <f t="shared" ca="1" si="143"/>
        <v>7</v>
      </c>
      <c r="J781">
        <f t="shared" ca="1" si="144"/>
        <v>7</v>
      </c>
      <c r="K781">
        <f t="shared" ca="1" si="145"/>
        <v>2</v>
      </c>
      <c r="L781">
        <f t="shared" ca="1" si="146"/>
        <v>9</v>
      </c>
      <c r="M781" s="23">
        <f t="shared" ca="1" si="147"/>
        <v>84</v>
      </c>
      <c r="N781" s="1">
        <f t="shared" ca="1" si="148"/>
        <v>-72</v>
      </c>
      <c r="O781" s="1">
        <f t="shared" ca="1" si="149"/>
        <v>-2.4</v>
      </c>
      <c r="P781" s="27">
        <f t="shared" ca="1" si="150"/>
        <v>9.6</v>
      </c>
      <c r="Q781" s="1">
        <f t="shared" ca="1" si="151"/>
        <v>13894.39999999998</v>
      </c>
      <c r="R781" s="1">
        <f t="shared" ca="1" si="152"/>
        <v>17.859125964010268</v>
      </c>
    </row>
    <row r="782" spans="7:18" x14ac:dyDescent="0.25">
      <c r="G782">
        <v>779</v>
      </c>
      <c r="H782" t="str">
        <f t="shared" ca="1" si="153"/>
        <v>Nublado</v>
      </c>
      <c r="I782">
        <f t="shared" ca="1" si="143"/>
        <v>6</v>
      </c>
      <c r="J782">
        <f t="shared" ca="1" si="144"/>
        <v>6</v>
      </c>
      <c r="K782">
        <f t="shared" ca="1" si="145"/>
        <v>1</v>
      </c>
      <c r="L782">
        <f t="shared" ca="1" si="146"/>
        <v>7</v>
      </c>
      <c r="M782" s="23">
        <f t="shared" ca="1" si="147"/>
        <v>72</v>
      </c>
      <c r="N782" s="1">
        <f t="shared" ca="1" si="148"/>
        <v>-56</v>
      </c>
      <c r="O782" s="1">
        <f t="shared" ca="1" si="149"/>
        <v>-1.2</v>
      </c>
      <c r="P782" s="27">
        <f t="shared" ca="1" si="150"/>
        <v>14.8</v>
      </c>
      <c r="Q782" s="1">
        <f t="shared" ca="1" si="151"/>
        <v>13909.199999999979</v>
      </c>
      <c r="R782" s="1">
        <f t="shared" ca="1" si="152"/>
        <v>17.855198973042345</v>
      </c>
    </row>
    <row r="783" spans="7:18" x14ac:dyDescent="0.25">
      <c r="G783">
        <v>780</v>
      </c>
      <c r="H783" t="str">
        <f t="shared" ca="1" si="153"/>
        <v>Soleado</v>
      </c>
      <c r="I783">
        <f t="shared" ca="1" si="143"/>
        <v>9</v>
      </c>
      <c r="J783">
        <f t="shared" ca="1" si="144"/>
        <v>6</v>
      </c>
      <c r="K783">
        <f t="shared" ca="1" si="145"/>
        <v>0</v>
      </c>
      <c r="L783">
        <f t="shared" ca="1" si="146"/>
        <v>6</v>
      </c>
      <c r="M783" s="23">
        <f t="shared" ca="1" si="147"/>
        <v>72</v>
      </c>
      <c r="N783" s="1">
        <f t="shared" ca="1" si="148"/>
        <v>-48</v>
      </c>
      <c r="O783" s="1">
        <f t="shared" ca="1" si="149"/>
        <v>0</v>
      </c>
      <c r="P783" s="27">
        <f t="shared" ca="1" si="150"/>
        <v>24</v>
      </c>
      <c r="Q783" s="1">
        <f t="shared" ca="1" si="151"/>
        <v>13933.199999999979</v>
      </c>
      <c r="R783" s="1">
        <f t="shared" ca="1" si="152"/>
        <v>17.863076923076907</v>
      </c>
    </row>
    <row r="784" spans="7:18" x14ac:dyDescent="0.25">
      <c r="G784">
        <v>781</v>
      </c>
      <c r="H784" t="str">
        <f t="shared" ca="1" si="153"/>
        <v>Nublado</v>
      </c>
      <c r="I784">
        <f t="shared" ca="1" si="143"/>
        <v>5</v>
      </c>
      <c r="J784">
        <f t="shared" ca="1" si="144"/>
        <v>5</v>
      </c>
      <c r="K784">
        <f t="shared" ca="1" si="145"/>
        <v>4</v>
      </c>
      <c r="L784">
        <f t="shared" ca="1" si="146"/>
        <v>9</v>
      </c>
      <c r="M784" s="23">
        <f t="shared" ca="1" si="147"/>
        <v>60</v>
      </c>
      <c r="N784" s="1">
        <f t="shared" ca="1" si="148"/>
        <v>-72</v>
      </c>
      <c r="O784" s="1">
        <f t="shared" ca="1" si="149"/>
        <v>-4.8</v>
      </c>
      <c r="P784" s="27">
        <f t="shared" ca="1" si="150"/>
        <v>-16.8</v>
      </c>
      <c r="Q784" s="1">
        <f t="shared" ca="1" si="151"/>
        <v>13916.39999999998</v>
      </c>
      <c r="R784" s="1">
        <f t="shared" ca="1" si="152"/>
        <v>17.818693982074247</v>
      </c>
    </row>
    <row r="785" spans="7:18" x14ac:dyDescent="0.25">
      <c r="G785">
        <v>782</v>
      </c>
      <c r="H785" t="str">
        <f t="shared" ca="1" si="153"/>
        <v>Soleado</v>
      </c>
      <c r="I785">
        <f t="shared" ca="1" si="143"/>
        <v>8</v>
      </c>
      <c r="J785">
        <f t="shared" ca="1" si="144"/>
        <v>5</v>
      </c>
      <c r="K785">
        <f t="shared" ca="1" si="145"/>
        <v>0</v>
      </c>
      <c r="L785">
        <f t="shared" ca="1" si="146"/>
        <v>5</v>
      </c>
      <c r="M785" s="23">
        <f t="shared" ca="1" si="147"/>
        <v>60</v>
      </c>
      <c r="N785" s="1">
        <f t="shared" ca="1" si="148"/>
        <v>-40</v>
      </c>
      <c r="O785" s="1">
        <f t="shared" ca="1" si="149"/>
        <v>0</v>
      </c>
      <c r="P785" s="27">
        <f t="shared" ca="1" si="150"/>
        <v>20</v>
      </c>
      <c r="Q785" s="1">
        <f t="shared" ca="1" si="151"/>
        <v>13936.39999999998</v>
      </c>
      <c r="R785" s="1">
        <f t="shared" ca="1" si="152"/>
        <v>17.821483375959065</v>
      </c>
    </row>
    <row r="786" spans="7:18" x14ac:dyDescent="0.25">
      <c r="G786">
        <v>783</v>
      </c>
      <c r="H786" t="str">
        <f t="shared" ca="1" si="153"/>
        <v>Soleado</v>
      </c>
      <c r="I786">
        <f t="shared" ca="1" si="143"/>
        <v>8</v>
      </c>
      <c r="J786">
        <f t="shared" ca="1" si="144"/>
        <v>8</v>
      </c>
      <c r="K786">
        <f t="shared" ca="1" si="145"/>
        <v>0</v>
      </c>
      <c r="L786">
        <f t="shared" ca="1" si="146"/>
        <v>8</v>
      </c>
      <c r="M786" s="23">
        <f t="shared" ca="1" si="147"/>
        <v>96</v>
      </c>
      <c r="N786" s="1">
        <f t="shared" ca="1" si="148"/>
        <v>-64</v>
      </c>
      <c r="O786" s="1">
        <f t="shared" ca="1" si="149"/>
        <v>0</v>
      </c>
      <c r="P786" s="27">
        <f t="shared" ca="1" si="150"/>
        <v>32</v>
      </c>
      <c r="Q786" s="1">
        <f t="shared" ca="1" si="151"/>
        <v>13968.39999999998</v>
      </c>
      <c r="R786" s="1">
        <f t="shared" ca="1" si="152"/>
        <v>17.839591315453372</v>
      </c>
    </row>
    <row r="787" spans="7:18" x14ac:dyDescent="0.25">
      <c r="G787">
        <v>784</v>
      </c>
      <c r="H787" t="str">
        <f t="shared" ca="1" si="153"/>
        <v>Nublado</v>
      </c>
      <c r="I787">
        <f t="shared" ca="1" si="143"/>
        <v>5</v>
      </c>
      <c r="J787">
        <f t="shared" ca="1" si="144"/>
        <v>5</v>
      </c>
      <c r="K787">
        <f t="shared" ca="1" si="145"/>
        <v>3</v>
      </c>
      <c r="L787">
        <f t="shared" ca="1" si="146"/>
        <v>8</v>
      </c>
      <c r="M787" s="23">
        <f t="shared" ca="1" si="147"/>
        <v>60</v>
      </c>
      <c r="N787" s="1">
        <f t="shared" ca="1" si="148"/>
        <v>-64</v>
      </c>
      <c r="O787" s="1">
        <f t="shared" ca="1" si="149"/>
        <v>-3.5999999999999996</v>
      </c>
      <c r="P787" s="27">
        <f t="shared" ca="1" si="150"/>
        <v>-7.6</v>
      </c>
      <c r="Q787" s="1">
        <f t="shared" ca="1" si="151"/>
        <v>13960.799999999979</v>
      </c>
      <c r="R787" s="1">
        <f t="shared" ca="1" si="152"/>
        <v>17.807142857142843</v>
      </c>
    </row>
    <row r="788" spans="7:18" x14ac:dyDescent="0.25">
      <c r="G788">
        <v>785</v>
      </c>
      <c r="H788" t="str">
        <f t="shared" ca="1" si="153"/>
        <v>Nublado</v>
      </c>
      <c r="I788">
        <f t="shared" ca="1" si="143"/>
        <v>4</v>
      </c>
      <c r="J788">
        <f t="shared" ca="1" si="144"/>
        <v>4</v>
      </c>
      <c r="K788">
        <f t="shared" ca="1" si="145"/>
        <v>1</v>
      </c>
      <c r="L788">
        <f t="shared" ca="1" si="146"/>
        <v>5</v>
      </c>
      <c r="M788" s="23">
        <f t="shared" ca="1" si="147"/>
        <v>48</v>
      </c>
      <c r="N788" s="1">
        <f t="shared" ca="1" si="148"/>
        <v>-40</v>
      </c>
      <c r="O788" s="1">
        <f t="shared" ca="1" si="149"/>
        <v>-1.2</v>
      </c>
      <c r="P788" s="27">
        <f t="shared" ca="1" si="150"/>
        <v>6.8</v>
      </c>
      <c r="Q788" s="1">
        <f t="shared" ca="1" si="151"/>
        <v>13967.599999999979</v>
      </c>
      <c r="R788" s="1">
        <f t="shared" ca="1" si="152"/>
        <v>17.793121019108263</v>
      </c>
    </row>
    <row r="789" spans="7:18" x14ac:dyDescent="0.25">
      <c r="G789">
        <v>786</v>
      </c>
      <c r="H789" t="str">
        <f t="shared" ca="1" si="153"/>
        <v>Soleado</v>
      </c>
      <c r="I789">
        <f t="shared" ca="1" si="143"/>
        <v>8</v>
      </c>
      <c r="J789">
        <f t="shared" ca="1" si="144"/>
        <v>4</v>
      </c>
      <c r="K789">
        <f t="shared" ca="1" si="145"/>
        <v>0</v>
      </c>
      <c r="L789">
        <f t="shared" ca="1" si="146"/>
        <v>4</v>
      </c>
      <c r="M789" s="23">
        <f t="shared" ca="1" si="147"/>
        <v>48</v>
      </c>
      <c r="N789" s="1">
        <f t="shared" ca="1" si="148"/>
        <v>-32</v>
      </c>
      <c r="O789" s="1">
        <f t="shared" ca="1" si="149"/>
        <v>0</v>
      </c>
      <c r="P789" s="27">
        <f t="shared" ca="1" si="150"/>
        <v>16</v>
      </c>
      <c r="Q789" s="1">
        <f t="shared" ca="1" si="151"/>
        <v>13983.599999999979</v>
      </c>
      <c r="R789" s="1">
        <f t="shared" ca="1" si="152"/>
        <v>17.790839694656473</v>
      </c>
    </row>
    <row r="790" spans="7:18" x14ac:dyDescent="0.25">
      <c r="G790">
        <v>787</v>
      </c>
      <c r="H790" t="str">
        <f t="shared" ca="1" si="153"/>
        <v>Soleado</v>
      </c>
      <c r="I790">
        <f t="shared" ca="1" si="143"/>
        <v>6</v>
      </c>
      <c r="J790">
        <f t="shared" ca="1" si="144"/>
        <v>6</v>
      </c>
      <c r="K790">
        <f t="shared" ca="1" si="145"/>
        <v>2</v>
      </c>
      <c r="L790">
        <f t="shared" ca="1" si="146"/>
        <v>8</v>
      </c>
      <c r="M790" s="23">
        <f t="shared" ca="1" si="147"/>
        <v>72</v>
      </c>
      <c r="N790" s="1">
        <f t="shared" ca="1" si="148"/>
        <v>-64</v>
      </c>
      <c r="O790" s="1">
        <f t="shared" ca="1" si="149"/>
        <v>-2.4</v>
      </c>
      <c r="P790" s="27">
        <f t="shared" ca="1" si="150"/>
        <v>5.6</v>
      </c>
      <c r="Q790" s="1">
        <f t="shared" ca="1" si="151"/>
        <v>13989.199999999979</v>
      </c>
      <c r="R790" s="1">
        <f t="shared" ca="1" si="152"/>
        <v>17.775349428208372</v>
      </c>
    </row>
    <row r="791" spans="7:18" x14ac:dyDescent="0.25">
      <c r="G791">
        <v>788</v>
      </c>
      <c r="H791" t="str">
        <f t="shared" ca="1" si="153"/>
        <v>Soleado</v>
      </c>
      <c r="I791">
        <f t="shared" ca="1" si="143"/>
        <v>6</v>
      </c>
      <c r="J791">
        <f t="shared" ca="1" si="144"/>
        <v>6</v>
      </c>
      <c r="K791">
        <f t="shared" ca="1" si="145"/>
        <v>0</v>
      </c>
      <c r="L791">
        <f t="shared" ca="1" si="146"/>
        <v>6</v>
      </c>
      <c r="M791" s="23">
        <f t="shared" ca="1" si="147"/>
        <v>72</v>
      </c>
      <c r="N791" s="1">
        <f t="shared" ca="1" si="148"/>
        <v>-48</v>
      </c>
      <c r="O791" s="1">
        <f t="shared" ca="1" si="149"/>
        <v>0</v>
      </c>
      <c r="P791" s="27">
        <f t="shared" ca="1" si="150"/>
        <v>24</v>
      </c>
      <c r="Q791" s="1">
        <f t="shared" ca="1" si="151"/>
        <v>14013.199999999979</v>
      </c>
      <c r="R791" s="1">
        <f t="shared" ca="1" si="152"/>
        <v>17.783248730964452</v>
      </c>
    </row>
    <row r="792" spans="7:18" x14ac:dyDescent="0.25">
      <c r="G792">
        <v>789</v>
      </c>
      <c r="H792" t="str">
        <f t="shared" ca="1" si="153"/>
        <v>Soleado</v>
      </c>
      <c r="I792">
        <f t="shared" ca="1" si="143"/>
        <v>9</v>
      </c>
      <c r="J792">
        <f t="shared" ca="1" si="144"/>
        <v>6</v>
      </c>
      <c r="K792">
        <f t="shared" ca="1" si="145"/>
        <v>0</v>
      </c>
      <c r="L792">
        <f t="shared" ca="1" si="146"/>
        <v>6</v>
      </c>
      <c r="M792" s="23">
        <f t="shared" ca="1" si="147"/>
        <v>72</v>
      </c>
      <c r="N792" s="1">
        <f t="shared" ca="1" si="148"/>
        <v>-48</v>
      </c>
      <c r="O792" s="1">
        <f t="shared" ca="1" si="149"/>
        <v>0</v>
      </c>
      <c r="P792" s="27">
        <f t="shared" ca="1" si="150"/>
        <v>24</v>
      </c>
      <c r="Q792" s="1">
        <f t="shared" ca="1" si="151"/>
        <v>14037.199999999979</v>
      </c>
      <c r="R792" s="1">
        <f t="shared" ca="1" si="152"/>
        <v>17.791128010139399</v>
      </c>
    </row>
    <row r="793" spans="7:18" x14ac:dyDescent="0.25">
      <c r="G793">
        <v>790</v>
      </c>
      <c r="H793" t="str">
        <f t="shared" ca="1" si="153"/>
        <v>Soleado</v>
      </c>
      <c r="I793">
        <f t="shared" ca="1" si="143"/>
        <v>9</v>
      </c>
      <c r="J793">
        <f t="shared" ca="1" si="144"/>
        <v>9</v>
      </c>
      <c r="K793">
        <f t="shared" ca="1" si="145"/>
        <v>0</v>
      </c>
      <c r="L793">
        <f t="shared" ca="1" si="146"/>
        <v>9</v>
      </c>
      <c r="M793" s="23">
        <f t="shared" ca="1" si="147"/>
        <v>108</v>
      </c>
      <c r="N793" s="1">
        <f t="shared" ca="1" si="148"/>
        <v>-72</v>
      </c>
      <c r="O793" s="1">
        <f t="shared" ca="1" si="149"/>
        <v>0</v>
      </c>
      <c r="P793" s="27">
        <f t="shared" ca="1" si="150"/>
        <v>36</v>
      </c>
      <c r="Q793" s="1">
        <f t="shared" ca="1" si="151"/>
        <v>14073.199999999979</v>
      </c>
      <c r="R793" s="1">
        <f t="shared" ca="1" si="152"/>
        <v>17.814177215189858</v>
      </c>
    </row>
    <row r="794" spans="7:18" x14ac:dyDescent="0.25">
      <c r="G794">
        <v>791</v>
      </c>
      <c r="H794" t="str">
        <f t="shared" ca="1" si="153"/>
        <v>Nublado</v>
      </c>
      <c r="I794">
        <f t="shared" ca="1" si="143"/>
        <v>4</v>
      </c>
      <c r="J794">
        <f t="shared" ca="1" si="144"/>
        <v>4</v>
      </c>
      <c r="K794">
        <f t="shared" ca="1" si="145"/>
        <v>5</v>
      </c>
      <c r="L794">
        <f t="shared" ca="1" si="146"/>
        <v>9</v>
      </c>
      <c r="M794" s="23">
        <f t="shared" ca="1" si="147"/>
        <v>48</v>
      </c>
      <c r="N794" s="1">
        <f t="shared" ca="1" si="148"/>
        <v>-72</v>
      </c>
      <c r="O794" s="1">
        <f t="shared" ca="1" si="149"/>
        <v>-6</v>
      </c>
      <c r="P794" s="27">
        <f t="shared" ca="1" si="150"/>
        <v>-30</v>
      </c>
      <c r="Q794" s="1">
        <f t="shared" ca="1" si="151"/>
        <v>14043.199999999979</v>
      </c>
      <c r="R794" s="1">
        <f t="shared" ca="1" si="152"/>
        <v>17.75372945638431</v>
      </c>
    </row>
    <row r="795" spans="7:18" x14ac:dyDescent="0.25">
      <c r="G795">
        <v>792</v>
      </c>
      <c r="H795" t="str">
        <f t="shared" ca="1" si="153"/>
        <v>Soleado</v>
      </c>
      <c r="I795">
        <f t="shared" ca="1" si="143"/>
        <v>8</v>
      </c>
      <c r="J795">
        <f t="shared" ca="1" si="144"/>
        <v>4</v>
      </c>
      <c r="K795">
        <f t="shared" ca="1" si="145"/>
        <v>0</v>
      </c>
      <c r="L795">
        <f t="shared" ca="1" si="146"/>
        <v>4</v>
      </c>
      <c r="M795" s="23">
        <f t="shared" ca="1" si="147"/>
        <v>48</v>
      </c>
      <c r="N795" s="1">
        <f t="shared" ca="1" si="148"/>
        <v>-32</v>
      </c>
      <c r="O795" s="1">
        <f t="shared" ca="1" si="149"/>
        <v>0</v>
      </c>
      <c r="P795" s="27">
        <f t="shared" ca="1" si="150"/>
        <v>16</v>
      </c>
      <c r="Q795" s="1">
        <f t="shared" ca="1" si="151"/>
        <v>14059.199999999979</v>
      </c>
      <c r="R795" s="1">
        <f t="shared" ca="1" si="152"/>
        <v>17.751515151515139</v>
      </c>
    </row>
    <row r="796" spans="7:18" x14ac:dyDescent="0.25">
      <c r="G796">
        <v>793</v>
      </c>
      <c r="H796" t="str">
        <f t="shared" ca="1" si="153"/>
        <v>Soleado</v>
      </c>
      <c r="I796">
        <f t="shared" ca="1" si="143"/>
        <v>8</v>
      </c>
      <c r="J796">
        <f t="shared" ca="1" si="144"/>
        <v>8</v>
      </c>
      <c r="K796">
        <f t="shared" ca="1" si="145"/>
        <v>0</v>
      </c>
      <c r="L796">
        <f t="shared" ca="1" si="146"/>
        <v>8</v>
      </c>
      <c r="M796" s="23">
        <f t="shared" ca="1" si="147"/>
        <v>96</v>
      </c>
      <c r="N796" s="1">
        <f t="shared" ca="1" si="148"/>
        <v>-64</v>
      </c>
      <c r="O796" s="1">
        <f t="shared" ca="1" si="149"/>
        <v>0</v>
      </c>
      <c r="P796" s="27">
        <f t="shared" ca="1" si="150"/>
        <v>32</v>
      </c>
      <c r="Q796" s="1">
        <f t="shared" ca="1" si="151"/>
        <v>14091.199999999979</v>
      </c>
      <c r="R796" s="1">
        <f t="shared" ca="1" si="152"/>
        <v>17.76948297604034</v>
      </c>
    </row>
    <row r="797" spans="7:18" x14ac:dyDescent="0.25">
      <c r="G797">
        <v>794</v>
      </c>
      <c r="H797" t="str">
        <f t="shared" ca="1" si="153"/>
        <v>Nublado</v>
      </c>
      <c r="I797">
        <f t="shared" ca="1" si="143"/>
        <v>3</v>
      </c>
      <c r="J797">
        <f t="shared" ca="1" si="144"/>
        <v>3</v>
      </c>
      <c r="K797">
        <f t="shared" ca="1" si="145"/>
        <v>5</v>
      </c>
      <c r="L797">
        <f t="shared" ca="1" si="146"/>
        <v>8</v>
      </c>
      <c r="M797" s="23">
        <f t="shared" ca="1" si="147"/>
        <v>36</v>
      </c>
      <c r="N797" s="1">
        <f t="shared" ca="1" si="148"/>
        <v>-64</v>
      </c>
      <c r="O797" s="1">
        <f t="shared" ca="1" si="149"/>
        <v>-6</v>
      </c>
      <c r="P797" s="27">
        <f t="shared" ca="1" si="150"/>
        <v>-34</v>
      </c>
      <c r="Q797" s="1">
        <f t="shared" ca="1" si="151"/>
        <v>14057.199999999979</v>
      </c>
      <c r="R797" s="1">
        <f t="shared" ca="1" si="152"/>
        <v>17.704282115869006</v>
      </c>
    </row>
    <row r="798" spans="7:18" x14ac:dyDescent="0.25">
      <c r="G798">
        <v>795</v>
      </c>
      <c r="H798" t="str">
        <f t="shared" ca="1" si="153"/>
        <v>Soleado</v>
      </c>
      <c r="I798">
        <f t="shared" ref="I798:I861" ca="1" si="154">IF(H798="Soleado",LOOKUP(RAND(),Rand_Sol,Dem_Sol),LOOKUP(RAND(),Rand_Nub,Dem_Nub))</f>
        <v>7</v>
      </c>
      <c r="J798">
        <f t="shared" ref="J798:J861" ca="1" si="155">IF(I798&lt;=L798,I798,L798)</f>
        <v>3</v>
      </c>
      <c r="K798">
        <f t="shared" ref="K798:K861" ca="1" si="156">IF(J798&lt;L798,L798-J798,0)</f>
        <v>0</v>
      </c>
      <c r="L798">
        <f t="shared" ref="L798:L861" ca="1" si="157">I797</f>
        <v>3</v>
      </c>
      <c r="M798" s="23">
        <f t="shared" ref="M798:M861" ca="1" si="158">J798*$B$2</f>
        <v>36</v>
      </c>
      <c r="N798" s="1">
        <f t="shared" ref="N798:N861" ca="1" si="159">-L798*$B$3</f>
        <v>-24</v>
      </c>
      <c r="O798" s="1">
        <f t="shared" ref="O798:O861" ca="1" si="160">-K798*pre_rev</f>
        <v>0</v>
      </c>
      <c r="P798" s="27">
        <f t="shared" ref="P798:P861" ca="1" si="161">M798+N798+O798</f>
        <v>12</v>
      </c>
      <c r="Q798" s="1">
        <f t="shared" ref="Q798:Q861" ca="1" si="162">P798+Q797</f>
        <v>14069.199999999979</v>
      </c>
      <c r="R798" s="1">
        <f t="shared" ref="R798:R861" ca="1" si="163">1/G798*((G798-1)*R797+P798)</f>
        <v>17.697106918238983</v>
      </c>
    </row>
    <row r="799" spans="7:18" x14ac:dyDescent="0.25">
      <c r="G799">
        <v>796</v>
      </c>
      <c r="H799" t="str">
        <f t="shared" ca="1" si="153"/>
        <v>Soleado</v>
      </c>
      <c r="I799">
        <f t="shared" ca="1" si="154"/>
        <v>8</v>
      </c>
      <c r="J799">
        <f t="shared" ca="1" si="155"/>
        <v>7</v>
      </c>
      <c r="K799">
        <f t="shared" ca="1" si="156"/>
        <v>0</v>
      </c>
      <c r="L799">
        <f t="shared" ca="1" si="157"/>
        <v>7</v>
      </c>
      <c r="M799" s="23">
        <f t="shared" ca="1" si="158"/>
        <v>84</v>
      </c>
      <c r="N799" s="1">
        <f t="shared" ca="1" si="159"/>
        <v>-56</v>
      </c>
      <c r="O799" s="1">
        <f t="shared" ca="1" si="160"/>
        <v>0</v>
      </c>
      <c r="P799" s="27">
        <f t="shared" ca="1" si="161"/>
        <v>28</v>
      </c>
      <c r="Q799" s="1">
        <f t="shared" ca="1" si="162"/>
        <v>14097.199999999979</v>
      </c>
      <c r="R799" s="1">
        <f t="shared" ca="1" si="163"/>
        <v>17.71005025125627</v>
      </c>
    </row>
    <row r="800" spans="7:18" x14ac:dyDescent="0.25">
      <c r="G800">
        <v>797</v>
      </c>
      <c r="H800" t="str">
        <f t="shared" ca="1" si="153"/>
        <v>Nublado</v>
      </c>
      <c r="I800">
        <f t="shared" ca="1" si="154"/>
        <v>5</v>
      </c>
      <c r="J800">
        <f t="shared" ca="1" si="155"/>
        <v>5</v>
      </c>
      <c r="K800">
        <f t="shared" ca="1" si="156"/>
        <v>3</v>
      </c>
      <c r="L800">
        <f t="shared" ca="1" si="157"/>
        <v>8</v>
      </c>
      <c r="M800" s="23">
        <f t="shared" ca="1" si="158"/>
        <v>60</v>
      </c>
      <c r="N800" s="1">
        <f t="shared" ca="1" si="159"/>
        <v>-64</v>
      </c>
      <c r="O800" s="1">
        <f t="shared" ca="1" si="160"/>
        <v>-3.5999999999999996</v>
      </c>
      <c r="P800" s="27">
        <f t="shared" ca="1" si="161"/>
        <v>-7.6</v>
      </c>
      <c r="Q800" s="1">
        <f t="shared" ca="1" si="162"/>
        <v>14089.599999999979</v>
      </c>
      <c r="R800" s="1">
        <f t="shared" ca="1" si="163"/>
        <v>17.678293601003752</v>
      </c>
    </row>
    <row r="801" spans="7:18" x14ac:dyDescent="0.25">
      <c r="G801">
        <v>798</v>
      </c>
      <c r="H801" t="str">
        <f t="shared" ca="1" si="153"/>
        <v>Soleado</v>
      </c>
      <c r="I801">
        <f t="shared" ca="1" si="154"/>
        <v>7</v>
      </c>
      <c r="J801">
        <f t="shared" ca="1" si="155"/>
        <v>5</v>
      </c>
      <c r="K801">
        <f t="shared" ca="1" si="156"/>
        <v>0</v>
      </c>
      <c r="L801">
        <f t="shared" ca="1" si="157"/>
        <v>5</v>
      </c>
      <c r="M801" s="23">
        <f t="shared" ca="1" si="158"/>
        <v>60</v>
      </c>
      <c r="N801" s="1">
        <f t="shared" ca="1" si="159"/>
        <v>-40</v>
      </c>
      <c r="O801" s="1">
        <f t="shared" ca="1" si="160"/>
        <v>0</v>
      </c>
      <c r="P801" s="27">
        <f t="shared" ca="1" si="161"/>
        <v>20</v>
      </c>
      <c r="Q801" s="1">
        <f t="shared" ca="1" si="162"/>
        <v>14109.599999999979</v>
      </c>
      <c r="R801" s="1">
        <f t="shared" ca="1" si="163"/>
        <v>17.681203007518782</v>
      </c>
    </row>
    <row r="802" spans="7:18" x14ac:dyDescent="0.25">
      <c r="G802">
        <v>799</v>
      </c>
      <c r="H802" t="str">
        <f t="shared" ca="1" si="153"/>
        <v>Nublado</v>
      </c>
      <c r="I802">
        <f t="shared" ca="1" si="154"/>
        <v>5</v>
      </c>
      <c r="J802">
        <f t="shared" ca="1" si="155"/>
        <v>5</v>
      </c>
      <c r="K802">
        <f t="shared" ca="1" si="156"/>
        <v>2</v>
      </c>
      <c r="L802">
        <f t="shared" ca="1" si="157"/>
        <v>7</v>
      </c>
      <c r="M802" s="23">
        <f t="shared" ca="1" si="158"/>
        <v>60</v>
      </c>
      <c r="N802" s="1">
        <f t="shared" ca="1" si="159"/>
        <v>-56</v>
      </c>
      <c r="O802" s="1">
        <f t="shared" ca="1" si="160"/>
        <v>-2.4</v>
      </c>
      <c r="P802" s="27">
        <f t="shared" ca="1" si="161"/>
        <v>1.6</v>
      </c>
      <c r="Q802" s="1">
        <f t="shared" ca="1" si="162"/>
        <v>14111.199999999979</v>
      </c>
      <c r="R802" s="1">
        <f t="shared" ca="1" si="163"/>
        <v>17.661076345431777</v>
      </c>
    </row>
    <row r="803" spans="7:18" x14ac:dyDescent="0.25">
      <c r="G803">
        <v>800</v>
      </c>
      <c r="H803" t="str">
        <f t="shared" ca="1" si="153"/>
        <v>Soleado</v>
      </c>
      <c r="I803">
        <f t="shared" ca="1" si="154"/>
        <v>9</v>
      </c>
      <c r="J803">
        <f t="shared" ca="1" si="155"/>
        <v>5</v>
      </c>
      <c r="K803">
        <f t="shared" ca="1" si="156"/>
        <v>0</v>
      </c>
      <c r="L803">
        <f t="shared" ca="1" si="157"/>
        <v>5</v>
      </c>
      <c r="M803" s="23">
        <f t="shared" ca="1" si="158"/>
        <v>60</v>
      </c>
      <c r="N803" s="1">
        <f t="shared" ca="1" si="159"/>
        <v>-40</v>
      </c>
      <c r="O803" s="1">
        <f t="shared" ca="1" si="160"/>
        <v>0</v>
      </c>
      <c r="P803" s="27">
        <f t="shared" ca="1" si="161"/>
        <v>20</v>
      </c>
      <c r="Q803" s="1">
        <f t="shared" ca="1" si="162"/>
        <v>14131.199999999979</v>
      </c>
      <c r="R803" s="1">
        <f t="shared" ca="1" si="163"/>
        <v>17.663999999999987</v>
      </c>
    </row>
    <row r="804" spans="7:18" x14ac:dyDescent="0.25">
      <c r="G804">
        <v>801</v>
      </c>
      <c r="H804" t="str">
        <f t="shared" ca="1" si="153"/>
        <v>Nublado</v>
      </c>
      <c r="I804">
        <f t="shared" ca="1" si="154"/>
        <v>6</v>
      </c>
      <c r="J804">
        <f t="shared" ca="1" si="155"/>
        <v>6</v>
      </c>
      <c r="K804">
        <f t="shared" ca="1" si="156"/>
        <v>3</v>
      </c>
      <c r="L804">
        <f t="shared" ca="1" si="157"/>
        <v>9</v>
      </c>
      <c r="M804" s="23">
        <f t="shared" ca="1" si="158"/>
        <v>72</v>
      </c>
      <c r="N804" s="1">
        <f t="shared" ca="1" si="159"/>
        <v>-72</v>
      </c>
      <c r="O804" s="1">
        <f t="shared" ca="1" si="160"/>
        <v>-3.5999999999999996</v>
      </c>
      <c r="P804" s="27">
        <f t="shared" ca="1" si="161"/>
        <v>-3.5999999999999996</v>
      </c>
      <c r="Q804" s="1">
        <f t="shared" ca="1" si="162"/>
        <v>14127.599999999979</v>
      </c>
      <c r="R804" s="1">
        <f t="shared" ca="1" si="163"/>
        <v>17.637453183520588</v>
      </c>
    </row>
    <row r="805" spans="7:18" x14ac:dyDescent="0.25">
      <c r="G805">
        <v>802</v>
      </c>
      <c r="H805" t="str">
        <f t="shared" ca="1" si="153"/>
        <v>Soleado</v>
      </c>
      <c r="I805">
        <f t="shared" ca="1" si="154"/>
        <v>9</v>
      </c>
      <c r="J805">
        <f t="shared" ca="1" si="155"/>
        <v>6</v>
      </c>
      <c r="K805">
        <f t="shared" ca="1" si="156"/>
        <v>0</v>
      </c>
      <c r="L805">
        <f t="shared" ca="1" si="157"/>
        <v>6</v>
      </c>
      <c r="M805" s="23">
        <f t="shared" ca="1" si="158"/>
        <v>72</v>
      </c>
      <c r="N805" s="1">
        <f t="shared" ca="1" si="159"/>
        <v>-48</v>
      </c>
      <c r="O805" s="1">
        <f t="shared" ca="1" si="160"/>
        <v>0</v>
      </c>
      <c r="P805" s="27">
        <f t="shared" ca="1" si="161"/>
        <v>24</v>
      </c>
      <c r="Q805" s="1">
        <f t="shared" ca="1" si="162"/>
        <v>14151.599999999979</v>
      </c>
      <c r="R805" s="1">
        <f t="shared" ca="1" si="163"/>
        <v>17.645386533665825</v>
      </c>
    </row>
    <row r="806" spans="7:18" x14ac:dyDescent="0.25">
      <c r="G806">
        <v>803</v>
      </c>
      <c r="H806" t="str">
        <f t="shared" ca="1" si="153"/>
        <v>Soleado</v>
      </c>
      <c r="I806">
        <f t="shared" ca="1" si="154"/>
        <v>9</v>
      </c>
      <c r="J806">
        <f t="shared" ca="1" si="155"/>
        <v>9</v>
      </c>
      <c r="K806">
        <f t="shared" ca="1" si="156"/>
        <v>0</v>
      </c>
      <c r="L806">
        <f t="shared" ca="1" si="157"/>
        <v>9</v>
      </c>
      <c r="M806" s="23">
        <f t="shared" ca="1" si="158"/>
        <v>108</v>
      </c>
      <c r="N806" s="1">
        <f t="shared" ca="1" si="159"/>
        <v>-72</v>
      </c>
      <c r="O806" s="1">
        <f t="shared" ca="1" si="160"/>
        <v>0</v>
      </c>
      <c r="P806" s="27">
        <f t="shared" ca="1" si="161"/>
        <v>36</v>
      </c>
      <c r="Q806" s="1">
        <f t="shared" ca="1" si="162"/>
        <v>14187.599999999979</v>
      </c>
      <c r="R806" s="1">
        <f t="shared" ca="1" si="163"/>
        <v>17.668244084682431</v>
      </c>
    </row>
    <row r="807" spans="7:18" x14ac:dyDescent="0.25">
      <c r="G807">
        <v>804</v>
      </c>
      <c r="H807" t="str">
        <f t="shared" ca="1" si="153"/>
        <v>Soleado</v>
      </c>
      <c r="I807">
        <f t="shared" ca="1" si="154"/>
        <v>8</v>
      </c>
      <c r="J807">
        <f t="shared" ca="1" si="155"/>
        <v>8</v>
      </c>
      <c r="K807">
        <f t="shared" ca="1" si="156"/>
        <v>1</v>
      </c>
      <c r="L807">
        <f t="shared" ca="1" si="157"/>
        <v>9</v>
      </c>
      <c r="M807" s="23">
        <f t="shared" ca="1" si="158"/>
        <v>96</v>
      </c>
      <c r="N807" s="1">
        <f t="shared" ca="1" si="159"/>
        <v>-72</v>
      </c>
      <c r="O807" s="1">
        <f t="shared" ca="1" si="160"/>
        <v>-1.2</v>
      </c>
      <c r="P807" s="27">
        <f t="shared" ca="1" si="161"/>
        <v>22.8</v>
      </c>
      <c r="Q807" s="1">
        <f t="shared" ca="1" si="162"/>
        <v>14210.399999999978</v>
      </c>
      <c r="R807" s="1">
        <f t="shared" ca="1" si="163"/>
        <v>17.67462686567163</v>
      </c>
    </row>
    <row r="808" spans="7:18" x14ac:dyDescent="0.25">
      <c r="G808">
        <v>805</v>
      </c>
      <c r="H808" t="str">
        <f t="shared" ca="1" si="153"/>
        <v>Soleado</v>
      </c>
      <c r="I808">
        <f t="shared" ca="1" si="154"/>
        <v>8</v>
      </c>
      <c r="J808">
        <f t="shared" ca="1" si="155"/>
        <v>8</v>
      </c>
      <c r="K808">
        <f t="shared" ca="1" si="156"/>
        <v>0</v>
      </c>
      <c r="L808">
        <f t="shared" ca="1" si="157"/>
        <v>8</v>
      </c>
      <c r="M808" s="23">
        <f t="shared" ca="1" si="158"/>
        <v>96</v>
      </c>
      <c r="N808" s="1">
        <f t="shared" ca="1" si="159"/>
        <v>-64</v>
      </c>
      <c r="O808" s="1">
        <f t="shared" ca="1" si="160"/>
        <v>0</v>
      </c>
      <c r="P808" s="27">
        <f t="shared" ca="1" si="161"/>
        <v>32</v>
      </c>
      <c r="Q808" s="1">
        <f t="shared" ca="1" si="162"/>
        <v>14242.399999999978</v>
      </c>
      <c r="R808" s="1">
        <f t="shared" ca="1" si="163"/>
        <v>17.692422360248436</v>
      </c>
    </row>
    <row r="809" spans="7:18" x14ac:dyDescent="0.25">
      <c r="G809">
        <v>806</v>
      </c>
      <c r="H809" t="str">
        <f t="shared" ca="1" si="153"/>
        <v>Soleado</v>
      </c>
      <c r="I809">
        <f t="shared" ca="1" si="154"/>
        <v>8</v>
      </c>
      <c r="J809">
        <f t="shared" ca="1" si="155"/>
        <v>8</v>
      </c>
      <c r="K809">
        <f t="shared" ca="1" si="156"/>
        <v>0</v>
      </c>
      <c r="L809">
        <f t="shared" ca="1" si="157"/>
        <v>8</v>
      </c>
      <c r="M809" s="23">
        <f t="shared" ca="1" si="158"/>
        <v>96</v>
      </c>
      <c r="N809" s="1">
        <f t="shared" ca="1" si="159"/>
        <v>-64</v>
      </c>
      <c r="O809" s="1">
        <f t="shared" ca="1" si="160"/>
        <v>0</v>
      </c>
      <c r="P809" s="27">
        <f t="shared" ca="1" si="161"/>
        <v>32</v>
      </c>
      <c r="Q809" s="1">
        <f t="shared" ca="1" si="162"/>
        <v>14274.399999999978</v>
      </c>
      <c r="R809" s="1">
        <f t="shared" ca="1" si="163"/>
        <v>17.710173697270459</v>
      </c>
    </row>
    <row r="810" spans="7:18" x14ac:dyDescent="0.25">
      <c r="G810">
        <v>807</v>
      </c>
      <c r="H810" t="str">
        <f t="shared" ca="1" si="153"/>
        <v>Nublado</v>
      </c>
      <c r="I810">
        <f t="shared" ca="1" si="154"/>
        <v>5</v>
      </c>
      <c r="J810">
        <f t="shared" ca="1" si="155"/>
        <v>5</v>
      </c>
      <c r="K810">
        <f t="shared" ca="1" si="156"/>
        <v>3</v>
      </c>
      <c r="L810">
        <f t="shared" ca="1" si="157"/>
        <v>8</v>
      </c>
      <c r="M810" s="23">
        <f t="shared" ca="1" si="158"/>
        <v>60</v>
      </c>
      <c r="N810" s="1">
        <f t="shared" ca="1" si="159"/>
        <v>-64</v>
      </c>
      <c r="O810" s="1">
        <f t="shared" ca="1" si="160"/>
        <v>-3.5999999999999996</v>
      </c>
      <c r="P810" s="27">
        <f t="shared" ca="1" si="161"/>
        <v>-7.6</v>
      </c>
      <c r="Q810" s="1">
        <f t="shared" ca="1" si="162"/>
        <v>14266.799999999977</v>
      </c>
      <c r="R810" s="1">
        <f t="shared" ca="1" si="163"/>
        <v>17.678810408921922</v>
      </c>
    </row>
    <row r="811" spans="7:18" x14ac:dyDescent="0.25">
      <c r="G811">
        <v>808</v>
      </c>
      <c r="H811" t="str">
        <f t="shared" ca="1" si="153"/>
        <v>Soleado</v>
      </c>
      <c r="I811">
        <f t="shared" ca="1" si="154"/>
        <v>9</v>
      </c>
      <c r="J811">
        <f t="shared" ca="1" si="155"/>
        <v>5</v>
      </c>
      <c r="K811">
        <f t="shared" ca="1" si="156"/>
        <v>0</v>
      </c>
      <c r="L811">
        <f t="shared" ca="1" si="157"/>
        <v>5</v>
      </c>
      <c r="M811" s="23">
        <f t="shared" ca="1" si="158"/>
        <v>60</v>
      </c>
      <c r="N811" s="1">
        <f t="shared" ca="1" si="159"/>
        <v>-40</v>
      </c>
      <c r="O811" s="1">
        <f t="shared" ca="1" si="160"/>
        <v>0</v>
      </c>
      <c r="P811" s="27">
        <f t="shared" ca="1" si="161"/>
        <v>20</v>
      </c>
      <c r="Q811" s="1">
        <f t="shared" ca="1" si="162"/>
        <v>14286.799999999977</v>
      </c>
      <c r="R811" s="1">
        <f t="shared" ca="1" si="163"/>
        <v>17.681683168316823</v>
      </c>
    </row>
    <row r="812" spans="7:18" x14ac:dyDescent="0.25">
      <c r="G812">
        <v>809</v>
      </c>
      <c r="H812" t="str">
        <f t="shared" ca="1" si="153"/>
        <v>Soleado</v>
      </c>
      <c r="I812">
        <f t="shared" ca="1" si="154"/>
        <v>7</v>
      </c>
      <c r="J812">
        <f t="shared" ca="1" si="155"/>
        <v>7</v>
      </c>
      <c r="K812">
        <f t="shared" ca="1" si="156"/>
        <v>2</v>
      </c>
      <c r="L812">
        <f t="shared" ca="1" si="157"/>
        <v>9</v>
      </c>
      <c r="M812" s="23">
        <f t="shared" ca="1" si="158"/>
        <v>84</v>
      </c>
      <c r="N812" s="1">
        <f t="shared" ca="1" si="159"/>
        <v>-72</v>
      </c>
      <c r="O812" s="1">
        <f t="shared" ca="1" si="160"/>
        <v>-2.4</v>
      </c>
      <c r="P812" s="27">
        <f t="shared" ca="1" si="161"/>
        <v>9.6</v>
      </c>
      <c r="Q812" s="1">
        <f t="shared" ca="1" si="162"/>
        <v>14296.399999999978</v>
      </c>
      <c r="R812" s="1">
        <f t="shared" ca="1" si="163"/>
        <v>17.671693448702094</v>
      </c>
    </row>
    <row r="813" spans="7:18" x14ac:dyDescent="0.25">
      <c r="G813">
        <v>810</v>
      </c>
      <c r="H813" t="str">
        <f t="shared" ca="1" si="153"/>
        <v>Soleado</v>
      </c>
      <c r="I813">
        <f t="shared" ca="1" si="154"/>
        <v>9</v>
      </c>
      <c r="J813">
        <f t="shared" ca="1" si="155"/>
        <v>7</v>
      </c>
      <c r="K813">
        <f t="shared" ca="1" si="156"/>
        <v>0</v>
      </c>
      <c r="L813">
        <f t="shared" ca="1" si="157"/>
        <v>7</v>
      </c>
      <c r="M813" s="23">
        <f t="shared" ca="1" si="158"/>
        <v>84</v>
      </c>
      <c r="N813" s="1">
        <f t="shared" ca="1" si="159"/>
        <v>-56</v>
      </c>
      <c r="O813" s="1">
        <f t="shared" ca="1" si="160"/>
        <v>0</v>
      </c>
      <c r="P813" s="27">
        <f t="shared" ca="1" si="161"/>
        <v>28</v>
      </c>
      <c r="Q813" s="1">
        <f t="shared" ca="1" si="162"/>
        <v>14324.399999999978</v>
      </c>
      <c r="R813" s="1">
        <f t="shared" ca="1" si="163"/>
        <v>17.684444444444438</v>
      </c>
    </row>
    <row r="814" spans="7:18" x14ac:dyDescent="0.25">
      <c r="G814">
        <v>811</v>
      </c>
      <c r="H814" t="str">
        <f t="shared" ca="1" si="153"/>
        <v>Soleado</v>
      </c>
      <c r="I814">
        <f t="shared" ca="1" si="154"/>
        <v>8</v>
      </c>
      <c r="J814">
        <f t="shared" ca="1" si="155"/>
        <v>8</v>
      </c>
      <c r="K814">
        <f t="shared" ca="1" si="156"/>
        <v>1</v>
      </c>
      <c r="L814">
        <f t="shared" ca="1" si="157"/>
        <v>9</v>
      </c>
      <c r="M814" s="23">
        <f t="shared" ca="1" si="158"/>
        <v>96</v>
      </c>
      <c r="N814" s="1">
        <f t="shared" ca="1" si="159"/>
        <v>-72</v>
      </c>
      <c r="O814" s="1">
        <f t="shared" ca="1" si="160"/>
        <v>-1.2</v>
      </c>
      <c r="P814" s="27">
        <f t="shared" ca="1" si="161"/>
        <v>22.8</v>
      </c>
      <c r="Q814" s="1">
        <f t="shared" ca="1" si="162"/>
        <v>14347.199999999977</v>
      </c>
      <c r="R814" s="1">
        <f t="shared" ca="1" si="163"/>
        <v>17.690752157829831</v>
      </c>
    </row>
    <row r="815" spans="7:18" x14ac:dyDescent="0.25">
      <c r="G815">
        <v>812</v>
      </c>
      <c r="H815" t="str">
        <f t="shared" ca="1" si="153"/>
        <v>Soleado</v>
      </c>
      <c r="I815">
        <f t="shared" ca="1" si="154"/>
        <v>8</v>
      </c>
      <c r="J815">
        <f t="shared" ca="1" si="155"/>
        <v>8</v>
      </c>
      <c r="K815">
        <f t="shared" ca="1" si="156"/>
        <v>0</v>
      </c>
      <c r="L815">
        <f t="shared" ca="1" si="157"/>
        <v>8</v>
      </c>
      <c r="M815" s="23">
        <f t="shared" ca="1" si="158"/>
        <v>96</v>
      </c>
      <c r="N815" s="1">
        <f t="shared" ca="1" si="159"/>
        <v>-64</v>
      </c>
      <c r="O815" s="1">
        <f t="shared" ca="1" si="160"/>
        <v>0</v>
      </c>
      <c r="P815" s="27">
        <f t="shared" ca="1" si="161"/>
        <v>32</v>
      </c>
      <c r="Q815" s="1">
        <f t="shared" ca="1" si="162"/>
        <v>14379.199999999977</v>
      </c>
      <c r="R815" s="1">
        <f t="shared" ca="1" si="163"/>
        <v>17.708374384236446</v>
      </c>
    </row>
    <row r="816" spans="7:18" x14ac:dyDescent="0.25">
      <c r="G816">
        <v>813</v>
      </c>
      <c r="H816" t="str">
        <f t="shared" ca="1" si="153"/>
        <v>Soleado</v>
      </c>
      <c r="I816">
        <f t="shared" ca="1" si="154"/>
        <v>6</v>
      </c>
      <c r="J816">
        <f t="shared" ca="1" si="155"/>
        <v>6</v>
      </c>
      <c r="K816">
        <f t="shared" ca="1" si="156"/>
        <v>2</v>
      </c>
      <c r="L816">
        <f t="shared" ca="1" si="157"/>
        <v>8</v>
      </c>
      <c r="M816" s="23">
        <f t="shared" ca="1" si="158"/>
        <v>72</v>
      </c>
      <c r="N816" s="1">
        <f t="shared" ca="1" si="159"/>
        <v>-64</v>
      </c>
      <c r="O816" s="1">
        <f t="shared" ca="1" si="160"/>
        <v>-2.4</v>
      </c>
      <c r="P816" s="27">
        <f t="shared" ca="1" si="161"/>
        <v>5.6</v>
      </c>
      <c r="Q816" s="1">
        <f t="shared" ca="1" si="162"/>
        <v>14384.799999999977</v>
      </c>
      <c r="R816" s="1">
        <f t="shared" ca="1" si="163"/>
        <v>17.693480934809344</v>
      </c>
    </row>
    <row r="817" spans="7:18" x14ac:dyDescent="0.25">
      <c r="G817">
        <v>814</v>
      </c>
      <c r="H817" t="str">
        <f t="shared" ca="1" si="153"/>
        <v>Nublado</v>
      </c>
      <c r="I817">
        <f t="shared" ca="1" si="154"/>
        <v>6</v>
      </c>
      <c r="J817">
        <f t="shared" ca="1" si="155"/>
        <v>6</v>
      </c>
      <c r="K817">
        <f t="shared" ca="1" si="156"/>
        <v>0</v>
      </c>
      <c r="L817">
        <f t="shared" ca="1" si="157"/>
        <v>6</v>
      </c>
      <c r="M817" s="23">
        <f t="shared" ca="1" si="158"/>
        <v>72</v>
      </c>
      <c r="N817" s="1">
        <f t="shared" ca="1" si="159"/>
        <v>-48</v>
      </c>
      <c r="O817" s="1">
        <f t="shared" ca="1" si="160"/>
        <v>0</v>
      </c>
      <c r="P817" s="27">
        <f t="shared" ca="1" si="161"/>
        <v>24</v>
      </c>
      <c r="Q817" s="1">
        <f t="shared" ca="1" si="162"/>
        <v>14408.799999999977</v>
      </c>
      <c r="R817" s="1">
        <f t="shared" ca="1" si="163"/>
        <v>17.701228501228496</v>
      </c>
    </row>
    <row r="818" spans="7:18" x14ac:dyDescent="0.25">
      <c r="G818">
        <v>815</v>
      </c>
      <c r="H818" t="str">
        <f t="shared" ca="1" si="153"/>
        <v>Soleado</v>
      </c>
      <c r="I818">
        <f t="shared" ca="1" si="154"/>
        <v>8</v>
      </c>
      <c r="J818">
        <f t="shared" ca="1" si="155"/>
        <v>6</v>
      </c>
      <c r="K818">
        <f t="shared" ca="1" si="156"/>
        <v>0</v>
      </c>
      <c r="L818">
        <f t="shared" ca="1" si="157"/>
        <v>6</v>
      </c>
      <c r="M818" s="23">
        <f t="shared" ca="1" si="158"/>
        <v>72</v>
      </c>
      <c r="N818" s="1">
        <f t="shared" ca="1" si="159"/>
        <v>-48</v>
      </c>
      <c r="O818" s="1">
        <f t="shared" ca="1" si="160"/>
        <v>0</v>
      </c>
      <c r="P818" s="27">
        <f t="shared" ca="1" si="161"/>
        <v>24</v>
      </c>
      <c r="Q818" s="1">
        <f t="shared" ca="1" si="162"/>
        <v>14432.799999999977</v>
      </c>
      <c r="R818" s="1">
        <f t="shared" ca="1" si="163"/>
        <v>17.708957055214718</v>
      </c>
    </row>
    <row r="819" spans="7:18" x14ac:dyDescent="0.25">
      <c r="G819">
        <v>816</v>
      </c>
      <c r="H819" t="str">
        <f t="shared" ca="1" si="153"/>
        <v>Soleado</v>
      </c>
      <c r="I819">
        <f t="shared" ca="1" si="154"/>
        <v>9</v>
      </c>
      <c r="J819">
        <f t="shared" ca="1" si="155"/>
        <v>8</v>
      </c>
      <c r="K819">
        <f t="shared" ca="1" si="156"/>
        <v>0</v>
      </c>
      <c r="L819">
        <f t="shared" ca="1" si="157"/>
        <v>8</v>
      </c>
      <c r="M819" s="23">
        <f t="shared" ca="1" si="158"/>
        <v>96</v>
      </c>
      <c r="N819" s="1">
        <f t="shared" ca="1" si="159"/>
        <v>-64</v>
      </c>
      <c r="O819" s="1">
        <f t="shared" ca="1" si="160"/>
        <v>0</v>
      </c>
      <c r="P819" s="27">
        <f t="shared" ca="1" si="161"/>
        <v>32</v>
      </c>
      <c r="Q819" s="1">
        <f t="shared" ca="1" si="162"/>
        <v>14464.799999999977</v>
      </c>
      <c r="R819" s="1">
        <f t="shared" ca="1" si="163"/>
        <v>17.726470588235287</v>
      </c>
    </row>
    <row r="820" spans="7:18" x14ac:dyDescent="0.25">
      <c r="G820">
        <v>817</v>
      </c>
      <c r="H820" t="str">
        <f t="shared" ca="1" si="153"/>
        <v>Soleado</v>
      </c>
      <c r="I820">
        <f t="shared" ca="1" si="154"/>
        <v>8</v>
      </c>
      <c r="J820">
        <f t="shared" ca="1" si="155"/>
        <v>8</v>
      </c>
      <c r="K820">
        <f t="shared" ca="1" si="156"/>
        <v>1</v>
      </c>
      <c r="L820">
        <f t="shared" ca="1" si="157"/>
        <v>9</v>
      </c>
      <c r="M820" s="23">
        <f t="shared" ca="1" si="158"/>
        <v>96</v>
      </c>
      <c r="N820" s="1">
        <f t="shared" ca="1" si="159"/>
        <v>-72</v>
      </c>
      <c r="O820" s="1">
        <f t="shared" ca="1" si="160"/>
        <v>-1.2</v>
      </c>
      <c r="P820" s="27">
        <f t="shared" ca="1" si="161"/>
        <v>22.8</v>
      </c>
      <c r="Q820" s="1">
        <f t="shared" ca="1" si="162"/>
        <v>14487.599999999977</v>
      </c>
      <c r="R820" s="1">
        <f t="shared" ca="1" si="163"/>
        <v>17.73268053855568</v>
      </c>
    </row>
    <row r="821" spans="7:18" x14ac:dyDescent="0.25">
      <c r="G821">
        <v>818</v>
      </c>
      <c r="H821" t="str">
        <f t="shared" ca="1" si="153"/>
        <v>Nublado</v>
      </c>
      <c r="I821">
        <f t="shared" ca="1" si="154"/>
        <v>5</v>
      </c>
      <c r="J821">
        <f t="shared" ca="1" si="155"/>
        <v>5</v>
      </c>
      <c r="K821">
        <f t="shared" ca="1" si="156"/>
        <v>3</v>
      </c>
      <c r="L821">
        <f t="shared" ca="1" si="157"/>
        <v>8</v>
      </c>
      <c r="M821" s="23">
        <f t="shared" ca="1" si="158"/>
        <v>60</v>
      </c>
      <c r="N821" s="1">
        <f t="shared" ca="1" si="159"/>
        <v>-64</v>
      </c>
      <c r="O821" s="1">
        <f t="shared" ca="1" si="160"/>
        <v>-3.5999999999999996</v>
      </c>
      <c r="P821" s="27">
        <f t="shared" ca="1" si="161"/>
        <v>-7.6</v>
      </c>
      <c r="Q821" s="1">
        <f t="shared" ca="1" si="162"/>
        <v>14479.999999999976</v>
      </c>
      <c r="R821" s="1">
        <f t="shared" ca="1" si="163"/>
        <v>17.701711491442531</v>
      </c>
    </row>
    <row r="822" spans="7:18" x14ac:dyDescent="0.25">
      <c r="G822">
        <v>819</v>
      </c>
      <c r="H822" t="str">
        <f t="shared" ca="1" si="153"/>
        <v>Soleado</v>
      </c>
      <c r="I822">
        <f t="shared" ca="1" si="154"/>
        <v>9</v>
      </c>
      <c r="J822">
        <f t="shared" ca="1" si="155"/>
        <v>5</v>
      </c>
      <c r="K822">
        <f t="shared" ca="1" si="156"/>
        <v>0</v>
      </c>
      <c r="L822">
        <f t="shared" ca="1" si="157"/>
        <v>5</v>
      </c>
      <c r="M822" s="23">
        <f t="shared" ca="1" si="158"/>
        <v>60</v>
      </c>
      <c r="N822" s="1">
        <f t="shared" ca="1" si="159"/>
        <v>-40</v>
      </c>
      <c r="O822" s="1">
        <f t="shared" ca="1" si="160"/>
        <v>0</v>
      </c>
      <c r="P822" s="27">
        <f t="shared" ca="1" si="161"/>
        <v>20</v>
      </c>
      <c r="Q822" s="1">
        <f t="shared" ca="1" si="162"/>
        <v>14499.999999999976</v>
      </c>
      <c r="R822" s="1">
        <f t="shared" ca="1" si="163"/>
        <v>17.704517704517695</v>
      </c>
    </row>
    <row r="823" spans="7:18" x14ac:dyDescent="0.25">
      <c r="G823">
        <v>820</v>
      </c>
      <c r="H823" t="str">
        <f t="shared" ca="1" si="153"/>
        <v>Nublado</v>
      </c>
      <c r="I823">
        <f t="shared" ca="1" si="154"/>
        <v>5</v>
      </c>
      <c r="J823">
        <f t="shared" ca="1" si="155"/>
        <v>5</v>
      </c>
      <c r="K823">
        <f t="shared" ca="1" si="156"/>
        <v>4</v>
      </c>
      <c r="L823">
        <f t="shared" ca="1" si="157"/>
        <v>9</v>
      </c>
      <c r="M823" s="23">
        <f t="shared" ca="1" si="158"/>
        <v>60</v>
      </c>
      <c r="N823" s="1">
        <f t="shared" ca="1" si="159"/>
        <v>-72</v>
      </c>
      <c r="O823" s="1">
        <f t="shared" ca="1" si="160"/>
        <v>-4.8</v>
      </c>
      <c r="P823" s="27">
        <f t="shared" ca="1" si="161"/>
        <v>-16.8</v>
      </c>
      <c r="Q823" s="1">
        <f t="shared" ca="1" si="162"/>
        <v>14483.199999999977</v>
      </c>
      <c r="R823" s="1">
        <f t="shared" ca="1" si="163"/>
        <v>17.662439024390235</v>
      </c>
    </row>
    <row r="824" spans="7:18" x14ac:dyDescent="0.25">
      <c r="G824">
        <v>821</v>
      </c>
      <c r="H824" t="str">
        <f t="shared" ca="1" si="153"/>
        <v>Nublado</v>
      </c>
      <c r="I824">
        <f t="shared" ca="1" si="154"/>
        <v>5</v>
      </c>
      <c r="J824">
        <f t="shared" ca="1" si="155"/>
        <v>5</v>
      </c>
      <c r="K824">
        <f t="shared" ca="1" si="156"/>
        <v>0</v>
      </c>
      <c r="L824">
        <f t="shared" ca="1" si="157"/>
        <v>5</v>
      </c>
      <c r="M824" s="23">
        <f t="shared" ca="1" si="158"/>
        <v>60</v>
      </c>
      <c r="N824" s="1">
        <f t="shared" ca="1" si="159"/>
        <v>-40</v>
      </c>
      <c r="O824" s="1">
        <f t="shared" ca="1" si="160"/>
        <v>0</v>
      </c>
      <c r="P824" s="27">
        <f t="shared" ca="1" si="161"/>
        <v>20</v>
      </c>
      <c r="Q824" s="1">
        <f t="shared" ca="1" si="162"/>
        <v>14503.199999999977</v>
      </c>
      <c r="R824" s="1">
        <f t="shared" ca="1" si="163"/>
        <v>17.665286236297188</v>
      </c>
    </row>
    <row r="825" spans="7:18" x14ac:dyDescent="0.25">
      <c r="G825">
        <v>822</v>
      </c>
      <c r="H825" t="str">
        <f t="shared" ca="1" si="153"/>
        <v>Nublado</v>
      </c>
      <c r="I825">
        <f t="shared" ca="1" si="154"/>
        <v>7</v>
      </c>
      <c r="J825">
        <f t="shared" ca="1" si="155"/>
        <v>5</v>
      </c>
      <c r="K825">
        <f t="shared" ca="1" si="156"/>
        <v>0</v>
      </c>
      <c r="L825">
        <f t="shared" ca="1" si="157"/>
        <v>5</v>
      </c>
      <c r="M825" s="23">
        <f t="shared" ca="1" si="158"/>
        <v>60</v>
      </c>
      <c r="N825" s="1">
        <f t="shared" ca="1" si="159"/>
        <v>-40</v>
      </c>
      <c r="O825" s="1">
        <f t="shared" ca="1" si="160"/>
        <v>0</v>
      </c>
      <c r="P825" s="27">
        <f t="shared" ca="1" si="161"/>
        <v>20</v>
      </c>
      <c r="Q825" s="1">
        <f t="shared" ca="1" si="162"/>
        <v>14523.199999999977</v>
      </c>
      <c r="R825" s="1">
        <f t="shared" ca="1" si="163"/>
        <v>17.668126520681255</v>
      </c>
    </row>
    <row r="826" spans="7:18" x14ac:dyDescent="0.25">
      <c r="G826">
        <v>823</v>
      </c>
      <c r="H826" t="str">
        <f t="shared" ca="1" si="153"/>
        <v>Nublado</v>
      </c>
      <c r="I826">
        <f t="shared" ca="1" si="154"/>
        <v>7</v>
      </c>
      <c r="J826">
        <f t="shared" ca="1" si="155"/>
        <v>7</v>
      </c>
      <c r="K826">
        <f t="shared" ca="1" si="156"/>
        <v>0</v>
      </c>
      <c r="L826">
        <f t="shared" ca="1" si="157"/>
        <v>7</v>
      </c>
      <c r="M826" s="23">
        <f t="shared" ca="1" si="158"/>
        <v>84</v>
      </c>
      <c r="N826" s="1">
        <f t="shared" ca="1" si="159"/>
        <v>-56</v>
      </c>
      <c r="O826" s="1">
        <f t="shared" ca="1" si="160"/>
        <v>0</v>
      </c>
      <c r="P826" s="27">
        <f t="shared" ca="1" si="161"/>
        <v>28</v>
      </c>
      <c r="Q826" s="1">
        <f t="shared" ca="1" si="162"/>
        <v>14551.199999999977</v>
      </c>
      <c r="R826" s="1">
        <f t="shared" ca="1" si="163"/>
        <v>17.680680437424048</v>
      </c>
    </row>
    <row r="827" spans="7:18" x14ac:dyDescent="0.25">
      <c r="G827">
        <v>824</v>
      </c>
      <c r="H827" t="str">
        <f t="shared" ca="1" si="153"/>
        <v>Soleado</v>
      </c>
      <c r="I827">
        <f t="shared" ca="1" si="154"/>
        <v>8</v>
      </c>
      <c r="J827">
        <f t="shared" ca="1" si="155"/>
        <v>7</v>
      </c>
      <c r="K827">
        <f t="shared" ca="1" si="156"/>
        <v>0</v>
      </c>
      <c r="L827">
        <f t="shared" ca="1" si="157"/>
        <v>7</v>
      </c>
      <c r="M827" s="23">
        <f t="shared" ca="1" si="158"/>
        <v>84</v>
      </c>
      <c r="N827" s="1">
        <f t="shared" ca="1" si="159"/>
        <v>-56</v>
      </c>
      <c r="O827" s="1">
        <f t="shared" ca="1" si="160"/>
        <v>0</v>
      </c>
      <c r="P827" s="27">
        <f t="shared" ca="1" si="161"/>
        <v>28</v>
      </c>
      <c r="Q827" s="1">
        <f t="shared" ca="1" si="162"/>
        <v>14579.199999999977</v>
      </c>
      <c r="R827" s="1">
        <f t="shared" ca="1" si="163"/>
        <v>17.693203883495134</v>
      </c>
    </row>
    <row r="828" spans="7:18" x14ac:dyDescent="0.25">
      <c r="G828">
        <v>825</v>
      </c>
      <c r="H828" t="str">
        <f t="shared" ca="1" si="153"/>
        <v>Nublado</v>
      </c>
      <c r="I828">
        <f t="shared" ca="1" si="154"/>
        <v>3</v>
      </c>
      <c r="J828">
        <f t="shared" ca="1" si="155"/>
        <v>3</v>
      </c>
      <c r="K828">
        <f t="shared" ca="1" si="156"/>
        <v>5</v>
      </c>
      <c r="L828">
        <f t="shared" ca="1" si="157"/>
        <v>8</v>
      </c>
      <c r="M828" s="23">
        <f t="shared" ca="1" si="158"/>
        <v>36</v>
      </c>
      <c r="N828" s="1">
        <f t="shared" ca="1" si="159"/>
        <v>-64</v>
      </c>
      <c r="O828" s="1">
        <f t="shared" ca="1" si="160"/>
        <v>-6</v>
      </c>
      <c r="P828" s="27">
        <f t="shared" ca="1" si="161"/>
        <v>-34</v>
      </c>
      <c r="Q828" s="1">
        <f t="shared" ca="1" si="162"/>
        <v>14545.199999999977</v>
      </c>
      <c r="R828" s="1">
        <f t="shared" ca="1" si="163"/>
        <v>17.630545454545441</v>
      </c>
    </row>
    <row r="829" spans="7:18" x14ac:dyDescent="0.25">
      <c r="G829">
        <v>826</v>
      </c>
      <c r="H829" t="str">
        <f t="shared" ca="1" si="153"/>
        <v>Soleado</v>
      </c>
      <c r="I829">
        <f t="shared" ca="1" si="154"/>
        <v>8</v>
      </c>
      <c r="J829">
        <f t="shared" ca="1" si="155"/>
        <v>3</v>
      </c>
      <c r="K829">
        <f t="shared" ca="1" si="156"/>
        <v>0</v>
      </c>
      <c r="L829">
        <f t="shared" ca="1" si="157"/>
        <v>3</v>
      </c>
      <c r="M829" s="23">
        <f t="shared" ca="1" si="158"/>
        <v>36</v>
      </c>
      <c r="N829" s="1">
        <f t="shared" ca="1" si="159"/>
        <v>-24</v>
      </c>
      <c r="O829" s="1">
        <f t="shared" ca="1" si="160"/>
        <v>0</v>
      </c>
      <c r="P829" s="27">
        <f t="shared" ca="1" si="161"/>
        <v>12</v>
      </c>
      <c r="Q829" s="1">
        <f t="shared" ca="1" si="162"/>
        <v>14557.199999999977</v>
      </c>
      <c r="R829" s="1">
        <f t="shared" ca="1" si="163"/>
        <v>17.623728813559307</v>
      </c>
    </row>
    <row r="830" spans="7:18" x14ac:dyDescent="0.25">
      <c r="G830">
        <v>827</v>
      </c>
      <c r="H830" t="str">
        <f t="shared" ca="1" si="153"/>
        <v>Nublado</v>
      </c>
      <c r="I830">
        <f t="shared" ca="1" si="154"/>
        <v>4</v>
      </c>
      <c r="J830">
        <f t="shared" ca="1" si="155"/>
        <v>4</v>
      </c>
      <c r="K830">
        <f t="shared" ca="1" si="156"/>
        <v>4</v>
      </c>
      <c r="L830">
        <f t="shared" ca="1" si="157"/>
        <v>8</v>
      </c>
      <c r="M830" s="23">
        <f t="shared" ca="1" si="158"/>
        <v>48</v>
      </c>
      <c r="N830" s="1">
        <f t="shared" ca="1" si="159"/>
        <v>-64</v>
      </c>
      <c r="O830" s="1">
        <f t="shared" ca="1" si="160"/>
        <v>-4.8</v>
      </c>
      <c r="P830" s="27">
        <f t="shared" ca="1" si="161"/>
        <v>-20.8</v>
      </c>
      <c r="Q830" s="1">
        <f t="shared" ca="1" si="162"/>
        <v>14536.399999999978</v>
      </c>
      <c r="R830" s="1">
        <f t="shared" ca="1" si="163"/>
        <v>17.577267230955247</v>
      </c>
    </row>
    <row r="831" spans="7:18" x14ac:dyDescent="0.25">
      <c r="G831">
        <v>828</v>
      </c>
      <c r="H831" t="str">
        <f t="shared" ca="1" si="153"/>
        <v>Soleado</v>
      </c>
      <c r="I831">
        <f t="shared" ca="1" si="154"/>
        <v>6</v>
      </c>
      <c r="J831">
        <f t="shared" ca="1" si="155"/>
        <v>4</v>
      </c>
      <c r="K831">
        <f t="shared" ca="1" si="156"/>
        <v>0</v>
      </c>
      <c r="L831">
        <f t="shared" ca="1" si="157"/>
        <v>4</v>
      </c>
      <c r="M831" s="23">
        <f t="shared" ca="1" si="158"/>
        <v>48</v>
      </c>
      <c r="N831" s="1">
        <f t="shared" ca="1" si="159"/>
        <v>-32</v>
      </c>
      <c r="O831" s="1">
        <f t="shared" ca="1" si="160"/>
        <v>0</v>
      </c>
      <c r="P831" s="27">
        <f t="shared" ca="1" si="161"/>
        <v>16</v>
      </c>
      <c r="Q831" s="1">
        <f t="shared" ca="1" si="162"/>
        <v>14552.399999999978</v>
      </c>
      <c r="R831" s="1">
        <f t="shared" ca="1" si="163"/>
        <v>17.575362318840565</v>
      </c>
    </row>
    <row r="832" spans="7:18" x14ac:dyDescent="0.25">
      <c r="G832">
        <v>829</v>
      </c>
      <c r="H832" t="str">
        <f t="shared" ca="1" si="153"/>
        <v>Soleado</v>
      </c>
      <c r="I832">
        <f t="shared" ca="1" si="154"/>
        <v>6</v>
      </c>
      <c r="J832">
        <f t="shared" ca="1" si="155"/>
        <v>6</v>
      </c>
      <c r="K832">
        <f t="shared" ca="1" si="156"/>
        <v>0</v>
      </c>
      <c r="L832">
        <f t="shared" ca="1" si="157"/>
        <v>6</v>
      </c>
      <c r="M832" s="23">
        <f t="shared" ca="1" si="158"/>
        <v>72</v>
      </c>
      <c r="N832" s="1">
        <f t="shared" ca="1" si="159"/>
        <v>-48</v>
      </c>
      <c r="O832" s="1">
        <f t="shared" ca="1" si="160"/>
        <v>0</v>
      </c>
      <c r="P832" s="27">
        <f t="shared" ca="1" si="161"/>
        <v>24</v>
      </c>
      <c r="Q832" s="1">
        <f t="shared" ca="1" si="162"/>
        <v>14576.399999999978</v>
      </c>
      <c r="R832" s="1">
        <f t="shared" ca="1" si="163"/>
        <v>17.583112183353421</v>
      </c>
    </row>
    <row r="833" spans="7:18" x14ac:dyDescent="0.25">
      <c r="G833">
        <v>830</v>
      </c>
      <c r="H833" t="str">
        <f t="shared" ca="1" si="153"/>
        <v>Soleado</v>
      </c>
      <c r="I833">
        <f t="shared" ca="1" si="154"/>
        <v>8</v>
      </c>
      <c r="J833">
        <f t="shared" ca="1" si="155"/>
        <v>6</v>
      </c>
      <c r="K833">
        <f t="shared" ca="1" si="156"/>
        <v>0</v>
      </c>
      <c r="L833">
        <f t="shared" ca="1" si="157"/>
        <v>6</v>
      </c>
      <c r="M833" s="23">
        <f t="shared" ca="1" si="158"/>
        <v>72</v>
      </c>
      <c r="N833" s="1">
        <f t="shared" ca="1" si="159"/>
        <v>-48</v>
      </c>
      <c r="O833" s="1">
        <f t="shared" ca="1" si="160"/>
        <v>0</v>
      </c>
      <c r="P833" s="27">
        <f t="shared" ca="1" si="161"/>
        <v>24</v>
      </c>
      <c r="Q833" s="1">
        <f t="shared" ca="1" si="162"/>
        <v>14600.399999999978</v>
      </c>
      <c r="R833" s="1">
        <f t="shared" ca="1" si="163"/>
        <v>17.590843373493961</v>
      </c>
    </row>
    <row r="834" spans="7:18" x14ac:dyDescent="0.25">
      <c r="G834">
        <v>831</v>
      </c>
      <c r="H834" t="str">
        <f t="shared" ca="1" si="153"/>
        <v>Nublado</v>
      </c>
      <c r="I834">
        <f t="shared" ca="1" si="154"/>
        <v>5</v>
      </c>
      <c r="J834">
        <f t="shared" ca="1" si="155"/>
        <v>5</v>
      </c>
      <c r="K834">
        <f t="shared" ca="1" si="156"/>
        <v>3</v>
      </c>
      <c r="L834">
        <f t="shared" ca="1" si="157"/>
        <v>8</v>
      </c>
      <c r="M834" s="23">
        <f t="shared" ca="1" si="158"/>
        <v>60</v>
      </c>
      <c r="N834" s="1">
        <f t="shared" ca="1" si="159"/>
        <v>-64</v>
      </c>
      <c r="O834" s="1">
        <f t="shared" ca="1" si="160"/>
        <v>-3.5999999999999996</v>
      </c>
      <c r="P834" s="27">
        <f t="shared" ca="1" si="161"/>
        <v>-7.6</v>
      </c>
      <c r="Q834" s="1">
        <f t="shared" ca="1" si="162"/>
        <v>14592.799999999977</v>
      </c>
      <c r="R834" s="1">
        <f t="shared" ca="1" si="163"/>
        <v>17.560529482551129</v>
      </c>
    </row>
    <row r="835" spans="7:18" x14ac:dyDescent="0.25">
      <c r="G835">
        <v>832</v>
      </c>
      <c r="H835" t="str">
        <f t="shared" ca="1" si="153"/>
        <v>Soleado</v>
      </c>
      <c r="I835">
        <f t="shared" ca="1" si="154"/>
        <v>9</v>
      </c>
      <c r="J835">
        <f t="shared" ca="1" si="155"/>
        <v>5</v>
      </c>
      <c r="K835">
        <f t="shared" ca="1" si="156"/>
        <v>0</v>
      </c>
      <c r="L835">
        <f t="shared" ca="1" si="157"/>
        <v>5</v>
      </c>
      <c r="M835" s="23">
        <f t="shared" ca="1" si="158"/>
        <v>60</v>
      </c>
      <c r="N835" s="1">
        <f t="shared" ca="1" si="159"/>
        <v>-40</v>
      </c>
      <c r="O835" s="1">
        <f t="shared" ca="1" si="160"/>
        <v>0</v>
      </c>
      <c r="P835" s="27">
        <f t="shared" ca="1" si="161"/>
        <v>20</v>
      </c>
      <c r="Q835" s="1">
        <f t="shared" ca="1" si="162"/>
        <v>14612.799999999977</v>
      </c>
      <c r="R835" s="1">
        <f t="shared" ca="1" si="163"/>
        <v>17.563461538461524</v>
      </c>
    </row>
    <row r="836" spans="7:18" x14ac:dyDescent="0.25">
      <c r="G836">
        <v>833</v>
      </c>
      <c r="H836" t="str">
        <f t="shared" ref="H836:H899" ca="1" si="164">LOOKUP(RAND(),$D$9:$D$10,$A$9:$A$10)</f>
        <v>Soleado</v>
      </c>
      <c r="I836">
        <f t="shared" ca="1" si="154"/>
        <v>9</v>
      </c>
      <c r="J836">
        <f t="shared" ca="1" si="155"/>
        <v>9</v>
      </c>
      <c r="K836">
        <f t="shared" ca="1" si="156"/>
        <v>0</v>
      </c>
      <c r="L836">
        <f t="shared" ca="1" si="157"/>
        <v>9</v>
      </c>
      <c r="M836" s="23">
        <f t="shared" ca="1" si="158"/>
        <v>108</v>
      </c>
      <c r="N836" s="1">
        <f t="shared" ca="1" si="159"/>
        <v>-72</v>
      </c>
      <c r="O836" s="1">
        <f t="shared" ca="1" si="160"/>
        <v>0</v>
      </c>
      <c r="P836" s="27">
        <f t="shared" ca="1" si="161"/>
        <v>36</v>
      </c>
      <c r="Q836" s="1">
        <f t="shared" ca="1" si="162"/>
        <v>14648.799999999977</v>
      </c>
      <c r="R836" s="1">
        <f t="shared" ca="1" si="163"/>
        <v>17.585594237695062</v>
      </c>
    </row>
    <row r="837" spans="7:18" x14ac:dyDescent="0.25">
      <c r="G837">
        <v>834</v>
      </c>
      <c r="H837" t="str">
        <f t="shared" ca="1" si="164"/>
        <v>Nublado</v>
      </c>
      <c r="I837">
        <f t="shared" ca="1" si="154"/>
        <v>6</v>
      </c>
      <c r="J837">
        <f t="shared" ca="1" si="155"/>
        <v>6</v>
      </c>
      <c r="K837">
        <f t="shared" ca="1" si="156"/>
        <v>3</v>
      </c>
      <c r="L837">
        <f t="shared" ca="1" si="157"/>
        <v>9</v>
      </c>
      <c r="M837" s="23">
        <f t="shared" ca="1" si="158"/>
        <v>72</v>
      </c>
      <c r="N837" s="1">
        <f t="shared" ca="1" si="159"/>
        <v>-72</v>
      </c>
      <c r="O837" s="1">
        <f t="shared" ca="1" si="160"/>
        <v>-3.5999999999999996</v>
      </c>
      <c r="P837" s="27">
        <f t="shared" ca="1" si="161"/>
        <v>-3.5999999999999996</v>
      </c>
      <c r="Q837" s="1">
        <f t="shared" ca="1" si="162"/>
        <v>14645.199999999977</v>
      </c>
      <c r="R837" s="1">
        <f t="shared" ca="1" si="163"/>
        <v>17.560191846522763</v>
      </c>
    </row>
    <row r="838" spans="7:18" x14ac:dyDescent="0.25">
      <c r="G838">
        <v>835</v>
      </c>
      <c r="H838" t="str">
        <f t="shared" ca="1" si="164"/>
        <v>Soleado</v>
      </c>
      <c r="I838">
        <f t="shared" ca="1" si="154"/>
        <v>7</v>
      </c>
      <c r="J838">
        <f t="shared" ca="1" si="155"/>
        <v>6</v>
      </c>
      <c r="K838">
        <f t="shared" ca="1" si="156"/>
        <v>0</v>
      </c>
      <c r="L838">
        <f t="shared" ca="1" si="157"/>
        <v>6</v>
      </c>
      <c r="M838" s="23">
        <f t="shared" ca="1" si="158"/>
        <v>72</v>
      </c>
      <c r="N838" s="1">
        <f t="shared" ca="1" si="159"/>
        <v>-48</v>
      </c>
      <c r="O838" s="1">
        <f t="shared" ca="1" si="160"/>
        <v>0</v>
      </c>
      <c r="P838" s="27">
        <f t="shared" ca="1" si="161"/>
        <v>24</v>
      </c>
      <c r="Q838" s="1">
        <f t="shared" ca="1" si="162"/>
        <v>14669.199999999977</v>
      </c>
      <c r="R838" s="1">
        <f t="shared" ca="1" si="163"/>
        <v>17.567904191616748</v>
      </c>
    </row>
    <row r="839" spans="7:18" x14ac:dyDescent="0.25">
      <c r="G839">
        <v>836</v>
      </c>
      <c r="H839" t="str">
        <f t="shared" ca="1" si="164"/>
        <v>Soleado</v>
      </c>
      <c r="I839">
        <f t="shared" ca="1" si="154"/>
        <v>8</v>
      </c>
      <c r="J839">
        <f t="shared" ca="1" si="155"/>
        <v>7</v>
      </c>
      <c r="K839">
        <f t="shared" ca="1" si="156"/>
        <v>0</v>
      </c>
      <c r="L839">
        <f t="shared" ca="1" si="157"/>
        <v>7</v>
      </c>
      <c r="M839" s="23">
        <f t="shared" ca="1" si="158"/>
        <v>84</v>
      </c>
      <c r="N839" s="1">
        <f t="shared" ca="1" si="159"/>
        <v>-56</v>
      </c>
      <c r="O839" s="1">
        <f t="shared" ca="1" si="160"/>
        <v>0</v>
      </c>
      <c r="P839" s="27">
        <f t="shared" ca="1" si="161"/>
        <v>28</v>
      </c>
      <c r="Q839" s="1">
        <f t="shared" ca="1" si="162"/>
        <v>14697.199999999977</v>
      </c>
      <c r="R839" s="1">
        <f t="shared" ca="1" si="163"/>
        <v>17.580382775119599</v>
      </c>
    </row>
    <row r="840" spans="7:18" x14ac:dyDescent="0.25">
      <c r="G840">
        <v>837</v>
      </c>
      <c r="H840" t="str">
        <f t="shared" ca="1" si="164"/>
        <v>Soleado</v>
      </c>
      <c r="I840">
        <f t="shared" ca="1" si="154"/>
        <v>8</v>
      </c>
      <c r="J840">
        <f t="shared" ca="1" si="155"/>
        <v>8</v>
      </c>
      <c r="K840">
        <f t="shared" ca="1" si="156"/>
        <v>0</v>
      </c>
      <c r="L840">
        <f t="shared" ca="1" si="157"/>
        <v>8</v>
      </c>
      <c r="M840" s="23">
        <f t="shared" ca="1" si="158"/>
        <v>96</v>
      </c>
      <c r="N840" s="1">
        <f t="shared" ca="1" si="159"/>
        <v>-64</v>
      </c>
      <c r="O840" s="1">
        <f t="shared" ca="1" si="160"/>
        <v>0</v>
      </c>
      <c r="P840" s="27">
        <f t="shared" ca="1" si="161"/>
        <v>32</v>
      </c>
      <c r="Q840" s="1">
        <f t="shared" ca="1" si="162"/>
        <v>14729.199999999977</v>
      </c>
      <c r="R840" s="1">
        <f t="shared" ca="1" si="163"/>
        <v>17.597610513739525</v>
      </c>
    </row>
    <row r="841" spans="7:18" x14ac:dyDescent="0.25">
      <c r="G841">
        <v>838</v>
      </c>
      <c r="H841" t="str">
        <f t="shared" ca="1" si="164"/>
        <v>Soleado</v>
      </c>
      <c r="I841">
        <f t="shared" ca="1" si="154"/>
        <v>6</v>
      </c>
      <c r="J841">
        <f t="shared" ca="1" si="155"/>
        <v>6</v>
      </c>
      <c r="K841">
        <f t="shared" ca="1" si="156"/>
        <v>2</v>
      </c>
      <c r="L841">
        <f t="shared" ca="1" si="157"/>
        <v>8</v>
      </c>
      <c r="M841" s="23">
        <f t="shared" ca="1" si="158"/>
        <v>72</v>
      </c>
      <c r="N841" s="1">
        <f t="shared" ca="1" si="159"/>
        <v>-64</v>
      </c>
      <c r="O841" s="1">
        <f t="shared" ca="1" si="160"/>
        <v>-2.4</v>
      </c>
      <c r="P841" s="27">
        <f t="shared" ca="1" si="161"/>
        <v>5.6</v>
      </c>
      <c r="Q841" s="1">
        <f t="shared" ca="1" si="162"/>
        <v>14734.799999999977</v>
      </c>
      <c r="R841" s="1">
        <f t="shared" ca="1" si="163"/>
        <v>17.583293556085899</v>
      </c>
    </row>
    <row r="842" spans="7:18" x14ac:dyDescent="0.25">
      <c r="G842">
        <v>839</v>
      </c>
      <c r="H842" t="str">
        <f t="shared" ca="1" si="164"/>
        <v>Soleado</v>
      </c>
      <c r="I842">
        <f t="shared" ca="1" si="154"/>
        <v>9</v>
      </c>
      <c r="J842">
        <f t="shared" ca="1" si="155"/>
        <v>6</v>
      </c>
      <c r="K842">
        <f t="shared" ca="1" si="156"/>
        <v>0</v>
      </c>
      <c r="L842">
        <f t="shared" ca="1" si="157"/>
        <v>6</v>
      </c>
      <c r="M842" s="23">
        <f t="shared" ca="1" si="158"/>
        <v>72</v>
      </c>
      <c r="N842" s="1">
        <f t="shared" ca="1" si="159"/>
        <v>-48</v>
      </c>
      <c r="O842" s="1">
        <f t="shared" ca="1" si="160"/>
        <v>0</v>
      </c>
      <c r="P842" s="27">
        <f t="shared" ca="1" si="161"/>
        <v>24</v>
      </c>
      <c r="Q842" s="1">
        <f t="shared" ca="1" si="162"/>
        <v>14758.799999999977</v>
      </c>
      <c r="R842" s="1">
        <f t="shared" ca="1" si="163"/>
        <v>17.59094159713943</v>
      </c>
    </row>
    <row r="843" spans="7:18" x14ac:dyDescent="0.25">
      <c r="G843">
        <v>840</v>
      </c>
      <c r="H843" t="str">
        <f t="shared" ca="1" si="164"/>
        <v>Soleado</v>
      </c>
      <c r="I843">
        <f t="shared" ca="1" si="154"/>
        <v>6</v>
      </c>
      <c r="J843">
        <f t="shared" ca="1" si="155"/>
        <v>6</v>
      </c>
      <c r="K843">
        <f t="shared" ca="1" si="156"/>
        <v>3</v>
      </c>
      <c r="L843">
        <f t="shared" ca="1" si="157"/>
        <v>9</v>
      </c>
      <c r="M843" s="23">
        <f t="shared" ca="1" si="158"/>
        <v>72</v>
      </c>
      <c r="N843" s="1">
        <f t="shared" ca="1" si="159"/>
        <v>-72</v>
      </c>
      <c r="O843" s="1">
        <f t="shared" ca="1" si="160"/>
        <v>-3.5999999999999996</v>
      </c>
      <c r="P843" s="27">
        <f t="shared" ca="1" si="161"/>
        <v>-3.5999999999999996</v>
      </c>
      <c r="Q843" s="1">
        <f t="shared" ca="1" si="162"/>
        <v>14755.199999999977</v>
      </c>
      <c r="R843" s="1">
        <f t="shared" ca="1" si="163"/>
        <v>17.565714285714268</v>
      </c>
    </row>
    <row r="844" spans="7:18" x14ac:dyDescent="0.25">
      <c r="G844">
        <v>841</v>
      </c>
      <c r="H844" t="str">
        <f t="shared" ca="1" si="164"/>
        <v>Soleado</v>
      </c>
      <c r="I844">
        <f t="shared" ca="1" si="154"/>
        <v>8</v>
      </c>
      <c r="J844">
        <f t="shared" ca="1" si="155"/>
        <v>6</v>
      </c>
      <c r="K844">
        <f t="shared" ca="1" si="156"/>
        <v>0</v>
      </c>
      <c r="L844">
        <f t="shared" ca="1" si="157"/>
        <v>6</v>
      </c>
      <c r="M844" s="23">
        <f t="shared" ca="1" si="158"/>
        <v>72</v>
      </c>
      <c r="N844" s="1">
        <f t="shared" ca="1" si="159"/>
        <v>-48</v>
      </c>
      <c r="O844" s="1">
        <f t="shared" ca="1" si="160"/>
        <v>0</v>
      </c>
      <c r="P844" s="27">
        <f t="shared" ca="1" si="161"/>
        <v>24</v>
      </c>
      <c r="Q844" s="1">
        <f t="shared" ca="1" si="162"/>
        <v>14779.199999999977</v>
      </c>
      <c r="R844" s="1">
        <f t="shared" ca="1" si="163"/>
        <v>17.573365041617102</v>
      </c>
    </row>
    <row r="845" spans="7:18" x14ac:dyDescent="0.25">
      <c r="G845">
        <v>842</v>
      </c>
      <c r="H845" t="str">
        <f t="shared" ca="1" si="164"/>
        <v>Soleado</v>
      </c>
      <c r="I845">
        <f t="shared" ca="1" si="154"/>
        <v>9</v>
      </c>
      <c r="J845">
        <f t="shared" ca="1" si="155"/>
        <v>8</v>
      </c>
      <c r="K845">
        <f t="shared" ca="1" si="156"/>
        <v>0</v>
      </c>
      <c r="L845">
        <f t="shared" ca="1" si="157"/>
        <v>8</v>
      </c>
      <c r="M845" s="23">
        <f t="shared" ca="1" si="158"/>
        <v>96</v>
      </c>
      <c r="N845" s="1">
        <f t="shared" ca="1" si="159"/>
        <v>-64</v>
      </c>
      <c r="O845" s="1">
        <f t="shared" ca="1" si="160"/>
        <v>0</v>
      </c>
      <c r="P845" s="27">
        <f t="shared" ca="1" si="161"/>
        <v>32</v>
      </c>
      <c r="Q845" s="1">
        <f t="shared" ca="1" si="162"/>
        <v>14811.199999999977</v>
      </c>
      <c r="R845" s="1">
        <f t="shared" ca="1" si="163"/>
        <v>17.590498812351523</v>
      </c>
    </row>
    <row r="846" spans="7:18" x14ac:dyDescent="0.25">
      <c r="G846">
        <v>843</v>
      </c>
      <c r="H846" t="str">
        <f t="shared" ca="1" si="164"/>
        <v>Soleado</v>
      </c>
      <c r="I846">
        <f t="shared" ca="1" si="154"/>
        <v>8</v>
      </c>
      <c r="J846">
        <f t="shared" ca="1" si="155"/>
        <v>8</v>
      </c>
      <c r="K846">
        <f t="shared" ca="1" si="156"/>
        <v>1</v>
      </c>
      <c r="L846">
        <f t="shared" ca="1" si="157"/>
        <v>9</v>
      </c>
      <c r="M846" s="23">
        <f t="shared" ca="1" si="158"/>
        <v>96</v>
      </c>
      <c r="N846" s="1">
        <f t="shared" ca="1" si="159"/>
        <v>-72</v>
      </c>
      <c r="O846" s="1">
        <f t="shared" ca="1" si="160"/>
        <v>-1.2</v>
      </c>
      <c r="P846" s="27">
        <f t="shared" ca="1" si="161"/>
        <v>22.8</v>
      </c>
      <c r="Q846" s="1">
        <f t="shared" ca="1" si="162"/>
        <v>14833.999999999976</v>
      </c>
      <c r="R846" s="1">
        <f t="shared" ca="1" si="163"/>
        <v>17.596678529062849</v>
      </c>
    </row>
    <row r="847" spans="7:18" x14ac:dyDescent="0.25">
      <c r="G847">
        <v>844</v>
      </c>
      <c r="H847" t="str">
        <f t="shared" ca="1" si="164"/>
        <v>Nublado</v>
      </c>
      <c r="I847">
        <f t="shared" ca="1" si="154"/>
        <v>4</v>
      </c>
      <c r="J847">
        <f t="shared" ca="1" si="155"/>
        <v>4</v>
      </c>
      <c r="K847">
        <f t="shared" ca="1" si="156"/>
        <v>4</v>
      </c>
      <c r="L847">
        <f t="shared" ca="1" si="157"/>
        <v>8</v>
      </c>
      <c r="M847" s="23">
        <f t="shared" ca="1" si="158"/>
        <v>48</v>
      </c>
      <c r="N847" s="1">
        <f t="shared" ca="1" si="159"/>
        <v>-64</v>
      </c>
      <c r="O847" s="1">
        <f t="shared" ca="1" si="160"/>
        <v>-4.8</v>
      </c>
      <c r="P847" s="27">
        <f t="shared" ca="1" si="161"/>
        <v>-20.8</v>
      </c>
      <c r="Q847" s="1">
        <f t="shared" ca="1" si="162"/>
        <v>14813.199999999977</v>
      </c>
      <c r="R847" s="1">
        <f t="shared" ca="1" si="163"/>
        <v>17.551184834123202</v>
      </c>
    </row>
    <row r="848" spans="7:18" x14ac:dyDescent="0.25">
      <c r="G848">
        <v>845</v>
      </c>
      <c r="H848" t="str">
        <f t="shared" ca="1" si="164"/>
        <v>Soleado</v>
      </c>
      <c r="I848">
        <f t="shared" ca="1" si="154"/>
        <v>8</v>
      </c>
      <c r="J848">
        <f t="shared" ca="1" si="155"/>
        <v>4</v>
      </c>
      <c r="K848">
        <f t="shared" ca="1" si="156"/>
        <v>0</v>
      </c>
      <c r="L848">
        <f t="shared" ca="1" si="157"/>
        <v>4</v>
      </c>
      <c r="M848" s="23">
        <f t="shared" ca="1" si="158"/>
        <v>48</v>
      </c>
      <c r="N848" s="1">
        <f t="shared" ca="1" si="159"/>
        <v>-32</v>
      </c>
      <c r="O848" s="1">
        <f t="shared" ca="1" si="160"/>
        <v>0</v>
      </c>
      <c r="P848" s="27">
        <f t="shared" ca="1" si="161"/>
        <v>16</v>
      </c>
      <c r="Q848" s="1">
        <f t="shared" ca="1" si="162"/>
        <v>14829.199999999977</v>
      </c>
      <c r="R848" s="1">
        <f t="shared" ca="1" si="163"/>
        <v>17.549349112426015</v>
      </c>
    </row>
    <row r="849" spans="7:18" x14ac:dyDescent="0.25">
      <c r="G849">
        <v>846</v>
      </c>
      <c r="H849" t="str">
        <f t="shared" ca="1" si="164"/>
        <v>Soleado</v>
      </c>
      <c r="I849">
        <f t="shared" ca="1" si="154"/>
        <v>9</v>
      </c>
      <c r="J849">
        <f t="shared" ca="1" si="155"/>
        <v>8</v>
      </c>
      <c r="K849">
        <f t="shared" ca="1" si="156"/>
        <v>0</v>
      </c>
      <c r="L849">
        <f t="shared" ca="1" si="157"/>
        <v>8</v>
      </c>
      <c r="M849" s="23">
        <f t="shared" ca="1" si="158"/>
        <v>96</v>
      </c>
      <c r="N849" s="1">
        <f t="shared" ca="1" si="159"/>
        <v>-64</v>
      </c>
      <c r="O849" s="1">
        <f t="shared" ca="1" si="160"/>
        <v>0</v>
      </c>
      <c r="P849" s="27">
        <f t="shared" ca="1" si="161"/>
        <v>32</v>
      </c>
      <c r="Q849" s="1">
        <f t="shared" ca="1" si="162"/>
        <v>14861.199999999977</v>
      </c>
      <c r="R849" s="1">
        <f t="shared" ca="1" si="163"/>
        <v>17.566430260047259</v>
      </c>
    </row>
    <row r="850" spans="7:18" x14ac:dyDescent="0.25">
      <c r="G850">
        <v>847</v>
      </c>
      <c r="H850" t="str">
        <f t="shared" ca="1" si="164"/>
        <v>Soleado</v>
      </c>
      <c r="I850">
        <f t="shared" ca="1" si="154"/>
        <v>8</v>
      </c>
      <c r="J850">
        <f t="shared" ca="1" si="155"/>
        <v>8</v>
      </c>
      <c r="K850">
        <f t="shared" ca="1" si="156"/>
        <v>1</v>
      </c>
      <c r="L850">
        <f t="shared" ca="1" si="157"/>
        <v>9</v>
      </c>
      <c r="M850" s="23">
        <f t="shared" ca="1" si="158"/>
        <v>96</v>
      </c>
      <c r="N850" s="1">
        <f t="shared" ca="1" si="159"/>
        <v>-72</v>
      </c>
      <c r="O850" s="1">
        <f t="shared" ca="1" si="160"/>
        <v>-1.2</v>
      </c>
      <c r="P850" s="27">
        <f t="shared" ca="1" si="161"/>
        <v>22.8</v>
      </c>
      <c r="Q850" s="1">
        <f t="shared" ca="1" si="162"/>
        <v>14883.999999999976</v>
      </c>
      <c r="R850" s="1">
        <f t="shared" ca="1" si="163"/>
        <v>17.572609208972821</v>
      </c>
    </row>
    <row r="851" spans="7:18" x14ac:dyDescent="0.25">
      <c r="G851">
        <v>848</v>
      </c>
      <c r="H851" t="str">
        <f t="shared" ca="1" si="164"/>
        <v>Soleado</v>
      </c>
      <c r="I851">
        <f t="shared" ca="1" si="154"/>
        <v>8</v>
      </c>
      <c r="J851">
        <f t="shared" ca="1" si="155"/>
        <v>8</v>
      </c>
      <c r="K851">
        <f t="shared" ca="1" si="156"/>
        <v>0</v>
      </c>
      <c r="L851">
        <f t="shared" ca="1" si="157"/>
        <v>8</v>
      </c>
      <c r="M851" s="23">
        <f t="shared" ca="1" si="158"/>
        <v>96</v>
      </c>
      <c r="N851" s="1">
        <f t="shared" ca="1" si="159"/>
        <v>-64</v>
      </c>
      <c r="O851" s="1">
        <f t="shared" ca="1" si="160"/>
        <v>0</v>
      </c>
      <c r="P851" s="27">
        <f t="shared" ca="1" si="161"/>
        <v>32</v>
      </c>
      <c r="Q851" s="1">
        <f t="shared" ca="1" si="162"/>
        <v>14915.999999999976</v>
      </c>
      <c r="R851" s="1">
        <f t="shared" ca="1" si="163"/>
        <v>17.589622641509411</v>
      </c>
    </row>
    <row r="852" spans="7:18" x14ac:dyDescent="0.25">
      <c r="G852">
        <v>849</v>
      </c>
      <c r="H852" t="str">
        <f t="shared" ca="1" si="164"/>
        <v>Soleado</v>
      </c>
      <c r="I852">
        <f t="shared" ca="1" si="154"/>
        <v>7</v>
      </c>
      <c r="J852">
        <f t="shared" ca="1" si="155"/>
        <v>7</v>
      </c>
      <c r="K852">
        <f t="shared" ca="1" si="156"/>
        <v>1</v>
      </c>
      <c r="L852">
        <f t="shared" ca="1" si="157"/>
        <v>8</v>
      </c>
      <c r="M852" s="23">
        <f t="shared" ca="1" si="158"/>
        <v>84</v>
      </c>
      <c r="N852" s="1">
        <f t="shared" ca="1" si="159"/>
        <v>-64</v>
      </c>
      <c r="O852" s="1">
        <f t="shared" ca="1" si="160"/>
        <v>-1.2</v>
      </c>
      <c r="P852" s="27">
        <f t="shared" ca="1" si="161"/>
        <v>18.8</v>
      </c>
      <c r="Q852" s="1">
        <f t="shared" ca="1" si="162"/>
        <v>14934.799999999976</v>
      </c>
      <c r="R852" s="1">
        <f t="shared" ca="1" si="163"/>
        <v>17.591048292108336</v>
      </c>
    </row>
    <row r="853" spans="7:18" x14ac:dyDescent="0.25">
      <c r="G853">
        <v>850</v>
      </c>
      <c r="H853" t="str">
        <f t="shared" ca="1" si="164"/>
        <v>Soleado</v>
      </c>
      <c r="I853">
        <f t="shared" ca="1" si="154"/>
        <v>8</v>
      </c>
      <c r="J853">
        <f t="shared" ca="1" si="155"/>
        <v>7</v>
      </c>
      <c r="K853">
        <f t="shared" ca="1" si="156"/>
        <v>0</v>
      </c>
      <c r="L853">
        <f t="shared" ca="1" si="157"/>
        <v>7</v>
      </c>
      <c r="M853" s="23">
        <f t="shared" ca="1" si="158"/>
        <v>84</v>
      </c>
      <c r="N853" s="1">
        <f t="shared" ca="1" si="159"/>
        <v>-56</v>
      </c>
      <c r="O853" s="1">
        <f t="shared" ca="1" si="160"/>
        <v>0</v>
      </c>
      <c r="P853" s="27">
        <f t="shared" ca="1" si="161"/>
        <v>28</v>
      </c>
      <c r="Q853" s="1">
        <f t="shared" ca="1" si="162"/>
        <v>14962.799999999976</v>
      </c>
      <c r="R853" s="1">
        <f t="shared" ca="1" si="163"/>
        <v>17.603294117647032</v>
      </c>
    </row>
    <row r="854" spans="7:18" x14ac:dyDescent="0.25">
      <c r="G854">
        <v>851</v>
      </c>
      <c r="H854" t="str">
        <f t="shared" ca="1" si="164"/>
        <v>Soleado</v>
      </c>
      <c r="I854">
        <f t="shared" ca="1" si="154"/>
        <v>9</v>
      </c>
      <c r="J854">
        <f t="shared" ca="1" si="155"/>
        <v>8</v>
      </c>
      <c r="K854">
        <f t="shared" ca="1" si="156"/>
        <v>0</v>
      </c>
      <c r="L854">
        <f t="shared" ca="1" si="157"/>
        <v>8</v>
      </c>
      <c r="M854" s="23">
        <f t="shared" ca="1" si="158"/>
        <v>96</v>
      </c>
      <c r="N854" s="1">
        <f t="shared" ca="1" si="159"/>
        <v>-64</v>
      </c>
      <c r="O854" s="1">
        <f t="shared" ca="1" si="160"/>
        <v>0</v>
      </c>
      <c r="P854" s="27">
        <f t="shared" ca="1" si="161"/>
        <v>32</v>
      </c>
      <c r="Q854" s="1">
        <f t="shared" ca="1" si="162"/>
        <v>14994.799999999976</v>
      </c>
      <c r="R854" s="1">
        <f t="shared" ca="1" si="163"/>
        <v>17.620211515863662</v>
      </c>
    </row>
    <row r="855" spans="7:18" x14ac:dyDescent="0.25">
      <c r="G855">
        <v>852</v>
      </c>
      <c r="H855" t="str">
        <f t="shared" ca="1" si="164"/>
        <v>Soleado</v>
      </c>
      <c r="I855">
        <f t="shared" ca="1" si="154"/>
        <v>9</v>
      </c>
      <c r="J855">
        <f t="shared" ca="1" si="155"/>
        <v>9</v>
      </c>
      <c r="K855">
        <f t="shared" ca="1" si="156"/>
        <v>0</v>
      </c>
      <c r="L855">
        <f t="shared" ca="1" si="157"/>
        <v>9</v>
      </c>
      <c r="M855" s="23">
        <f t="shared" ca="1" si="158"/>
        <v>108</v>
      </c>
      <c r="N855" s="1">
        <f t="shared" ca="1" si="159"/>
        <v>-72</v>
      </c>
      <c r="O855" s="1">
        <f t="shared" ca="1" si="160"/>
        <v>0</v>
      </c>
      <c r="P855" s="27">
        <f t="shared" ca="1" si="161"/>
        <v>36</v>
      </c>
      <c r="Q855" s="1">
        <f t="shared" ca="1" si="162"/>
        <v>15030.799999999976</v>
      </c>
      <c r="R855" s="1">
        <f t="shared" ca="1" si="163"/>
        <v>17.641784037558658</v>
      </c>
    </row>
    <row r="856" spans="7:18" x14ac:dyDescent="0.25">
      <c r="G856">
        <v>853</v>
      </c>
      <c r="H856" t="str">
        <f t="shared" ca="1" si="164"/>
        <v>Nublado</v>
      </c>
      <c r="I856">
        <f t="shared" ca="1" si="154"/>
        <v>6</v>
      </c>
      <c r="J856">
        <f t="shared" ca="1" si="155"/>
        <v>6</v>
      </c>
      <c r="K856">
        <f t="shared" ca="1" si="156"/>
        <v>3</v>
      </c>
      <c r="L856">
        <f t="shared" ca="1" si="157"/>
        <v>9</v>
      </c>
      <c r="M856" s="23">
        <f t="shared" ca="1" si="158"/>
        <v>72</v>
      </c>
      <c r="N856" s="1">
        <f t="shared" ca="1" si="159"/>
        <v>-72</v>
      </c>
      <c r="O856" s="1">
        <f t="shared" ca="1" si="160"/>
        <v>-3.5999999999999996</v>
      </c>
      <c r="P856" s="27">
        <f t="shared" ca="1" si="161"/>
        <v>-3.5999999999999996</v>
      </c>
      <c r="Q856" s="1">
        <f t="shared" ca="1" si="162"/>
        <v>15027.199999999975</v>
      </c>
      <c r="R856" s="1">
        <f t="shared" ca="1" si="163"/>
        <v>17.616881594372771</v>
      </c>
    </row>
    <row r="857" spans="7:18" x14ac:dyDescent="0.25">
      <c r="G857">
        <v>854</v>
      </c>
      <c r="H857" t="str">
        <f t="shared" ca="1" si="164"/>
        <v>Nublado</v>
      </c>
      <c r="I857">
        <f t="shared" ca="1" si="154"/>
        <v>5</v>
      </c>
      <c r="J857">
        <f t="shared" ca="1" si="155"/>
        <v>5</v>
      </c>
      <c r="K857">
        <f t="shared" ca="1" si="156"/>
        <v>1</v>
      </c>
      <c r="L857">
        <f t="shared" ca="1" si="157"/>
        <v>6</v>
      </c>
      <c r="M857" s="23">
        <f t="shared" ca="1" si="158"/>
        <v>60</v>
      </c>
      <c r="N857" s="1">
        <f t="shared" ca="1" si="159"/>
        <v>-48</v>
      </c>
      <c r="O857" s="1">
        <f t="shared" ca="1" si="160"/>
        <v>-1.2</v>
      </c>
      <c r="P857" s="27">
        <f t="shared" ca="1" si="161"/>
        <v>10.8</v>
      </c>
      <c r="Q857" s="1">
        <f t="shared" ca="1" si="162"/>
        <v>15037.999999999975</v>
      </c>
      <c r="R857" s="1">
        <f t="shared" ca="1" si="163"/>
        <v>17.608899297423857</v>
      </c>
    </row>
    <row r="858" spans="7:18" x14ac:dyDescent="0.25">
      <c r="G858">
        <v>855</v>
      </c>
      <c r="H858" t="str">
        <f t="shared" ca="1" si="164"/>
        <v>Soleado</v>
      </c>
      <c r="I858">
        <f t="shared" ca="1" si="154"/>
        <v>8</v>
      </c>
      <c r="J858">
        <f t="shared" ca="1" si="155"/>
        <v>5</v>
      </c>
      <c r="K858">
        <f t="shared" ca="1" si="156"/>
        <v>0</v>
      </c>
      <c r="L858">
        <f t="shared" ca="1" si="157"/>
        <v>5</v>
      </c>
      <c r="M858" s="23">
        <f t="shared" ca="1" si="158"/>
        <v>60</v>
      </c>
      <c r="N858" s="1">
        <f t="shared" ca="1" si="159"/>
        <v>-40</v>
      </c>
      <c r="O858" s="1">
        <f t="shared" ca="1" si="160"/>
        <v>0</v>
      </c>
      <c r="P858" s="27">
        <f t="shared" ca="1" si="161"/>
        <v>20</v>
      </c>
      <c r="Q858" s="1">
        <f t="shared" ca="1" si="162"/>
        <v>15057.999999999975</v>
      </c>
      <c r="R858" s="1">
        <f t="shared" ca="1" si="163"/>
        <v>17.611695906432718</v>
      </c>
    </row>
    <row r="859" spans="7:18" x14ac:dyDescent="0.25">
      <c r="G859">
        <v>856</v>
      </c>
      <c r="H859" t="str">
        <f t="shared" ca="1" si="164"/>
        <v>Nublado</v>
      </c>
      <c r="I859">
        <f t="shared" ca="1" si="154"/>
        <v>6</v>
      </c>
      <c r="J859">
        <f t="shared" ca="1" si="155"/>
        <v>6</v>
      </c>
      <c r="K859">
        <f t="shared" ca="1" si="156"/>
        <v>2</v>
      </c>
      <c r="L859">
        <f t="shared" ca="1" si="157"/>
        <v>8</v>
      </c>
      <c r="M859" s="23">
        <f t="shared" ca="1" si="158"/>
        <v>72</v>
      </c>
      <c r="N859" s="1">
        <f t="shared" ca="1" si="159"/>
        <v>-64</v>
      </c>
      <c r="O859" s="1">
        <f t="shared" ca="1" si="160"/>
        <v>-2.4</v>
      </c>
      <c r="P859" s="27">
        <f t="shared" ca="1" si="161"/>
        <v>5.6</v>
      </c>
      <c r="Q859" s="1">
        <f t="shared" ca="1" si="162"/>
        <v>15063.599999999975</v>
      </c>
      <c r="R859" s="1">
        <f t="shared" ca="1" si="163"/>
        <v>17.597663551401837</v>
      </c>
    </row>
    <row r="860" spans="7:18" x14ac:dyDescent="0.25">
      <c r="G860">
        <v>857</v>
      </c>
      <c r="H860" t="str">
        <f t="shared" ca="1" si="164"/>
        <v>Nublado</v>
      </c>
      <c r="I860">
        <f t="shared" ca="1" si="154"/>
        <v>5</v>
      </c>
      <c r="J860">
        <f t="shared" ca="1" si="155"/>
        <v>5</v>
      </c>
      <c r="K860">
        <f t="shared" ca="1" si="156"/>
        <v>1</v>
      </c>
      <c r="L860">
        <f t="shared" ca="1" si="157"/>
        <v>6</v>
      </c>
      <c r="M860" s="23">
        <f t="shared" ca="1" si="158"/>
        <v>60</v>
      </c>
      <c r="N860" s="1">
        <f t="shared" ca="1" si="159"/>
        <v>-48</v>
      </c>
      <c r="O860" s="1">
        <f t="shared" ca="1" si="160"/>
        <v>-1.2</v>
      </c>
      <c r="P860" s="27">
        <f t="shared" ca="1" si="161"/>
        <v>10.8</v>
      </c>
      <c r="Q860" s="1">
        <f t="shared" ca="1" si="162"/>
        <v>15074.399999999974</v>
      </c>
      <c r="R860" s="1">
        <f t="shared" ca="1" si="163"/>
        <v>17.589731621936956</v>
      </c>
    </row>
    <row r="861" spans="7:18" x14ac:dyDescent="0.25">
      <c r="G861">
        <v>858</v>
      </c>
      <c r="H861" t="str">
        <f t="shared" ca="1" si="164"/>
        <v>Nublado</v>
      </c>
      <c r="I861">
        <f t="shared" ca="1" si="154"/>
        <v>5</v>
      </c>
      <c r="J861">
        <f t="shared" ca="1" si="155"/>
        <v>5</v>
      </c>
      <c r="K861">
        <f t="shared" ca="1" si="156"/>
        <v>0</v>
      </c>
      <c r="L861">
        <f t="shared" ca="1" si="157"/>
        <v>5</v>
      </c>
      <c r="M861" s="23">
        <f t="shared" ca="1" si="158"/>
        <v>60</v>
      </c>
      <c r="N861" s="1">
        <f t="shared" ca="1" si="159"/>
        <v>-40</v>
      </c>
      <c r="O861" s="1">
        <f t="shared" ca="1" si="160"/>
        <v>0</v>
      </c>
      <c r="P861" s="27">
        <f t="shared" ca="1" si="161"/>
        <v>20</v>
      </c>
      <c r="Q861" s="1">
        <f t="shared" ca="1" si="162"/>
        <v>15094.399999999974</v>
      </c>
      <c r="R861" s="1">
        <f t="shared" ca="1" si="163"/>
        <v>17.59254079254076</v>
      </c>
    </row>
    <row r="862" spans="7:18" x14ac:dyDescent="0.25">
      <c r="G862">
        <v>859</v>
      </c>
      <c r="H862" t="str">
        <f t="shared" ca="1" si="164"/>
        <v>Soleado</v>
      </c>
      <c r="I862">
        <f t="shared" ref="I862:I925" ca="1" si="165">IF(H862="Soleado",LOOKUP(RAND(),Rand_Sol,Dem_Sol),LOOKUP(RAND(),Rand_Nub,Dem_Nub))</f>
        <v>8</v>
      </c>
      <c r="J862">
        <f t="shared" ref="J862:J925" ca="1" si="166">IF(I862&lt;=L862,I862,L862)</f>
        <v>5</v>
      </c>
      <c r="K862">
        <f t="shared" ref="K862:K925" ca="1" si="167">IF(J862&lt;L862,L862-J862,0)</f>
        <v>0</v>
      </c>
      <c r="L862">
        <f t="shared" ref="L862:L925" ca="1" si="168">I861</f>
        <v>5</v>
      </c>
      <c r="M862" s="23">
        <f t="shared" ref="M862:M925" ca="1" si="169">J862*$B$2</f>
        <v>60</v>
      </c>
      <c r="N862" s="1">
        <f t="shared" ref="N862:N925" ca="1" si="170">-L862*$B$3</f>
        <v>-40</v>
      </c>
      <c r="O862" s="1">
        <f t="shared" ref="O862:O925" ca="1" si="171">-K862*pre_rev</f>
        <v>0</v>
      </c>
      <c r="P862" s="27">
        <f t="shared" ref="P862:P925" ca="1" si="172">M862+N862+O862</f>
        <v>20</v>
      </c>
      <c r="Q862" s="1">
        <f t="shared" ref="Q862:Q925" ca="1" si="173">P862+Q861</f>
        <v>15114.399999999974</v>
      </c>
      <c r="R862" s="1">
        <f t="shared" ref="R862:R925" ca="1" si="174">1/G862*((G862-1)*R861+P862)</f>
        <v>17.595343422584367</v>
      </c>
    </row>
    <row r="863" spans="7:18" x14ac:dyDescent="0.25">
      <c r="G863">
        <v>860</v>
      </c>
      <c r="H863" t="str">
        <f t="shared" ca="1" si="164"/>
        <v>Soleado</v>
      </c>
      <c r="I863">
        <f t="shared" ca="1" si="165"/>
        <v>8</v>
      </c>
      <c r="J863">
        <f t="shared" ca="1" si="166"/>
        <v>8</v>
      </c>
      <c r="K863">
        <f t="shared" ca="1" si="167"/>
        <v>0</v>
      </c>
      <c r="L863">
        <f t="shared" ca="1" si="168"/>
        <v>8</v>
      </c>
      <c r="M863" s="23">
        <f t="shared" ca="1" si="169"/>
        <v>96</v>
      </c>
      <c r="N863" s="1">
        <f t="shared" ca="1" si="170"/>
        <v>-64</v>
      </c>
      <c r="O863" s="1">
        <f t="shared" ca="1" si="171"/>
        <v>0</v>
      </c>
      <c r="P863" s="27">
        <f t="shared" ca="1" si="172"/>
        <v>32</v>
      </c>
      <c r="Q863" s="1">
        <f t="shared" ca="1" si="173"/>
        <v>15146.399999999974</v>
      </c>
      <c r="R863" s="1">
        <f t="shared" ca="1" si="174"/>
        <v>17.612093023255781</v>
      </c>
    </row>
    <row r="864" spans="7:18" x14ac:dyDescent="0.25">
      <c r="G864">
        <v>861</v>
      </c>
      <c r="H864" t="str">
        <f t="shared" ca="1" si="164"/>
        <v>Soleado</v>
      </c>
      <c r="I864">
        <f t="shared" ca="1" si="165"/>
        <v>8</v>
      </c>
      <c r="J864">
        <f t="shared" ca="1" si="166"/>
        <v>8</v>
      </c>
      <c r="K864">
        <f t="shared" ca="1" si="167"/>
        <v>0</v>
      </c>
      <c r="L864">
        <f t="shared" ca="1" si="168"/>
        <v>8</v>
      </c>
      <c r="M864" s="23">
        <f t="shared" ca="1" si="169"/>
        <v>96</v>
      </c>
      <c r="N864" s="1">
        <f t="shared" ca="1" si="170"/>
        <v>-64</v>
      </c>
      <c r="O864" s="1">
        <f t="shared" ca="1" si="171"/>
        <v>0</v>
      </c>
      <c r="P864" s="27">
        <f t="shared" ca="1" si="172"/>
        <v>32</v>
      </c>
      <c r="Q864" s="1">
        <f t="shared" ca="1" si="173"/>
        <v>15178.399999999974</v>
      </c>
      <c r="R864" s="1">
        <f t="shared" ca="1" si="174"/>
        <v>17.628803716608562</v>
      </c>
    </row>
    <row r="865" spans="7:18" x14ac:dyDescent="0.25">
      <c r="G865">
        <v>862</v>
      </c>
      <c r="H865" t="str">
        <f t="shared" ca="1" si="164"/>
        <v>Nublado</v>
      </c>
      <c r="I865">
        <f t="shared" ca="1" si="165"/>
        <v>5</v>
      </c>
      <c r="J865">
        <f t="shared" ca="1" si="166"/>
        <v>5</v>
      </c>
      <c r="K865">
        <f t="shared" ca="1" si="167"/>
        <v>3</v>
      </c>
      <c r="L865">
        <f t="shared" ca="1" si="168"/>
        <v>8</v>
      </c>
      <c r="M865" s="23">
        <f t="shared" ca="1" si="169"/>
        <v>60</v>
      </c>
      <c r="N865" s="1">
        <f t="shared" ca="1" si="170"/>
        <v>-64</v>
      </c>
      <c r="O865" s="1">
        <f t="shared" ca="1" si="171"/>
        <v>-3.5999999999999996</v>
      </c>
      <c r="P865" s="27">
        <f t="shared" ca="1" si="172"/>
        <v>-7.6</v>
      </c>
      <c r="Q865" s="1">
        <f t="shared" ca="1" si="173"/>
        <v>15170.799999999974</v>
      </c>
      <c r="R865" s="1">
        <f t="shared" ca="1" si="174"/>
        <v>17.599535962876995</v>
      </c>
    </row>
    <row r="866" spans="7:18" x14ac:dyDescent="0.25">
      <c r="G866">
        <v>863</v>
      </c>
      <c r="H866" t="str">
        <f t="shared" ca="1" si="164"/>
        <v>Soleado</v>
      </c>
      <c r="I866">
        <f t="shared" ca="1" si="165"/>
        <v>8</v>
      </c>
      <c r="J866">
        <f t="shared" ca="1" si="166"/>
        <v>5</v>
      </c>
      <c r="K866">
        <f t="shared" ca="1" si="167"/>
        <v>0</v>
      </c>
      <c r="L866">
        <f t="shared" ca="1" si="168"/>
        <v>5</v>
      </c>
      <c r="M866" s="23">
        <f t="shared" ca="1" si="169"/>
        <v>60</v>
      </c>
      <c r="N866" s="1">
        <f t="shared" ca="1" si="170"/>
        <v>-40</v>
      </c>
      <c r="O866" s="1">
        <f t="shared" ca="1" si="171"/>
        <v>0</v>
      </c>
      <c r="P866" s="27">
        <f t="shared" ca="1" si="172"/>
        <v>20</v>
      </c>
      <c r="Q866" s="1">
        <f t="shared" ca="1" si="173"/>
        <v>15190.799999999974</v>
      </c>
      <c r="R866" s="1">
        <f t="shared" ca="1" si="174"/>
        <v>17.602317497103094</v>
      </c>
    </row>
    <row r="867" spans="7:18" x14ac:dyDescent="0.25">
      <c r="G867">
        <v>864</v>
      </c>
      <c r="H867" t="str">
        <f t="shared" ca="1" si="164"/>
        <v>Soleado</v>
      </c>
      <c r="I867">
        <f t="shared" ca="1" si="165"/>
        <v>8</v>
      </c>
      <c r="J867">
        <f t="shared" ca="1" si="166"/>
        <v>8</v>
      </c>
      <c r="K867">
        <f t="shared" ca="1" si="167"/>
        <v>0</v>
      </c>
      <c r="L867">
        <f t="shared" ca="1" si="168"/>
        <v>8</v>
      </c>
      <c r="M867" s="23">
        <f t="shared" ca="1" si="169"/>
        <v>96</v>
      </c>
      <c r="N867" s="1">
        <f t="shared" ca="1" si="170"/>
        <v>-64</v>
      </c>
      <c r="O867" s="1">
        <f t="shared" ca="1" si="171"/>
        <v>0</v>
      </c>
      <c r="P867" s="27">
        <f t="shared" ca="1" si="172"/>
        <v>32</v>
      </c>
      <c r="Q867" s="1">
        <f t="shared" ca="1" si="173"/>
        <v>15222.799999999974</v>
      </c>
      <c r="R867" s="1">
        <f t="shared" ca="1" si="174"/>
        <v>17.618981481481445</v>
      </c>
    </row>
    <row r="868" spans="7:18" x14ac:dyDescent="0.25">
      <c r="G868">
        <v>865</v>
      </c>
      <c r="H868" t="str">
        <f t="shared" ca="1" si="164"/>
        <v>Nublado</v>
      </c>
      <c r="I868">
        <f t="shared" ca="1" si="165"/>
        <v>4</v>
      </c>
      <c r="J868">
        <f t="shared" ca="1" si="166"/>
        <v>4</v>
      </c>
      <c r="K868">
        <f t="shared" ca="1" si="167"/>
        <v>4</v>
      </c>
      <c r="L868">
        <f t="shared" ca="1" si="168"/>
        <v>8</v>
      </c>
      <c r="M868" s="23">
        <f t="shared" ca="1" si="169"/>
        <v>48</v>
      </c>
      <c r="N868" s="1">
        <f t="shared" ca="1" si="170"/>
        <v>-64</v>
      </c>
      <c r="O868" s="1">
        <f t="shared" ca="1" si="171"/>
        <v>-4.8</v>
      </c>
      <c r="P868" s="27">
        <f t="shared" ca="1" si="172"/>
        <v>-20.8</v>
      </c>
      <c r="Q868" s="1">
        <f t="shared" ca="1" si="173"/>
        <v>15201.999999999975</v>
      </c>
      <c r="R868" s="1">
        <f t="shared" ca="1" si="174"/>
        <v>17.574566473988405</v>
      </c>
    </row>
    <row r="869" spans="7:18" x14ac:dyDescent="0.25">
      <c r="G869">
        <v>866</v>
      </c>
      <c r="H869" t="str">
        <f t="shared" ca="1" si="164"/>
        <v>Soleado</v>
      </c>
      <c r="I869">
        <f t="shared" ca="1" si="165"/>
        <v>8</v>
      </c>
      <c r="J869">
        <f t="shared" ca="1" si="166"/>
        <v>4</v>
      </c>
      <c r="K869">
        <f t="shared" ca="1" si="167"/>
        <v>0</v>
      </c>
      <c r="L869">
        <f t="shared" ca="1" si="168"/>
        <v>4</v>
      </c>
      <c r="M869" s="23">
        <f t="shared" ca="1" si="169"/>
        <v>48</v>
      </c>
      <c r="N869" s="1">
        <f t="shared" ca="1" si="170"/>
        <v>-32</v>
      </c>
      <c r="O869" s="1">
        <f t="shared" ca="1" si="171"/>
        <v>0</v>
      </c>
      <c r="P869" s="27">
        <f t="shared" ca="1" si="172"/>
        <v>16</v>
      </c>
      <c r="Q869" s="1">
        <f t="shared" ca="1" si="173"/>
        <v>15217.999999999975</v>
      </c>
      <c r="R869" s="1">
        <f t="shared" ca="1" si="174"/>
        <v>17.572748267898348</v>
      </c>
    </row>
    <row r="870" spans="7:18" x14ac:dyDescent="0.25">
      <c r="G870">
        <v>867</v>
      </c>
      <c r="H870" t="str">
        <f t="shared" ca="1" si="164"/>
        <v>Soleado</v>
      </c>
      <c r="I870">
        <f t="shared" ca="1" si="165"/>
        <v>7</v>
      </c>
      <c r="J870">
        <f t="shared" ca="1" si="166"/>
        <v>7</v>
      </c>
      <c r="K870">
        <f t="shared" ca="1" si="167"/>
        <v>1</v>
      </c>
      <c r="L870">
        <f t="shared" ca="1" si="168"/>
        <v>8</v>
      </c>
      <c r="M870" s="23">
        <f t="shared" ca="1" si="169"/>
        <v>84</v>
      </c>
      <c r="N870" s="1">
        <f t="shared" ca="1" si="170"/>
        <v>-64</v>
      </c>
      <c r="O870" s="1">
        <f t="shared" ca="1" si="171"/>
        <v>-1.2</v>
      </c>
      <c r="P870" s="27">
        <f t="shared" ca="1" si="172"/>
        <v>18.8</v>
      </c>
      <c r="Q870" s="1">
        <f t="shared" ca="1" si="173"/>
        <v>15236.799999999974</v>
      </c>
      <c r="R870" s="1">
        <f t="shared" ca="1" si="174"/>
        <v>17.574163783160287</v>
      </c>
    </row>
    <row r="871" spans="7:18" x14ac:dyDescent="0.25">
      <c r="G871">
        <v>868</v>
      </c>
      <c r="H871" t="str">
        <f t="shared" ca="1" si="164"/>
        <v>Soleado</v>
      </c>
      <c r="I871">
        <f t="shared" ca="1" si="165"/>
        <v>7</v>
      </c>
      <c r="J871">
        <f t="shared" ca="1" si="166"/>
        <v>7</v>
      </c>
      <c r="K871">
        <f t="shared" ca="1" si="167"/>
        <v>0</v>
      </c>
      <c r="L871">
        <f t="shared" ca="1" si="168"/>
        <v>7</v>
      </c>
      <c r="M871" s="23">
        <f t="shared" ca="1" si="169"/>
        <v>84</v>
      </c>
      <c r="N871" s="1">
        <f t="shared" ca="1" si="170"/>
        <v>-56</v>
      </c>
      <c r="O871" s="1">
        <f t="shared" ca="1" si="171"/>
        <v>0</v>
      </c>
      <c r="P871" s="27">
        <f t="shared" ca="1" si="172"/>
        <v>28</v>
      </c>
      <c r="Q871" s="1">
        <f t="shared" ca="1" si="173"/>
        <v>15264.799999999974</v>
      </c>
      <c r="R871" s="1">
        <f t="shared" ca="1" si="174"/>
        <v>17.586175115207336</v>
      </c>
    </row>
    <row r="872" spans="7:18" x14ac:dyDescent="0.25">
      <c r="G872">
        <v>869</v>
      </c>
      <c r="H872" t="str">
        <f t="shared" ca="1" si="164"/>
        <v>Soleado</v>
      </c>
      <c r="I872">
        <f t="shared" ca="1" si="165"/>
        <v>8</v>
      </c>
      <c r="J872">
        <f t="shared" ca="1" si="166"/>
        <v>7</v>
      </c>
      <c r="K872">
        <f t="shared" ca="1" si="167"/>
        <v>0</v>
      </c>
      <c r="L872">
        <f t="shared" ca="1" si="168"/>
        <v>7</v>
      </c>
      <c r="M872" s="23">
        <f t="shared" ca="1" si="169"/>
        <v>84</v>
      </c>
      <c r="N872" s="1">
        <f t="shared" ca="1" si="170"/>
        <v>-56</v>
      </c>
      <c r="O872" s="1">
        <f t="shared" ca="1" si="171"/>
        <v>0</v>
      </c>
      <c r="P872" s="27">
        <f t="shared" ca="1" si="172"/>
        <v>28</v>
      </c>
      <c r="Q872" s="1">
        <f t="shared" ca="1" si="173"/>
        <v>15292.799999999974</v>
      </c>
      <c r="R872" s="1">
        <f t="shared" ca="1" si="174"/>
        <v>17.598158803222059</v>
      </c>
    </row>
    <row r="873" spans="7:18" x14ac:dyDescent="0.25">
      <c r="G873">
        <v>870</v>
      </c>
      <c r="H873" t="str">
        <f t="shared" ca="1" si="164"/>
        <v>Soleado</v>
      </c>
      <c r="I873">
        <f t="shared" ca="1" si="165"/>
        <v>9</v>
      </c>
      <c r="J873">
        <f t="shared" ca="1" si="166"/>
        <v>8</v>
      </c>
      <c r="K873">
        <f t="shared" ca="1" si="167"/>
        <v>0</v>
      </c>
      <c r="L873">
        <f t="shared" ca="1" si="168"/>
        <v>8</v>
      </c>
      <c r="M873" s="23">
        <f t="shared" ca="1" si="169"/>
        <v>96</v>
      </c>
      <c r="N873" s="1">
        <f t="shared" ca="1" si="170"/>
        <v>-64</v>
      </c>
      <c r="O873" s="1">
        <f t="shared" ca="1" si="171"/>
        <v>0</v>
      </c>
      <c r="P873" s="27">
        <f t="shared" ca="1" si="172"/>
        <v>32</v>
      </c>
      <c r="Q873" s="1">
        <f t="shared" ca="1" si="173"/>
        <v>15324.799999999974</v>
      </c>
      <c r="R873" s="1">
        <f t="shared" ca="1" si="174"/>
        <v>17.614712643678125</v>
      </c>
    </row>
    <row r="874" spans="7:18" x14ac:dyDescent="0.25">
      <c r="G874">
        <v>871</v>
      </c>
      <c r="H874" t="str">
        <f t="shared" ca="1" si="164"/>
        <v>Nublado</v>
      </c>
      <c r="I874">
        <f t="shared" ca="1" si="165"/>
        <v>7</v>
      </c>
      <c r="J874">
        <f t="shared" ca="1" si="166"/>
        <v>7</v>
      </c>
      <c r="K874">
        <f t="shared" ca="1" si="167"/>
        <v>2</v>
      </c>
      <c r="L874">
        <f t="shared" ca="1" si="168"/>
        <v>9</v>
      </c>
      <c r="M874" s="23">
        <f t="shared" ca="1" si="169"/>
        <v>84</v>
      </c>
      <c r="N874" s="1">
        <f t="shared" ca="1" si="170"/>
        <v>-72</v>
      </c>
      <c r="O874" s="1">
        <f t="shared" ca="1" si="171"/>
        <v>-2.4</v>
      </c>
      <c r="P874" s="27">
        <f t="shared" ca="1" si="172"/>
        <v>9.6</v>
      </c>
      <c r="Q874" s="1">
        <f t="shared" ca="1" si="173"/>
        <v>15334.399999999974</v>
      </c>
      <c r="R874" s="1">
        <f t="shared" ca="1" si="174"/>
        <v>17.60551090700341</v>
      </c>
    </row>
    <row r="875" spans="7:18" x14ac:dyDescent="0.25">
      <c r="G875">
        <v>872</v>
      </c>
      <c r="H875" t="str">
        <f t="shared" ca="1" si="164"/>
        <v>Soleado</v>
      </c>
      <c r="I875">
        <f t="shared" ca="1" si="165"/>
        <v>9</v>
      </c>
      <c r="J875">
        <f t="shared" ca="1" si="166"/>
        <v>7</v>
      </c>
      <c r="K875">
        <f t="shared" ca="1" si="167"/>
        <v>0</v>
      </c>
      <c r="L875">
        <f t="shared" ca="1" si="168"/>
        <v>7</v>
      </c>
      <c r="M875" s="23">
        <f t="shared" ca="1" si="169"/>
        <v>84</v>
      </c>
      <c r="N875" s="1">
        <f t="shared" ca="1" si="170"/>
        <v>-56</v>
      </c>
      <c r="O875" s="1">
        <f t="shared" ca="1" si="171"/>
        <v>0</v>
      </c>
      <c r="P875" s="27">
        <f t="shared" ca="1" si="172"/>
        <v>28</v>
      </c>
      <c r="Q875" s="1">
        <f t="shared" ca="1" si="173"/>
        <v>15362.399999999974</v>
      </c>
      <c r="R875" s="1">
        <f t="shared" ca="1" si="174"/>
        <v>17.617431192660518</v>
      </c>
    </row>
    <row r="876" spans="7:18" x14ac:dyDescent="0.25">
      <c r="G876">
        <v>873</v>
      </c>
      <c r="H876" t="str">
        <f t="shared" ca="1" si="164"/>
        <v>Soleado</v>
      </c>
      <c r="I876">
        <f t="shared" ca="1" si="165"/>
        <v>9</v>
      </c>
      <c r="J876">
        <f t="shared" ca="1" si="166"/>
        <v>9</v>
      </c>
      <c r="K876">
        <f t="shared" ca="1" si="167"/>
        <v>0</v>
      </c>
      <c r="L876">
        <f t="shared" ca="1" si="168"/>
        <v>9</v>
      </c>
      <c r="M876" s="23">
        <f t="shared" ca="1" si="169"/>
        <v>108</v>
      </c>
      <c r="N876" s="1">
        <f t="shared" ca="1" si="170"/>
        <v>-72</v>
      </c>
      <c r="O876" s="1">
        <f t="shared" ca="1" si="171"/>
        <v>0</v>
      </c>
      <c r="P876" s="27">
        <f t="shared" ca="1" si="172"/>
        <v>36</v>
      </c>
      <c r="Q876" s="1">
        <f t="shared" ca="1" si="173"/>
        <v>15398.399999999974</v>
      </c>
      <c r="R876" s="1">
        <f t="shared" ca="1" si="174"/>
        <v>17.63848797250856</v>
      </c>
    </row>
    <row r="877" spans="7:18" x14ac:dyDescent="0.25">
      <c r="G877">
        <v>874</v>
      </c>
      <c r="H877" t="str">
        <f t="shared" ca="1" si="164"/>
        <v>Soleado</v>
      </c>
      <c r="I877">
        <f t="shared" ca="1" si="165"/>
        <v>9</v>
      </c>
      <c r="J877">
        <f t="shared" ca="1" si="166"/>
        <v>9</v>
      </c>
      <c r="K877">
        <f t="shared" ca="1" si="167"/>
        <v>0</v>
      </c>
      <c r="L877">
        <f t="shared" ca="1" si="168"/>
        <v>9</v>
      </c>
      <c r="M877" s="23">
        <f t="shared" ca="1" si="169"/>
        <v>108</v>
      </c>
      <c r="N877" s="1">
        <f t="shared" ca="1" si="170"/>
        <v>-72</v>
      </c>
      <c r="O877" s="1">
        <f t="shared" ca="1" si="171"/>
        <v>0</v>
      </c>
      <c r="P877" s="27">
        <f t="shared" ca="1" si="172"/>
        <v>36</v>
      </c>
      <c r="Q877" s="1">
        <f t="shared" ca="1" si="173"/>
        <v>15434.399999999974</v>
      </c>
      <c r="R877" s="1">
        <f t="shared" ca="1" si="174"/>
        <v>17.659496567505688</v>
      </c>
    </row>
    <row r="878" spans="7:18" x14ac:dyDescent="0.25">
      <c r="G878">
        <v>875</v>
      </c>
      <c r="H878" t="str">
        <f t="shared" ca="1" si="164"/>
        <v>Soleado</v>
      </c>
      <c r="I878">
        <f t="shared" ca="1" si="165"/>
        <v>9</v>
      </c>
      <c r="J878">
        <f t="shared" ca="1" si="166"/>
        <v>9</v>
      </c>
      <c r="K878">
        <f t="shared" ca="1" si="167"/>
        <v>0</v>
      </c>
      <c r="L878">
        <f t="shared" ca="1" si="168"/>
        <v>9</v>
      </c>
      <c r="M878" s="23">
        <f t="shared" ca="1" si="169"/>
        <v>108</v>
      </c>
      <c r="N878" s="1">
        <f t="shared" ca="1" si="170"/>
        <v>-72</v>
      </c>
      <c r="O878" s="1">
        <f t="shared" ca="1" si="171"/>
        <v>0</v>
      </c>
      <c r="P878" s="27">
        <f t="shared" ca="1" si="172"/>
        <v>36</v>
      </c>
      <c r="Q878" s="1">
        <f t="shared" ca="1" si="173"/>
        <v>15470.399999999974</v>
      </c>
      <c r="R878" s="1">
        <f t="shared" ca="1" si="174"/>
        <v>17.680457142857112</v>
      </c>
    </row>
    <row r="879" spans="7:18" x14ac:dyDescent="0.25">
      <c r="G879">
        <v>876</v>
      </c>
      <c r="H879" t="str">
        <f t="shared" ca="1" si="164"/>
        <v>Soleado</v>
      </c>
      <c r="I879">
        <f t="shared" ca="1" si="165"/>
        <v>7</v>
      </c>
      <c r="J879">
        <f t="shared" ca="1" si="166"/>
        <v>7</v>
      </c>
      <c r="K879">
        <f t="shared" ca="1" si="167"/>
        <v>2</v>
      </c>
      <c r="L879">
        <f t="shared" ca="1" si="168"/>
        <v>9</v>
      </c>
      <c r="M879" s="23">
        <f t="shared" ca="1" si="169"/>
        <v>84</v>
      </c>
      <c r="N879" s="1">
        <f t="shared" ca="1" si="170"/>
        <v>-72</v>
      </c>
      <c r="O879" s="1">
        <f t="shared" ca="1" si="171"/>
        <v>-2.4</v>
      </c>
      <c r="P879" s="27">
        <f t="shared" ca="1" si="172"/>
        <v>9.6</v>
      </c>
      <c r="Q879" s="1">
        <f t="shared" ca="1" si="173"/>
        <v>15479.999999999975</v>
      </c>
      <c r="R879" s="1">
        <f t="shared" ca="1" si="174"/>
        <v>17.671232876712295</v>
      </c>
    </row>
    <row r="880" spans="7:18" x14ac:dyDescent="0.25">
      <c r="G880">
        <v>877</v>
      </c>
      <c r="H880" t="str">
        <f t="shared" ca="1" si="164"/>
        <v>Soleado</v>
      </c>
      <c r="I880">
        <f t="shared" ca="1" si="165"/>
        <v>8</v>
      </c>
      <c r="J880">
        <f t="shared" ca="1" si="166"/>
        <v>7</v>
      </c>
      <c r="K880">
        <f t="shared" ca="1" si="167"/>
        <v>0</v>
      </c>
      <c r="L880">
        <f t="shared" ca="1" si="168"/>
        <v>7</v>
      </c>
      <c r="M880" s="23">
        <f t="shared" ca="1" si="169"/>
        <v>84</v>
      </c>
      <c r="N880" s="1">
        <f t="shared" ca="1" si="170"/>
        <v>-56</v>
      </c>
      <c r="O880" s="1">
        <f t="shared" ca="1" si="171"/>
        <v>0</v>
      </c>
      <c r="P880" s="27">
        <f t="shared" ca="1" si="172"/>
        <v>28</v>
      </c>
      <c r="Q880" s="1">
        <f t="shared" ca="1" si="173"/>
        <v>15507.999999999975</v>
      </c>
      <c r="R880" s="1">
        <f t="shared" ca="1" si="174"/>
        <v>17.683010262257664</v>
      </c>
    </row>
    <row r="881" spans="7:18" x14ac:dyDescent="0.25">
      <c r="G881">
        <v>878</v>
      </c>
      <c r="H881" t="str">
        <f t="shared" ca="1" si="164"/>
        <v>Soleado</v>
      </c>
      <c r="I881">
        <f t="shared" ca="1" si="165"/>
        <v>9</v>
      </c>
      <c r="J881">
        <f t="shared" ca="1" si="166"/>
        <v>8</v>
      </c>
      <c r="K881">
        <f t="shared" ca="1" si="167"/>
        <v>0</v>
      </c>
      <c r="L881">
        <f t="shared" ca="1" si="168"/>
        <v>8</v>
      </c>
      <c r="M881" s="23">
        <f t="shared" ca="1" si="169"/>
        <v>96</v>
      </c>
      <c r="N881" s="1">
        <f t="shared" ca="1" si="170"/>
        <v>-64</v>
      </c>
      <c r="O881" s="1">
        <f t="shared" ca="1" si="171"/>
        <v>0</v>
      </c>
      <c r="P881" s="27">
        <f t="shared" ca="1" si="172"/>
        <v>32</v>
      </c>
      <c r="Q881" s="1">
        <f t="shared" ca="1" si="173"/>
        <v>15539.999999999975</v>
      </c>
      <c r="R881" s="1">
        <f t="shared" ca="1" si="174"/>
        <v>17.69931662870156</v>
      </c>
    </row>
    <row r="882" spans="7:18" x14ac:dyDescent="0.25">
      <c r="G882">
        <v>879</v>
      </c>
      <c r="H882" t="str">
        <f t="shared" ca="1" si="164"/>
        <v>Soleado</v>
      </c>
      <c r="I882">
        <f t="shared" ca="1" si="165"/>
        <v>8</v>
      </c>
      <c r="J882">
        <f t="shared" ca="1" si="166"/>
        <v>8</v>
      </c>
      <c r="K882">
        <f t="shared" ca="1" si="167"/>
        <v>1</v>
      </c>
      <c r="L882">
        <f t="shared" ca="1" si="168"/>
        <v>9</v>
      </c>
      <c r="M882" s="23">
        <f t="shared" ca="1" si="169"/>
        <v>96</v>
      </c>
      <c r="N882" s="1">
        <f t="shared" ca="1" si="170"/>
        <v>-72</v>
      </c>
      <c r="O882" s="1">
        <f t="shared" ca="1" si="171"/>
        <v>-1.2</v>
      </c>
      <c r="P882" s="27">
        <f t="shared" ca="1" si="172"/>
        <v>22.8</v>
      </c>
      <c r="Q882" s="1">
        <f t="shared" ca="1" si="173"/>
        <v>15562.799999999974</v>
      </c>
      <c r="R882" s="1">
        <f t="shared" ca="1" si="174"/>
        <v>17.705119453924876</v>
      </c>
    </row>
    <row r="883" spans="7:18" x14ac:dyDescent="0.25">
      <c r="G883">
        <v>880</v>
      </c>
      <c r="H883" t="str">
        <f t="shared" ca="1" si="164"/>
        <v>Soleado</v>
      </c>
      <c r="I883">
        <f t="shared" ca="1" si="165"/>
        <v>9</v>
      </c>
      <c r="J883">
        <f t="shared" ca="1" si="166"/>
        <v>8</v>
      </c>
      <c r="K883">
        <f t="shared" ca="1" si="167"/>
        <v>0</v>
      </c>
      <c r="L883">
        <f t="shared" ca="1" si="168"/>
        <v>8</v>
      </c>
      <c r="M883" s="23">
        <f t="shared" ca="1" si="169"/>
        <v>96</v>
      </c>
      <c r="N883" s="1">
        <f t="shared" ca="1" si="170"/>
        <v>-64</v>
      </c>
      <c r="O883" s="1">
        <f t="shared" ca="1" si="171"/>
        <v>0</v>
      </c>
      <c r="P883" s="27">
        <f t="shared" ca="1" si="172"/>
        <v>32</v>
      </c>
      <c r="Q883" s="1">
        <f t="shared" ca="1" si="173"/>
        <v>15594.799999999974</v>
      </c>
      <c r="R883" s="1">
        <f t="shared" ca="1" si="174"/>
        <v>17.721363636363598</v>
      </c>
    </row>
    <row r="884" spans="7:18" x14ac:dyDescent="0.25">
      <c r="G884">
        <v>881</v>
      </c>
      <c r="H884" t="str">
        <f t="shared" ca="1" si="164"/>
        <v>Soleado</v>
      </c>
      <c r="I884">
        <f t="shared" ca="1" si="165"/>
        <v>8</v>
      </c>
      <c r="J884">
        <f t="shared" ca="1" si="166"/>
        <v>8</v>
      </c>
      <c r="K884">
        <f t="shared" ca="1" si="167"/>
        <v>1</v>
      </c>
      <c r="L884">
        <f t="shared" ca="1" si="168"/>
        <v>9</v>
      </c>
      <c r="M884" s="23">
        <f t="shared" ca="1" si="169"/>
        <v>96</v>
      </c>
      <c r="N884" s="1">
        <f t="shared" ca="1" si="170"/>
        <v>-72</v>
      </c>
      <c r="O884" s="1">
        <f t="shared" ca="1" si="171"/>
        <v>-1.2</v>
      </c>
      <c r="P884" s="27">
        <f t="shared" ca="1" si="172"/>
        <v>22.8</v>
      </c>
      <c r="Q884" s="1">
        <f t="shared" ca="1" si="173"/>
        <v>15617.599999999973</v>
      </c>
      <c r="R884" s="1">
        <f t="shared" ca="1" si="174"/>
        <v>17.727128263337079</v>
      </c>
    </row>
    <row r="885" spans="7:18" x14ac:dyDescent="0.25">
      <c r="G885">
        <v>882</v>
      </c>
      <c r="H885" t="str">
        <f t="shared" ca="1" si="164"/>
        <v>Soleado</v>
      </c>
      <c r="I885">
        <f t="shared" ca="1" si="165"/>
        <v>8</v>
      </c>
      <c r="J885">
        <f t="shared" ca="1" si="166"/>
        <v>8</v>
      </c>
      <c r="K885">
        <f t="shared" ca="1" si="167"/>
        <v>0</v>
      </c>
      <c r="L885">
        <f t="shared" ca="1" si="168"/>
        <v>8</v>
      </c>
      <c r="M885" s="23">
        <f t="shared" ca="1" si="169"/>
        <v>96</v>
      </c>
      <c r="N885" s="1">
        <f t="shared" ca="1" si="170"/>
        <v>-64</v>
      </c>
      <c r="O885" s="1">
        <f t="shared" ca="1" si="171"/>
        <v>0</v>
      </c>
      <c r="P885" s="27">
        <f t="shared" ca="1" si="172"/>
        <v>32</v>
      </c>
      <c r="Q885" s="1">
        <f t="shared" ca="1" si="173"/>
        <v>15649.599999999973</v>
      </c>
      <c r="R885" s="1">
        <f t="shared" ca="1" si="174"/>
        <v>17.743310657596332</v>
      </c>
    </row>
    <row r="886" spans="7:18" x14ac:dyDescent="0.25">
      <c r="G886">
        <v>883</v>
      </c>
      <c r="H886" t="str">
        <f t="shared" ca="1" si="164"/>
        <v>Soleado</v>
      </c>
      <c r="I886">
        <f t="shared" ca="1" si="165"/>
        <v>7</v>
      </c>
      <c r="J886">
        <f t="shared" ca="1" si="166"/>
        <v>7</v>
      </c>
      <c r="K886">
        <f t="shared" ca="1" si="167"/>
        <v>1</v>
      </c>
      <c r="L886">
        <f t="shared" ca="1" si="168"/>
        <v>8</v>
      </c>
      <c r="M886" s="23">
        <f t="shared" ca="1" si="169"/>
        <v>84</v>
      </c>
      <c r="N886" s="1">
        <f t="shared" ca="1" si="170"/>
        <v>-64</v>
      </c>
      <c r="O886" s="1">
        <f t="shared" ca="1" si="171"/>
        <v>-1.2</v>
      </c>
      <c r="P886" s="27">
        <f t="shared" ca="1" si="172"/>
        <v>18.8</v>
      </c>
      <c r="Q886" s="1">
        <f t="shared" ca="1" si="173"/>
        <v>15668.399999999972</v>
      </c>
      <c r="R886" s="1">
        <f t="shared" ca="1" si="174"/>
        <v>17.744507361268365</v>
      </c>
    </row>
    <row r="887" spans="7:18" x14ac:dyDescent="0.25">
      <c r="G887">
        <v>884</v>
      </c>
      <c r="H887" t="str">
        <f t="shared" ca="1" si="164"/>
        <v>Soleado</v>
      </c>
      <c r="I887">
        <f t="shared" ca="1" si="165"/>
        <v>8</v>
      </c>
      <c r="J887">
        <f t="shared" ca="1" si="166"/>
        <v>7</v>
      </c>
      <c r="K887">
        <f t="shared" ca="1" si="167"/>
        <v>0</v>
      </c>
      <c r="L887">
        <f t="shared" ca="1" si="168"/>
        <v>7</v>
      </c>
      <c r="M887" s="23">
        <f t="shared" ca="1" si="169"/>
        <v>84</v>
      </c>
      <c r="N887" s="1">
        <f t="shared" ca="1" si="170"/>
        <v>-56</v>
      </c>
      <c r="O887" s="1">
        <f t="shared" ca="1" si="171"/>
        <v>0</v>
      </c>
      <c r="P887" s="27">
        <f t="shared" ca="1" si="172"/>
        <v>28</v>
      </c>
      <c r="Q887" s="1">
        <f t="shared" ca="1" si="173"/>
        <v>15696.399999999972</v>
      </c>
      <c r="R887" s="1">
        <f t="shared" ca="1" si="174"/>
        <v>17.756108597285031</v>
      </c>
    </row>
    <row r="888" spans="7:18" x14ac:dyDescent="0.25">
      <c r="G888">
        <v>885</v>
      </c>
      <c r="H888" t="str">
        <f t="shared" ca="1" si="164"/>
        <v>Soleado</v>
      </c>
      <c r="I888">
        <f t="shared" ca="1" si="165"/>
        <v>8</v>
      </c>
      <c r="J888">
        <f t="shared" ca="1" si="166"/>
        <v>8</v>
      </c>
      <c r="K888">
        <f t="shared" ca="1" si="167"/>
        <v>0</v>
      </c>
      <c r="L888">
        <f t="shared" ca="1" si="168"/>
        <v>8</v>
      </c>
      <c r="M888" s="23">
        <f t="shared" ca="1" si="169"/>
        <v>96</v>
      </c>
      <c r="N888" s="1">
        <f t="shared" ca="1" si="170"/>
        <v>-64</v>
      </c>
      <c r="O888" s="1">
        <f t="shared" ca="1" si="171"/>
        <v>0</v>
      </c>
      <c r="P888" s="27">
        <f t="shared" ca="1" si="172"/>
        <v>32</v>
      </c>
      <c r="Q888" s="1">
        <f t="shared" ca="1" si="173"/>
        <v>15728.399999999972</v>
      </c>
      <c r="R888" s="1">
        <f t="shared" ca="1" si="174"/>
        <v>17.772203389830473</v>
      </c>
    </row>
    <row r="889" spans="7:18" x14ac:dyDescent="0.25">
      <c r="G889">
        <v>886</v>
      </c>
      <c r="H889" t="str">
        <f t="shared" ca="1" si="164"/>
        <v>Soleado</v>
      </c>
      <c r="I889">
        <f t="shared" ca="1" si="165"/>
        <v>8</v>
      </c>
      <c r="J889">
        <f t="shared" ca="1" si="166"/>
        <v>8</v>
      </c>
      <c r="K889">
        <f t="shared" ca="1" si="167"/>
        <v>0</v>
      </c>
      <c r="L889">
        <f t="shared" ca="1" si="168"/>
        <v>8</v>
      </c>
      <c r="M889" s="23">
        <f t="shared" ca="1" si="169"/>
        <v>96</v>
      </c>
      <c r="N889" s="1">
        <f t="shared" ca="1" si="170"/>
        <v>-64</v>
      </c>
      <c r="O889" s="1">
        <f t="shared" ca="1" si="171"/>
        <v>0</v>
      </c>
      <c r="P889" s="27">
        <f t="shared" ca="1" si="172"/>
        <v>32</v>
      </c>
      <c r="Q889" s="1">
        <f t="shared" ca="1" si="173"/>
        <v>15760.399999999972</v>
      </c>
      <c r="R889" s="1">
        <f t="shared" ca="1" si="174"/>
        <v>17.788261851015765</v>
      </c>
    </row>
    <row r="890" spans="7:18" x14ac:dyDescent="0.25">
      <c r="G890">
        <v>887</v>
      </c>
      <c r="H890" t="str">
        <f t="shared" ca="1" si="164"/>
        <v>Soleado</v>
      </c>
      <c r="I890">
        <f t="shared" ca="1" si="165"/>
        <v>8</v>
      </c>
      <c r="J890">
        <f t="shared" ca="1" si="166"/>
        <v>8</v>
      </c>
      <c r="K890">
        <f t="shared" ca="1" si="167"/>
        <v>0</v>
      </c>
      <c r="L890">
        <f t="shared" ca="1" si="168"/>
        <v>8</v>
      </c>
      <c r="M890" s="23">
        <f t="shared" ca="1" si="169"/>
        <v>96</v>
      </c>
      <c r="N890" s="1">
        <f t="shared" ca="1" si="170"/>
        <v>-64</v>
      </c>
      <c r="O890" s="1">
        <f t="shared" ca="1" si="171"/>
        <v>0</v>
      </c>
      <c r="P890" s="27">
        <f t="shared" ca="1" si="172"/>
        <v>32</v>
      </c>
      <c r="Q890" s="1">
        <f t="shared" ca="1" si="173"/>
        <v>15792.399999999972</v>
      </c>
      <c r="R890" s="1">
        <f t="shared" ca="1" si="174"/>
        <v>17.804284103720367</v>
      </c>
    </row>
    <row r="891" spans="7:18" x14ac:dyDescent="0.25">
      <c r="G891">
        <v>888</v>
      </c>
      <c r="H891" t="str">
        <f t="shared" ca="1" si="164"/>
        <v>Soleado</v>
      </c>
      <c r="I891">
        <f t="shared" ca="1" si="165"/>
        <v>7</v>
      </c>
      <c r="J891">
        <f t="shared" ca="1" si="166"/>
        <v>7</v>
      </c>
      <c r="K891">
        <f t="shared" ca="1" si="167"/>
        <v>1</v>
      </c>
      <c r="L891">
        <f t="shared" ca="1" si="168"/>
        <v>8</v>
      </c>
      <c r="M891" s="23">
        <f t="shared" ca="1" si="169"/>
        <v>84</v>
      </c>
      <c r="N891" s="1">
        <f t="shared" ca="1" si="170"/>
        <v>-64</v>
      </c>
      <c r="O891" s="1">
        <f t="shared" ca="1" si="171"/>
        <v>-1.2</v>
      </c>
      <c r="P891" s="27">
        <f t="shared" ca="1" si="172"/>
        <v>18.8</v>
      </c>
      <c r="Q891" s="1">
        <f t="shared" ca="1" si="173"/>
        <v>15811.199999999972</v>
      </c>
      <c r="R891" s="1">
        <f t="shared" ca="1" si="174"/>
        <v>17.805405405405367</v>
      </c>
    </row>
    <row r="892" spans="7:18" x14ac:dyDescent="0.25">
      <c r="G892">
        <v>889</v>
      </c>
      <c r="H892" t="str">
        <f t="shared" ca="1" si="164"/>
        <v>Soleado</v>
      </c>
      <c r="I892">
        <f t="shared" ca="1" si="165"/>
        <v>7</v>
      </c>
      <c r="J892">
        <f t="shared" ca="1" si="166"/>
        <v>7</v>
      </c>
      <c r="K892">
        <f t="shared" ca="1" si="167"/>
        <v>0</v>
      </c>
      <c r="L892">
        <f t="shared" ca="1" si="168"/>
        <v>7</v>
      </c>
      <c r="M892" s="23">
        <f t="shared" ca="1" si="169"/>
        <v>84</v>
      </c>
      <c r="N892" s="1">
        <f t="shared" ca="1" si="170"/>
        <v>-56</v>
      </c>
      <c r="O892" s="1">
        <f t="shared" ca="1" si="171"/>
        <v>0</v>
      </c>
      <c r="P892" s="27">
        <f t="shared" ca="1" si="172"/>
        <v>28</v>
      </c>
      <c r="Q892" s="1">
        <f t="shared" ca="1" si="173"/>
        <v>15839.199999999972</v>
      </c>
      <c r="R892" s="1">
        <f t="shared" ca="1" si="174"/>
        <v>17.816872890888604</v>
      </c>
    </row>
    <row r="893" spans="7:18" x14ac:dyDescent="0.25">
      <c r="G893">
        <v>890</v>
      </c>
      <c r="H893" t="str">
        <f t="shared" ca="1" si="164"/>
        <v>Nublado</v>
      </c>
      <c r="I893">
        <f t="shared" ca="1" si="165"/>
        <v>6</v>
      </c>
      <c r="J893">
        <f t="shared" ca="1" si="166"/>
        <v>6</v>
      </c>
      <c r="K893">
        <f t="shared" ca="1" si="167"/>
        <v>1</v>
      </c>
      <c r="L893">
        <f t="shared" ca="1" si="168"/>
        <v>7</v>
      </c>
      <c r="M893" s="23">
        <f t="shared" ca="1" si="169"/>
        <v>72</v>
      </c>
      <c r="N893" s="1">
        <f t="shared" ca="1" si="170"/>
        <v>-56</v>
      </c>
      <c r="O893" s="1">
        <f t="shared" ca="1" si="171"/>
        <v>-1.2</v>
      </c>
      <c r="P893" s="27">
        <f t="shared" ca="1" si="172"/>
        <v>14.8</v>
      </c>
      <c r="Q893" s="1">
        <f t="shared" ca="1" si="173"/>
        <v>15853.999999999971</v>
      </c>
      <c r="R893" s="1">
        <f t="shared" ca="1" si="174"/>
        <v>17.81348314606738</v>
      </c>
    </row>
    <row r="894" spans="7:18" x14ac:dyDescent="0.25">
      <c r="G894">
        <v>891</v>
      </c>
      <c r="H894" t="str">
        <f t="shared" ca="1" si="164"/>
        <v>Soleado</v>
      </c>
      <c r="I894">
        <f t="shared" ca="1" si="165"/>
        <v>8</v>
      </c>
      <c r="J894">
        <f t="shared" ca="1" si="166"/>
        <v>6</v>
      </c>
      <c r="K894">
        <f t="shared" ca="1" si="167"/>
        <v>0</v>
      </c>
      <c r="L894">
        <f t="shared" ca="1" si="168"/>
        <v>6</v>
      </c>
      <c r="M894" s="23">
        <f t="shared" ca="1" si="169"/>
        <v>72</v>
      </c>
      <c r="N894" s="1">
        <f t="shared" ca="1" si="170"/>
        <v>-48</v>
      </c>
      <c r="O894" s="1">
        <f t="shared" ca="1" si="171"/>
        <v>0</v>
      </c>
      <c r="P894" s="27">
        <f t="shared" ca="1" si="172"/>
        <v>24</v>
      </c>
      <c r="Q894" s="1">
        <f t="shared" ca="1" si="173"/>
        <v>15877.999999999971</v>
      </c>
      <c r="R894" s="1">
        <f t="shared" ca="1" si="174"/>
        <v>17.820426487093119</v>
      </c>
    </row>
    <row r="895" spans="7:18" x14ac:dyDescent="0.25">
      <c r="G895">
        <v>892</v>
      </c>
      <c r="H895" t="str">
        <f t="shared" ca="1" si="164"/>
        <v>Soleado</v>
      </c>
      <c r="I895">
        <f t="shared" ca="1" si="165"/>
        <v>7</v>
      </c>
      <c r="J895">
        <f t="shared" ca="1" si="166"/>
        <v>7</v>
      </c>
      <c r="K895">
        <f t="shared" ca="1" si="167"/>
        <v>1</v>
      </c>
      <c r="L895">
        <f t="shared" ca="1" si="168"/>
        <v>8</v>
      </c>
      <c r="M895" s="23">
        <f t="shared" ca="1" si="169"/>
        <v>84</v>
      </c>
      <c r="N895" s="1">
        <f t="shared" ca="1" si="170"/>
        <v>-64</v>
      </c>
      <c r="O895" s="1">
        <f t="shared" ca="1" si="171"/>
        <v>-1.2</v>
      </c>
      <c r="P895" s="27">
        <f t="shared" ca="1" si="172"/>
        <v>18.8</v>
      </c>
      <c r="Q895" s="1">
        <f t="shared" ca="1" si="173"/>
        <v>15896.79999999997</v>
      </c>
      <c r="R895" s="1">
        <f t="shared" ca="1" si="174"/>
        <v>17.821524663677096</v>
      </c>
    </row>
    <row r="896" spans="7:18" x14ac:dyDescent="0.25">
      <c r="G896">
        <v>893</v>
      </c>
      <c r="H896" t="str">
        <f t="shared" ca="1" si="164"/>
        <v>Soleado</v>
      </c>
      <c r="I896">
        <f t="shared" ca="1" si="165"/>
        <v>7</v>
      </c>
      <c r="J896">
        <f t="shared" ca="1" si="166"/>
        <v>7</v>
      </c>
      <c r="K896">
        <f t="shared" ca="1" si="167"/>
        <v>0</v>
      </c>
      <c r="L896">
        <f t="shared" ca="1" si="168"/>
        <v>7</v>
      </c>
      <c r="M896" s="23">
        <f t="shared" ca="1" si="169"/>
        <v>84</v>
      </c>
      <c r="N896" s="1">
        <f t="shared" ca="1" si="170"/>
        <v>-56</v>
      </c>
      <c r="O896" s="1">
        <f t="shared" ca="1" si="171"/>
        <v>0</v>
      </c>
      <c r="P896" s="27">
        <f t="shared" ca="1" si="172"/>
        <v>28</v>
      </c>
      <c r="Q896" s="1">
        <f t="shared" ca="1" si="173"/>
        <v>15924.79999999997</v>
      </c>
      <c r="R896" s="1">
        <f t="shared" ca="1" si="174"/>
        <v>17.832922732362789</v>
      </c>
    </row>
    <row r="897" spans="7:18" x14ac:dyDescent="0.25">
      <c r="G897">
        <v>894</v>
      </c>
      <c r="H897" t="str">
        <f t="shared" ca="1" si="164"/>
        <v>Nublado</v>
      </c>
      <c r="I897">
        <f t="shared" ca="1" si="165"/>
        <v>3</v>
      </c>
      <c r="J897">
        <f t="shared" ca="1" si="166"/>
        <v>3</v>
      </c>
      <c r="K897">
        <f t="shared" ca="1" si="167"/>
        <v>4</v>
      </c>
      <c r="L897">
        <f t="shared" ca="1" si="168"/>
        <v>7</v>
      </c>
      <c r="M897" s="23">
        <f t="shared" ca="1" si="169"/>
        <v>36</v>
      </c>
      <c r="N897" s="1">
        <f t="shared" ca="1" si="170"/>
        <v>-56</v>
      </c>
      <c r="O897" s="1">
        <f t="shared" ca="1" si="171"/>
        <v>-4.8</v>
      </c>
      <c r="P897" s="27">
        <f t="shared" ca="1" si="172"/>
        <v>-24.8</v>
      </c>
      <c r="Q897" s="1">
        <f t="shared" ca="1" si="173"/>
        <v>15899.999999999971</v>
      </c>
      <c r="R897" s="1">
        <f t="shared" ca="1" si="174"/>
        <v>17.785234899328827</v>
      </c>
    </row>
    <row r="898" spans="7:18" x14ac:dyDescent="0.25">
      <c r="G898">
        <v>895</v>
      </c>
      <c r="H898" t="str">
        <f t="shared" ca="1" si="164"/>
        <v>Soleado</v>
      </c>
      <c r="I898">
        <f t="shared" ca="1" si="165"/>
        <v>6</v>
      </c>
      <c r="J898">
        <f t="shared" ca="1" si="166"/>
        <v>3</v>
      </c>
      <c r="K898">
        <f t="shared" ca="1" si="167"/>
        <v>0</v>
      </c>
      <c r="L898">
        <f t="shared" ca="1" si="168"/>
        <v>3</v>
      </c>
      <c r="M898" s="23">
        <f t="shared" ca="1" si="169"/>
        <v>36</v>
      </c>
      <c r="N898" s="1">
        <f t="shared" ca="1" si="170"/>
        <v>-24</v>
      </c>
      <c r="O898" s="1">
        <f t="shared" ca="1" si="171"/>
        <v>0</v>
      </c>
      <c r="P898" s="27">
        <f t="shared" ca="1" si="172"/>
        <v>12</v>
      </c>
      <c r="Q898" s="1">
        <f t="shared" ca="1" si="173"/>
        <v>15911.999999999971</v>
      </c>
      <c r="R898" s="1">
        <f t="shared" ca="1" si="174"/>
        <v>17.778770949720638</v>
      </c>
    </row>
    <row r="899" spans="7:18" x14ac:dyDescent="0.25">
      <c r="G899">
        <v>896</v>
      </c>
      <c r="H899" t="str">
        <f t="shared" ca="1" si="164"/>
        <v>Soleado</v>
      </c>
      <c r="I899">
        <f t="shared" ca="1" si="165"/>
        <v>8</v>
      </c>
      <c r="J899">
        <f t="shared" ca="1" si="166"/>
        <v>6</v>
      </c>
      <c r="K899">
        <f t="shared" ca="1" si="167"/>
        <v>0</v>
      </c>
      <c r="L899">
        <f t="shared" ca="1" si="168"/>
        <v>6</v>
      </c>
      <c r="M899" s="23">
        <f t="shared" ca="1" si="169"/>
        <v>72</v>
      </c>
      <c r="N899" s="1">
        <f t="shared" ca="1" si="170"/>
        <v>-48</v>
      </c>
      <c r="O899" s="1">
        <f t="shared" ca="1" si="171"/>
        <v>0</v>
      </c>
      <c r="P899" s="27">
        <f t="shared" ca="1" si="172"/>
        <v>24</v>
      </c>
      <c r="Q899" s="1">
        <f t="shared" ca="1" si="173"/>
        <v>15935.999999999971</v>
      </c>
      <c r="R899" s="1">
        <f t="shared" ca="1" si="174"/>
        <v>17.785714285714253</v>
      </c>
    </row>
    <row r="900" spans="7:18" x14ac:dyDescent="0.25">
      <c r="G900">
        <v>897</v>
      </c>
      <c r="H900" t="str">
        <f t="shared" ref="H900:H963" ca="1" si="175">LOOKUP(RAND(),$D$9:$D$10,$A$9:$A$10)</f>
        <v>Nublado</v>
      </c>
      <c r="I900">
        <f t="shared" ca="1" si="165"/>
        <v>4</v>
      </c>
      <c r="J900">
        <f t="shared" ca="1" si="166"/>
        <v>4</v>
      </c>
      <c r="K900">
        <f t="shared" ca="1" si="167"/>
        <v>4</v>
      </c>
      <c r="L900">
        <f t="shared" ca="1" si="168"/>
        <v>8</v>
      </c>
      <c r="M900" s="23">
        <f t="shared" ca="1" si="169"/>
        <v>48</v>
      </c>
      <c r="N900" s="1">
        <f t="shared" ca="1" si="170"/>
        <v>-64</v>
      </c>
      <c r="O900" s="1">
        <f t="shared" ca="1" si="171"/>
        <v>-4.8</v>
      </c>
      <c r="P900" s="27">
        <f t="shared" ca="1" si="172"/>
        <v>-20.8</v>
      </c>
      <c r="Q900" s="1">
        <f t="shared" ca="1" si="173"/>
        <v>15915.199999999972</v>
      </c>
      <c r="R900" s="1">
        <f t="shared" ca="1" si="174"/>
        <v>17.742697881828285</v>
      </c>
    </row>
    <row r="901" spans="7:18" x14ac:dyDescent="0.25">
      <c r="G901">
        <v>898</v>
      </c>
      <c r="H901" t="str">
        <f t="shared" ca="1" si="175"/>
        <v>Nublado</v>
      </c>
      <c r="I901">
        <f t="shared" ca="1" si="165"/>
        <v>6</v>
      </c>
      <c r="J901">
        <f t="shared" ca="1" si="166"/>
        <v>4</v>
      </c>
      <c r="K901">
        <f t="shared" ca="1" si="167"/>
        <v>0</v>
      </c>
      <c r="L901">
        <f t="shared" ca="1" si="168"/>
        <v>4</v>
      </c>
      <c r="M901" s="23">
        <f t="shared" ca="1" si="169"/>
        <v>48</v>
      </c>
      <c r="N901" s="1">
        <f t="shared" ca="1" si="170"/>
        <v>-32</v>
      </c>
      <c r="O901" s="1">
        <f t="shared" ca="1" si="171"/>
        <v>0</v>
      </c>
      <c r="P901" s="27">
        <f t="shared" ca="1" si="172"/>
        <v>16</v>
      </c>
      <c r="Q901" s="1">
        <f t="shared" ca="1" si="173"/>
        <v>15931.199999999972</v>
      </c>
      <c r="R901" s="1">
        <f t="shared" ca="1" si="174"/>
        <v>17.740757238307317</v>
      </c>
    </row>
    <row r="902" spans="7:18" x14ac:dyDescent="0.25">
      <c r="G902">
        <v>899</v>
      </c>
      <c r="H902" t="str">
        <f t="shared" ca="1" si="175"/>
        <v>Nublado</v>
      </c>
      <c r="I902">
        <f t="shared" ca="1" si="165"/>
        <v>6</v>
      </c>
      <c r="J902">
        <f t="shared" ca="1" si="166"/>
        <v>6</v>
      </c>
      <c r="K902">
        <f t="shared" ca="1" si="167"/>
        <v>0</v>
      </c>
      <c r="L902">
        <f t="shared" ca="1" si="168"/>
        <v>6</v>
      </c>
      <c r="M902" s="23">
        <f t="shared" ca="1" si="169"/>
        <v>72</v>
      </c>
      <c r="N902" s="1">
        <f t="shared" ca="1" si="170"/>
        <v>-48</v>
      </c>
      <c r="O902" s="1">
        <f t="shared" ca="1" si="171"/>
        <v>0</v>
      </c>
      <c r="P902" s="27">
        <f t="shared" ca="1" si="172"/>
        <v>24</v>
      </c>
      <c r="Q902" s="1">
        <f t="shared" ca="1" si="173"/>
        <v>15955.199999999972</v>
      </c>
      <c r="R902" s="1">
        <f t="shared" ca="1" si="174"/>
        <v>17.747719688542794</v>
      </c>
    </row>
    <row r="903" spans="7:18" x14ac:dyDescent="0.25">
      <c r="G903">
        <v>900</v>
      </c>
      <c r="H903" t="str">
        <f t="shared" ca="1" si="175"/>
        <v>Soleado</v>
      </c>
      <c r="I903">
        <f t="shared" ca="1" si="165"/>
        <v>8</v>
      </c>
      <c r="J903">
        <f t="shared" ca="1" si="166"/>
        <v>6</v>
      </c>
      <c r="K903">
        <f t="shared" ca="1" si="167"/>
        <v>0</v>
      </c>
      <c r="L903">
        <f t="shared" ca="1" si="168"/>
        <v>6</v>
      </c>
      <c r="M903" s="23">
        <f t="shared" ca="1" si="169"/>
        <v>72</v>
      </c>
      <c r="N903" s="1">
        <f t="shared" ca="1" si="170"/>
        <v>-48</v>
      </c>
      <c r="O903" s="1">
        <f t="shared" ca="1" si="171"/>
        <v>0</v>
      </c>
      <c r="P903" s="27">
        <f t="shared" ca="1" si="172"/>
        <v>24</v>
      </c>
      <c r="Q903" s="1">
        <f t="shared" ca="1" si="173"/>
        <v>15979.199999999972</v>
      </c>
      <c r="R903" s="1">
        <f t="shared" ca="1" si="174"/>
        <v>17.754666666666637</v>
      </c>
    </row>
    <row r="904" spans="7:18" x14ac:dyDescent="0.25">
      <c r="G904">
        <v>901</v>
      </c>
      <c r="H904" t="str">
        <f t="shared" ca="1" si="175"/>
        <v>Soleado</v>
      </c>
      <c r="I904">
        <f t="shared" ca="1" si="165"/>
        <v>8</v>
      </c>
      <c r="J904">
        <f t="shared" ca="1" si="166"/>
        <v>8</v>
      </c>
      <c r="K904">
        <f t="shared" ca="1" si="167"/>
        <v>0</v>
      </c>
      <c r="L904">
        <f t="shared" ca="1" si="168"/>
        <v>8</v>
      </c>
      <c r="M904" s="23">
        <f t="shared" ca="1" si="169"/>
        <v>96</v>
      </c>
      <c r="N904" s="1">
        <f t="shared" ca="1" si="170"/>
        <v>-64</v>
      </c>
      <c r="O904" s="1">
        <f t="shared" ca="1" si="171"/>
        <v>0</v>
      </c>
      <c r="P904" s="27">
        <f t="shared" ca="1" si="172"/>
        <v>32</v>
      </c>
      <c r="Q904" s="1">
        <f t="shared" ca="1" si="173"/>
        <v>16011.199999999972</v>
      </c>
      <c r="R904" s="1">
        <f t="shared" ca="1" si="174"/>
        <v>17.770477247502747</v>
      </c>
    </row>
    <row r="905" spans="7:18" x14ac:dyDescent="0.25">
      <c r="G905">
        <v>902</v>
      </c>
      <c r="H905" t="str">
        <f t="shared" ca="1" si="175"/>
        <v>Nublado</v>
      </c>
      <c r="I905">
        <f t="shared" ca="1" si="165"/>
        <v>5</v>
      </c>
      <c r="J905">
        <f t="shared" ca="1" si="166"/>
        <v>5</v>
      </c>
      <c r="K905">
        <f t="shared" ca="1" si="167"/>
        <v>3</v>
      </c>
      <c r="L905">
        <f t="shared" ca="1" si="168"/>
        <v>8</v>
      </c>
      <c r="M905" s="23">
        <f t="shared" ca="1" si="169"/>
        <v>60</v>
      </c>
      <c r="N905" s="1">
        <f t="shared" ca="1" si="170"/>
        <v>-64</v>
      </c>
      <c r="O905" s="1">
        <f t="shared" ca="1" si="171"/>
        <v>-3.5999999999999996</v>
      </c>
      <c r="P905" s="27">
        <f t="shared" ca="1" si="172"/>
        <v>-7.6</v>
      </c>
      <c r="Q905" s="1">
        <f t="shared" ca="1" si="173"/>
        <v>16003.599999999971</v>
      </c>
      <c r="R905" s="1">
        <f t="shared" ca="1" si="174"/>
        <v>17.742350332594206</v>
      </c>
    </row>
    <row r="906" spans="7:18" x14ac:dyDescent="0.25">
      <c r="G906">
        <v>903</v>
      </c>
      <c r="H906" t="str">
        <f t="shared" ca="1" si="175"/>
        <v>Soleado</v>
      </c>
      <c r="I906">
        <f t="shared" ca="1" si="165"/>
        <v>7</v>
      </c>
      <c r="J906">
        <f t="shared" ca="1" si="166"/>
        <v>5</v>
      </c>
      <c r="K906">
        <f t="shared" ca="1" si="167"/>
        <v>0</v>
      </c>
      <c r="L906">
        <f t="shared" ca="1" si="168"/>
        <v>5</v>
      </c>
      <c r="M906" s="23">
        <f t="shared" ca="1" si="169"/>
        <v>60</v>
      </c>
      <c r="N906" s="1">
        <f t="shared" ca="1" si="170"/>
        <v>-40</v>
      </c>
      <c r="O906" s="1">
        <f t="shared" ca="1" si="171"/>
        <v>0</v>
      </c>
      <c r="P906" s="27">
        <f t="shared" ca="1" si="172"/>
        <v>20</v>
      </c>
      <c r="Q906" s="1">
        <f t="shared" ca="1" si="173"/>
        <v>16023.599999999971</v>
      </c>
      <c r="R906" s="1">
        <f t="shared" ca="1" si="174"/>
        <v>17.744850498338842</v>
      </c>
    </row>
    <row r="907" spans="7:18" x14ac:dyDescent="0.25">
      <c r="G907">
        <v>904</v>
      </c>
      <c r="H907" t="str">
        <f t="shared" ca="1" si="175"/>
        <v>Soleado</v>
      </c>
      <c r="I907">
        <f t="shared" ca="1" si="165"/>
        <v>9</v>
      </c>
      <c r="J907">
        <f t="shared" ca="1" si="166"/>
        <v>7</v>
      </c>
      <c r="K907">
        <f t="shared" ca="1" si="167"/>
        <v>0</v>
      </c>
      <c r="L907">
        <f t="shared" ca="1" si="168"/>
        <v>7</v>
      </c>
      <c r="M907" s="23">
        <f t="shared" ca="1" si="169"/>
        <v>84</v>
      </c>
      <c r="N907" s="1">
        <f t="shared" ca="1" si="170"/>
        <v>-56</v>
      </c>
      <c r="O907" s="1">
        <f t="shared" ca="1" si="171"/>
        <v>0</v>
      </c>
      <c r="P907" s="27">
        <f t="shared" ca="1" si="172"/>
        <v>28</v>
      </c>
      <c r="Q907" s="1">
        <f t="shared" ca="1" si="173"/>
        <v>16051.599999999971</v>
      </c>
      <c r="R907" s="1">
        <f t="shared" ca="1" si="174"/>
        <v>17.75619469026546</v>
      </c>
    </row>
    <row r="908" spans="7:18" x14ac:dyDescent="0.25">
      <c r="G908">
        <v>905</v>
      </c>
      <c r="H908" t="str">
        <f t="shared" ca="1" si="175"/>
        <v>Soleado</v>
      </c>
      <c r="I908">
        <f t="shared" ca="1" si="165"/>
        <v>9</v>
      </c>
      <c r="J908">
        <f t="shared" ca="1" si="166"/>
        <v>9</v>
      </c>
      <c r="K908">
        <f t="shared" ca="1" si="167"/>
        <v>0</v>
      </c>
      <c r="L908">
        <f t="shared" ca="1" si="168"/>
        <v>9</v>
      </c>
      <c r="M908" s="23">
        <f t="shared" ca="1" si="169"/>
        <v>108</v>
      </c>
      <c r="N908" s="1">
        <f t="shared" ca="1" si="170"/>
        <v>-72</v>
      </c>
      <c r="O908" s="1">
        <f t="shared" ca="1" si="171"/>
        <v>0</v>
      </c>
      <c r="P908" s="27">
        <f t="shared" ca="1" si="172"/>
        <v>36</v>
      </c>
      <c r="Q908" s="1">
        <f t="shared" ca="1" si="173"/>
        <v>16087.599999999971</v>
      </c>
      <c r="R908" s="1">
        <f t="shared" ca="1" si="174"/>
        <v>17.776353591160195</v>
      </c>
    </row>
    <row r="909" spans="7:18" x14ac:dyDescent="0.25">
      <c r="G909">
        <v>906</v>
      </c>
      <c r="H909" t="str">
        <f t="shared" ca="1" si="175"/>
        <v>Soleado</v>
      </c>
      <c r="I909">
        <f t="shared" ca="1" si="165"/>
        <v>6</v>
      </c>
      <c r="J909">
        <f t="shared" ca="1" si="166"/>
        <v>6</v>
      </c>
      <c r="K909">
        <f t="shared" ca="1" si="167"/>
        <v>3</v>
      </c>
      <c r="L909">
        <f t="shared" ca="1" si="168"/>
        <v>9</v>
      </c>
      <c r="M909" s="23">
        <f t="shared" ca="1" si="169"/>
        <v>72</v>
      </c>
      <c r="N909" s="1">
        <f t="shared" ca="1" si="170"/>
        <v>-72</v>
      </c>
      <c r="O909" s="1">
        <f t="shared" ca="1" si="171"/>
        <v>-3.5999999999999996</v>
      </c>
      <c r="P909" s="27">
        <f t="shared" ca="1" si="172"/>
        <v>-3.5999999999999996</v>
      </c>
      <c r="Q909" s="1">
        <f t="shared" ca="1" si="173"/>
        <v>16083.999999999971</v>
      </c>
      <c r="R909" s="1">
        <f t="shared" ca="1" si="174"/>
        <v>17.752759381898429</v>
      </c>
    </row>
    <row r="910" spans="7:18" x14ac:dyDescent="0.25">
      <c r="G910">
        <v>907</v>
      </c>
      <c r="H910" t="str">
        <f t="shared" ca="1" si="175"/>
        <v>Soleado</v>
      </c>
      <c r="I910">
        <f t="shared" ca="1" si="165"/>
        <v>7</v>
      </c>
      <c r="J910">
        <f t="shared" ca="1" si="166"/>
        <v>6</v>
      </c>
      <c r="K910">
        <f t="shared" ca="1" si="167"/>
        <v>0</v>
      </c>
      <c r="L910">
        <f t="shared" ca="1" si="168"/>
        <v>6</v>
      </c>
      <c r="M910" s="23">
        <f t="shared" ca="1" si="169"/>
        <v>72</v>
      </c>
      <c r="N910" s="1">
        <f t="shared" ca="1" si="170"/>
        <v>-48</v>
      </c>
      <c r="O910" s="1">
        <f t="shared" ca="1" si="171"/>
        <v>0</v>
      </c>
      <c r="P910" s="27">
        <f t="shared" ca="1" si="172"/>
        <v>24</v>
      </c>
      <c r="Q910" s="1">
        <f t="shared" ca="1" si="173"/>
        <v>16107.999999999971</v>
      </c>
      <c r="R910" s="1">
        <f t="shared" ca="1" si="174"/>
        <v>17.759647188533602</v>
      </c>
    </row>
    <row r="911" spans="7:18" x14ac:dyDescent="0.25">
      <c r="G911">
        <v>908</v>
      </c>
      <c r="H911" t="str">
        <f t="shared" ca="1" si="175"/>
        <v>Soleado</v>
      </c>
      <c r="I911">
        <f t="shared" ca="1" si="165"/>
        <v>6</v>
      </c>
      <c r="J911">
        <f t="shared" ca="1" si="166"/>
        <v>6</v>
      </c>
      <c r="K911">
        <f t="shared" ca="1" si="167"/>
        <v>1</v>
      </c>
      <c r="L911">
        <f t="shared" ca="1" si="168"/>
        <v>7</v>
      </c>
      <c r="M911" s="23">
        <f t="shared" ca="1" si="169"/>
        <v>72</v>
      </c>
      <c r="N911" s="1">
        <f t="shared" ca="1" si="170"/>
        <v>-56</v>
      </c>
      <c r="O911" s="1">
        <f t="shared" ca="1" si="171"/>
        <v>-1.2</v>
      </c>
      <c r="P911" s="27">
        <f t="shared" ca="1" si="172"/>
        <v>14.8</v>
      </c>
      <c r="Q911" s="1">
        <f t="shared" ca="1" si="173"/>
        <v>16122.79999999997</v>
      </c>
      <c r="R911" s="1">
        <f t="shared" ca="1" si="174"/>
        <v>17.756387665198211</v>
      </c>
    </row>
    <row r="912" spans="7:18" x14ac:dyDescent="0.25">
      <c r="G912">
        <v>909</v>
      </c>
      <c r="H912" t="str">
        <f t="shared" ca="1" si="175"/>
        <v>Soleado</v>
      </c>
      <c r="I912">
        <f t="shared" ca="1" si="165"/>
        <v>9</v>
      </c>
      <c r="J912">
        <f t="shared" ca="1" si="166"/>
        <v>6</v>
      </c>
      <c r="K912">
        <f t="shared" ca="1" si="167"/>
        <v>0</v>
      </c>
      <c r="L912">
        <f t="shared" ca="1" si="168"/>
        <v>6</v>
      </c>
      <c r="M912" s="23">
        <f t="shared" ca="1" si="169"/>
        <v>72</v>
      </c>
      <c r="N912" s="1">
        <f t="shared" ca="1" si="170"/>
        <v>-48</v>
      </c>
      <c r="O912" s="1">
        <f t="shared" ca="1" si="171"/>
        <v>0</v>
      </c>
      <c r="P912" s="27">
        <f t="shared" ca="1" si="172"/>
        <v>24</v>
      </c>
      <c r="Q912" s="1">
        <f t="shared" ca="1" si="173"/>
        <v>16146.79999999997</v>
      </c>
      <c r="R912" s="1">
        <f t="shared" ca="1" si="174"/>
        <v>17.763256325632536</v>
      </c>
    </row>
    <row r="913" spans="7:18" x14ac:dyDescent="0.25">
      <c r="G913">
        <v>910</v>
      </c>
      <c r="H913" t="str">
        <f t="shared" ca="1" si="175"/>
        <v>Soleado</v>
      </c>
      <c r="I913">
        <f t="shared" ca="1" si="165"/>
        <v>6</v>
      </c>
      <c r="J913">
        <f t="shared" ca="1" si="166"/>
        <v>6</v>
      </c>
      <c r="K913">
        <f t="shared" ca="1" si="167"/>
        <v>3</v>
      </c>
      <c r="L913">
        <f t="shared" ca="1" si="168"/>
        <v>9</v>
      </c>
      <c r="M913" s="23">
        <f t="shared" ca="1" si="169"/>
        <v>72</v>
      </c>
      <c r="N913" s="1">
        <f t="shared" ca="1" si="170"/>
        <v>-72</v>
      </c>
      <c r="O913" s="1">
        <f t="shared" ca="1" si="171"/>
        <v>-3.5999999999999996</v>
      </c>
      <c r="P913" s="27">
        <f t="shared" ca="1" si="172"/>
        <v>-3.5999999999999996</v>
      </c>
      <c r="Q913" s="1">
        <f t="shared" ca="1" si="173"/>
        <v>16143.19999999997</v>
      </c>
      <c r="R913" s="1">
        <f t="shared" ca="1" si="174"/>
        <v>17.739780219780194</v>
      </c>
    </row>
    <row r="914" spans="7:18" x14ac:dyDescent="0.25">
      <c r="G914">
        <v>911</v>
      </c>
      <c r="H914" t="str">
        <f t="shared" ca="1" si="175"/>
        <v>Nublado</v>
      </c>
      <c r="I914">
        <f t="shared" ca="1" si="165"/>
        <v>6</v>
      </c>
      <c r="J914">
        <f t="shared" ca="1" si="166"/>
        <v>6</v>
      </c>
      <c r="K914">
        <f t="shared" ca="1" si="167"/>
        <v>0</v>
      </c>
      <c r="L914">
        <f t="shared" ca="1" si="168"/>
        <v>6</v>
      </c>
      <c r="M914" s="23">
        <f t="shared" ca="1" si="169"/>
        <v>72</v>
      </c>
      <c r="N914" s="1">
        <f t="shared" ca="1" si="170"/>
        <v>-48</v>
      </c>
      <c r="O914" s="1">
        <f t="shared" ca="1" si="171"/>
        <v>0</v>
      </c>
      <c r="P914" s="27">
        <f t="shared" ca="1" si="172"/>
        <v>24</v>
      </c>
      <c r="Q914" s="1">
        <f t="shared" ca="1" si="173"/>
        <v>16167.19999999997</v>
      </c>
      <c r="R914" s="1">
        <f t="shared" ca="1" si="174"/>
        <v>17.746652030735429</v>
      </c>
    </row>
    <row r="915" spans="7:18" x14ac:dyDescent="0.25">
      <c r="G915">
        <v>912</v>
      </c>
      <c r="H915" t="str">
        <f t="shared" ca="1" si="175"/>
        <v>Soleado</v>
      </c>
      <c r="I915">
        <f t="shared" ca="1" si="165"/>
        <v>7</v>
      </c>
      <c r="J915">
        <f t="shared" ca="1" si="166"/>
        <v>6</v>
      </c>
      <c r="K915">
        <f t="shared" ca="1" si="167"/>
        <v>0</v>
      </c>
      <c r="L915">
        <f t="shared" ca="1" si="168"/>
        <v>6</v>
      </c>
      <c r="M915" s="23">
        <f t="shared" ca="1" si="169"/>
        <v>72</v>
      </c>
      <c r="N915" s="1">
        <f t="shared" ca="1" si="170"/>
        <v>-48</v>
      </c>
      <c r="O915" s="1">
        <f t="shared" ca="1" si="171"/>
        <v>0</v>
      </c>
      <c r="P915" s="27">
        <f t="shared" ca="1" si="172"/>
        <v>24</v>
      </c>
      <c r="Q915" s="1">
        <f t="shared" ca="1" si="173"/>
        <v>16191.19999999997</v>
      </c>
      <c r="R915" s="1">
        <f t="shared" ca="1" si="174"/>
        <v>17.753508771929798</v>
      </c>
    </row>
    <row r="916" spans="7:18" x14ac:dyDescent="0.25">
      <c r="G916">
        <v>913</v>
      </c>
      <c r="H916" t="str">
        <f t="shared" ca="1" si="175"/>
        <v>Soleado</v>
      </c>
      <c r="I916">
        <f t="shared" ca="1" si="165"/>
        <v>7</v>
      </c>
      <c r="J916">
        <f t="shared" ca="1" si="166"/>
        <v>7</v>
      </c>
      <c r="K916">
        <f t="shared" ca="1" si="167"/>
        <v>0</v>
      </c>
      <c r="L916">
        <f t="shared" ca="1" si="168"/>
        <v>7</v>
      </c>
      <c r="M916" s="23">
        <f t="shared" ca="1" si="169"/>
        <v>84</v>
      </c>
      <c r="N916" s="1">
        <f t="shared" ca="1" si="170"/>
        <v>-56</v>
      </c>
      <c r="O916" s="1">
        <f t="shared" ca="1" si="171"/>
        <v>0</v>
      </c>
      <c r="P916" s="27">
        <f t="shared" ca="1" si="172"/>
        <v>28</v>
      </c>
      <c r="Q916" s="1">
        <f t="shared" ca="1" si="173"/>
        <v>16219.19999999997</v>
      </c>
      <c r="R916" s="1">
        <f t="shared" ca="1" si="174"/>
        <v>17.764731653888251</v>
      </c>
    </row>
    <row r="917" spans="7:18" x14ac:dyDescent="0.25">
      <c r="G917">
        <v>914</v>
      </c>
      <c r="H917" t="str">
        <f t="shared" ca="1" si="175"/>
        <v>Soleado</v>
      </c>
      <c r="I917">
        <f t="shared" ca="1" si="165"/>
        <v>8</v>
      </c>
      <c r="J917">
        <f t="shared" ca="1" si="166"/>
        <v>7</v>
      </c>
      <c r="K917">
        <f t="shared" ca="1" si="167"/>
        <v>0</v>
      </c>
      <c r="L917">
        <f t="shared" ca="1" si="168"/>
        <v>7</v>
      </c>
      <c r="M917" s="23">
        <f t="shared" ca="1" si="169"/>
        <v>84</v>
      </c>
      <c r="N917" s="1">
        <f t="shared" ca="1" si="170"/>
        <v>-56</v>
      </c>
      <c r="O917" s="1">
        <f t="shared" ca="1" si="171"/>
        <v>0</v>
      </c>
      <c r="P917" s="27">
        <f t="shared" ca="1" si="172"/>
        <v>28</v>
      </c>
      <c r="Q917" s="1">
        <f t="shared" ca="1" si="173"/>
        <v>16247.19999999997</v>
      </c>
      <c r="R917" s="1">
        <f t="shared" ca="1" si="174"/>
        <v>17.775929978118132</v>
      </c>
    </row>
    <row r="918" spans="7:18" x14ac:dyDescent="0.25">
      <c r="G918">
        <v>915</v>
      </c>
      <c r="H918" t="str">
        <f t="shared" ca="1" si="175"/>
        <v>Nublado</v>
      </c>
      <c r="I918">
        <f t="shared" ca="1" si="165"/>
        <v>4</v>
      </c>
      <c r="J918">
        <f t="shared" ca="1" si="166"/>
        <v>4</v>
      </c>
      <c r="K918">
        <f t="shared" ca="1" si="167"/>
        <v>4</v>
      </c>
      <c r="L918">
        <f t="shared" ca="1" si="168"/>
        <v>8</v>
      </c>
      <c r="M918" s="23">
        <f t="shared" ca="1" si="169"/>
        <v>48</v>
      </c>
      <c r="N918" s="1">
        <f t="shared" ca="1" si="170"/>
        <v>-64</v>
      </c>
      <c r="O918" s="1">
        <f t="shared" ca="1" si="171"/>
        <v>-4.8</v>
      </c>
      <c r="P918" s="27">
        <f t="shared" ca="1" si="172"/>
        <v>-20.8</v>
      </c>
      <c r="Q918" s="1">
        <f t="shared" ca="1" si="173"/>
        <v>16226.399999999971</v>
      </c>
      <c r="R918" s="1">
        <f t="shared" ca="1" si="174"/>
        <v>17.733770491803252</v>
      </c>
    </row>
    <row r="919" spans="7:18" x14ac:dyDescent="0.25">
      <c r="G919">
        <v>916</v>
      </c>
      <c r="H919" t="str">
        <f t="shared" ca="1" si="175"/>
        <v>Soleado</v>
      </c>
      <c r="I919">
        <f t="shared" ca="1" si="165"/>
        <v>8</v>
      </c>
      <c r="J919">
        <f t="shared" ca="1" si="166"/>
        <v>4</v>
      </c>
      <c r="K919">
        <f t="shared" ca="1" si="167"/>
        <v>0</v>
      </c>
      <c r="L919">
        <f t="shared" ca="1" si="168"/>
        <v>4</v>
      </c>
      <c r="M919" s="23">
        <f t="shared" ca="1" si="169"/>
        <v>48</v>
      </c>
      <c r="N919" s="1">
        <f t="shared" ca="1" si="170"/>
        <v>-32</v>
      </c>
      <c r="O919" s="1">
        <f t="shared" ca="1" si="171"/>
        <v>0</v>
      </c>
      <c r="P919" s="27">
        <f t="shared" ca="1" si="172"/>
        <v>16</v>
      </c>
      <c r="Q919" s="1">
        <f t="shared" ca="1" si="173"/>
        <v>16242.399999999971</v>
      </c>
      <c r="R919" s="1">
        <f t="shared" ca="1" si="174"/>
        <v>17.731877729257615</v>
      </c>
    </row>
    <row r="920" spans="7:18" x14ac:dyDescent="0.25">
      <c r="G920">
        <v>917</v>
      </c>
      <c r="H920" t="str">
        <f t="shared" ca="1" si="175"/>
        <v>Soleado</v>
      </c>
      <c r="I920">
        <f t="shared" ca="1" si="165"/>
        <v>9</v>
      </c>
      <c r="J920">
        <f t="shared" ca="1" si="166"/>
        <v>8</v>
      </c>
      <c r="K920">
        <f t="shared" ca="1" si="167"/>
        <v>0</v>
      </c>
      <c r="L920">
        <f t="shared" ca="1" si="168"/>
        <v>8</v>
      </c>
      <c r="M920" s="23">
        <f t="shared" ca="1" si="169"/>
        <v>96</v>
      </c>
      <c r="N920" s="1">
        <f t="shared" ca="1" si="170"/>
        <v>-64</v>
      </c>
      <c r="O920" s="1">
        <f t="shared" ca="1" si="171"/>
        <v>0</v>
      </c>
      <c r="P920" s="27">
        <f t="shared" ca="1" si="172"/>
        <v>32</v>
      </c>
      <c r="Q920" s="1">
        <f t="shared" ca="1" si="173"/>
        <v>16274.399999999971</v>
      </c>
      <c r="R920" s="1">
        <f t="shared" ca="1" si="174"/>
        <v>17.747437295528872</v>
      </c>
    </row>
    <row r="921" spans="7:18" x14ac:dyDescent="0.25">
      <c r="G921">
        <v>918</v>
      </c>
      <c r="H921" t="str">
        <f t="shared" ca="1" si="175"/>
        <v>Nublado</v>
      </c>
      <c r="I921">
        <f t="shared" ca="1" si="165"/>
        <v>4</v>
      </c>
      <c r="J921">
        <f t="shared" ca="1" si="166"/>
        <v>4</v>
      </c>
      <c r="K921">
        <f t="shared" ca="1" si="167"/>
        <v>5</v>
      </c>
      <c r="L921">
        <f t="shared" ca="1" si="168"/>
        <v>9</v>
      </c>
      <c r="M921" s="23">
        <f t="shared" ca="1" si="169"/>
        <v>48</v>
      </c>
      <c r="N921" s="1">
        <f t="shared" ca="1" si="170"/>
        <v>-72</v>
      </c>
      <c r="O921" s="1">
        <f t="shared" ca="1" si="171"/>
        <v>-6</v>
      </c>
      <c r="P921" s="27">
        <f t="shared" ca="1" si="172"/>
        <v>-30</v>
      </c>
      <c r="Q921" s="1">
        <f t="shared" ca="1" si="173"/>
        <v>16244.399999999971</v>
      </c>
      <c r="R921" s="1">
        <f t="shared" ca="1" si="174"/>
        <v>17.695424836601283</v>
      </c>
    </row>
    <row r="922" spans="7:18" x14ac:dyDescent="0.25">
      <c r="G922">
        <v>919</v>
      </c>
      <c r="H922" t="str">
        <f t="shared" ca="1" si="175"/>
        <v>Soleado</v>
      </c>
      <c r="I922">
        <f t="shared" ca="1" si="165"/>
        <v>8</v>
      </c>
      <c r="J922">
        <f t="shared" ca="1" si="166"/>
        <v>4</v>
      </c>
      <c r="K922">
        <f t="shared" ca="1" si="167"/>
        <v>0</v>
      </c>
      <c r="L922">
        <f t="shared" ca="1" si="168"/>
        <v>4</v>
      </c>
      <c r="M922" s="23">
        <f t="shared" ca="1" si="169"/>
        <v>48</v>
      </c>
      <c r="N922" s="1">
        <f t="shared" ca="1" si="170"/>
        <v>-32</v>
      </c>
      <c r="O922" s="1">
        <f t="shared" ca="1" si="171"/>
        <v>0</v>
      </c>
      <c r="P922" s="27">
        <f t="shared" ca="1" si="172"/>
        <v>16</v>
      </c>
      <c r="Q922" s="1">
        <f t="shared" ca="1" si="173"/>
        <v>16260.399999999971</v>
      </c>
      <c r="R922" s="1">
        <f t="shared" ca="1" si="174"/>
        <v>17.693579978237192</v>
      </c>
    </row>
    <row r="923" spans="7:18" x14ac:dyDescent="0.25">
      <c r="G923">
        <v>920</v>
      </c>
      <c r="H923" t="str">
        <f t="shared" ca="1" si="175"/>
        <v>Soleado</v>
      </c>
      <c r="I923">
        <f t="shared" ca="1" si="165"/>
        <v>7</v>
      </c>
      <c r="J923">
        <f t="shared" ca="1" si="166"/>
        <v>7</v>
      </c>
      <c r="K923">
        <f t="shared" ca="1" si="167"/>
        <v>1</v>
      </c>
      <c r="L923">
        <f t="shared" ca="1" si="168"/>
        <v>8</v>
      </c>
      <c r="M923" s="23">
        <f t="shared" ca="1" si="169"/>
        <v>84</v>
      </c>
      <c r="N923" s="1">
        <f t="shared" ca="1" si="170"/>
        <v>-64</v>
      </c>
      <c r="O923" s="1">
        <f t="shared" ca="1" si="171"/>
        <v>-1.2</v>
      </c>
      <c r="P923" s="27">
        <f t="shared" ca="1" si="172"/>
        <v>18.8</v>
      </c>
      <c r="Q923" s="1">
        <f t="shared" ca="1" si="173"/>
        <v>16279.19999999997</v>
      </c>
      <c r="R923" s="1">
        <f t="shared" ca="1" si="174"/>
        <v>17.694782608695629</v>
      </c>
    </row>
    <row r="924" spans="7:18" x14ac:dyDescent="0.25">
      <c r="G924">
        <v>921</v>
      </c>
      <c r="H924" t="str">
        <f t="shared" ca="1" si="175"/>
        <v>Soleado</v>
      </c>
      <c r="I924">
        <f t="shared" ca="1" si="165"/>
        <v>9</v>
      </c>
      <c r="J924">
        <f t="shared" ca="1" si="166"/>
        <v>7</v>
      </c>
      <c r="K924">
        <f t="shared" ca="1" si="167"/>
        <v>0</v>
      </c>
      <c r="L924">
        <f t="shared" ca="1" si="168"/>
        <v>7</v>
      </c>
      <c r="M924" s="23">
        <f t="shared" ca="1" si="169"/>
        <v>84</v>
      </c>
      <c r="N924" s="1">
        <f t="shared" ca="1" si="170"/>
        <v>-56</v>
      </c>
      <c r="O924" s="1">
        <f t="shared" ca="1" si="171"/>
        <v>0</v>
      </c>
      <c r="P924" s="27">
        <f t="shared" ca="1" si="172"/>
        <v>28</v>
      </c>
      <c r="Q924" s="1">
        <f t="shared" ca="1" si="173"/>
        <v>16307.19999999997</v>
      </c>
      <c r="R924" s="1">
        <f t="shared" ca="1" si="174"/>
        <v>17.705971769815395</v>
      </c>
    </row>
    <row r="925" spans="7:18" x14ac:dyDescent="0.25">
      <c r="G925">
        <v>922</v>
      </c>
      <c r="H925" t="str">
        <f t="shared" ca="1" si="175"/>
        <v>Soleado</v>
      </c>
      <c r="I925">
        <f t="shared" ca="1" si="165"/>
        <v>8</v>
      </c>
      <c r="J925">
        <f t="shared" ca="1" si="166"/>
        <v>8</v>
      </c>
      <c r="K925">
        <f t="shared" ca="1" si="167"/>
        <v>1</v>
      </c>
      <c r="L925">
        <f t="shared" ca="1" si="168"/>
        <v>9</v>
      </c>
      <c r="M925" s="23">
        <f t="shared" ca="1" si="169"/>
        <v>96</v>
      </c>
      <c r="N925" s="1">
        <f t="shared" ca="1" si="170"/>
        <v>-72</v>
      </c>
      <c r="O925" s="1">
        <f t="shared" ca="1" si="171"/>
        <v>-1.2</v>
      </c>
      <c r="P925" s="27">
        <f t="shared" ca="1" si="172"/>
        <v>22.8</v>
      </c>
      <c r="Q925" s="1">
        <f t="shared" ca="1" si="173"/>
        <v>16329.999999999969</v>
      </c>
      <c r="R925" s="1">
        <f t="shared" ca="1" si="174"/>
        <v>17.711496746203881</v>
      </c>
    </row>
    <row r="926" spans="7:18" x14ac:dyDescent="0.25">
      <c r="G926">
        <v>923</v>
      </c>
      <c r="H926" t="str">
        <f t="shared" ca="1" si="175"/>
        <v>Soleado</v>
      </c>
      <c r="I926">
        <f t="shared" ref="I926:I989" ca="1" si="176">IF(H926="Soleado",LOOKUP(RAND(),Rand_Sol,Dem_Sol),LOOKUP(RAND(),Rand_Nub,Dem_Nub))</f>
        <v>8</v>
      </c>
      <c r="J926">
        <f t="shared" ref="J926:J989" ca="1" si="177">IF(I926&lt;=L926,I926,L926)</f>
        <v>8</v>
      </c>
      <c r="K926">
        <f t="shared" ref="K926:K989" ca="1" si="178">IF(J926&lt;L926,L926-J926,0)</f>
        <v>0</v>
      </c>
      <c r="L926">
        <f t="shared" ref="L926:L989" ca="1" si="179">I925</f>
        <v>8</v>
      </c>
      <c r="M926" s="23">
        <f t="shared" ref="M926:M989" ca="1" si="180">J926*$B$2</f>
        <v>96</v>
      </c>
      <c r="N926" s="1">
        <f t="shared" ref="N926:N989" ca="1" si="181">-L926*$B$3</f>
        <v>-64</v>
      </c>
      <c r="O926" s="1">
        <f t="shared" ref="O926:O989" ca="1" si="182">-K926*pre_rev</f>
        <v>0</v>
      </c>
      <c r="P926" s="27">
        <f t="shared" ref="P926:P989" ca="1" si="183">M926+N926+O926</f>
        <v>32</v>
      </c>
      <c r="Q926" s="1">
        <f t="shared" ref="Q926:Q989" ca="1" si="184">P926+Q925</f>
        <v>16361.999999999969</v>
      </c>
      <c r="R926" s="1">
        <f t="shared" ref="R926:R989" ca="1" si="185">1/G926*((G926-1)*R925+P926)</f>
        <v>17.726977248103985</v>
      </c>
    </row>
    <row r="927" spans="7:18" x14ac:dyDescent="0.25">
      <c r="G927">
        <v>924</v>
      </c>
      <c r="H927" t="str">
        <f t="shared" ca="1" si="175"/>
        <v>Soleado</v>
      </c>
      <c r="I927">
        <f t="shared" ca="1" si="176"/>
        <v>7</v>
      </c>
      <c r="J927">
        <f t="shared" ca="1" si="177"/>
        <v>7</v>
      </c>
      <c r="K927">
        <f t="shared" ca="1" si="178"/>
        <v>1</v>
      </c>
      <c r="L927">
        <f t="shared" ca="1" si="179"/>
        <v>8</v>
      </c>
      <c r="M927" s="23">
        <f t="shared" ca="1" si="180"/>
        <v>84</v>
      </c>
      <c r="N927" s="1">
        <f t="shared" ca="1" si="181"/>
        <v>-64</v>
      </c>
      <c r="O927" s="1">
        <f t="shared" ca="1" si="182"/>
        <v>-1.2</v>
      </c>
      <c r="P927" s="27">
        <f t="shared" ca="1" si="183"/>
        <v>18.8</v>
      </c>
      <c r="Q927" s="1">
        <f t="shared" ca="1" si="184"/>
        <v>16380.799999999968</v>
      </c>
      <c r="R927" s="1">
        <f t="shared" ca="1" si="185"/>
        <v>17.728138528138505</v>
      </c>
    </row>
    <row r="928" spans="7:18" x14ac:dyDescent="0.25">
      <c r="G928">
        <v>925</v>
      </c>
      <c r="H928" t="str">
        <f t="shared" ca="1" si="175"/>
        <v>Soleado</v>
      </c>
      <c r="I928">
        <f t="shared" ca="1" si="176"/>
        <v>8</v>
      </c>
      <c r="J928">
        <f t="shared" ca="1" si="177"/>
        <v>7</v>
      </c>
      <c r="K928">
        <f t="shared" ca="1" si="178"/>
        <v>0</v>
      </c>
      <c r="L928">
        <f t="shared" ca="1" si="179"/>
        <v>7</v>
      </c>
      <c r="M928" s="23">
        <f t="shared" ca="1" si="180"/>
        <v>84</v>
      </c>
      <c r="N928" s="1">
        <f t="shared" ca="1" si="181"/>
        <v>-56</v>
      </c>
      <c r="O928" s="1">
        <f t="shared" ca="1" si="182"/>
        <v>0</v>
      </c>
      <c r="P928" s="27">
        <f t="shared" ca="1" si="183"/>
        <v>28</v>
      </c>
      <c r="Q928" s="1">
        <f t="shared" ca="1" si="184"/>
        <v>16408.799999999967</v>
      </c>
      <c r="R928" s="1">
        <f t="shared" ca="1" si="185"/>
        <v>17.739243243243223</v>
      </c>
    </row>
    <row r="929" spans="7:18" x14ac:dyDescent="0.25">
      <c r="G929">
        <v>926</v>
      </c>
      <c r="H929" t="str">
        <f t="shared" ca="1" si="175"/>
        <v>Soleado</v>
      </c>
      <c r="I929">
        <f t="shared" ca="1" si="176"/>
        <v>8</v>
      </c>
      <c r="J929">
        <f t="shared" ca="1" si="177"/>
        <v>8</v>
      </c>
      <c r="K929">
        <f t="shared" ca="1" si="178"/>
        <v>0</v>
      </c>
      <c r="L929">
        <f t="shared" ca="1" si="179"/>
        <v>8</v>
      </c>
      <c r="M929" s="23">
        <f t="shared" ca="1" si="180"/>
        <v>96</v>
      </c>
      <c r="N929" s="1">
        <f t="shared" ca="1" si="181"/>
        <v>-64</v>
      </c>
      <c r="O929" s="1">
        <f t="shared" ca="1" si="182"/>
        <v>0</v>
      </c>
      <c r="P929" s="27">
        <f t="shared" ca="1" si="183"/>
        <v>32</v>
      </c>
      <c r="Q929" s="1">
        <f t="shared" ca="1" si="184"/>
        <v>16440.799999999967</v>
      </c>
      <c r="R929" s="1">
        <f t="shared" ca="1" si="185"/>
        <v>17.754643628509701</v>
      </c>
    </row>
    <row r="930" spans="7:18" x14ac:dyDescent="0.25">
      <c r="G930">
        <v>927</v>
      </c>
      <c r="H930" t="str">
        <f t="shared" ca="1" si="175"/>
        <v>Soleado</v>
      </c>
      <c r="I930">
        <f t="shared" ca="1" si="176"/>
        <v>9</v>
      </c>
      <c r="J930">
        <f t="shared" ca="1" si="177"/>
        <v>8</v>
      </c>
      <c r="K930">
        <f t="shared" ca="1" si="178"/>
        <v>0</v>
      </c>
      <c r="L930">
        <f t="shared" ca="1" si="179"/>
        <v>8</v>
      </c>
      <c r="M930" s="23">
        <f t="shared" ca="1" si="180"/>
        <v>96</v>
      </c>
      <c r="N930" s="1">
        <f t="shared" ca="1" si="181"/>
        <v>-64</v>
      </c>
      <c r="O930" s="1">
        <f t="shared" ca="1" si="182"/>
        <v>0</v>
      </c>
      <c r="P930" s="27">
        <f t="shared" ca="1" si="183"/>
        <v>32</v>
      </c>
      <c r="Q930" s="1">
        <f t="shared" ca="1" si="184"/>
        <v>16472.799999999967</v>
      </c>
      <c r="R930" s="1">
        <f t="shared" ca="1" si="185"/>
        <v>17.770010787486498</v>
      </c>
    </row>
    <row r="931" spans="7:18" x14ac:dyDescent="0.25">
      <c r="G931">
        <v>928</v>
      </c>
      <c r="H931" t="str">
        <f t="shared" ca="1" si="175"/>
        <v>Soleado</v>
      </c>
      <c r="I931">
        <f t="shared" ca="1" si="176"/>
        <v>9</v>
      </c>
      <c r="J931">
        <f t="shared" ca="1" si="177"/>
        <v>9</v>
      </c>
      <c r="K931">
        <f t="shared" ca="1" si="178"/>
        <v>0</v>
      </c>
      <c r="L931">
        <f t="shared" ca="1" si="179"/>
        <v>9</v>
      </c>
      <c r="M931" s="23">
        <f t="shared" ca="1" si="180"/>
        <v>108</v>
      </c>
      <c r="N931" s="1">
        <f t="shared" ca="1" si="181"/>
        <v>-72</v>
      </c>
      <c r="O931" s="1">
        <f t="shared" ca="1" si="182"/>
        <v>0</v>
      </c>
      <c r="P931" s="27">
        <f t="shared" ca="1" si="183"/>
        <v>36</v>
      </c>
      <c r="Q931" s="1">
        <f t="shared" ca="1" si="184"/>
        <v>16508.799999999967</v>
      </c>
      <c r="R931" s="1">
        <f t="shared" ca="1" si="185"/>
        <v>17.789655172413777</v>
      </c>
    </row>
    <row r="932" spans="7:18" x14ac:dyDescent="0.25">
      <c r="G932">
        <v>929</v>
      </c>
      <c r="H932" t="str">
        <f t="shared" ca="1" si="175"/>
        <v>Nublado</v>
      </c>
      <c r="I932">
        <f t="shared" ca="1" si="176"/>
        <v>6</v>
      </c>
      <c r="J932">
        <f t="shared" ca="1" si="177"/>
        <v>6</v>
      </c>
      <c r="K932">
        <f t="shared" ca="1" si="178"/>
        <v>3</v>
      </c>
      <c r="L932">
        <f t="shared" ca="1" si="179"/>
        <v>9</v>
      </c>
      <c r="M932" s="23">
        <f t="shared" ca="1" si="180"/>
        <v>72</v>
      </c>
      <c r="N932" s="1">
        <f t="shared" ca="1" si="181"/>
        <v>-72</v>
      </c>
      <c r="O932" s="1">
        <f t="shared" ca="1" si="182"/>
        <v>-3.5999999999999996</v>
      </c>
      <c r="P932" s="27">
        <f t="shared" ca="1" si="183"/>
        <v>-3.5999999999999996</v>
      </c>
      <c r="Q932" s="1">
        <f t="shared" ca="1" si="184"/>
        <v>16505.199999999968</v>
      </c>
      <c r="R932" s="1">
        <f t="shared" ca="1" si="185"/>
        <v>17.766630785791158</v>
      </c>
    </row>
    <row r="933" spans="7:18" x14ac:dyDescent="0.25">
      <c r="G933">
        <v>930</v>
      </c>
      <c r="H933" t="str">
        <f t="shared" ca="1" si="175"/>
        <v>Soleado</v>
      </c>
      <c r="I933">
        <f t="shared" ca="1" si="176"/>
        <v>8</v>
      </c>
      <c r="J933">
        <f t="shared" ca="1" si="177"/>
        <v>6</v>
      </c>
      <c r="K933">
        <f t="shared" ca="1" si="178"/>
        <v>0</v>
      </c>
      <c r="L933">
        <f t="shared" ca="1" si="179"/>
        <v>6</v>
      </c>
      <c r="M933" s="23">
        <f t="shared" ca="1" si="180"/>
        <v>72</v>
      </c>
      <c r="N933" s="1">
        <f t="shared" ca="1" si="181"/>
        <v>-48</v>
      </c>
      <c r="O933" s="1">
        <f t="shared" ca="1" si="182"/>
        <v>0</v>
      </c>
      <c r="P933" s="27">
        <f t="shared" ca="1" si="183"/>
        <v>24</v>
      </c>
      <c r="Q933" s="1">
        <f t="shared" ca="1" si="184"/>
        <v>16529.199999999968</v>
      </c>
      <c r="R933" s="1">
        <f t="shared" ca="1" si="185"/>
        <v>17.773333333333319</v>
      </c>
    </row>
    <row r="934" spans="7:18" x14ac:dyDescent="0.25">
      <c r="G934">
        <v>931</v>
      </c>
      <c r="H934" t="str">
        <f t="shared" ca="1" si="175"/>
        <v>Soleado</v>
      </c>
      <c r="I934">
        <f t="shared" ca="1" si="176"/>
        <v>8</v>
      </c>
      <c r="J934">
        <f t="shared" ca="1" si="177"/>
        <v>8</v>
      </c>
      <c r="K934">
        <f t="shared" ca="1" si="178"/>
        <v>0</v>
      </c>
      <c r="L934">
        <f t="shared" ca="1" si="179"/>
        <v>8</v>
      </c>
      <c r="M934" s="23">
        <f t="shared" ca="1" si="180"/>
        <v>96</v>
      </c>
      <c r="N934" s="1">
        <f t="shared" ca="1" si="181"/>
        <v>-64</v>
      </c>
      <c r="O934" s="1">
        <f t="shared" ca="1" si="182"/>
        <v>0</v>
      </c>
      <c r="P934" s="27">
        <f t="shared" ca="1" si="183"/>
        <v>32</v>
      </c>
      <c r="Q934" s="1">
        <f t="shared" ca="1" si="184"/>
        <v>16561.199999999968</v>
      </c>
      <c r="R934" s="1">
        <f t="shared" ca="1" si="185"/>
        <v>17.788614393125656</v>
      </c>
    </row>
    <row r="935" spans="7:18" x14ac:dyDescent="0.25">
      <c r="G935">
        <v>932</v>
      </c>
      <c r="H935" t="str">
        <f t="shared" ca="1" si="175"/>
        <v>Soleado</v>
      </c>
      <c r="I935">
        <f t="shared" ca="1" si="176"/>
        <v>9</v>
      </c>
      <c r="J935">
        <f t="shared" ca="1" si="177"/>
        <v>8</v>
      </c>
      <c r="K935">
        <f t="shared" ca="1" si="178"/>
        <v>0</v>
      </c>
      <c r="L935">
        <f t="shared" ca="1" si="179"/>
        <v>8</v>
      </c>
      <c r="M935" s="23">
        <f t="shared" ca="1" si="180"/>
        <v>96</v>
      </c>
      <c r="N935" s="1">
        <f t="shared" ca="1" si="181"/>
        <v>-64</v>
      </c>
      <c r="O935" s="1">
        <f t="shared" ca="1" si="182"/>
        <v>0</v>
      </c>
      <c r="P935" s="27">
        <f t="shared" ca="1" si="183"/>
        <v>32</v>
      </c>
      <c r="Q935" s="1">
        <f t="shared" ca="1" si="184"/>
        <v>16593.199999999968</v>
      </c>
      <c r="R935" s="1">
        <f t="shared" ca="1" si="185"/>
        <v>17.803862660944191</v>
      </c>
    </row>
    <row r="936" spans="7:18" x14ac:dyDescent="0.25">
      <c r="G936">
        <v>933</v>
      </c>
      <c r="H936" t="str">
        <f t="shared" ca="1" si="175"/>
        <v>Soleado</v>
      </c>
      <c r="I936">
        <f t="shared" ca="1" si="176"/>
        <v>6</v>
      </c>
      <c r="J936">
        <f t="shared" ca="1" si="177"/>
        <v>6</v>
      </c>
      <c r="K936">
        <f t="shared" ca="1" si="178"/>
        <v>3</v>
      </c>
      <c r="L936">
        <f t="shared" ca="1" si="179"/>
        <v>9</v>
      </c>
      <c r="M936" s="23">
        <f t="shared" ca="1" si="180"/>
        <v>72</v>
      </c>
      <c r="N936" s="1">
        <f t="shared" ca="1" si="181"/>
        <v>-72</v>
      </c>
      <c r="O936" s="1">
        <f t="shared" ca="1" si="182"/>
        <v>-3.5999999999999996</v>
      </c>
      <c r="P936" s="27">
        <f t="shared" ca="1" si="183"/>
        <v>-3.5999999999999996</v>
      </c>
      <c r="Q936" s="1">
        <f t="shared" ca="1" si="184"/>
        <v>16589.599999999969</v>
      </c>
      <c r="R936" s="1">
        <f t="shared" ca="1" si="185"/>
        <v>17.780921757770621</v>
      </c>
    </row>
    <row r="937" spans="7:18" x14ac:dyDescent="0.25">
      <c r="G937">
        <v>934</v>
      </c>
      <c r="H937" t="str">
        <f t="shared" ca="1" si="175"/>
        <v>Soleado</v>
      </c>
      <c r="I937">
        <f t="shared" ca="1" si="176"/>
        <v>9</v>
      </c>
      <c r="J937">
        <f t="shared" ca="1" si="177"/>
        <v>6</v>
      </c>
      <c r="K937">
        <f t="shared" ca="1" si="178"/>
        <v>0</v>
      </c>
      <c r="L937">
        <f t="shared" ca="1" si="179"/>
        <v>6</v>
      </c>
      <c r="M937" s="23">
        <f t="shared" ca="1" si="180"/>
        <v>72</v>
      </c>
      <c r="N937" s="1">
        <f t="shared" ca="1" si="181"/>
        <v>-48</v>
      </c>
      <c r="O937" s="1">
        <f t="shared" ca="1" si="182"/>
        <v>0</v>
      </c>
      <c r="P937" s="27">
        <f t="shared" ca="1" si="183"/>
        <v>24</v>
      </c>
      <c r="Q937" s="1">
        <f t="shared" ca="1" si="184"/>
        <v>16613.599999999969</v>
      </c>
      <c r="R937" s="1">
        <f t="shared" ca="1" si="185"/>
        <v>17.787580299785855</v>
      </c>
    </row>
    <row r="938" spans="7:18" x14ac:dyDescent="0.25">
      <c r="G938">
        <v>935</v>
      </c>
      <c r="H938" t="str">
        <f t="shared" ca="1" si="175"/>
        <v>Soleado</v>
      </c>
      <c r="I938">
        <f t="shared" ca="1" si="176"/>
        <v>9</v>
      </c>
      <c r="J938">
        <f t="shared" ca="1" si="177"/>
        <v>9</v>
      </c>
      <c r="K938">
        <f t="shared" ca="1" si="178"/>
        <v>0</v>
      </c>
      <c r="L938">
        <f t="shared" ca="1" si="179"/>
        <v>9</v>
      </c>
      <c r="M938" s="23">
        <f t="shared" ca="1" si="180"/>
        <v>108</v>
      </c>
      <c r="N938" s="1">
        <f t="shared" ca="1" si="181"/>
        <v>-72</v>
      </c>
      <c r="O938" s="1">
        <f t="shared" ca="1" si="182"/>
        <v>0</v>
      </c>
      <c r="P938" s="27">
        <f t="shared" ca="1" si="183"/>
        <v>36</v>
      </c>
      <c r="Q938" s="1">
        <f t="shared" ca="1" si="184"/>
        <v>16649.599999999969</v>
      </c>
      <c r="R938" s="1">
        <f t="shared" ca="1" si="185"/>
        <v>17.807058823529399</v>
      </c>
    </row>
    <row r="939" spans="7:18" x14ac:dyDescent="0.25">
      <c r="G939">
        <v>936</v>
      </c>
      <c r="H939" t="str">
        <f t="shared" ca="1" si="175"/>
        <v>Nublado</v>
      </c>
      <c r="I939">
        <f t="shared" ca="1" si="176"/>
        <v>3</v>
      </c>
      <c r="J939">
        <f t="shared" ca="1" si="177"/>
        <v>3</v>
      </c>
      <c r="K939">
        <f t="shared" ca="1" si="178"/>
        <v>6</v>
      </c>
      <c r="L939">
        <f t="shared" ca="1" si="179"/>
        <v>9</v>
      </c>
      <c r="M939" s="23">
        <f t="shared" ca="1" si="180"/>
        <v>36</v>
      </c>
      <c r="N939" s="1">
        <f t="shared" ca="1" si="181"/>
        <v>-72</v>
      </c>
      <c r="O939" s="1">
        <f t="shared" ca="1" si="182"/>
        <v>-7.1999999999999993</v>
      </c>
      <c r="P939" s="27">
        <f t="shared" ca="1" si="183"/>
        <v>-43.2</v>
      </c>
      <c r="Q939" s="1">
        <f t="shared" ca="1" si="184"/>
        <v>16606.399999999969</v>
      </c>
      <c r="R939" s="1">
        <f t="shared" ca="1" si="185"/>
        <v>17.741880341880329</v>
      </c>
    </row>
    <row r="940" spans="7:18" x14ac:dyDescent="0.25">
      <c r="G940">
        <v>937</v>
      </c>
      <c r="H940" t="str">
        <f t="shared" ca="1" si="175"/>
        <v>Soleado</v>
      </c>
      <c r="I940">
        <f t="shared" ca="1" si="176"/>
        <v>9</v>
      </c>
      <c r="J940">
        <f t="shared" ca="1" si="177"/>
        <v>3</v>
      </c>
      <c r="K940">
        <f t="shared" ca="1" si="178"/>
        <v>0</v>
      </c>
      <c r="L940">
        <f t="shared" ca="1" si="179"/>
        <v>3</v>
      </c>
      <c r="M940" s="23">
        <f t="shared" ca="1" si="180"/>
        <v>36</v>
      </c>
      <c r="N940" s="1">
        <f t="shared" ca="1" si="181"/>
        <v>-24</v>
      </c>
      <c r="O940" s="1">
        <f t="shared" ca="1" si="182"/>
        <v>0</v>
      </c>
      <c r="P940" s="27">
        <f t="shared" ca="1" si="183"/>
        <v>12</v>
      </c>
      <c r="Q940" s="1">
        <f t="shared" ca="1" si="184"/>
        <v>16618.399999999969</v>
      </c>
      <c r="R940" s="1">
        <f t="shared" ca="1" si="185"/>
        <v>17.735752401280671</v>
      </c>
    </row>
    <row r="941" spans="7:18" x14ac:dyDescent="0.25">
      <c r="G941">
        <v>938</v>
      </c>
      <c r="H941" t="str">
        <f t="shared" ca="1" si="175"/>
        <v>Soleado</v>
      </c>
      <c r="I941">
        <f t="shared" ca="1" si="176"/>
        <v>6</v>
      </c>
      <c r="J941">
        <f t="shared" ca="1" si="177"/>
        <v>6</v>
      </c>
      <c r="K941">
        <f t="shared" ca="1" si="178"/>
        <v>3</v>
      </c>
      <c r="L941">
        <f t="shared" ca="1" si="179"/>
        <v>9</v>
      </c>
      <c r="M941" s="23">
        <f t="shared" ca="1" si="180"/>
        <v>72</v>
      </c>
      <c r="N941" s="1">
        <f t="shared" ca="1" si="181"/>
        <v>-72</v>
      </c>
      <c r="O941" s="1">
        <f t="shared" ca="1" si="182"/>
        <v>-3.5999999999999996</v>
      </c>
      <c r="P941" s="27">
        <f t="shared" ca="1" si="183"/>
        <v>-3.5999999999999996</v>
      </c>
      <c r="Q941" s="1">
        <f t="shared" ca="1" si="184"/>
        <v>16614.79999999997</v>
      </c>
      <c r="R941" s="1">
        <f t="shared" ca="1" si="185"/>
        <v>17.713006396588472</v>
      </c>
    </row>
    <row r="942" spans="7:18" x14ac:dyDescent="0.25">
      <c r="G942">
        <v>939</v>
      </c>
      <c r="H942" t="str">
        <f t="shared" ca="1" si="175"/>
        <v>Soleado</v>
      </c>
      <c r="I942">
        <f t="shared" ca="1" si="176"/>
        <v>8</v>
      </c>
      <c r="J942">
        <f t="shared" ca="1" si="177"/>
        <v>6</v>
      </c>
      <c r="K942">
        <f t="shared" ca="1" si="178"/>
        <v>0</v>
      </c>
      <c r="L942">
        <f t="shared" ca="1" si="179"/>
        <v>6</v>
      </c>
      <c r="M942" s="23">
        <f t="shared" ca="1" si="180"/>
        <v>72</v>
      </c>
      <c r="N942" s="1">
        <f t="shared" ca="1" si="181"/>
        <v>-48</v>
      </c>
      <c r="O942" s="1">
        <f t="shared" ca="1" si="182"/>
        <v>0</v>
      </c>
      <c r="P942" s="27">
        <f t="shared" ca="1" si="183"/>
        <v>24</v>
      </c>
      <c r="Q942" s="1">
        <f t="shared" ca="1" si="184"/>
        <v>16638.79999999997</v>
      </c>
      <c r="R942" s="1">
        <f t="shared" ca="1" si="185"/>
        <v>17.719701810436625</v>
      </c>
    </row>
    <row r="943" spans="7:18" x14ac:dyDescent="0.25">
      <c r="G943">
        <v>940</v>
      </c>
      <c r="H943" t="str">
        <f t="shared" ca="1" si="175"/>
        <v>Nublado</v>
      </c>
      <c r="I943">
        <f t="shared" ca="1" si="176"/>
        <v>5</v>
      </c>
      <c r="J943">
        <f t="shared" ca="1" si="177"/>
        <v>5</v>
      </c>
      <c r="K943">
        <f t="shared" ca="1" si="178"/>
        <v>3</v>
      </c>
      <c r="L943">
        <f t="shared" ca="1" si="179"/>
        <v>8</v>
      </c>
      <c r="M943" s="23">
        <f t="shared" ca="1" si="180"/>
        <v>60</v>
      </c>
      <c r="N943" s="1">
        <f t="shared" ca="1" si="181"/>
        <v>-64</v>
      </c>
      <c r="O943" s="1">
        <f t="shared" ca="1" si="182"/>
        <v>-3.5999999999999996</v>
      </c>
      <c r="P943" s="27">
        <f t="shared" ca="1" si="183"/>
        <v>-7.6</v>
      </c>
      <c r="Q943" s="1">
        <f t="shared" ca="1" si="184"/>
        <v>16631.199999999972</v>
      </c>
      <c r="R943" s="1">
        <f t="shared" ca="1" si="185"/>
        <v>17.692765957446802</v>
      </c>
    </row>
    <row r="944" spans="7:18" x14ac:dyDescent="0.25">
      <c r="G944">
        <v>941</v>
      </c>
      <c r="H944" t="str">
        <f t="shared" ca="1" si="175"/>
        <v>Soleado</v>
      </c>
      <c r="I944">
        <f t="shared" ca="1" si="176"/>
        <v>8</v>
      </c>
      <c r="J944">
        <f t="shared" ca="1" si="177"/>
        <v>5</v>
      </c>
      <c r="K944">
        <f t="shared" ca="1" si="178"/>
        <v>0</v>
      </c>
      <c r="L944">
        <f t="shared" ca="1" si="179"/>
        <v>5</v>
      </c>
      <c r="M944" s="23">
        <f t="shared" ca="1" si="180"/>
        <v>60</v>
      </c>
      <c r="N944" s="1">
        <f t="shared" ca="1" si="181"/>
        <v>-40</v>
      </c>
      <c r="O944" s="1">
        <f t="shared" ca="1" si="182"/>
        <v>0</v>
      </c>
      <c r="P944" s="27">
        <f t="shared" ca="1" si="183"/>
        <v>20</v>
      </c>
      <c r="Q944" s="1">
        <f t="shared" ca="1" si="184"/>
        <v>16651.199999999972</v>
      </c>
      <c r="R944" s="1">
        <f t="shared" ca="1" si="185"/>
        <v>17.695217853347494</v>
      </c>
    </row>
    <row r="945" spans="7:18" x14ac:dyDescent="0.25">
      <c r="G945">
        <v>942</v>
      </c>
      <c r="H945" t="str">
        <f t="shared" ca="1" si="175"/>
        <v>Soleado</v>
      </c>
      <c r="I945">
        <f t="shared" ca="1" si="176"/>
        <v>7</v>
      </c>
      <c r="J945">
        <f t="shared" ca="1" si="177"/>
        <v>7</v>
      </c>
      <c r="K945">
        <f t="shared" ca="1" si="178"/>
        <v>1</v>
      </c>
      <c r="L945">
        <f t="shared" ca="1" si="179"/>
        <v>8</v>
      </c>
      <c r="M945" s="23">
        <f t="shared" ca="1" si="180"/>
        <v>84</v>
      </c>
      <c r="N945" s="1">
        <f t="shared" ca="1" si="181"/>
        <v>-64</v>
      </c>
      <c r="O945" s="1">
        <f t="shared" ca="1" si="182"/>
        <v>-1.2</v>
      </c>
      <c r="P945" s="27">
        <f t="shared" ca="1" si="183"/>
        <v>18.8</v>
      </c>
      <c r="Q945" s="1">
        <f t="shared" ca="1" si="184"/>
        <v>16669.999999999971</v>
      </c>
      <c r="R945" s="1">
        <f t="shared" ca="1" si="185"/>
        <v>17.696390658174085</v>
      </c>
    </row>
    <row r="946" spans="7:18" x14ac:dyDescent="0.25">
      <c r="G946">
        <v>943</v>
      </c>
      <c r="H946" t="str">
        <f t="shared" ca="1" si="175"/>
        <v>Soleado</v>
      </c>
      <c r="I946">
        <f t="shared" ca="1" si="176"/>
        <v>8</v>
      </c>
      <c r="J946">
        <f t="shared" ca="1" si="177"/>
        <v>7</v>
      </c>
      <c r="K946">
        <f t="shared" ca="1" si="178"/>
        <v>0</v>
      </c>
      <c r="L946">
        <f t="shared" ca="1" si="179"/>
        <v>7</v>
      </c>
      <c r="M946" s="23">
        <f t="shared" ca="1" si="180"/>
        <v>84</v>
      </c>
      <c r="N946" s="1">
        <f t="shared" ca="1" si="181"/>
        <v>-56</v>
      </c>
      <c r="O946" s="1">
        <f t="shared" ca="1" si="182"/>
        <v>0</v>
      </c>
      <c r="P946" s="27">
        <f t="shared" ca="1" si="183"/>
        <v>28</v>
      </c>
      <c r="Q946" s="1">
        <f t="shared" ca="1" si="184"/>
        <v>16697.999999999971</v>
      </c>
      <c r="R946" s="1">
        <f t="shared" ca="1" si="185"/>
        <v>17.707317073170721</v>
      </c>
    </row>
    <row r="947" spans="7:18" x14ac:dyDescent="0.25">
      <c r="G947">
        <v>944</v>
      </c>
      <c r="H947" t="str">
        <f t="shared" ca="1" si="175"/>
        <v>Soleado</v>
      </c>
      <c r="I947">
        <f t="shared" ca="1" si="176"/>
        <v>8</v>
      </c>
      <c r="J947">
        <f t="shared" ca="1" si="177"/>
        <v>8</v>
      </c>
      <c r="K947">
        <f t="shared" ca="1" si="178"/>
        <v>0</v>
      </c>
      <c r="L947">
        <f t="shared" ca="1" si="179"/>
        <v>8</v>
      </c>
      <c r="M947" s="23">
        <f t="shared" ca="1" si="180"/>
        <v>96</v>
      </c>
      <c r="N947" s="1">
        <f t="shared" ca="1" si="181"/>
        <v>-64</v>
      </c>
      <c r="O947" s="1">
        <f t="shared" ca="1" si="182"/>
        <v>0</v>
      </c>
      <c r="P947" s="27">
        <f t="shared" ca="1" si="183"/>
        <v>32</v>
      </c>
      <c r="Q947" s="1">
        <f t="shared" ca="1" si="184"/>
        <v>16729.999999999971</v>
      </c>
      <c r="R947" s="1">
        <f t="shared" ca="1" si="185"/>
        <v>17.722457627118633</v>
      </c>
    </row>
    <row r="948" spans="7:18" x14ac:dyDescent="0.25">
      <c r="G948">
        <v>945</v>
      </c>
      <c r="H948" t="str">
        <f t="shared" ca="1" si="175"/>
        <v>Nublado</v>
      </c>
      <c r="I948">
        <f t="shared" ca="1" si="176"/>
        <v>4</v>
      </c>
      <c r="J948">
        <f t="shared" ca="1" si="177"/>
        <v>4</v>
      </c>
      <c r="K948">
        <f t="shared" ca="1" si="178"/>
        <v>4</v>
      </c>
      <c r="L948">
        <f t="shared" ca="1" si="179"/>
        <v>8</v>
      </c>
      <c r="M948" s="23">
        <f t="shared" ca="1" si="180"/>
        <v>48</v>
      </c>
      <c r="N948" s="1">
        <f t="shared" ca="1" si="181"/>
        <v>-64</v>
      </c>
      <c r="O948" s="1">
        <f t="shared" ca="1" si="182"/>
        <v>-4.8</v>
      </c>
      <c r="P948" s="27">
        <f t="shared" ca="1" si="183"/>
        <v>-20.8</v>
      </c>
      <c r="Q948" s="1">
        <f t="shared" ca="1" si="184"/>
        <v>16709.199999999972</v>
      </c>
      <c r="R948" s="1">
        <f t="shared" ca="1" si="185"/>
        <v>17.681693121693112</v>
      </c>
    </row>
    <row r="949" spans="7:18" x14ac:dyDescent="0.25">
      <c r="G949">
        <v>946</v>
      </c>
      <c r="H949" t="str">
        <f t="shared" ca="1" si="175"/>
        <v>Nublado</v>
      </c>
      <c r="I949">
        <f t="shared" ca="1" si="176"/>
        <v>4</v>
      </c>
      <c r="J949">
        <f t="shared" ca="1" si="177"/>
        <v>4</v>
      </c>
      <c r="K949">
        <f t="shared" ca="1" si="178"/>
        <v>0</v>
      </c>
      <c r="L949">
        <f t="shared" ca="1" si="179"/>
        <v>4</v>
      </c>
      <c r="M949" s="23">
        <f t="shared" ca="1" si="180"/>
        <v>48</v>
      </c>
      <c r="N949" s="1">
        <f t="shared" ca="1" si="181"/>
        <v>-32</v>
      </c>
      <c r="O949" s="1">
        <f t="shared" ca="1" si="182"/>
        <v>0</v>
      </c>
      <c r="P949" s="27">
        <f t="shared" ca="1" si="183"/>
        <v>16</v>
      </c>
      <c r="Q949" s="1">
        <f t="shared" ca="1" si="184"/>
        <v>16725.199999999972</v>
      </c>
      <c r="R949" s="1">
        <f t="shared" ca="1" si="185"/>
        <v>17.679915433403796</v>
      </c>
    </row>
    <row r="950" spans="7:18" x14ac:dyDescent="0.25">
      <c r="G950">
        <v>947</v>
      </c>
      <c r="H950" t="str">
        <f t="shared" ca="1" si="175"/>
        <v>Soleado</v>
      </c>
      <c r="I950">
        <f t="shared" ca="1" si="176"/>
        <v>9</v>
      </c>
      <c r="J950">
        <f t="shared" ca="1" si="177"/>
        <v>4</v>
      </c>
      <c r="K950">
        <f t="shared" ca="1" si="178"/>
        <v>0</v>
      </c>
      <c r="L950">
        <f t="shared" ca="1" si="179"/>
        <v>4</v>
      </c>
      <c r="M950" s="23">
        <f t="shared" ca="1" si="180"/>
        <v>48</v>
      </c>
      <c r="N950" s="1">
        <f t="shared" ca="1" si="181"/>
        <v>-32</v>
      </c>
      <c r="O950" s="1">
        <f t="shared" ca="1" si="182"/>
        <v>0</v>
      </c>
      <c r="P950" s="27">
        <f t="shared" ca="1" si="183"/>
        <v>16</v>
      </c>
      <c r="Q950" s="1">
        <f t="shared" ca="1" si="184"/>
        <v>16741.199999999972</v>
      </c>
      <c r="R950" s="1">
        <f t="shared" ca="1" si="185"/>
        <v>17.678141499472005</v>
      </c>
    </row>
    <row r="951" spans="7:18" x14ac:dyDescent="0.25">
      <c r="G951">
        <v>948</v>
      </c>
      <c r="H951" t="str">
        <f t="shared" ca="1" si="175"/>
        <v>Soleado</v>
      </c>
      <c r="I951">
        <f t="shared" ca="1" si="176"/>
        <v>8</v>
      </c>
      <c r="J951">
        <f t="shared" ca="1" si="177"/>
        <v>8</v>
      </c>
      <c r="K951">
        <f t="shared" ca="1" si="178"/>
        <v>1</v>
      </c>
      <c r="L951">
        <f t="shared" ca="1" si="179"/>
        <v>9</v>
      </c>
      <c r="M951" s="23">
        <f t="shared" ca="1" si="180"/>
        <v>96</v>
      </c>
      <c r="N951" s="1">
        <f t="shared" ca="1" si="181"/>
        <v>-72</v>
      </c>
      <c r="O951" s="1">
        <f t="shared" ca="1" si="182"/>
        <v>-1.2</v>
      </c>
      <c r="P951" s="27">
        <f t="shared" ca="1" si="183"/>
        <v>22.8</v>
      </c>
      <c r="Q951" s="1">
        <f t="shared" ca="1" si="184"/>
        <v>16763.999999999971</v>
      </c>
      <c r="R951" s="1">
        <f t="shared" ca="1" si="185"/>
        <v>17.683544303797454</v>
      </c>
    </row>
    <row r="952" spans="7:18" x14ac:dyDescent="0.25">
      <c r="G952">
        <v>949</v>
      </c>
      <c r="H952" t="str">
        <f t="shared" ca="1" si="175"/>
        <v>Nublado</v>
      </c>
      <c r="I952">
        <f t="shared" ca="1" si="176"/>
        <v>5</v>
      </c>
      <c r="J952">
        <f t="shared" ca="1" si="177"/>
        <v>5</v>
      </c>
      <c r="K952">
        <f t="shared" ca="1" si="178"/>
        <v>3</v>
      </c>
      <c r="L952">
        <f t="shared" ca="1" si="179"/>
        <v>8</v>
      </c>
      <c r="M952" s="23">
        <f t="shared" ca="1" si="180"/>
        <v>60</v>
      </c>
      <c r="N952" s="1">
        <f t="shared" ca="1" si="181"/>
        <v>-64</v>
      </c>
      <c r="O952" s="1">
        <f t="shared" ca="1" si="182"/>
        <v>-3.5999999999999996</v>
      </c>
      <c r="P952" s="27">
        <f t="shared" ca="1" si="183"/>
        <v>-7.6</v>
      </c>
      <c r="Q952" s="1">
        <f t="shared" ca="1" si="184"/>
        <v>16756.399999999972</v>
      </c>
      <c r="R952" s="1">
        <f t="shared" ca="1" si="185"/>
        <v>17.656902002107465</v>
      </c>
    </row>
    <row r="953" spans="7:18" x14ac:dyDescent="0.25">
      <c r="G953">
        <v>950</v>
      </c>
      <c r="H953" t="str">
        <f t="shared" ca="1" si="175"/>
        <v>Soleado</v>
      </c>
      <c r="I953">
        <f t="shared" ca="1" si="176"/>
        <v>9</v>
      </c>
      <c r="J953">
        <f t="shared" ca="1" si="177"/>
        <v>5</v>
      </c>
      <c r="K953">
        <f t="shared" ca="1" si="178"/>
        <v>0</v>
      </c>
      <c r="L953">
        <f t="shared" ca="1" si="179"/>
        <v>5</v>
      </c>
      <c r="M953" s="23">
        <f t="shared" ca="1" si="180"/>
        <v>60</v>
      </c>
      <c r="N953" s="1">
        <f t="shared" ca="1" si="181"/>
        <v>-40</v>
      </c>
      <c r="O953" s="1">
        <f t="shared" ca="1" si="182"/>
        <v>0</v>
      </c>
      <c r="P953" s="27">
        <f t="shared" ca="1" si="183"/>
        <v>20</v>
      </c>
      <c r="Q953" s="1">
        <f t="shared" ca="1" si="184"/>
        <v>16776.399999999972</v>
      </c>
      <c r="R953" s="1">
        <f t="shared" ca="1" si="185"/>
        <v>17.659368421052612</v>
      </c>
    </row>
    <row r="954" spans="7:18" x14ac:dyDescent="0.25">
      <c r="G954">
        <v>951</v>
      </c>
      <c r="H954" t="str">
        <f t="shared" ca="1" si="175"/>
        <v>Nublado</v>
      </c>
      <c r="I954">
        <f t="shared" ca="1" si="176"/>
        <v>5</v>
      </c>
      <c r="J954">
        <f t="shared" ca="1" si="177"/>
        <v>5</v>
      </c>
      <c r="K954">
        <f t="shared" ca="1" si="178"/>
        <v>4</v>
      </c>
      <c r="L954">
        <f t="shared" ca="1" si="179"/>
        <v>9</v>
      </c>
      <c r="M954" s="23">
        <f t="shared" ca="1" si="180"/>
        <v>60</v>
      </c>
      <c r="N954" s="1">
        <f t="shared" ca="1" si="181"/>
        <v>-72</v>
      </c>
      <c r="O954" s="1">
        <f t="shared" ca="1" si="182"/>
        <v>-4.8</v>
      </c>
      <c r="P954" s="27">
        <f t="shared" ca="1" si="183"/>
        <v>-16.8</v>
      </c>
      <c r="Q954" s="1">
        <f t="shared" ca="1" si="184"/>
        <v>16759.599999999973</v>
      </c>
      <c r="R954" s="1">
        <f t="shared" ca="1" si="185"/>
        <v>17.623133543638257</v>
      </c>
    </row>
    <row r="955" spans="7:18" x14ac:dyDescent="0.25">
      <c r="G955">
        <v>952</v>
      </c>
      <c r="H955" t="str">
        <f t="shared" ca="1" si="175"/>
        <v>Soleado</v>
      </c>
      <c r="I955">
        <f t="shared" ca="1" si="176"/>
        <v>9</v>
      </c>
      <c r="J955">
        <f t="shared" ca="1" si="177"/>
        <v>5</v>
      </c>
      <c r="K955">
        <f t="shared" ca="1" si="178"/>
        <v>0</v>
      </c>
      <c r="L955">
        <f t="shared" ca="1" si="179"/>
        <v>5</v>
      </c>
      <c r="M955" s="23">
        <f t="shared" ca="1" si="180"/>
        <v>60</v>
      </c>
      <c r="N955" s="1">
        <f t="shared" ca="1" si="181"/>
        <v>-40</v>
      </c>
      <c r="O955" s="1">
        <f t="shared" ca="1" si="182"/>
        <v>0</v>
      </c>
      <c r="P955" s="27">
        <f t="shared" ca="1" si="183"/>
        <v>20</v>
      </c>
      <c r="Q955" s="1">
        <f t="shared" ca="1" si="184"/>
        <v>16779.599999999973</v>
      </c>
      <c r="R955" s="1">
        <f t="shared" ca="1" si="185"/>
        <v>17.625630252100823</v>
      </c>
    </row>
    <row r="956" spans="7:18" x14ac:dyDescent="0.25">
      <c r="G956">
        <v>953</v>
      </c>
      <c r="H956" t="str">
        <f t="shared" ca="1" si="175"/>
        <v>Soleado</v>
      </c>
      <c r="I956">
        <f t="shared" ca="1" si="176"/>
        <v>7</v>
      </c>
      <c r="J956">
        <f t="shared" ca="1" si="177"/>
        <v>7</v>
      </c>
      <c r="K956">
        <f t="shared" ca="1" si="178"/>
        <v>2</v>
      </c>
      <c r="L956">
        <f t="shared" ca="1" si="179"/>
        <v>9</v>
      </c>
      <c r="M956" s="23">
        <f t="shared" ca="1" si="180"/>
        <v>84</v>
      </c>
      <c r="N956" s="1">
        <f t="shared" ca="1" si="181"/>
        <v>-72</v>
      </c>
      <c r="O956" s="1">
        <f t="shared" ca="1" si="182"/>
        <v>-2.4</v>
      </c>
      <c r="P956" s="27">
        <f t="shared" ca="1" si="183"/>
        <v>9.6</v>
      </c>
      <c r="Q956" s="1">
        <f t="shared" ca="1" si="184"/>
        <v>16789.199999999972</v>
      </c>
      <c r="R956" s="1">
        <f t="shared" ca="1" si="185"/>
        <v>17.617208814270708</v>
      </c>
    </row>
    <row r="957" spans="7:18" x14ac:dyDescent="0.25">
      <c r="G957">
        <v>954</v>
      </c>
      <c r="H957" t="str">
        <f t="shared" ca="1" si="175"/>
        <v>Soleado</v>
      </c>
      <c r="I957">
        <f t="shared" ca="1" si="176"/>
        <v>8</v>
      </c>
      <c r="J957">
        <f t="shared" ca="1" si="177"/>
        <v>7</v>
      </c>
      <c r="K957">
        <f t="shared" ca="1" si="178"/>
        <v>0</v>
      </c>
      <c r="L957">
        <f t="shared" ca="1" si="179"/>
        <v>7</v>
      </c>
      <c r="M957" s="23">
        <f t="shared" ca="1" si="180"/>
        <v>84</v>
      </c>
      <c r="N957" s="1">
        <f t="shared" ca="1" si="181"/>
        <v>-56</v>
      </c>
      <c r="O957" s="1">
        <f t="shared" ca="1" si="182"/>
        <v>0</v>
      </c>
      <c r="P957" s="27">
        <f t="shared" ca="1" si="183"/>
        <v>28</v>
      </c>
      <c r="Q957" s="1">
        <f t="shared" ca="1" si="184"/>
        <v>16817.199999999972</v>
      </c>
      <c r="R957" s="1">
        <f t="shared" ca="1" si="185"/>
        <v>17.628092243186565</v>
      </c>
    </row>
    <row r="958" spans="7:18" x14ac:dyDescent="0.25">
      <c r="G958">
        <v>955</v>
      </c>
      <c r="H958" t="str">
        <f t="shared" ca="1" si="175"/>
        <v>Nublado</v>
      </c>
      <c r="I958">
        <f t="shared" ca="1" si="176"/>
        <v>5</v>
      </c>
      <c r="J958">
        <f t="shared" ca="1" si="177"/>
        <v>5</v>
      </c>
      <c r="K958">
        <f t="shared" ca="1" si="178"/>
        <v>3</v>
      </c>
      <c r="L958">
        <f t="shared" ca="1" si="179"/>
        <v>8</v>
      </c>
      <c r="M958" s="23">
        <f t="shared" ca="1" si="180"/>
        <v>60</v>
      </c>
      <c r="N958" s="1">
        <f t="shared" ca="1" si="181"/>
        <v>-64</v>
      </c>
      <c r="O958" s="1">
        <f t="shared" ca="1" si="182"/>
        <v>-3.5999999999999996</v>
      </c>
      <c r="P958" s="27">
        <f t="shared" ca="1" si="183"/>
        <v>-7.6</v>
      </c>
      <c r="Q958" s="1">
        <f t="shared" ca="1" si="184"/>
        <v>16809.599999999973</v>
      </c>
      <c r="R958" s="1">
        <f t="shared" ca="1" si="185"/>
        <v>17.601675392670142</v>
      </c>
    </row>
    <row r="959" spans="7:18" x14ac:dyDescent="0.25">
      <c r="G959">
        <v>956</v>
      </c>
      <c r="H959" t="str">
        <f t="shared" ca="1" si="175"/>
        <v>Nublado</v>
      </c>
      <c r="I959">
        <f t="shared" ca="1" si="176"/>
        <v>6</v>
      </c>
      <c r="J959">
        <f t="shared" ca="1" si="177"/>
        <v>5</v>
      </c>
      <c r="K959">
        <f t="shared" ca="1" si="178"/>
        <v>0</v>
      </c>
      <c r="L959">
        <f t="shared" ca="1" si="179"/>
        <v>5</v>
      </c>
      <c r="M959" s="23">
        <f t="shared" ca="1" si="180"/>
        <v>60</v>
      </c>
      <c r="N959" s="1">
        <f t="shared" ca="1" si="181"/>
        <v>-40</v>
      </c>
      <c r="O959" s="1">
        <f t="shared" ca="1" si="182"/>
        <v>0</v>
      </c>
      <c r="P959" s="27">
        <f t="shared" ca="1" si="183"/>
        <v>20</v>
      </c>
      <c r="Q959" s="1">
        <f t="shared" ca="1" si="184"/>
        <v>16829.599999999973</v>
      </c>
      <c r="R959" s="1">
        <f t="shared" ca="1" si="185"/>
        <v>17.60418410041839</v>
      </c>
    </row>
    <row r="960" spans="7:18" x14ac:dyDescent="0.25">
      <c r="G960">
        <v>957</v>
      </c>
      <c r="H960" t="str">
        <f t="shared" ca="1" si="175"/>
        <v>Soleado</v>
      </c>
      <c r="I960">
        <f t="shared" ca="1" si="176"/>
        <v>8</v>
      </c>
      <c r="J960">
        <f t="shared" ca="1" si="177"/>
        <v>6</v>
      </c>
      <c r="K960">
        <f t="shared" ca="1" si="178"/>
        <v>0</v>
      </c>
      <c r="L960">
        <f t="shared" ca="1" si="179"/>
        <v>6</v>
      </c>
      <c r="M960" s="23">
        <f t="shared" ca="1" si="180"/>
        <v>72</v>
      </c>
      <c r="N960" s="1">
        <f t="shared" ca="1" si="181"/>
        <v>-48</v>
      </c>
      <c r="O960" s="1">
        <f t="shared" ca="1" si="182"/>
        <v>0</v>
      </c>
      <c r="P960" s="27">
        <f t="shared" ca="1" si="183"/>
        <v>24</v>
      </c>
      <c r="Q960" s="1">
        <f t="shared" ca="1" si="184"/>
        <v>16853.599999999973</v>
      </c>
      <c r="R960" s="1">
        <f t="shared" ca="1" si="185"/>
        <v>17.610867293625894</v>
      </c>
    </row>
    <row r="961" spans="7:18" x14ac:dyDescent="0.25">
      <c r="G961">
        <v>958</v>
      </c>
      <c r="H961" t="str">
        <f t="shared" ca="1" si="175"/>
        <v>Soleado</v>
      </c>
      <c r="I961">
        <f t="shared" ca="1" si="176"/>
        <v>8</v>
      </c>
      <c r="J961">
        <f t="shared" ca="1" si="177"/>
        <v>8</v>
      </c>
      <c r="K961">
        <f t="shared" ca="1" si="178"/>
        <v>0</v>
      </c>
      <c r="L961">
        <f t="shared" ca="1" si="179"/>
        <v>8</v>
      </c>
      <c r="M961" s="23">
        <f t="shared" ca="1" si="180"/>
        <v>96</v>
      </c>
      <c r="N961" s="1">
        <f t="shared" ca="1" si="181"/>
        <v>-64</v>
      </c>
      <c r="O961" s="1">
        <f t="shared" ca="1" si="182"/>
        <v>0</v>
      </c>
      <c r="P961" s="27">
        <f t="shared" ca="1" si="183"/>
        <v>32</v>
      </c>
      <c r="Q961" s="1">
        <f t="shared" ca="1" si="184"/>
        <v>16885.599999999973</v>
      </c>
      <c r="R961" s="1">
        <f t="shared" ca="1" si="185"/>
        <v>17.625887265135677</v>
      </c>
    </row>
    <row r="962" spans="7:18" x14ac:dyDescent="0.25">
      <c r="G962">
        <v>959</v>
      </c>
      <c r="H962" t="str">
        <f t="shared" ca="1" si="175"/>
        <v>Soleado</v>
      </c>
      <c r="I962">
        <f t="shared" ca="1" si="176"/>
        <v>8</v>
      </c>
      <c r="J962">
        <f t="shared" ca="1" si="177"/>
        <v>8</v>
      </c>
      <c r="K962">
        <f t="shared" ca="1" si="178"/>
        <v>0</v>
      </c>
      <c r="L962">
        <f t="shared" ca="1" si="179"/>
        <v>8</v>
      </c>
      <c r="M962" s="23">
        <f t="shared" ca="1" si="180"/>
        <v>96</v>
      </c>
      <c r="N962" s="1">
        <f t="shared" ca="1" si="181"/>
        <v>-64</v>
      </c>
      <c r="O962" s="1">
        <f t="shared" ca="1" si="182"/>
        <v>0</v>
      </c>
      <c r="P962" s="27">
        <f t="shared" ca="1" si="183"/>
        <v>32</v>
      </c>
      <c r="Q962" s="1">
        <f t="shared" ca="1" si="184"/>
        <v>16917.599999999973</v>
      </c>
      <c r="R962" s="1">
        <f t="shared" ca="1" si="185"/>
        <v>17.640875912408738</v>
      </c>
    </row>
    <row r="963" spans="7:18" x14ac:dyDescent="0.25">
      <c r="G963">
        <v>960</v>
      </c>
      <c r="H963" t="str">
        <f t="shared" ca="1" si="175"/>
        <v>Soleado</v>
      </c>
      <c r="I963">
        <f t="shared" ca="1" si="176"/>
        <v>7</v>
      </c>
      <c r="J963">
        <f t="shared" ca="1" si="177"/>
        <v>7</v>
      </c>
      <c r="K963">
        <f t="shared" ca="1" si="178"/>
        <v>1</v>
      </c>
      <c r="L963">
        <f t="shared" ca="1" si="179"/>
        <v>8</v>
      </c>
      <c r="M963" s="23">
        <f t="shared" ca="1" si="180"/>
        <v>84</v>
      </c>
      <c r="N963" s="1">
        <f t="shared" ca="1" si="181"/>
        <v>-64</v>
      </c>
      <c r="O963" s="1">
        <f t="shared" ca="1" si="182"/>
        <v>-1.2</v>
      </c>
      <c r="P963" s="27">
        <f t="shared" ca="1" si="183"/>
        <v>18.8</v>
      </c>
      <c r="Q963" s="1">
        <f t="shared" ca="1" si="184"/>
        <v>16936.399999999972</v>
      </c>
      <c r="R963" s="1">
        <f t="shared" ca="1" si="185"/>
        <v>17.642083333333311</v>
      </c>
    </row>
    <row r="964" spans="7:18" x14ac:dyDescent="0.25">
      <c r="G964">
        <v>961</v>
      </c>
      <c r="H964" t="str">
        <f t="shared" ref="H964:H1027" ca="1" si="186">LOOKUP(RAND(),$D$9:$D$10,$A$9:$A$10)</f>
        <v>Soleado</v>
      </c>
      <c r="I964">
        <f t="shared" ca="1" si="176"/>
        <v>8</v>
      </c>
      <c r="J964">
        <f t="shared" ca="1" si="177"/>
        <v>7</v>
      </c>
      <c r="K964">
        <f t="shared" ca="1" si="178"/>
        <v>0</v>
      </c>
      <c r="L964">
        <f t="shared" ca="1" si="179"/>
        <v>7</v>
      </c>
      <c r="M964" s="23">
        <f t="shared" ca="1" si="180"/>
        <v>84</v>
      </c>
      <c r="N964" s="1">
        <f t="shared" ca="1" si="181"/>
        <v>-56</v>
      </c>
      <c r="O964" s="1">
        <f t="shared" ca="1" si="182"/>
        <v>0</v>
      </c>
      <c r="P964" s="27">
        <f t="shared" ca="1" si="183"/>
        <v>28</v>
      </c>
      <c r="Q964" s="1">
        <f t="shared" ca="1" si="184"/>
        <v>16964.399999999972</v>
      </c>
      <c r="R964" s="1">
        <f t="shared" ca="1" si="185"/>
        <v>17.652861602497378</v>
      </c>
    </row>
    <row r="965" spans="7:18" x14ac:dyDescent="0.25">
      <c r="G965">
        <v>962</v>
      </c>
      <c r="H965" t="str">
        <f t="shared" ca="1" si="186"/>
        <v>Soleado</v>
      </c>
      <c r="I965">
        <f t="shared" ca="1" si="176"/>
        <v>9</v>
      </c>
      <c r="J965">
        <f t="shared" ca="1" si="177"/>
        <v>8</v>
      </c>
      <c r="K965">
        <f t="shared" ca="1" si="178"/>
        <v>0</v>
      </c>
      <c r="L965">
        <f t="shared" ca="1" si="179"/>
        <v>8</v>
      </c>
      <c r="M965" s="23">
        <f t="shared" ca="1" si="180"/>
        <v>96</v>
      </c>
      <c r="N965" s="1">
        <f t="shared" ca="1" si="181"/>
        <v>-64</v>
      </c>
      <c r="O965" s="1">
        <f t="shared" ca="1" si="182"/>
        <v>0</v>
      </c>
      <c r="P965" s="27">
        <f t="shared" ca="1" si="183"/>
        <v>32</v>
      </c>
      <c r="Q965" s="1">
        <f t="shared" ca="1" si="184"/>
        <v>16996.399999999972</v>
      </c>
      <c r="R965" s="1">
        <f t="shared" ca="1" si="185"/>
        <v>17.667775467775449</v>
      </c>
    </row>
    <row r="966" spans="7:18" x14ac:dyDescent="0.25">
      <c r="G966">
        <v>963</v>
      </c>
      <c r="H966" t="str">
        <f t="shared" ca="1" si="186"/>
        <v>Nublado</v>
      </c>
      <c r="I966">
        <f t="shared" ca="1" si="176"/>
        <v>5</v>
      </c>
      <c r="J966">
        <f t="shared" ca="1" si="177"/>
        <v>5</v>
      </c>
      <c r="K966">
        <f t="shared" ca="1" si="178"/>
        <v>4</v>
      </c>
      <c r="L966">
        <f t="shared" ca="1" si="179"/>
        <v>9</v>
      </c>
      <c r="M966" s="23">
        <f t="shared" ca="1" si="180"/>
        <v>60</v>
      </c>
      <c r="N966" s="1">
        <f t="shared" ca="1" si="181"/>
        <v>-72</v>
      </c>
      <c r="O966" s="1">
        <f t="shared" ca="1" si="182"/>
        <v>-4.8</v>
      </c>
      <c r="P966" s="27">
        <f t="shared" ca="1" si="183"/>
        <v>-16.8</v>
      </c>
      <c r="Q966" s="1">
        <f t="shared" ca="1" si="184"/>
        <v>16979.599999999973</v>
      </c>
      <c r="R966" s="1">
        <f t="shared" ca="1" si="185"/>
        <v>17.631983385254397</v>
      </c>
    </row>
    <row r="967" spans="7:18" x14ac:dyDescent="0.25">
      <c r="G967">
        <v>964</v>
      </c>
      <c r="H967" t="str">
        <f t="shared" ca="1" si="186"/>
        <v>Soleado</v>
      </c>
      <c r="I967">
        <f t="shared" ca="1" si="176"/>
        <v>8</v>
      </c>
      <c r="J967">
        <f t="shared" ca="1" si="177"/>
        <v>5</v>
      </c>
      <c r="K967">
        <f t="shared" ca="1" si="178"/>
        <v>0</v>
      </c>
      <c r="L967">
        <f t="shared" ca="1" si="179"/>
        <v>5</v>
      </c>
      <c r="M967" s="23">
        <f t="shared" ca="1" si="180"/>
        <v>60</v>
      </c>
      <c r="N967" s="1">
        <f t="shared" ca="1" si="181"/>
        <v>-40</v>
      </c>
      <c r="O967" s="1">
        <f t="shared" ca="1" si="182"/>
        <v>0</v>
      </c>
      <c r="P967" s="27">
        <f t="shared" ca="1" si="183"/>
        <v>20</v>
      </c>
      <c r="Q967" s="1">
        <f t="shared" ca="1" si="184"/>
        <v>16999.599999999973</v>
      </c>
      <c r="R967" s="1">
        <f t="shared" ca="1" si="185"/>
        <v>17.634439834024878</v>
      </c>
    </row>
    <row r="968" spans="7:18" x14ac:dyDescent="0.25">
      <c r="G968">
        <v>965</v>
      </c>
      <c r="H968" t="str">
        <f t="shared" ca="1" si="186"/>
        <v>Soleado</v>
      </c>
      <c r="I968">
        <f t="shared" ca="1" si="176"/>
        <v>9</v>
      </c>
      <c r="J968">
        <f t="shared" ca="1" si="177"/>
        <v>8</v>
      </c>
      <c r="K968">
        <f t="shared" ca="1" si="178"/>
        <v>0</v>
      </c>
      <c r="L968">
        <f t="shared" ca="1" si="179"/>
        <v>8</v>
      </c>
      <c r="M968" s="23">
        <f t="shared" ca="1" si="180"/>
        <v>96</v>
      </c>
      <c r="N968" s="1">
        <f t="shared" ca="1" si="181"/>
        <v>-64</v>
      </c>
      <c r="O968" s="1">
        <f t="shared" ca="1" si="182"/>
        <v>0</v>
      </c>
      <c r="P968" s="27">
        <f t="shared" ca="1" si="183"/>
        <v>32</v>
      </c>
      <c r="Q968" s="1">
        <f t="shared" ca="1" si="184"/>
        <v>17031.599999999973</v>
      </c>
      <c r="R968" s="1">
        <f t="shared" ca="1" si="185"/>
        <v>17.649326424870448</v>
      </c>
    </row>
    <row r="969" spans="7:18" x14ac:dyDescent="0.25">
      <c r="G969">
        <v>966</v>
      </c>
      <c r="H969" t="str">
        <f t="shared" ca="1" si="186"/>
        <v>Soleado</v>
      </c>
      <c r="I969">
        <f t="shared" ca="1" si="176"/>
        <v>9</v>
      </c>
      <c r="J969">
        <f t="shared" ca="1" si="177"/>
        <v>9</v>
      </c>
      <c r="K969">
        <f t="shared" ca="1" si="178"/>
        <v>0</v>
      </c>
      <c r="L969">
        <f t="shared" ca="1" si="179"/>
        <v>9</v>
      </c>
      <c r="M969" s="23">
        <f t="shared" ca="1" si="180"/>
        <v>108</v>
      </c>
      <c r="N969" s="1">
        <f t="shared" ca="1" si="181"/>
        <v>-72</v>
      </c>
      <c r="O969" s="1">
        <f t="shared" ca="1" si="182"/>
        <v>0</v>
      </c>
      <c r="P969" s="27">
        <f t="shared" ca="1" si="183"/>
        <v>36</v>
      </c>
      <c r="Q969" s="1">
        <f t="shared" ca="1" si="184"/>
        <v>17067.599999999973</v>
      </c>
      <c r="R969" s="1">
        <f t="shared" ca="1" si="185"/>
        <v>17.668322981366444</v>
      </c>
    </row>
    <row r="970" spans="7:18" x14ac:dyDescent="0.25">
      <c r="G970">
        <v>967</v>
      </c>
      <c r="H970" t="str">
        <f t="shared" ca="1" si="186"/>
        <v>Soleado</v>
      </c>
      <c r="I970">
        <f t="shared" ca="1" si="176"/>
        <v>6</v>
      </c>
      <c r="J970">
        <f t="shared" ca="1" si="177"/>
        <v>6</v>
      </c>
      <c r="K970">
        <f t="shared" ca="1" si="178"/>
        <v>3</v>
      </c>
      <c r="L970">
        <f t="shared" ca="1" si="179"/>
        <v>9</v>
      </c>
      <c r="M970" s="23">
        <f t="shared" ca="1" si="180"/>
        <v>72</v>
      </c>
      <c r="N970" s="1">
        <f t="shared" ca="1" si="181"/>
        <v>-72</v>
      </c>
      <c r="O970" s="1">
        <f t="shared" ca="1" si="182"/>
        <v>-3.5999999999999996</v>
      </c>
      <c r="P970" s="27">
        <f t="shared" ca="1" si="183"/>
        <v>-3.5999999999999996</v>
      </c>
      <c r="Q970" s="1">
        <f t="shared" ca="1" si="184"/>
        <v>17063.999999999975</v>
      </c>
      <c r="R970" s="1">
        <f t="shared" ca="1" si="185"/>
        <v>17.646328852119947</v>
      </c>
    </row>
    <row r="971" spans="7:18" x14ac:dyDescent="0.25">
      <c r="G971">
        <v>968</v>
      </c>
      <c r="H971" t="str">
        <f t="shared" ca="1" si="186"/>
        <v>Soleado</v>
      </c>
      <c r="I971">
        <f t="shared" ca="1" si="176"/>
        <v>9</v>
      </c>
      <c r="J971">
        <f t="shared" ca="1" si="177"/>
        <v>6</v>
      </c>
      <c r="K971">
        <f t="shared" ca="1" si="178"/>
        <v>0</v>
      </c>
      <c r="L971">
        <f t="shared" ca="1" si="179"/>
        <v>6</v>
      </c>
      <c r="M971" s="23">
        <f t="shared" ca="1" si="180"/>
        <v>72</v>
      </c>
      <c r="N971" s="1">
        <f t="shared" ca="1" si="181"/>
        <v>-48</v>
      </c>
      <c r="O971" s="1">
        <f t="shared" ca="1" si="182"/>
        <v>0</v>
      </c>
      <c r="P971" s="27">
        <f t="shared" ca="1" si="183"/>
        <v>24</v>
      </c>
      <c r="Q971" s="1">
        <f t="shared" ca="1" si="184"/>
        <v>17087.999999999975</v>
      </c>
      <c r="R971" s="1">
        <f t="shared" ca="1" si="185"/>
        <v>17.65289256198346</v>
      </c>
    </row>
    <row r="972" spans="7:18" x14ac:dyDescent="0.25">
      <c r="G972">
        <v>969</v>
      </c>
      <c r="H972" t="str">
        <f t="shared" ca="1" si="186"/>
        <v>Soleado</v>
      </c>
      <c r="I972">
        <f t="shared" ca="1" si="176"/>
        <v>7</v>
      </c>
      <c r="J972">
        <f t="shared" ca="1" si="177"/>
        <v>7</v>
      </c>
      <c r="K972">
        <f t="shared" ca="1" si="178"/>
        <v>2</v>
      </c>
      <c r="L972">
        <f t="shared" ca="1" si="179"/>
        <v>9</v>
      </c>
      <c r="M972" s="23">
        <f t="shared" ca="1" si="180"/>
        <v>84</v>
      </c>
      <c r="N972" s="1">
        <f t="shared" ca="1" si="181"/>
        <v>-72</v>
      </c>
      <c r="O972" s="1">
        <f t="shared" ca="1" si="182"/>
        <v>-2.4</v>
      </c>
      <c r="P972" s="27">
        <f t="shared" ca="1" si="183"/>
        <v>9.6</v>
      </c>
      <c r="Q972" s="1">
        <f t="shared" ca="1" si="184"/>
        <v>17097.599999999973</v>
      </c>
      <c r="R972" s="1">
        <f t="shared" ca="1" si="185"/>
        <v>17.64458204334364</v>
      </c>
    </row>
    <row r="973" spans="7:18" x14ac:dyDescent="0.25">
      <c r="G973">
        <v>970</v>
      </c>
      <c r="H973" t="str">
        <f t="shared" ca="1" si="186"/>
        <v>Soleado</v>
      </c>
      <c r="I973">
        <f t="shared" ca="1" si="176"/>
        <v>8</v>
      </c>
      <c r="J973">
        <f t="shared" ca="1" si="177"/>
        <v>7</v>
      </c>
      <c r="K973">
        <f t="shared" ca="1" si="178"/>
        <v>0</v>
      </c>
      <c r="L973">
        <f t="shared" ca="1" si="179"/>
        <v>7</v>
      </c>
      <c r="M973" s="23">
        <f t="shared" ca="1" si="180"/>
        <v>84</v>
      </c>
      <c r="N973" s="1">
        <f t="shared" ca="1" si="181"/>
        <v>-56</v>
      </c>
      <c r="O973" s="1">
        <f t="shared" ca="1" si="182"/>
        <v>0</v>
      </c>
      <c r="P973" s="27">
        <f t="shared" ca="1" si="183"/>
        <v>28</v>
      </c>
      <c r="Q973" s="1">
        <f t="shared" ca="1" si="184"/>
        <v>17125.599999999973</v>
      </c>
      <c r="R973" s="1">
        <f t="shared" ca="1" si="185"/>
        <v>17.655257731958752</v>
      </c>
    </row>
    <row r="974" spans="7:18" x14ac:dyDescent="0.25">
      <c r="G974">
        <v>971</v>
      </c>
      <c r="H974" t="str">
        <f t="shared" ca="1" si="186"/>
        <v>Soleado</v>
      </c>
      <c r="I974">
        <f t="shared" ca="1" si="176"/>
        <v>8</v>
      </c>
      <c r="J974">
        <f t="shared" ca="1" si="177"/>
        <v>8</v>
      </c>
      <c r="K974">
        <f t="shared" ca="1" si="178"/>
        <v>0</v>
      </c>
      <c r="L974">
        <f t="shared" ca="1" si="179"/>
        <v>8</v>
      </c>
      <c r="M974" s="23">
        <f t="shared" ca="1" si="180"/>
        <v>96</v>
      </c>
      <c r="N974" s="1">
        <f t="shared" ca="1" si="181"/>
        <v>-64</v>
      </c>
      <c r="O974" s="1">
        <f t="shared" ca="1" si="182"/>
        <v>0</v>
      </c>
      <c r="P974" s="27">
        <f t="shared" ca="1" si="183"/>
        <v>32</v>
      </c>
      <c r="Q974" s="1">
        <f t="shared" ca="1" si="184"/>
        <v>17157.599999999973</v>
      </c>
      <c r="R974" s="1">
        <f t="shared" ca="1" si="185"/>
        <v>17.670030895983512</v>
      </c>
    </row>
    <row r="975" spans="7:18" x14ac:dyDescent="0.25">
      <c r="G975">
        <v>972</v>
      </c>
      <c r="H975" t="str">
        <f t="shared" ca="1" si="186"/>
        <v>Soleado</v>
      </c>
      <c r="I975">
        <f t="shared" ca="1" si="176"/>
        <v>9</v>
      </c>
      <c r="J975">
        <f t="shared" ca="1" si="177"/>
        <v>8</v>
      </c>
      <c r="K975">
        <f t="shared" ca="1" si="178"/>
        <v>0</v>
      </c>
      <c r="L975">
        <f t="shared" ca="1" si="179"/>
        <v>8</v>
      </c>
      <c r="M975" s="23">
        <f t="shared" ca="1" si="180"/>
        <v>96</v>
      </c>
      <c r="N975" s="1">
        <f t="shared" ca="1" si="181"/>
        <v>-64</v>
      </c>
      <c r="O975" s="1">
        <f t="shared" ca="1" si="182"/>
        <v>0</v>
      </c>
      <c r="P975" s="27">
        <f t="shared" ca="1" si="183"/>
        <v>32</v>
      </c>
      <c r="Q975" s="1">
        <f t="shared" ca="1" si="184"/>
        <v>17189.599999999973</v>
      </c>
      <c r="R975" s="1">
        <f t="shared" ca="1" si="185"/>
        <v>17.684773662551432</v>
      </c>
    </row>
    <row r="976" spans="7:18" x14ac:dyDescent="0.25">
      <c r="G976">
        <v>973</v>
      </c>
      <c r="H976" t="str">
        <f t="shared" ca="1" si="186"/>
        <v>Soleado</v>
      </c>
      <c r="I976">
        <f t="shared" ca="1" si="176"/>
        <v>9</v>
      </c>
      <c r="J976">
        <f t="shared" ca="1" si="177"/>
        <v>9</v>
      </c>
      <c r="K976">
        <f t="shared" ca="1" si="178"/>
        <v>0</v>
      </c>
      <c r="L976">
        <f t="shared" ca="1" si="179"/>
        <v>9</v>
      </c>
      <c r="M976" s="23">
        <f t="shared" ca="1" si="180"/>
        <v>108</v>
      </c>
      <c r="N976" s="1">
        <f t="shared" ca="1" si="181"/>
        <v>-72</v>
      </c>
      <c r="O976" s="1">
        <f t="shared" ca="1" si="182"/>
        <v>0</v>
      </c>
      <c r="P976" s="27">
        <f t="shared" ca="1" si="183"/>
        <v>36</v>
      </c>
      <c r="Q976" s="1">
        <f t="shared" ca="1" si="184"/>
        <v>17225.599999999973</v>
      </c>
      <c r="R976" s="1">
        <f t="shared" ca="1" si="185"/>
        <v>17.703597122302149</v>
      </c>
    </row>
    <row r="977" spans="7:18" x14ac:dyDescent="0.25">
      <c r="G977">
        <v>974</v>
      </c>
      <c r="H977" t="str">
        <f t="shared" ca="1" si="186"/>
        <v>Soleado</v>
      </c>
      <c r="I977">
        <f t="shared" ca="1" si="176"/>
        <v>9</v>
      </c>
      <c r="J977">
        <f t="shared" ca="1" si="177"/>
        <v>9</v>
      </c>
      <c r="K977">
        <f t="shared" ca="1" si="178"/>
        <v>0</v>
      </c>
      <c r="L977">
        <f t="shared" ca="1" si="179"/>
        <v>9</v>
      </c>
      <c r="M977" s="23">
        <f t="shared" ca="1" si="180"/>
        <v>108</v>
      </c>
      <c r="N977" s="1">
        <f t="shared" ca="1" si="181"/>
        <v>-72</v>
      </c>
      <c r="O977" s="1">
        <f t="shared" ca="1" si="182"/>
        <v>0</v>
      </c>
      <c r="P977" s="27">
        <f t="shared" ca="1" si="183"/>
        <v>36</v>
      </c>
      <c r="Q977" s="1">
        <f t="shared" ca="1" si="184"/>
        <v>17261.599999999973</v>
      </c>
      <c r="R977" s="1">
        <f t="shared" ca="1" si="185"/>
        <v>17.722381930184795</v>
      </c>
    </row>
    <row r="978" spans="7:18" x14ac:dyDescent="0.25">
      <c r="G978">
        <v>975</v>
      </c>
      <c r="H978" t="str">
        <f t="shared" ca="1" si="186"/>
        <v>Nublado</v>
      </c>
      <c r="I978">
        <f t="shared" ca="1" si="176"/>
        <v>7</v>
      </c>
      <c r="J978">
        <f t="shared" ca="1" si="177"/>
        <v>7</v>
      </c>
      <c r="K978">
        <f t="shared" ca="1" si="178"/>
        <v>2</v>
      </c>
      <c r="L978">
        <f t="shared" ca="1" si="179"/>
        <v>9</v>
      </c>
      <c r="M978" s="23">
        <f t="shared" ca="1" si="180"/>
        <v>84</v>
      </c>
      <c r="N978" s="1">
        <f t="shared" ca="1" si="181"/>
        <v>-72</v>
      </c>
      <c r="O978" s="1">
        <f t="shared" ca="1" si="182"/>
        <v>-2.4</v>
      </c>
      <c r="P978" s="27">
        <f t="shared" ca="1" si="183"/>
        <v>9.6</v>
      </c>
      <c r="Q978" s="1">
        <f t="shared" ca="1" si="184"/>
        <v>17271.199999999972</v>
      </c>
      <c r="R978" s="1">
        <f t="shared" ca="1" si="185"/>
        <v>17.714051282051273</v>
      </c>
    </row>
    <row r="979" spans="7:18" x14ac:dyDescent="0.25">
      <c r="G979">
        <v>976</v>
      </c>
      <c r="H979" t="str">
        <f t="shared" ca="1" si="186"/>
        <v>Soleado</v>
      </c>
      <c r="I979">
        <f t="shared" ca="1" si="176"/>
        <v>7</v>
      </c>
      <c r="J979">
        <f t="shared" ca="1" si="177"/>
        <v>7</v>
      </c>
      <c r="K979">
        <f t="shared" ca="1" si="178"/>
        <v>0</v>
      </c>
      <c r="L979">
        <f t="shared" ca="1" si="179"/>
        <v>7</v>
      </c>
      <c r="M979" s="23">
        <f t="shared" ca="1" si="180"/>
        <v>84</v>
      </c>
      <c r="N979" s="1">
        <f t="shared" ca="1" si="181"/>
        <v>-56</v>
      </c>
      <c r="O979" s="1">
        <f t="shared" ca="1" si="182"/>
        <v>0</v>
      </c>
      <c r="P979" s="27">
        <f t="shared" ca="1" si="183"/>
        <v>28</v>
      </c>
      <c r="Q979" s="1">
        <f t="shared" ca="1" si="184"/>
        <v>17299.199999999972</v>
      </c>
      <c r="R979" s="1">
        <f t="shared" ca="1" si="185"/>
        <v>17.724590163934415</v>
      </c>
    </row>
    <row r="980" spans="7:18" x14ac:dyDescent="0.25">
      <c r="G980">
        <v>977</v>
      </c>
      <c r="H980" t="str">
        <f t="shared" ca="1" si="186"/>
        <v>Soleado</v>
      </c>
      <c r="I980">
        <f t="shared" ca="1" si="176"/>
        <v>7</v>
      </c>
      <c r="J980">
        <f t="shared" ca="1" si="177"/>
        <v>7</v>
      </c>
      <c r="K980">
        <f t="shared" ca="1" si="178"/>
        <v>0</v>
      </c>
      <c r="L980">
        <f t="shared" ca="1" si="179"/>
        <v>7</v>
      </c>
      <c r="M980" s="23">
        <f t="shared" ca="1" si="180"/>
        <v>84</v>
      </c>
      <c r="N980" s="1">
        <f t="shared" ca="1" si="181"/>
        <v>-56</v>
      </c>
      <c r="O980" s="1">
        <f t="shared" ca="1" si="182"/>
        <v>0</v>
      </c>
      <c r="P980" s="27">
        <f t="shared" ca="1" si="183"/>
        <v>28</v>
      </c>
      <c r="Q980" s="1">
        <f t="shared" ca="1" si="184"/>
        <v>17327.199999999972</v>
      </c>
      <c r="R980" s="1">
        <f t="shared" ca="1" si="185"/>
        <v>17.735107471852601</v>
      </c>
    </row>
    <row r="981" spans="7:18" x14ac:dyDescent="0.25">
      <c r="G981">
        <v>978</v>
      </c>
      <c r="H981" t="str">
        <f t="shared" ca="1" si="186"/>
        <v>Soleado</v>
      </c>
      <c r="I981">
        <f t="shared" ca="1" si="176"/>
        <v>7</v>
      </c>
      <c r="J981">
        <f t="shared" ca="1" si="177"/>
        <v>7</v>
      </c>
      <c r="K981">
        <f t="shared" ca="1" si="178"/>
        <v>0</v>
      </c>
      <c r="L981">
        <f t="shared" ca="1" si="179"/>
        <v>7</v>
      </c>
      <c r="M981" s="23">
        <f t="shared" ca="1" si="180"/>
        <v>84</v>
      </c>
      <c r="N981" s="1">
        <f t="shared" ca="1" si="181"/>
        <v>-56</v>
      </c>
      <c r="O981" s="1">
        <f t="shared" ca="1" si="182"/>
        <v>0</v>
      </c>
      <c r="P981" s="27">
        <f t="shared" ca="1" si="183"/>
        <v>28</v>
      </c>
      <c r="Q981" s="1">
        <f t="shared" ca="1" si="184"/>
        <v>17355.199999999972</v>
      </c>
      <c r="R981" s="1">
        <f t="shared" ca="1" si="185"/>
        <v>17.745603271983633</v>
      </c>
    </row>
    <row r="982" spans="7:18" x14ac:dyDescent="0.25">
      <c r="G982">
        <v>979</v>
      </c>
      <c r="H982" t="str">
        <f t="shared" ca="1" si="186"/>
        <v>Nublado</v>
      </c>
      <c r="I982">
        <f t="shared" ca="1" si="176"/>
        <v>5</v>
      </c>
      <c r="J982">
        <f t="shared" ca="1" si="177"/>
        <v>5</v>
      </c>
      <c r="K982">
        <f t="shared" ca="1" si="178"/>
        <v>2</v>
      </c>
      <c r="L982">
        <f t="shared" ca="1" si="179"/>
        <v>7</v>
      </c>
      <c r="M982" s="23">
        <f t="shared" ca="1" si="180"/>
        <v>60</v>
      </c>
      <c r="N982" s="1">
        <f t="shared" ca="1" si="181"/>
        <v>-56</v>
      </c>
      <c r="O982" s="1">
        <f t="shared" ca="1" si="182"/>
        <v>-2.4</v>
      </c>
      <c r="P982" s="27">
        <f t="shared" ca="1" si="183"/>
        <v>1.6</v>
      </c>
      <c r="Q982" s="1">
        <f t="shared" ca="1" si="184"/>
        <v>17356.79999999997</v>
      </c>
      <c r="R982" s="1">
        <f t="shared" ca="1" si="185"/>
        <v>17.729111338100093</v>
      </c>
    </row>
    <row r="983" spans="7:18" x14ac:dyDescent="0.25">
      <c r="G983">
        <v>980</v>
      </c>
      <c r="H983" t="str">
        <f t="shared" ca="1" si="186"/>
        <v>Soleado</v>
      </c>
      <c r="I983">
        <f t="shared" ca="1" si="176"/>
        <v>8</v>
      </c>
      <c r="J983">
        <f t="shared" ca="1" si="177"/>
        <v>5</v>
      </c>
      <c r="K983">
        <f t="shared" ca="1" si="178"/>
        <v>0</v>
      </c>
      <c r="L983">
        <f t="shared" ca="1" si="179"/>
        <v>5</v>
      </c>
      <c r="M983" s="23">
        <f t="shared" ca="1" si="180"/>
        <v>60</v>
      </c>
      <c r="N983" s="1">
        <f t="shared" ca="1" si="181"/>
        <v>-40</v>
      </c>
      <c r="O983" s="1">
        <f t="shared" ca="1" si="182"/>
        <v>0</v>
      </c>
      <c r="P983" s="27">
        <f t="shared" ca="1" si="183"/>
        <v>20</v>
      </c>
      <c r="Q983" s="1">
        <f t="shared" ca="1" si="184"/>
        <v>17376.79999999997</v>
      </c>
      <c r="R983" s="1">
        <f t="shared" ca="1" si="185"/>
        <v>17.731428571428566</v>
      </c>
    </row>
    <row r="984" spans="7:18" x14ac:dyDescent="0.25">
      <c r="G984">
        <v>981</v>
      </c>
      <c r="H984" t="str">
        <f t="shared" ca="1" si="186"/>
        <v>Soleado</v>
      </c>
      <c r="I984">
        <f t="shared" ca="1" si="176"/>
        <v>9</v>
      </c>
      <c r="J984">
        <f t="shared" ca="1" si="177"/>
        <v>8</v>
      </c>
      <c r="K984">
        <f t="shared" ca="1" si="178"/>
        <v>0</v>
      </c>
      <c r="L984">
        <f t="shared" ca="1" si="179"/>
        <v>8</v>
      </c>
      <c r="M984" s="23">
        <f t="shared" ca="1" si="180"/>
        <v>96</v>
      </c>
      <c r="N984" s="1">
        <f t="shared" ca="1" si="181"/>
        <v>-64</v>
      </c>
      <c r="O984" s="1">
        <f t="shared" ca="1" si="182"/>
        <v>0</v>
      </c>
      <c r="P984" s="27">
        <f t="shared" ca="1" si="183"/>
        <v>32</v>
      </c>
      <c r="Q984" s="1">
        <f t="shared" ca="1" si="184"/>
        <v>17408.79999999997</v>
      </c>
      <c r="R984" s="1">
        <f t="shared" ca="1" si="185"/>
        <v>17.74597349643221</v>
      </c>
    </row>
    <row r="985" spans="7:18" x14ac:dyDescent="0.25">
      <c r="G985">
        <v>982</v>
      </c>
      <c r="H985" t="str">
        <f t="shared" ca="1" si="186"/>
        <v>Soleado</v>
      </c>
      <c r="I985">
        <f t="shared" ca="1" si="176"/>
        <v>7</v>
      </c>
      <c r="J985">
        <f t="shared" ca="1" si="177"/>
        <v>7</v>
      </c>
      <c r="K985">
        <f t="shared" ca="1" si="178"/>
        <v>2</v>
      </c>
      <c r="L985">
        <f t="shared" ca="1" si="179"/>
        <v>9</v>
      </c>
      <c r="M985" s="23">
        <f t="shared" ca="1" si="180"/>
        <v>84</v>
      </c>
      <c r="N985" s="1">
        <f t="shared" ca="1" si="181"/>
        <v>-72</v>
      </c>
      <c r="O985" s="1">
        <f t="shared" ca="1" si="182"/>
        <v>-2.4</v>
      </c>
      <c r="P985" s="27">
        <f t="shared" ca="1" si="183"/>
        <v>9.6</v>
      </c>
      <c r="Q985" s="1">
        <f t="shared" ca="1" si="184"/>
        <v>17418.399999999969</v>
      </c>
      <c r="R985" s="1">
        <f t="shared" ca="1" si="185"/>
        <v>17.737678207739304</v>
      </c>
    </row>
    <row r="986" spans="7:18" x14ac:dyDescent="0.25">
      <c r="G986">
        <v>983</v>
      </c>
      <c r="H986" t="str">
        <f t="shared" ca="1" si="186"/>
        <v>Soleado</v>
      </c>
      <c r="I986">
        <f t="shared" ca="1" si="176"/>
        <v>8</v>
      </c>
      <c r="J986">
        <f t="shared" ca="1" si="177"/>
        <v>7</v>
      </c>
      <c r="K986">
        <f t="shared" ca="1" si="178"/>
        <v>0</v>
      </c>
      <c r="L986">
        <f t="shared" ca="1" si="179"/>
        <v>7</v>
      </c>
      <c r="M986" s="23">
        <f t="shared" ca="1" si="180"/>
        <v>84</v>
      </c>
      <c r="N986" s="1">
        <f t="shared" ca="1" si="181"/>
        <v>-56</v>
      </c>
      <c r="O986" s="1">
        <f t="shared" ca="1" si="182"/>
        <v>0</v>
      </c>
      <c r="P986" s="27">
        <f t="shared" ca="1" si="183"/>
        <v>28</v>
      </c>
      <c r="Q986" s="1">
        <f t="shared" ca="1" si="184"/>
        <v>17446.399999999969</v>
      </c>
      <c r="R986" s="1">
        <f t="shared" ca="1" si="185"/>
        <v>17.748118006103763</v>
      </c>
    </row>
    <row r="987" spans="7:18" x14ac:dyDescent="0.25">
      <c r="G987">
        <v>984</v>
      </c>
      <c r="H987" t="str">
        <f t="shared" ca="1" si="186"/>
        <v>Soleado</v>
      </c>
      <c r="I987">
        <f t="shared" ca="1" si="176"/>
        <v>6</v>
      </c>
      <c r="J987">
        <f t="shared" ca="1" si="177"/>
        <v>6</v>
      </c>
      <c r="K987">
        <f t="shared" ca="1" si="178"/>
        <v>2</v>
      </c>
      <c r="L987">
        <f t="shared" ca="1" si="179"/>
        <v>8</v>
      </c>
      <c r="M987" s="23">
        <f t="shared" ca="1" si="180"/>
        <v>72</v>
      </c>
      <c r="N987" s="1">
        <f t="shared" ca="1" si="181"/>
        <v>-64</v>
      </c>
      <c r="O987" s="1">
        <f t="shared" ca="1" si="182"/>
        <v>-2.4</v>
      </c>
      <c r="P987" s="27">
        <f t="shared" ca="1" si="183"/>
        <v>5.6</v>
      </c>
      <c r="Q987" s="1">
        <f t="shared" ca="1" si="184"/>
        <v>17451.999999999967</v>
      </c>
      <c r="R987" s="1">
        <f t="shared" ca="1" si="185"/>
        <v>17.735772357723576</v>
      </c>
    </row>
    <row r="988" spans="7:18" x14ac:dyDescent="0.25">
      <c r="G988">
        <v>985</v>
      </c>
      <c r="H988" t="str">
        <f t="shared" ca="1" si="186"/>
        <v>Nublado</v>
      </c>
      <c r="I988">
        <f t="shared" ca="1" si="176"/>
        <v>5</v>
      </c>
      <c r="J988">
        <f t="shared" ca="1" si="177"/>
        <v>5</v>
      </c>
      <c r="K988">
        <f t="shared" ca="1" si="178"/>
        <v>1</v>
      </c>
      <c r="L988">
        <f t="shared" ca="1" si="179"/>
        <v>6</v>
      </c>
      <c r="M988" s="23">
        <f t="shared" ca="1" si="180"/>
        <v>60</v>
      </c>
      <c r="N988" s="1">
        <f t="shared" ca="1" si="181"/>
        <v>-48</v>
      </c>
      <c r="O988" s="1">
        <f t="shared" ca="1" si="182"/>
        <v>-1.2</v>
      </c>
      <c r="P988" s="27">
        <f t="shared" ca="1" si="183"/>
        <v>10.8</v>
      </c>
      <c r="Q988" s="1">
        <f t="shared" ca="1" si="184"/>
        <v>17462.799999999967</v>
      </c>
      <c r="R988" s="1">
        <f t="shared" ca="1" si="185"/>
        <v>17.728730964467005</v>
      </c>
    </row>
    <row r="989" spans="7:18" x14ac:dyDescent="0.25">
      <c r="G989">
        <v>986</v>
      </c>
      <c r="H989" t="str">
        <f t="shared" ca="1" si="186"/>
        <v>Soleado</v>
      </c>
      <c r="I989">
        <f t="shared" ca="1" si="176"/>
        <v>7</v>
      </c>
      <c r="J989">
        <f t="shared" ca="1" si="177"/>
        <v>5</v>
      </c>
      <c r="K989">
        <f t="shared" ca="1" si="178"/>
        <v>0</v>
      </c>
      <c r="L989">
        <f t="shared" ca="1" si="179"/>
        <v>5</v>
      </c>
      <c r="M989" s="23">
        <f t="shared" ca="1" si="180"/>
        <v>60</v>
      </c>
      <c r="N989" s="1">
        <f t="shared" ca="1" si="181"/>
        <v>-40</v>
      </c>
      <c r="O989" s="1">
        <f t="shared" ca="1" si="182"/>
        <v>0</v>
      </c>
      <c r="P989" s="27">
        <f t="shared" ca="1" si="183"/>
        <v>20</v>
      </c>
      <c r="Q989" s="1">
        <f t="shared" ca="1" si="184"/>
        <v>17482.799999999967</v>
      </c>
      <c r="R989" s="1">
        <f t="shared" ca="1" si="185"/>
        <v>17.73103448275862</v>
      </c>
    </row>
    <row r="990" spans="7:18" x14ac:dyDescent="0.25">
      <c r="G990">
        <v>987</v>
      </c>
      <c r="H990" t="str">
        <f t="shared" ca="1" si="186"/>
        <v>Nublado</v>
      </c>
      <c r="I990">
        <f t="shared" ref="I990:I1053" ca="1" si="187">IF(H990="Soleado",LOOKUP(RAND(),Rand_Sol,Dem_Sol),LOOKUP(RAND(),Rand_Nub,Dem_Nub))</f>
        <v>5</v>
      </c>
      <c r="J990">
        <f t="shared" ref="J990:J1053" ca="1" si="188">IF(I990&lt;=L990,I990,L990)</f>
        <v>5</v>
      </c>
      <c r="K990">
        <f t="shared" ref="K990:K1053" ca="1" si="189">IF(J990&lt;L990,L990-J990,0)</f>
        <v>2</v>
      </c>
      <c r="L990">
        <f t="shared" ref="L990:L1053" ca="1" si="190">I989</f>
        <v>7</v>
      </c>
      <c r="M990" s="23">
        <f t="shared" ref="M990:M1053" ca="1" si="191">J990*$B$2</f>
        <v>60</v>
      </c>
      <c r="N990" s="1">
        <f t="shared" ref="N990:N1053" ca="1" si="192">-L990*$B$3</f>
        <v>-56</v>
      </c>
      <c r="O990" s="1">
        <f t="shared" ref="O990:O1053" ca="1" si="193">-K990*pre_rev</f>
        <v>-2.4</v>
      </c>
      <c r="P990" s="27">
        <f t="shared" ref="P990:P1053" ca="1" si="194">M990+N990+O990</f>
        <v>1.6</v>
      </c>
      <c r="Q990" s="1">
        <f t="shared" ref="Q990:Q1053" ca="1" si="195">P990+Q989</f>
        <v>17484.399999999965</v>
      </c>
      <c r="R990" s="1">
        <f t="shared" ref="R990:R1053" ca="1" si="196">1/G990*((G990-1)*R989+P990)</f>
        <v>17.714690982776087</v>
      </c>
    </row>
    <row r="991" spans="7:18" x14ac:dyDescent="0.25">
      <c r="G991">
        <v>988</v>
      </c>
      <c r="H991" t="str">
        <f t="shared" ca="1" si="186"/>
        <v>Nublado</v>
      </c>
      <c r="I991">
        <f t="shared" ca="1" si="187"/>
        <v>6</v>
      </c>
      <c r="J991">
        <f t="shared" ca="1" si="188"/>
        <v>5</v>
      </c>
      <c r="K991">
        <f t="shared" ca="1" si="189"/>
        <v>0</v>
      </c>
      <c r="L991">
        <f t="shared" ca="1" si="190"/>
        <v>5</v>
      </c>
      <c r="M991" s="23">
        <f t="shared" ca="1" si="191"/>
        <v>60</v>
      </c>
      <c r="N991" s="1">
        <f t="shared" ca="1" si="192"/>
        <v>-40</v>
      </c>
      <c r="O991" s="1">
        <f t="shared" ca="1" si="193"/>
        <v>0</v>
      </c>
      <c r="P991" s="27">
        <f t="shared" ca="1" si="194"/>
        <v>20</v>
      </c>
      <c r="Q991" s="1">
        <f t="shared" ca="1" si="195"/>
        <v>17504.399999999965</v>
      </c>
      <c r="R991" s="1">
        <f t="shared" ca="1" si="196"/>
        <v>17.717004048582993</v>
      </c>
    </row>
    <row r="992" spans="7:18" x14ac:dyDescent="0.25">
      <c r="G992">
        <v>989</v>
      </c>
      <c r="H992" t="str">
        <f t="shared" ca="1" si="186"/>
        <v>Soleado</v>
      </c>
      <c r="I992">
        <f t="shared" ca="1" si="187"/>
        <v>8</v>
      </c>
      <c r="J992">
        <f t="shared" ca="1" si="188"/>
        <v>6</v>
      </c>
      <c r="K992">
        <f t="shared" ca="1" si="189"/>
        <v>0</v>
      </c>
      <c r="L992">
        <f t="shared" ca="1" si="190"/>
        <v>6</v>
      </c>
      <c r="M992" s="23">
        <f t="shared" ca="1" si="191"/>
        <v>72</v>
      </c>
      <c r="N992" s="1">
        <f t="shared" ca="1" si="192"/>
        <v>-48</v>
      </c>
      <c r="O992" s="1">
        <f t="shared" ca="1" si="193"/>
        <v>0</v>
      </c>
      <c r="P992" s="27">
        <f t="shared" ca="1" si="194"/>
        <v>24</v>
      </c>
      <c r="Q992" s="1">
        <f t="shared" ca="1" si="195"/>
        <v>17528.399999999965</v>
      </c>
      <c r="R992" s="1">
        <f t="shared" ca="1" si="196"/>
        <v>17.723356926188067</v>
      </c>
    </row>
    <row r="993" spans="7:18" x14ac:dyDescent="0.25">
      <c r="G993">
        <v>990</v>
      </c>
      <c r="H993" t="str">
        <f t="shared" ca="1" si="186"/>
        <v>Nublado</v>
      </c>
      <c r="I993">
        <f t="shared" ca="1" si="187"/>
        <v>5</v>
      </c>
      <c r="J993">
        <f t="shared" ca="1" si="188"/>
        <v>5</v>
      </c>
      <c r="K993">
        <f t="shared" ca="1" si="189"/>
        <v>3</v>
      </c>
      <c r="L993">
        <f t="shared" ca="1" si="190"/>
        <v>8</v>
      </c>
      <c r="M993" s="23">
        <f t="shared" ca="1" si="191"/>
        <v>60</v>
      </c>
      <c r="N993" s="1">
        <f t="shared" ca="1" si="192"/>
        <v>-64</v>
      </c>
      <c r="O993" s="1">
        <f t="shared" ca="1" si="193"/>
        <v>-3.5999999999999996</v>
      </c>
      <c r="P993" s="27">
        <f t="shared" ca="1" si="194"/>
        <v>-7.6</v>
      </c>
      <c r="Q993" s="1">
        <f t="shared" ca="1" si="195"/>
        <v>17520.799999999967</v>
      </c>
      <c r="R993" s="1">
        <f t="shared" ca="1" si="196"/>
        <v>17.697777777777777</v>
      </c>
    </row>
    <row r="994" spans="7:18" x14ac:dyDescent="0.25">
      <c r="G994">
        <v>991</v>
      </c>
      <c r="H994" t="str">
        <f t="shared" ca="1" si="186"/>
        <v>Soleado</v>
      </c>
      <c r="I994">
        <f t="shared" ca="1" si="187"/>
        <v>9</v>
      </c>
      <c r="J994">
        <f t="shared" ca="1" si="188"/>
        <v>5</v>
      </c>
      <c r="K994">
        <f t="shared" ca="1" si="189"/>
        <v>0</v>
      </c>
      <c r="L994">
        <f t="shared" ca="1" si="190"/>
        <v>5</v>
      </c>
      <c r="M994" s="23">
        <f t="shared" ca="1" si="191"/>
        <v>60</v>
      </c>
      <c r="N994" s="1">
        <f t="shared" ca="1" si="192"/>
        <v>-40</v>
      </c>
      <c r="O994" s="1">
        <f t="shared" ca="1" si="193"/>
        <v>0</v>
      </c>
      <c r="P994" s="27">
        <f t="shared" ca="1" si="194"/>
        <v>20</v>
      </c>
      <c r="Q994" s="1">
        <f t="shared" ca="1" si="195"/>
        <v>17540.799999999967</v>
      </c>
      <c r="R994" s="1">
        <f t="shared" ca="1" si="196"/>
        <v>17.70010090817356</v>
      </c>
    </row>
    <row r="995" spans="7:18" x14ac:dyDescent="0.25">
      <c r="G995">
        <v>992</v>
      </c>
      <c r="H995" t="str">
        <f t="shared" ca="1" si="186"/>
        <v>Soleado</v>
      </c>
      <c r="I995">
        <f t="shared" ca="1" si="187"/>
        <v>9</v>
      </c>
      <c r="J995">
        <f t="shared" ca="1" si="188"/>
        <v>9</v>
      </c>
      <c r="K995">
        <f t="shared" ca="1" si="189"/>
        <v>0</v>
      </c>
      <c r="L995">
        <f t="shared" ca="1" si="190"/>
        <v>9</v>
      </c>
      <c r="M995" s="23">
        <f t="shared" ca="1" si="191"/>
        <v>108</v>
      </c>
      <c r="N995" s="1">
        <f t="shared" ca="1" si="192"/>
        <v>-72</v>
      </c>
      <c r="O995" s="1">
        <f t="shared" ca="1" si="193"/>
        <v>0</v>
      </c>
      <c r="P995" s="27">
        <f t="shared" ca="1" si="194"/>
        <v>36</v>
      </c>
      <c r="Q995" s="1">
        <f t="shared" ca="1" si="195"/>
        <v>17576.799999999967</v>
      </c>
      <c r="R995" s="1">
        <f t="shared" ca="1" si="196"/>
        <v>17.718548387096774</v>
      </c>
    </row>
    <row r="996" spans="7:18" x14ac:dyDescent="0.25">
      <c r="G996">
        <v>993</v>
      </c>
      <c r="H996" t="str">
        <f t="shared" ca="1" si="186"/>
        <v>Nublado</v>
      </c>
      <c r="I996">
        <f t="shared" ca="1" si="187"/>
        <v>4</v>
      </c>
      <c r="J996">
        <f t="shared" ca="1" si="188"/>
        <v>4</v>
      </c>
      <c r="K996">
        <f t="shared" ca="1" si="189"/>
        <v>5</v>
      </c>
      <c r="L996">
        <f t="shared" ca="1" si="190"/>
        <v>9</v>
      </c>
      <c r="M996" s="23">
        <f t="shared" ca="1" si="191"/>
        <v>48</v>
      </c>
      <c r="N996" s="1">
        <f t="shared" ca="1" si="192"/>
        <v>-72</v>
      </c>
      <c r="O996" s="1">
        <f t="shared" ca="1" si="193"/>
        <v>-6</v>
      </c>
      <c r="P996" s="27">
        <f t="shared" ca="1" si="194"/>
        <v>-30</v>
      </c>
      <c r="Q996" s="1">
        <f t="shared" ca="1" si="195"/>
        <v>17546.799999999967</v>
      </c>
      <c r="R996" s="1">
        <f t="shared" ca="1" si="196"/>
        <v>17.670493454179255</v>
      </c>
    </row>
    <row r="997" spans="7:18" x14ac:dyDescent="0.25">
      <c r="G997">
        <v>994</v>
      </c>
      <c r="H997" t="str">
        <f t="shared" ca="1" si="186"/>
        <v>Nublado</v>
      </c>
      <c r="I997">
        <f t="shared" ca="1" si="187"/>
        <v>5</v>
      </c>
      <c r="J997">
        <f t="shared" ca="1" si="188"/>
        <v>4</v>
      </c>
      <c r="K997">
        <f t="shared" ca="1" si="189"/>
        <v>0</v>
      </c>
      <c r="L997">
        <f t="shared" ca="1" si="190"/>
        <v>4</v>
      </c>
      <c r="M997" s="23">
        <f t="shared" ca="1" si="191"/>
        <v>48</v>
      </c>
      <c r="N997" s="1">
        <f t="shared" ca="1" si="192"/>
        <v>-32</v>
      </c>
      <c r="O997" s="1">
        <f t="shared" ca="1" si="193"/>
        <v>0</v>
      </c>
      <c r="P997" s="27">
        <f t="shared" ca="1" si="194"/>
        <v>16</v>
      </c>
      <c r="Q997" s="1">
        <f t="shared" ca="1" si="195"/>
        <v>17562.799999999967</v>
      </c>
      <c r="R997" s="1">
        <f t="shared" ca="1" si="196"/>
        <v>17.668812877263584</v>
      </c>
    </row>
    <row r="998" spans="7:18" x14ac:dyDescent="0.25">
      <c r="G998">
        <v>995</v>
      </c>
      <c r="H998" t="str">
        <f t="shared" ca="1" si="186"/>
        <v>Soleado</v>
      </c>
      <c r="I998">
        <f t="shared" ca="1" si="187"/>
        <v>7</v>
      </c>
      <c r="J998">
        <f t="shared" ca="1" si="188"/>
        <v>5</v>
      </c>
      <c r="K998">
        <f t="shared" ca="1" si="189"/>
        <v>0</v>
      </c>
      <c r="L998">
        <f t="shared" ca="1" si="190"/>
        <v>5</v>
      </c>
      <c r="M998" s="23">
        <f t="shared" ca="1" si="191"/>
        <v>60</v>
      </c>
      <c r="N998" s="1">
        <f t="shared" ca="1" si="192"/>
        <v>-40</v>
      </c>
      <c r="O998" s="1">
        <f t="shared" ca="1" si="193"/>
        <v>0</v>
      </c>
      <c r="P998" s="27">
        <f t="shared" ca="1" si="194"/>
        <v>20</v>
      </c>
      <c r="Q998" s="1">
        <f t="shared" ca="1" si="195"/>
        <v>17582.799999999967</v>
      </c>
      <c r="R998" s="1">
        <f t="shared" ca="1" si="196"/>
        <v>17.671155778894477</v>
      </c>
    </row>
    <row r="999" spans="7:18" x14ac:dyDescent="0.25">
      <c r="G999">
        <v>996</v>
      </c>
      <c r="H999" t="str">
        <f t="shared" ca="1" si="186"/>
        <v>Soleado</v>
      </c>
      <c r="I999">
        <f t="shared" ca="1" si="187"/>
        <v>9</v>
      </c>
      <c r="J999">
        <f t="shared" ca="1" si="188"/>
        <v>7</v>
      </c>
      <c r="K999">
        <f t="shared" ca="1" si="189"/>
        <v>0</v>
      </c>
      <c r="L999">
        <f t="shared" ca="1" si="190"/>
        <v>7</v>
      </c>
      <c r="M999" s="23">
        <f t="shared" ca="1" si="191"/>
        <v>84</v>
      </c>
      <c r="N999" s="1">
        <f t="shared" ca="1" si="192"/>
        <v>-56</v>
      </c>
      <c r="O999" s="1">
        <f t="shared" ca="1" si="193"/>
        <v>0</v>
      </c>
      <c r="P999" s="27">
        <f t="shared" ca="1" si="194"/>
        <v>28</v>
      </c>
      <c r="Q999" s="1">
        <f t="shared" ca="1" si="195"/>
        <v>17610.799999999967</v>
      </c>
      <c r="R999" s="1">
        <f t="shared" ca="1" si="196"/>
        <v>17.681526104417671</v>
      </c>
    </row>
    <row r="1000" spans="7:18" x14ac:dyDescent="0.25">
      <c r="G1000">
        <v>997</v>
      </c>
      <c r="H1000" t="str">
        <f t="shared" ca="1" si="186"/>
        <v>Soleado</v>
      </c>
      <c r="I1000">
        <f t="shared" ca="1" si="187"/>
        <v>8</v>
      </c>
      <c r="J1000">
        <f t="shared" ca="1" si="188"/>
        <v>8</v>
      </c>
      <c r="K1000">
        <f t="shared" ca="1" si="189"/>
        <v>1</v>
      </c>
      <c r="L1000">
        <f t="shared" ca="1" si="190"/>
        <v>9</v>
      </c>
      <c r="M1000" s="23">
        <f t="shared" ca="1" si="191"/>
        <v>96</v>
      </c>
      <c r="N1000" s="1">
        <f t="shared" ca="1" si="192"/>
        <v>-72</v>
      </c>
      <c r="O1000" s="1">
        <f t="shared" ca="1" si="193"/>
        <v>-1.2</v>
      </c>
      <c r="P1000" s="27">
        <f t="shared" ca="1" si="194"/>
        <v>22.8</v>
      </c>
      <c r="Q1000" s="1">
        <f t="shared" ca="1" si="195"/>
        <v>17633.599999999966</v>
      </c>
      <c r="R1000" s="1">
        <f t="shared" ca="1" si="196"/>
        <v>17.686659979939819</v>
      </c>
    </row>
    <row r="1001" spans="7:18" x14ac:dyDescent="0.25">
      <c r="G1001">
        <v>998</v>
      </c>
      <c r="H1001" t="str">
        <f t="shared" ca="1" si="186"/>
        <v>Soleado</v>
      </c>
      <c r="I1001">
        <f t="shared" ca="1" si="187"/>
        <v>8</v>
      </c>
      <c r="J1001">
        <f t="shared" ca="1" si="188"/>
        <v>8</v>
      </c>
      <c r="K1001">
        <f t="shared" ca="1" si="189"/>
        <v>0</v>
      </c>
      <c r="L1001">
        <f t="shared" ca="1" si="190"/>
        <v>8</v>
      </c>
      <c r="M1001" s="23">
        <f t="shared" ca="1" si="191"/>
        <v>96</v>
      </c>
      <c r="N1001" s="1">
        <f t="shared" ca="1" si="192"/>
        <v>-64</v>
      </c>
      <c r="O1001" s="1">
        <f t="shared" ca="1" si="193"/>
        <v>0</v>
      </c>
      <c r="P1001" s="27">
        <f t="shared" ca="1" si="194"/>
        <v>32</v>
      </c>
      <c r="Q1001" s="1">
        <f t="shared" ca="1" si="195"/>
        <v>17665.599999999966</v>
      </c>
      <c r="R1001" s="1">
        <f t="shared" ca="1" si="196"/>
        <v>17.701002004008014</v>
      </c>
    </row>
    <row r="1002" spans="7:18" x14ac:dyDescent="0.25">
      <c r="G1002">
        <v>999</v>
      </c>
      <c r="H1002" t="str">
        <f t="shared" ca="1" si="186"/>
        <v>Soleado</v>
      </c>
      <c r="I1002">
        <f t="shared" ca="1" si="187"/>
        <v>8</v>
      </c>
      <c r="J1002">
        <f t="shared" ca="1" si="188"/>
        <v>8</v>
      </c>
      <c r="K1002">
        <f t="shared" ca="1" si="189"/>
        <v>0</v>
      </c>
      <c r="L1002">
        <f t="shared" ca="1" si="190"/>
        <v>8</v>
      </c>
      <c r="M1002" s="23">
        <f t="shared" ca="1" si="191"/>
        <v>96</v>
      </c>
      <c r="N1002" s="1">
        <f t="shared" ca="1" si="192"/>
        <v>-64</v>
      </c>
      <c r="O1002" s="1">
        <f t="shared" ca="1" si="193"/>
        <v>0</v>
      </c>
      <c r="P1002" s="27">
        <f t="shared" ca="1" si="194"/>
        <v>32</v>
      </c>
      <c r="Q1002" s="1">
        <f t="shared" ca="1" si="195"/>
        <v>17697.599999999966</v>
      </c>
      <c r="R1002" s="1">
        <f t="shared" ca="1" si="196"/>
        <v>17.715315315315312</v>
      </c>
    </row>
    <row r="1003" spans="7:18" x14ac:dyDescent="0.25">
      <c r="G1003">
        <v>1000</v>
      </c>
      <c r="H1003" t="str">
        <f t="shared" ca="1" si="186"/>
        <v>Soleado</v>
      </c>
      <c r="I1003">
        <f t="shared" ca="1" si="187"/>
        <v>9</v>
      </c>
      <c r="J1003">
        <f t="shared" ca="1" si="188"/>
        <v>8</v>
      </c>
      <c r="K1003">
        <f t="shared" ca="1" si="189"/>
        <v>0</v>
      </c>
      <c r="L1003">
        <f t="shared" ca="1" si="190"/>
        <v>8</v>
      </c>
      <c r="M1003" s="23">
        <f t="shared" ca="1" si="191"/>
        <v>96</v>
      </c>
      <c r="N1003" s="1">
        <f t="shared" ca="1" si="192"/>
        <v>-64</v>
      </c>
      <c r="O1003" s="1">
        <f t="shared" ca="1" si="193"/>
        <v>0</v>
      </c>
      <c r="P1003" s="27">
        <f t="shared" ca="1" si="194"/>
        <v>32</v>
      </c>
      <c r="Q1003" s="1">
        <f t="shared" ca="1" si="195"/>
        <v>17729.599999999966</v>
      </c>
      <c r="R1003" s="1">
        <f t="shared" ca="1" si="196"/>
        <v>17.729599999999994</v>
      </c>
    </row>
    <row r="1004" spans="7:18" x14ac:dyDescent="0.25">
      <c r="G1004">
        <v>1001</v>
      </c>
      <c r="H1004" t="str">
        <f t="shared" ca="1" si="186"/>
        <v>Soleado</v>
      </c>
      <c r="I1004">
        <f t="shared" ca="1" si="187"/>
        <v>7</v>
      </c>
      <c r="J1004">
        <f t="shared" ca="1" si="188"/>
        <v>7</v>
      </c>
      <c r="K1004">
        <f t="shared" ca="1" si="189"/>
        <v>2</v>
      </c>
      <c r="L1004">
        <f t="shared" ca="1" si="190"/>
        <v>9</v>
      </c>
      <c r="M1004" s="23">
        <f t="shared" ca="1" si="191"/>
        <v>84</v>
      </c>
      <c r="N1004" s="1">
        <f t="shared" ca="1" si="192"/>
        <v>-72</v>
      </c>
      <c r="O1004" s="1">
        <f t="shared" ca="1" si="193"/>
        <v>-2.4</v>
      </c>
      <c r="P1004" s="27">
        <f t="shared" ca="1" si="194"/>
        <v>9.6</v>
      </c>
      <c r="Q1004" s="1">
        <f t="shared" ca="1" si="195"/>
        <v>17739.199999999964</v>
      </c>
      <c r="R1004" s="1">
        <f t="shared" ca="1" si="196"/>
        <v>17.721478521478517</v>
      </c>
    </row>
    <row r="1005" spans="7:18" x14ac:dyDescent="0.25">
      <c r="G1005">
        <v>1002</v>
      </c>
      <c r="H1005" t="str">
        <f t="shared" ca="1" si="186"/>
        <v>Soleado</v>
      </c>
      <c r="I1005">
        <f t="shared" ca="1" si="187"/>
        <v>9</v>
      </c>
      <c r="J1005">
        <f t="shared" ca="1" si="188"/>
        <v>7</v>
      </c>
      <c r="K1005">
        <f t="shared" ca="1" si="189"/>
        <v>0</v>
      </c>
      <c r="L1005">
        <f t="shared" ca="1" si="190"/>
        <v>7</v>
      </c>
      <c r="M1005" s="23">
        <f t="shared" ca="1" si="191"/>
        <v>84</v>
      </c>
      <c r="N1005" s="1">
        <f t="shared" ca="1" si="192"/>
        <v>-56</v>
      </c>
      <c r="O1005" s="1">
        <f t="shared" ca="1" si="193"/>
        <v>0</v>
      </c>
      <c r="P1005" s="27">
        <f t="shared" ca="1" si="194"/>
        <v>28</v>
      </c>
      <c r="Q1005" s="1">
        <f t="shared" ca="1" si="195"/>
        <v>17767.199999999964</v>
      </c>
      <c r="R1005" s="1">
        <f t="shared" ca="1" si="196"/>
        <v>17.731736526946101</v>
      </c>
    </row>
    <row r="1006" spans="7:18" x14ac:dyDescent="0.25">
      <c r="G1006">
        <v>1003</v>
      </c>
      <c r="H1006" t="str">
        <f t="shared" ca="1" si="186"/>
        <v>Nublado</v>
      </c>
      <c r="I1006">
        <f t="shared" ca="1" si="187"/>
        <v>5</v>
      </c>
      <c r="J1006">
        <f t="shared" ca="1" si="188"/>
        <v>5</v>
      </c>
      <c r="K1006">
        <f t="shared" ca="1" si="189"/>
        <v>4</v>
      </c>
      <c r="L1006">
        <f t="shared" ca="1" si="190"/>
        <v>9</v>
      </c>
      <c r="M1006" s="23">
        <f t="shared" ca="1" si="191"/>
        <v>60</v>
      </c>
      <c r="N1006" s="1">
        <f t="shared" ca="1" si="192"/>
        <v>-72</v>
      </c>
      <c r="O1006" s="1">
        <f t="shared" ca="1" si="193"/>
        <v>-4.8</v>
      </c>
      <c r="P1006" s="27">
        <f t="shared" ca="1" si="194"/>
        <v>-16.8</v>
      </c>
      <c r="Q1006" s="1">
        <f t="shared" ca="1" si="195"/>
        <v>17750.399999999965</v>
      </c>
      <c r="R1006" s="1">
        <f t="shared" ca="1" si="196"/>
        <v>17.697308075772675</v>
      </c>
    </row>
    <row r="1007" spans="7:18" x14ac:dyDescent="0.25">
      <c r="G1007">
        <v>1004</v>
      </c>
      <c r="H1007" t="str">
        <f t="shared" ca="1" si="186"/>
        <v>Soleado</v>
      </c>
      <c r="I1007">
        <f t="shared" ca="1" si="187"/>
        <v>9</v>
      </c>
      <c r="J1007">
        <f t="shared" ca="1" si="188"/>
        <v>5</v>
      </c>
      <c r="K1007">
        <f t="shared" ca="1" si="189"/>
        <v>0</v>
      </c>
      <c r="L1007">
        <f t="shared" ca="1" si="190"/>
        <v>5</v>
      </c>
      <c r="M1007" s="23">
        <f t="shared" ca="1" si="191"/>
        <v>60</v>
      </c>
      <c r="N1007" s="1">
        <f t="shared" ca="1" si="192"/>
        <v>-40</v>
      </c>
      <c r="O1007" s="1">
        <f t="shared" ca="1" si="193"/>
        <v>0</v>
      </c>
      <c r="P1007" s="27">
        <f t="shared" ca="1" si="194"/>
        <v>20</v>
      </c>
      <c r="Q1007" s="1">
        <f t="shared" ca="1" si="195"/>
        <v>17770.399999999965</v>
      </c>
      <c r="R1007" s="1">
        <f t="shared" ca="1" si="196"/>
        <v>17.699601593625491</v>
      </c>
    </row>
    <row r="1008" spans="7:18" x14ac:dyDescent="0.25">
      <c r="G1008">
        <v>1005</v>
      </c>
      <c r="H1008" t="str">
        <f t="shared" ca="1" si="186"/>
        <v>Soleado</v>
      </c>
      <c r="I1008">
        <f t="shared" ca="1" si="187"/>
        <v>9</v>
      </c>
      <c r="J1008">
        <f t="shared" ca="1" si="188"/>
        <v>9</v>
      </c>
      <c r="K1008">
        <f t="shared" ca="1" si="189"/>
        <v>0</v>
      </c>
      <c r="L1008">
        <f t="shared" ca="1" si="190"/>
        <v>9</v>
      </c>
      <c r="M1008" s="23">
        <f t="shared" ca="1" si="191"/>
        <v>108</v>
      </c>
      <c r="N1008" s="1">
        <f t="shared" ca="1" si="192"/>
        <v>-72</v>
      </c>
      <c r="O1008" s="1">
        <f t="shared" ca="1" si="193"/>
        <v>0</v>
      </c>
      <c r="P1008" s="27">
        <f t="shared" ca="1" si="194"/>
        <v>36</v>
      </c>
      <c r="Q1008" s="1">
        <f t="shared" ca="1" si="195"/>
        <v>17806.399999999965</v>
      </c>
      <c r="R1008" s="1">
        <f t="shared" ca="1" si="196"/>
        <v>17.717810945273627</v>
      </c>
    </row>
    <row r="1009" spans="7:18" x14ac:dyDescent="0.25">
      <c r="G1009">
        <v>1006</v>
      </c>
      <c r="H1009" t="str">
        <f t="shared" ca="1" si="186"/>
        <v>Soleado</v>
      </c>
      <c r="I1009">
        <f t="shared" ca="1" si="187"/>
        <v>8</v>
      </c>
      <c r="J1009">
        <f t="shared" ca="1" si="188"/>
        <v>8</v>
      </c>
      <c r="K1009">
        <f t="shared" ca="1" si="189"/>
        <v>1</v>
      </c>
      <c r="L1009">
        <f t="shared" ca="1" si="190"/>
        <v>9</v>
      </c>
      <c r="M1009" s="23">
        <f t="shared" ca="1" si="191"/>
        <v>96</v>
      </c>
      <c r="N1009" s="1">
        <f t="shared" ca="1" si="192"/>
        <v>-72</v>
      </c>
      <c r="O1009" s="1">
        <f t="shared" ca="1" si="193"/>
        <v>-1.2</v>
      </c>
      <c r="P1009" s="27">
        <f t="shared" ca="1" si="194"/>
        <v>22.8</v>
      </c>
      <c r="Q1009" s="1">
        <f t="shared" ca="1" si="195"/>
        <v>17829.199999999964</v>
      </c>
      <c r="R1009" s="1">
        <f t="shared" ca="1" si="196"/>
        <v>17.722862823061622</v>
      </c>
    </row>
    <row r="1010" spans="7:18" x14ac:dyDescent="0.25">
      <c r="G1010">
        <v>1007</v>
      </c>
      <c r="H1010" t="str">
        <f t="shared" ca="1" si="186"/>
        <v>Soleado</v>
      </c>
      <c r="I1010">
        <f t="shared" ca="1" si="187"/>
        <v>8</v>
      </c>
      <c r="J1010">
        <f t="shared" ca="1" si="188"/>
        <v>8</v>
      </c>
      <c r="K1010">
        <f t="shared" ca="1" si="189"/>
        <v>0</v>
      </c>
      <c r="L1010">
        <f t="shared" ca="1" si="190"/>
        <v>8</v>
      </c>
      <c r="M1010" s="23">
        <f t="shared" ca="1" si="191"/>
        <v>96</v>
      </c>
      <c r="N1010" s="1">
        <f t="shared" ca="1" si="192"/>
        <v>-64</v>
      </c>
      <c r="O1010" s="1">
        <f t="shared" ca="1" si="193"/>
        <v>0</v>
      </c>
      <c r="P1010" s="27">
        <f t="shared" ca="1" si="194"/>
        <v>32</v>
      </c>
      <c r="Q1010" s="1">
        <f t="shared" ca="1" si="195"/>
        <v>17861.199999999964</v>
      </c>
      <c r="R1010" s="1">
        <f t="shared" ca="1" si="196"/>
        <v>17.737040714995025</v>
      </c>
    </row>
    <row r="1011" spans="7:18" x14ac:dyDescent="0.25">
      <c r="G1011">
        <v>1008</v>
      </c>
      <c r="H1011" t="str">
        <f t="shared" ca="1" si="186"/>
        <v>Nublado</v>
      </c>
      <c r="I1011">
        <f t="shared" ca="1" si="187"/>
        <v>5</v>
      </c>
      <c r="J1011">
        <f t="shared" ca="1" si="188"/>
        <v>5</v>
      </c>
      <c r="K1011">
        <f t="shared" ca="1" si="189"/>
        <v>3</v>
      </c>
      <c r="L1011">
        <f t="shared" ca="1" si="190"/>
        <v>8</v>
      </c>
      <c r="M1011" s="23">
        <f t="shared" ca="1" si="191"/>
        <v>60</v>
      </c>
      <c r="N1011" s="1">
        <f t="shared" ca="1" si="192"/>
        <v>-64</v>
      </c>
      <c r="O1011" s="1">
        <f t="shared" ca="1" si="193"/>
        <v>-3.5999999999999996</v>
      </c>
      <c r="P1011" s="27">
        <f t="shared" ca="1" si="194"/>
        <v>-7.6</v>
      </c>
      <c r="Q1011" s="1">
        <f t="shared" ca="1" si="195"/>
        <v>17853.599999999966</v>
      </c>
      <c r="R1011" s="1">
        <f t="shared" ca="1" si="196"/>
        <v>17.711904761904751</v>
      </c>
    </row>
    <row r="1012" spans="7:18" x14ac:dyDescent="0.25">
      <c r="G1012">
        <v>1009</v>
      </c>
      <c r="H1012" t="str">
        <f t="shared" ca="1" si="186"/>
        <v>Soleado</v>
      </c>
      <c r="I1012">
        <f t="shared" ca="1" si="187"/>
        <v>6</v>
      </c>
      <c r="J1012">
        <f t="shared" ca="1" si="188"/>
        <v>5</v>
      </c>
      <c r="K1012">
        <f t="shared" ca="1" si="189"/>
        <v>0</v>
      </c>
      <c r="L1012">
        <f t="shared" ca="1" si="190"/>
        <v>5</v>
      </c>
      <c r="M1012" s="23">
        <f t="shared" ca="1" si="191"/>
        <v>60</v>
      </c>
      <c r="N1012" s="1">
        <f t="shared" ca="1" si="192"/>
        <v>-40</v>
      </c>
      <c r="O1012" s="1">
        <f t="shared" ca="1" si="193"/>
        <v>0</v>
      </c>
      <c r="P1012" s="27">
        <f t="shared" ca="1" si="194"/>
        <v>20</v>
      </c>
      <c r="Q1012" s="1">
        <f t="shared" ca="1" si="195"/>
        <v>17873.599999999966</v>
      </c>
      <c r="R1012" s="1">
        <f t="shared" ca="1" si="196"/>
        <v>17.714172447968274</v>
      </c>
    </row>
    <row r="1013" spans="7:18" x14ac:dyDescent="0.25">
      <c r="G1013">
        <v>1010</v>
      </c>
      <c r="H1013" t="str">
        <f t="shared" ca="1" si="186"/>
        <v>Soleado</v>
      </c>
      <c r="I1013">
        <f t="shared" ca="1" si="187"/>
        <v>9</v>
      </c>
      <c r="J1013">
        <f t="shared" ca="1" si="188"/>
        <v>6</v>
      </c>
      <c r="K1013">
        <f t="shared" ca="1" si="189"/>
        <v>0</v>
      </c>
      <c r="L1013">
        <f t="shared" ca="1" si="190"/>
        <v>6</v>
      </c>
      <c r="M1013" s="23">
        <f t="shared" ca="1" si="191"/>
        <v>72</v>
      </c>
      <c r="N1013" s="1">
        <f t="shared" ca="1" si="192"/>
        <v>-48</v>
      </c>
      <c r="O1013" s="1">
        <f t="shared" ca="1" si="193"/>
        <v>0</v>
      </c>
      <c r="P1013" s="27">
        <f t="shared" ca="1" si="194"/>
        <v>24</v>
      </c>
      <c r="Q1013" s="1">
        <f t="shared" ca="1" si="195"/>
        <v>17897.599999999966</v>
      </c>
      <c r="R1013" s="1">
        <f t="shared" ca="1" si="196"/>
        <v>17.720396039603948</v>
      </c>
    </row>
    <row r="1014" spans="7:18" x14ac:dyDescent="0.25">
      <c r="G1014">
        <v>1011</v>
      </c>
      <c r="H1014" t="str">
        <f t="shared" ca="1" si="186"/>
        <v>Nublado</v>
      </c>
      <c r="I1014">
        <f t="shared" ca="1" si="187"/>
        <v>5</v>
      </c>
      <c r="J1014">
        <f t="shared" ca="1" si="188"/>
        <v>5</v>
      </c>
      <c r="K1014">
        <f t="shared" ca="1" si="189"/>
        <v>4</v>
      </c>
      <c r="L1014">
        <f t="shared" ca="1" si="190"/>
        <v>9</v>
      </c>
      <c r="M1014" s="23">
        <f t="shared" ca="1" si="191"/>
        <v>60</v>
      </c>
      <c r="N1014" s="1">
        <f t="shared" ca="1" si="192"/>
        <v>-72</v>
      </c>
      <c r="O1014" s="1">
        <f t="shared" ca="1" si="193"/>
        <v>-4.8</v>
      </c>
      <c r="P1014" s="27">
        <f t="shared" ca="1" si="194"/>
        <v>-16.8</v>
      </c>
      <c r="Q1014" s="1">
        <f t="shared" ca="1" si="195"/>
        <v>17880.799999999967</v>
      </c>
      <c r="R1014" s="1">
        <f t="shared" ca="1" si="196"/>
        <v>17.686251236399592</v>
      </c>
    </row>
    <row r="1015" spans="7:18" x14ac:dyDescent="0.25">
      <c r="G1015">
        <v>1012</v>
      </c>
      <c r="H1015" t="str">
        <f t="shared" ca="1" si="186"/>
        <v>Soleado</v>
      </c>
      <c r="I1015">
        <f t="shared" ca="1" si="187"/>
        <v>7</v>
      </c>
      <c r="J1015">
        <f t="shared" ca="1" si="188"/>
        <v>5</v>
      </c>
      <c r="K1015">
        <f t="shared" ca="1" si="189"/>
        <v>0</v>
      </c>
      <c r="L1015">
        <f t="shared" ca="1" si="190"/>
        <v>5</v>
      </c>
      <c r="M1015" s="23">
        <f t="shared" ca="1" si="191"/>
        <v>60</v>
      </c>
      <c r="N1015" s="1">
        <f t="shared" ca="1" si="192"/>
        <v>-40</v>
      </c>
      <c r="O1015" s="1">
        <f t="shared" ca="1" si="193"/>
        <v>0</v>
      </c>
      <c r="P1015" s="27">
        <f t="shared" ca="1" si="194"/>
        <v>20</v>
      </c>
      <c r="Q1015" s="1">
        <f t="shared" ca="1" si="195"/>
        <v>17900.799999999967</v>
      </c>
      <c r="R1015" s="1">
        <f t="shared" ca="1" si="196"/>
        <v>17.688537549407101</v>
      </c>
    </row>
    <row r="1016" spans="7:18" x14ac:dyDescent="0.25">
      <c r="G1016">
        <v>1013</v>
      </c>
      <c r="H1016" t="str">
        <f t="shared" ca="1" si="186"/>
        <v>Soleado</v>
      </c>
      <c r="I1016">
        <f t="shared" ca="1" si="187"/>
        <v>7</v>
      </c>
      <c r="J1016">
        <f t="shared" ca="1" si="188"/>
        <v>7</v>
      </c>
      <c r="K1016">
        <f t="shared" ca="1" si="189"/>
        <v>0</v>
      </c>
      <c r="L1016">
        <f t="shared" ca="1" si="190"/>
        <v>7</v>
      </c>
      <c r="M1016" s="23">
        <f t="shared" ca="1" si="191"/>
        <v>84</v>
      </c>
      <c r="N1016" s="1">
        <f t="shared" ca="1" si="192"/>
        <v>-56</v>
      </c>
      <c r="O1016" s="1">
        <f t="shared" ca="1" si="193"/>
        <v>0</v>
      </c>
      <c r="P1016" s="27">
        <f t="shared" ca="1" si="194"/>
        <v>28</v>
      </c>
      <c r="Q1016" s="1">
        <f t="shared" ca="1" si="195"/>
        <v>17928.799999999967</v>
      </c>
      <c r="R1016" s="1">
        <f t="shared" ca="1" si="196"/>
        <v>17.698716683119436</v>
      </c>
    </row>
    <row r="1017" spans="7:18" x14ac:dyDescent="0.25">
      <c r="G1017">
        <v>1014</v>
      </c>
      <c r="H1017" t="str">
        <f t="shared" ca="1" si="186"/>
        <v>Soleado</v>
      </c>
      <c r="I1017">
        <f t="shared" ca="1" si="187"/>
        <v>8</v>
      </c>
      <c r="J1017">
        <f t="shared" ca="1" si="188"/>
        <v>7</v>
      </c>
      <c r="K1017">
        <f t="shared" ca="1" si="189"/>
        <v>0</v>
      </c>
      <c r="L1017">
        <f t="shared" ca="1" si="190"/>
        <v>7</v>
      </c>
      <c r="M1017" s="23">
        <f t="shared" ca="1" si="191"/>
        <v>84</v>
      </c>
      <c r="N1017" s="1">
        <f t="shared" ca="1" si="192"/>
        <v>-56</v>
      </c>
      <c r="O1017" s="1">
        <f t="shared" ca="1" si="193"/>
        <v>0</v>
      </c>
      <c r="P1017" s="27">
        <f t="shared" ca="1" si="194"/>
        <v>28</v>
      </c>
      <c r="Q1017" s="1">
        <f t="shared" ca="1" si="195"/>
        <v>17956.799999999967</v>
      </c>
      <c r="R1017" s="1">
        <f t="shared" ca="1" si="196"/>
        <v>17.708875739644959</v>
      </c>
    </row>
    <row r="1018" spans="7:18" x14ac:dyDescent="0.25">
      <c r="G1018">
        <v>1015</v>
      </c>
      <c r="H1018" t="str">
        <f t="shared" ca="1" si="186"/>
        <v>Nublado</v>
      </c>
      <c r="I1018">
        <f t="shared" ca="1" si="187"/>
        <v>6</v>
      </c>
      <c r="J1018">
        <f t="shared" ca="1" si="188"/>
        <v>6</v>
      </c>
      <c r="K1018">
        <f t="shared" ca="1" si="189"/>
        <v>2</v>
      </c>
      <c r="L1018">
        <f t="shared" ca="1" si="190"/>
        <v>8</v>
      </c>
      <c r="M1018" s="23">
        <f t="shared" ca="1" si="191"/>
        <v>72</v>
      </c>
      <c r="N1018" s="1">
        <f t="shared" ca="1" si="192"/>
        <v>-64</v>
      </c>
      <c r="O1018" s="1">
        <f t="shared" ca="1" si="193"/>
        <v>-2.4</v>
      </c>
      <c r="P1018" s="27">
        <f t="shared" ca="1" si="194"/>
        <v>5.6</v>
      </c>
      <c r="Q1018" s="1">
        <f t="shared" ca="1" si="195"/>
        <v>17962.399999999965</v>
      </c>
      <c r="R1018" s="1">
        <f t="shared" ca="1" si="196"/>
        <v>17.696945812807868</v>
      </c>
    </row>
    <row r="1019" spans="7:18" x14ac:dyDescent="0.25">
      <c r="G1019">
        <v>1016</v>
      </c>
      <c r="H1019" t="str">
        <f t="shared" ca="1" si="186"/>
        <v>Soleado</v>
      </c>
      <c r="I1019">
        <f t="shared" ca="1" si="187"/>
        <v>9</v>
      </c>
      <c r="J1019">
        <f t="shared" ca="1" si="188"/>
        <v>6</v>
      </c>
      <c r="K1019">
        <f t="shared" ca="1" si="189"/>
        <v>0</v>
      </c>
      <c r="L1019">
        <f t="shared" ca="1" si="190"/>
        <v>6</v>
      </c>
      <c r="M1019" s="23">
        <f t="shared" ca="1" si="191"/>
        <v>72</v>
      </c>
      <c r="N1019" s="1">
        <f t="shared" ca="1" si="192"/>
        <v>-48</v>
      </c>
      <c r="O1019" s="1">
        <f t="shared" ca="1" si="193"/>
        <v>0</v>
      </c>
      <c r="P1019" s="27">
        <f t="shared" ca="1" si="194"/>
        <v>24</v>
      </c>
      <c r="Q1019" s="1">
        <f t="shared" ca="1" si="195"/>
        <v>17986.399999999965</v>
      </c>
      <c r="R1019" s="1">
        <f t="shared" ca="1" si="196"/>
        <v>17.703149606299199</v>
      </c>
    </row>
    <row r="1020" spans="7:18" x14ac:dyDescent="0.25">
      <c r="G1020">
        <v>1017</v>
      </c>
      <c r="H1020" t="str">
        <f t="shared" ca="1" si="186"/>
        <v>Soleado</v>
      </c>
      <c r="I1020">
        <f t="shared" ca="1" si="187"/>
        <v>8</v>
      </c>
      <c r="J1020">
        <f t="shared" ca="1" si="188"/>
        <v>8</v>
      </c>
      <c r="K1020">
        <f t="shared" ca="1" si="189"/>
        <v>1</v>
      </c>
      <c r="L1020">
        <f t="shared" ca="1" si="190"/>
        <v>9</v>
      </c>
      <c r="M1020" s="23">
        <f t="shared" ca="1" si="191"/>
        <v>96</v>
      </c>
      <c r="N1020" s="1">
        <f t="shared" ca="1" si="192"/>
        <v>-72</v>
      </c>
      <c r="O1020" s="1">
        <f t="shared" ca="1" si="193"/>
        <v>-1.2</v>
      </c>
      <c r="P1020" s="27">
        <f t="shared" ca="1" si="194"/>
        <v>22.8</v>
      </c>
      <c r="Q1020" s="1">
        <f t="shared" ca="1" si="195"/>
        <v>18009.199999999964</v>
      </c>
      <c r="R1020" s="1">
        <f t="shared" ca="1" si="196"/>
        <v>17.708161258603724</v>
      </c>
    </row>
    <row r="1021" spans="7:18" x14ac:dyDescent="0.25">
      <c r="G1021">
        <v>1018</v>
      </c>
      <c r="H1021" t="str">
        <f t="shared" ca="1" si="186"/>
        <v>Soleado</v>
      </c>
      <c r="I1021">
        <f t="shared" ca="1" si="187"/>
        <v>6</v>
      </c>
      <c r="J1021">
        <f t="shared" ca="1" si="188"/>
        <v>6</v>
      </c>
      <c r="K1021">
        <f t="shared" ca="1" si="189"/>
        <v>2</v>
      </c>
      <c r="L1021">
        <f t="shared" ca="1" si="190"/>
        <v>8</v>
      </c>
      <c r="M1021" s="23">
        <f t="shared" ca="1" si="191"/>
        <v>72</v>
      </c>
      <c r="N1021" s="1">
        <f t="shared" ca="1" si="192"/>
        <v>-64</v>
      </c>
      <c r="O1021" s="1">
        <f t="shared" ca="1" si="193"/>
        <v>-2.4</v>
      </c>
      <c r="P1021" s="27">
        <f t="shared" ca="1" si="194"/>
        <v>5.6</v>
      </c>
      <c r="Q1021" s="1">
        <f t="shared" ca="1" si="195"/>
        <v>18014.799999999963</v>
      </c>
      <c r="R1021" s="1">
        <f t="shared" ca="1" si="196"/>
        <v>17.696267190569728</v>
      </c>
    </row>
    <row r="1022" spans="7:18" x14ac:dyDescent="0.25">
      <c r="G1022">
        <v>1019</v>
      </c>
      <c r="H1022" t="str">
        <f t="shared" ca="1" si="186"/>
        <v>Soleado</v>
      </c>
      <c r="I1022">
        <f t="shared" ca="1" si="187"/>
        <v>9</v>
      </c>
      <c r="J1022">
        <f t="shared" ca="1" si="188"/>
        <v>6</v>
      </c>
      <c r="K1022">
        <f t="shared" ca="1" si="189"/>
        <v>0</v>
      </c>
      <c r="L1022">
        <f t="shared" ca="1" si="190"/>
        <v>6</v>
      </c>
      <c r="M1022" s="23">
        <f t="shared" ca="1" si="191"/>
        <v>72</v>
      </c>
      <c r="N1022" s="1">
        <f t="shared" ca="1" si="192"/>
        <v>-48</v>
      </c>
      <c r="O1022" s="1">
        <f t="shared" ca="1" si="193"/>
        <v>0</v>
      </c>
      <c r="P1022" s="27">
        <f t="shared" ca="1" si="194"/>
        <v>24</v>
      </c>
      <c r="Q1022" s="1">
        <f t="shared" ca="1" si="195"/>
        <v>18038.799999999963</v>
      </c>
      <c r="R1022" s="1">
        <f t="shared" ca="1" si="196"/>
        <v>17.702453385672207</v>
      </c>
    </row>
    <row r="1023" spans="7:18" x14ac:dyDescent="0.25">
      <c r="G1023">
        <v>1020</v>
      </c>
      <c r="H1023" t="str">
        <f t="shared" ca="1" si="186"/>
        <v>Soleado</v>
      </c>
      <c r="I1023">
        <f t="shared" ca="1" si="187"/>
        <v>8</v>
      </c>
      <c r="J1023">
        <f t="shared" ca="1" si="188"/>
        <v>8</v>
      </c>
      <c r="K1023">
        <f t="shared" ca="1" si="189"/>
        <v>1</v>
      </c>
      <c r="L1023">
        <f t="shared" ca="1" si="190"/>
        <v>9</v>
      </c>
      <c r="M1023" s="23">
        <f t="shared" ca="1" si="191"/>
        <v>96</v>
      </c>
      <c r="N1023" s="1">
        <f t="shared" ca="1" si="192"/>
        <v>-72</v>
      </c>
      <c r="O1023" s="1">
        <f t="shared" ca="1" si="193"/>
        <v>-1.2</v>
      </c>
      <c r="P1023" s="27">
        <f t="shared" ca="1" si="194"/>
        <v>22.8</v>
      </c>
      <c r="Q1023" s="1">
        <f t="shared" ca="1" si="195"/>
        <v>18061.599999999962</v>
      </c>
      <c r="R1023" s="1">
        <f t="shared" ca="1" si="196"/>
        <v>17.707450980392135</v>
      </c>
    </row>
    <row r="1024" spans="7:18" x14ac:dyDescent="0.25">
      <c r="G1024">
        <v>1021</v>
      </c>
      <c r="H1024" t="str">
        <f t="shared" ca="1" si="186"/>
        <v>Nublado</v>
      </c>
      <c r="I1024">
        <f t="shared" ca="1" si="187"/>
        <v>4</v>
      </c>
      <c r="J1024">
        <f t="shared" ca="1" si="188"/>
        <v>4</v>
      </c>
      <c r="K1024">
        <f t="shared" ca="1" si="189"/>
        <v>4</v>
      </c>
      <c r="L1024">
        <f t="shared" ca="1" si="190"/>
        <v>8</v>
      </c>
      <c r="M1024" s="23">
        <f t="shared" ca="1" si="191"/>
        <v>48</v>
      </c>
      <c r="N1024" s="1">
        <f t="shared" ca="1" si="192"/>
        <v>-64</v>
      </c>
      <c r="O1024" s="1">
        <f t="shared" ca="1" si="193"/>
        <v>-4.8</v>
      </c>
      <c r="P1024" s="27">
        <f t="shared" ca="1" si="194"/>
        <v>-20.8</v>
      </c>
      <c r="Q1024" s="1">
        <f t="shared" ca="1" si="195"/>
        <v>18040.799999999963</v>
      </c>
      <c r="R1024" s="1">
        <f t="shared" ca="1" si="196"/>
        <v>17.66973555337902</v>
      </c>
    </row>
    <row r="1025" spans="7:18" x14ac:dyDescent="0.25">
      <c r="G1025">
        <v>1022</v>
      </c>
      <c r="H1025" t="str">
        <f t="shared" ca="1" si="186"/>
        <v>Soleado</v>
      </c>
      <c r="I1025">
        <f t="shared" ca="1" si="187"/>
        <v>8</v>
      </c>
      <c r="J1025">
        <f t="shared" ca="1" si="188"/>
        <v>4</v>
      </c>
      <c r="K1025">
        <f t="shared" ca="1" si="189"/>
        <v>0</v>
      </c>
      <c r="L1025">
        <f t="shared" ca="1" si="190"/>
        <v>4</v>
      </c>
      <c r="M1025" s="23">
        <f t="shared" ca="1" si="191"/>
        <v>48</v>
      </c>
      <c r="N1025" s="1">
        <f t="shared" ca="1" si="192"/>
        <v>-32</v>
      </c>
      <c r="O1025" s="1">
        <f t="shared" ca="1" si="193"/>
        <v>0</v>
      </c>
      <c r="P1025" s="27">
        <f t="shared" ca="1" si="194"/>
        <v>16</v>
      </c>
      <c r="Q1025" s="1">
        <f t="shared" ca="1" si="195"/>
        <v>18056.799999999963</v>
      </c>
      <c r="R1025" s="1">
        <f t="shared" ca="1" si="196"/>
        <v>17.668101761252426</v>
      </c>
    </row>
    <row r="1026" spans="7:18" x14ac:dyDescent="0.25">
      <c r="G1026">
        <v>1023</v>
      </c>
      <c r="H1026" t="str">
        <f t="shared" ca="1" si="186"/>
        <v>Soleado</v>
      </c>
      <c r="I1026">
        <f t="shared" ca="1" si="187"/>
        <v>8</v>
      </c>
      <c r="J1026">
        <f t="shared" ca="1" si="188"/>
        <v>8</v>
      </c>
      <c r="K1026">
        <f t="shared" ca="1" si="189"/>
        <v>0</v>
      </c>
      <c r="L1026">
        <f t="shared" ca="1" si="190"/>
        <v>8</v>
      </c>
      <c r="M1026" s="23">
        <f t="shared" ca="1" si="191"/>
        <v>96</v>
      </c>
      <c r="N1026" s="1">
        <f t="shared" ca="1" si="192"/>
        <v>-64</v>
      </c>
      <c r="O1026" s="1">
        <f t="shared" ca="1" si="193"/>
        <v>0</v>
      </c>
      <c r="P1026" s="27">
        <f t="shared" ca="1" si="194"/>
        <v>32</v>
      </c>
      <c r="Q1026" s="1">
        <f t="shared" ca="1" si="195"/>
        <v>18088.799999999963</v>
      </c>
      <c r="R1026" s="1">
        <f t="shared" ca="1" si="196"/>
        <v>17.682111436950127</v>
      </c>
    </row>
    <row r="1027" spans="7:18" x14ac:dyDescent="0.25">
      <c r="G1027">
        <v>1024</v>
      </c>
      <c r="H1027" t="str">
        <f t="shared" ca="1" si="186"/>
        <v>Soleado</v>
      </c>
      <c r="I1027">
        <f t="shared" ca="1" si="187"/>
        <v>9</v>
      </c>
      <c r="J1027">
        <f t="shared" ca="1" si="188"/>
        <v>8</v>
      </c>
      <c r="K1027">
        <f t="shared" ca="1" si="189"/>
        <v>0</v>
      </c>
      <c r="L1027">
        <f t="shared" ca="1" si="190"/>
        <v>8</v>
      </c>
      <c r="M1027" s="23">
        <f t="shared" ca="1" si="191"/>
        <v>96</v>
      </c>
      <c r="N1027" s="1">
        <f t="shared" ca="1" si="192"/>
        <v>-64</v>
      </c>
      <c r="O1027" s="1">
        <f t="shared" ca="1" si="193"/>
        <v>0</v>
      </c>
      <c r="P1027" s="27">
        <f t="shared" ca="1" si="194"/>
        <v>32</v>
      </c>
      <c r="Q1027" s="1">
        <f t="shared" ca="1" si="195"/>
        <v>18120.799999999963</v>
      </c>
      <c r="R1027" s="1">
        <f t="shared" ca="1" si="196"/>
        <v>17.696093749999982</v>
      </c>
    </row>
    <row r="1028" spans="7:18" x14ac:dyDescent="0.25">
      <c r="G1028">
        <v>1025</v>
      </c>
      <c r="H1028" t="str">
        <f t="shared" ref="H1028:H1091" ca="1" si="197">LOOKUP(RAND(),$D$9:$D$10,$A$9:$A$10)</f>
        <v>Soleado</v>
      </c>
      <c r="I1028">
        <f t="shared" ca="1" si="187"/>
        <v>9</v>
      </c>
      <c r="J1028">
        <f t="shared" ca="1" si="188"/>
        <v>9</v>
      </c>
      <c r="K1028">
        <f t="shared" ca="1" si="189"/>
        <v>0</v>
      </c>
      <c r="L1028">
        <f t="shared" ca="1" si="190"/>
        <v>9</v>
      </c>
      <c r="M1028" s="23">
        <f t="shared" ca="1" si="191"/>
        <v>108</v>
      </c>
      <c r="N1028" s="1">
        <f t="shared" ca="1" si="192"/>
        <v>-72</v>
      </c>
      <c r="O1028" s="1">
        <f t="shared" ca="1" si="193"/>
        <v>0</v>
      </c>
      <c r="P1028" s="27">
        <f t="shared" ca="1" si="194"/>
        <v>36</v>
      </c>
      <c r="Q1028" s="1">
        <f t="shared" ca="1" si="195"/>
        <v>18156.799999999963</v>
      </c>
      <c r="R1028" s="1">
        <f t="shared" ca="1" si="196"/>
        <v>17.713951219512175</v>
      </c>
    </row>
    <row r="1029" spans="7:18" x14ac:dyDescent="0.25">
      <c r="G1029">
        <v>1026</v>
      </c>
      <c r="H1029" t="str">
        <f t="shared" ca="1" si="197"/>
        <v>Soleado</v>
      </c>
      <c r="I1029">
        <f t="shared" ca="1" si="187"/>
        <v>8</v>
      </c>
      <c r="J1029">
        <f t="shared" ca="1" si="188"/>
        <v>8</v>
      </c>
      <c r="K1029">
        <f t="shared" ca="1" si="189"/>
        <v>1</v>
      </c>
      <c r="L1029">
        <f t="shared" ca="1" si="190"/>
        <v>9</v>
      </c>
      <c r="M1029" s="23">
        <f t="shared" ca="1" si="191"/>
        <v>96</v>
      </c>
      <c r="N1029" s="1">
        <f t="shared" ca="1" si="192"/>
        <v>-72</v>
      </c>
      <c r="O1029" s="1">
        <f t="shared" ca="1" si="193"/>
        <v>-1.2</v>
      </c>
      <c r="P1029" s="27">
        <f t="shared" ca="1" si="194"/>
        <v>22.8</v>
      </c>
      <c r="Q1029" s="1">
        <f t="shared" ca="1" si="195"/>
        <v>18179.599999999962</v>
      </c>
      <c r="R1029" s="1">
        <f t="shared" ca="1" si="196"/>
        <v>17.718908382066257</v>
      </c>
    </row>
    <row r="1030" spans="7:18" x14ac:dyDescent="0.25">
      <c r="G1030">
        <v>1027</v>
      </c>
      <c r="H1030" t="str">
        <f t="shared" ca="1" si="197"/>
        <v>Soleado</v>
      </c>
      <c r="I1030">
        <f t="shared" ca="1" si="187"/>
        <v>9</v>
      </c>
      <c r="J1030">
        <f t="shared" ca="1" si="188"/>
        <v>8</v>
      </c>
      <c r="K1030">
        <f t="shared" ca="1" si="189"/>
        <v>0</v>
      </c>
      <c r="L1030">
        <f t="shared" ca="1" si="190"/>
        <v>8</v>
      </c>
      <c r="M1030" s="23">
        <f t="shared" ca="1" si="191"/>
        <v>96</v>
      </c>
      <c r="N1030" s="1">
        <f t="shared" ca="1" si="192"/>
        <v>-64</v>
      </c>
      <c r="O1030" s="1">
        <f t="shared" ca="1" si="193"/>
        <v>0</v>
      </c>
      <c r="P1030" s="27">
        <f t="shared" ca="1" si="194"/>
        <v>32</v>
      </c>
      <c r="Q1030" s="1">
        <f t="shared" ca="1" si="195"/>
        <v>18211.599999999962</v>
      </c>
      <c r="R1030" s="1">
        <f t="shared" ca="1" si="196"/>
        <v>17.732814021421596</v>
      </c>
    </row>
    <row r="1031" spans="7:18" x14ac:dyDescent="0.25">
      <c r="G1031">
        <v>1028</v>
      </c>
      <c r="H1031" t="str">
        <f t="shared" ca="1" si="197"/>
        <v>Soleado</v>
      </c>
      <c r="I1031">
        <f t="shared" ca="1" si="187"/>
        <v>6</v>
      </c>
      <c r="J1031">
        <f t="shared" ca="1" si="188"/>
        <v>6</v>
      </c>
      <c r="K1031">
        <f t="shared" ca="1" si="189"/>
        <v>3</v>
      </c>
      <c r="L1031">
        <f t="shared" ca="1" si="190"/>
        <v>9</v>
      </c>
      <c r="M1031" s="23">
        <f t="shared" ca="1" si="191"/>
        <v>72</v>
      </c>
      <c r="N1031" s="1">
        <f t="shared" ca="1" si="192"/>
        <v>-72</v>
      </c>
      <c r="O1031" s="1">
        <f t="shared" ca="1" si="193"/>
        <v>-3.5999999999999996</v>
      </c>
      <c r="P1031" s="27">
        <f t="shared" ca="1" si="194"/>
        <v>-3.5999999999999996</v>
      </c>
      <c r="Q1031" s="1">
        <f t="shared" ca="1" si="195"/>
        <v>18207.999999999964</v>
      </c>
      <c r="R1031" s="1">
        <f t="shared" ca="1" si="196"/>
        <v>17.712062256809322</v>
      </c>
    </row>
    <row r="1032" spans="7:18" x14ac:dyDescent="0.25">
      <c r="G1032">
        <v>1029</v>
      </c>
      <c r="H1032" t="str">
        <f t="shared" ca="1" si="197"/>
        <v>Soleado</v>
      </c>
      <c r="I1032">
        <f t="shared" ca="1" si="187"/>
        <v>7</v>
      </c>
      <c r="J1032">
        <f t="shared" ca="1" si="188"/>
        <v>6</v>
      </c>
      <c r="K1032">
        <f t="shared" ca="1" si="189"/>
        <v>0</v>
      </c>
      <c r="L1032">
        <f t="shared" ca="1" si="190"/>
        <v>6</v>
      </c>
      <c r="M1032" s="23">
        <f t="shared" ca="1" si="191"/>
        <v>72</v>
      </c>
      <c r="N1032" s="1">
        <f t="shared" ca="1" si="192"/>
        <v>-48</v>
      </c>
      <c r="O1032" s="1">
        <f t="shared" ca="1" si="193"/>
        <v>0</v>
      </c>
      <c r="P1032" s="27">
        <f t="shared" ca="1" si="194"/>
        <v>24</v>
      </c>
      <c r="Q1032" s="1">
        <f t="shared" ca="1" si="195"/>
        <v>18231.999999999964</v>
      </c>
      <c r="R1032" s="1">
        <f t="shared" ca="1" si="196"/>
        <v>17.718172983479086</v>
      </c>
    </row>
    <row r="1033" spans="7:18" x14ac:dyDescent="0.25">
      <c r="G1033">
        <v>1030</v>
      </c>
      <c r="H1033" t="str">
        <f t="shared" ca="1" si="197"/>
        <v>Soleado</v>
      </c>
      <c r="I1033">
        <f t="shared" ca="1" si="187"/>
        <v>8</v>
      </c>
      <c r="J1033">
        <f t="shared" ca="1" si="188"/>
        <v>7</v>
      </c>
      <c r="K1033">
        <f t="shared" ca="1" si="189"/>
        <v>0</v>
      </c>
      <c r="L1033">
        <f t="shared" ca="1" si="190"/>
        <v>7</v>
      </c>
      <c r="M1033" s="23">
        <f t="shared" ca="1" si="191"/>
        <v>84</v>
      </c>
      <c r="N1033" s="1">
        <f t="shared" ca="1" si="192"/>
        <v>-56</v>
      </c>
      <c r="O1033" s="1">
        <f t="shared" ca="1" si="193"/>
        <v>0</v>
      </c>
      <c r="P1033" s="27">
        <f t="shared" ca="1" si="194"/>
        <v>28</v>
      </c>
      <c r="Q1033" s="1">
        <f t="shared" ca="1" si="195"/>
        <v>18259.999999999964</v>
      </c>
      <c r="R1033" s="1">
        <f t="shared" ca="1" si="196"/>
        <v>17.728155339805802</v>
      </c>
    </row>
    <row r="1034" spans="7:18" x14ac:dyDescent="0.25">
      <c r="G1034">
        <v>1031</v>
      </c>
      <c r="H1034" t="str">
        <f t="shared" ca="1" si="197"/>
        <v>Soleado</v>
      </c>
      <c r="I1034">
        <f t="shared" ca="1" si="187"/>
        <v>8</v>
      </c>
      <c r="J1034">
        <f t="shared" ca="1" si="188"/>
        <v>8</v>
      </c>
      <c r="K1034">
        <f t="shared" ca="1" si="189"/>
        <v>0</v>
      </c>
      <c r="L1034">
        <f t="shared" ca="1" si="190"/>
        <v>8</v>
      </c>
      <c r="M1034" s="23">
        <f t="shared" ca="1" si="191"/>
        <v>96</v>
      </c>
      <c r="N1034" s="1">
        <f t="shared" ca="1" si="192"/>
        <v>-64</v>
      </c>
      <c r="O1034" s="1">
        <f t="shared" ca="1" si="193"/>
        <v>0</v>
      </c>
      <c r="P1034" s="27">
        <f t="shared" ca="1" si="194"/>
        <v>32</v>
      </c>
      <c r="Q1034" s="1">
        <f t="shared" ca="1" si="195"/>
        <v>18291.999999999964</v>
      </c>
      <c r="R1034" s="1">
        <f t="shared" ca="1" si="196"/>
        <v>17.741998060135767</v>
      </c>
    </row>
    <row r="1035" spans="7:18" x14ac:dyDescent="0.25">
      <c r="G1035">
        <v>1032</v>
      </c>
      <c r="H1035" t="str">
        <f t="shared" ca="1" si="197"/>
        <v>Soleado</v>
      </c>
      <c r="I1035">
        <f t="shared" ca="1" si="187"/>
        <v>7</v>
      </c>
      <c r="J1035">
        <f t="shared" ca="1" si="188"/>
        <v>7</v>
      </c>
      <c r="K1035">
        <f t="shared" ca="1" si="189"/>
        <v>1</v>
      </c>
      <c r="L1035">
        <f t="shared" ca="1" si="190"/>
        <v>8</v>
      </c>
      <c r="M1035" s="23">
        <f t="shared" ca="1" si="191"/>
        <v>84</v>
      </c>
      <c r="N1035" s="1">
        <f t="shared" ca="1" si="192"/>
        <v>-64</v>
      </c>
      <c r="O1035" s="1">
        <f t="shared" ca="1" si="193"/>
        <v>-1.2</v>
      </c>
      <c r="P1035" s="27">
        <f t="shared" ca="1" si="194"/>
        <v>18.8</v>
      </c>
      <c r="Q1035" s="1">
        <f t="shared" ca="1" si="195"/>
        <v>18310.799999999963</v>
      </c>
      <c r="R1035" s="1">
        <f t="shared" ca="1" si="196"/>
        <v>17.743023255813927</v>
      </c>
    </row>
    <row r="1036" spans="7:18" x14ac:dyDescent="0.25">
      <c r="G1036">
        <v>1033</v>
      </c>
      <c r="H1036" t="str">
        <f t="shared" ca="1" si="197"/>
        <v>Nublado</v>
      </c>
      <c r="I1036">
        <f t="shared" ca="1" si="187"/>
        <v>6</v>
      </c>
      <c r="J1036">
        <f t="shared" ca="1" si="188"/>
        <v>6</v>
      </c>
      <c r="K1036">
        <f t="shared" ca="1" si="189"/>
        <v>1</v>
      </c>
      <c r="L1036">
        <f t="shared" ca="1" si="190"/>
        <v>7</v>
      </c>
      <c r="M1036" s="23">
        <f t="shared" ca="1" si="191"/>
        <v>72</v>
      </c>
      <c r="N1036" s="1">
        <f t="shared" ca="1" si="192"/>
        <v>-56</v>
      </c>
      <c r="O1036" s="1">
        <f t="shared" ca="1" si="193"/>
        <v>-1.2</v>
      </c>
      <c r="P1036" s="27">
        <f t="shared" ca="1" si="194"/>
        <v>14.8</v>
      </c>
      <c r="Q1036" s="1">
        <f t="shared" ca="1" si="195"/>
        <v>18325.599999999962</v>
      </c>
      <c r="R1036" s="1">
        <f t="shared" ca="1" si="196"/>
        <v>17.74017424975796</v>
      </c>
    </row>
    <row r="1037" spans="7:18" x14ac:dyDescent="0.25">
      <c r="G1037">
        <v>1034</v>
      </c>
      <c r="H1037" t="str">
        <f t="shared" ca="1" si="197"/>
        <v>Soleado</v>
      </c>
      <c r="I1037">
        <f t="shared" ca="1" si="187"/>
        <v>9</v>
      </c>
      <c r="J1037">
        <f t="shared" ca="1" si="188"/>
        <v>6</v>
      </c>
      <c r="K1037">
        <f t="shared" ca="1" si="189"/>
        <v>0</v>
      </c>
      <c r="L1037">
        <f t="shared" ca="1" si="190"/>
        <v>6</v>
      </c>
      <c r="M1037" s="23">
        <f t="shared" ca="1" si="191"/>
        <v>72</v>
      </c>
      <c r="N1037" s="1">
        <f t="shared" ca="1" si="192"/>
        <v>-48</v>
      </c>
      <c r="O1037" s="1">
        <f t="shared" ca="1" si="193"/>
        <v>0</v>
      </c>
      <c r="P1037" s="27">
        <f t="shared" ca="1" si="194"/>
        <v>24</v>
      </c>
      <c r="Q1037" s="1">
        <f t="shared" ca="1" si="195"/>
        <v>18349.599999999962</v>
      </c>
      <c r="R1037" s="1">
        <f t="shared" ca="1" si="196"/>
        <v>17.746228239845234</v>
      </c>
    </row>
    <row r="1038" spans="7:18" x14ac:dyDescent="0.25">
      <c r="G1038">
        <v>1035</v>
      </c>
      <c r="H1038" t="str">
        <f t="shared" ca="1" si="197"/>
        <v>Soleado</v>
      </c>
      <c r="I1038">
        <f t="shared" ca="1" si="187"/>
        <v>8</v>
      </c>
      <c r="J1038">
        <f t="shared" ca="1" si="188"/>
        <v>8</v>
      </c>
      <c r="K1038">
        <f t="shared" ca="1" si="189"/>
        <v>1</v>
      </c>
      <c r="L1038">
        <f t="shared" ca="1" si="190"/>
        <v>9</v>
      </c>
      <c r="M1038" s="23">
        <f t="shared" ca="1" si="191"/>
        <v>96</v>
      </c>
      <c r="N1038" s="1">
        <f t="shared" ca="1" si="192"/>
        <v>-72</v>
      </c>
      <c r="O1038" s="1">
        <f t="shared" ca="1" si="193"/>
        <v>-1.2</v>
      </c>
      <c r="P1038" s="27">
        <f t="shared" ca="1" si="194"/>
        <v>22.8</v>
      </c>
      <c r="Q1038" s="1">
        <f t="shared" ca="1" si="195"/>
        <v>18372.399999999961</v>
      </c>
      <c r="R1038" s="1">
        <f t="shared" ca="1" si="196"/>
        <v>17.751111111111083</v>
      </c>
    </row>
    <row r="1039" spans="7:18" x14ac:dyDescent="0.25">
      <c r="G1039">
        <v>1036</v>
      </c>
      <c r="H1039" t="str">
        <f t="shared" ca="1" si="197"/>
        <v>Nublado</v>
      </c>
      <c r="I1039">
        <f t="shared" ca="1" si="187"/>
        <v>6</v>
      </c>
      <c r="J1039">
        <f t="shared" ca="1" si="188"/>
        <v>6</v>
      </c>
      <c r="K1039">
        <f t="shared" ca="1" si="189"/>
        <v>2</v>
      </c>
      <c r="L1039">
        <f t="shared" ca="1" si="190"/>
        <v>8</v>
      </c>
      <c r="M1039" s="23">
        <f t="shared" ca="1" si="191"/>
        <v>72</v>
      </c>
      <c r="N1039" s="1">
        <f t="shared" ca="1" si="192"/>
        <v>-64</v>
      </c>
      <c r="O1039" s="1">
        <f t="shared" ca="1" si="193"/>
        <v>-2.4</v>
      </c>
      <c r="P1039" s="27">
        <f t="shared" ca="1" si="194"/>
        <v>5.6</v>
      </c>
      <c r="Q1039" s="1">
        <f t="shared" ca="1" si="195"/>
        <v>18377.99999999996</v>
      </c>
      <c r="R1039" s="1">
        <f t="shared" ca="1" si="196"/>
        <v>17.739382239382213</v>
      </c>
    </row>
    <row r="1040" spans="7:18" x14ac:dyDescent="0.25">
      <c r="G1040">
        <v>1037</v>
      </c>
      <c r="H1040" t="str">
        <f t="shared" ca="1" si="197"/>
        <v>Nublado</v>
      </c>
      <c r="I1040">
        <f t="shared" ca="1" si="187"/>
        <v>7</v>
      </c>
      <c r="J1040">
        <f t="shared" ca="1" si="188"/>
        <v>6</v>
      </c>
      <c r="K1040">
        <f t="shared" ca="1" si="189"/>
        <v>0</v>
      </c>
      <c r="L1040">
        <f t="shared" ca="1" si="190"/>
        <v>6</v>
      </c>
      <c r="M1040" s="23">
        <f t="shared" ca="1" si="191"/>
        <v>72</v>
      </c>
      <c r="N1040" s="1">
        <f t="shared" ca="1" si="192"/>
        <v>-48</v>
      </c>
      <c r="O1040" s="1">
        <f t="shared" ca="1" si="193"/>
        <v>0</v>
      </c>
      <c r="P1040" s="27">
        <f t="shared" ca="1" si="194"/>
        <v>24</v>
      </c>
      <c r="Q1040" s="1">
        <f t="shared" ca="1" si="195"/>
        <v>18401.99999999996</v>
      </c>
      <c r="R1040" s="1">
        <f t="shared" ca="1" si="196"/>
        <v>17.745419479267088</v>
      </c>
    </row>
    <row r="1041" spans="7:18" x14ac:dyDescent="0.25">
      <c r="G1041">
        <v>1038</v>
      </c>
      <c r="H1041" t="str">
        <f t="shared" ca="1" si="197"/>
        <v>Soleado</v>
      </c>
      <c r="I1041">
        <f t="shared" ca="1" si="187"/>
        <v>7</v>
      </c>
      <c r="J1041">
        <f t="shared" ca="1" si="188"/>
        <v>7</v>
      </c>
      <c r="K1041">
        <f t="shared" ca="1" si="189"/>
        <v>0</v>
      </c>
      <c r="L1041">
        <f t="shared" ca="1" si="190"/>
        <v>7</v>
      </c>
      <c r="M1041" s="23">
        <f t="shared" ca="1" si="191"/>
        <v>84</v>
      </c>
      <c r="N1041" s="1">
        <f t="shared" ca="1" si="192"/>
        <v>-56</v>
      </c>
      <c r="O1041" s="1">
        <f t="shared" ca="1" si="193"/>
        <v>0</v>
      </c>
      <c r="P1041" s="27">
        <f t="shared" ca="1" si="194"/>
        <v>28</v>
      </c>
      <c r="Q1041" s="1">
        <f t="shared" ca="1" si="195"/>
        <v>18429.99999999996</v>
      </c>
      <c r="R1041" s="1">
        <f t="shared" ca="1" si="196"/>
        <v>17.755298651252382</v>
      </c>
    </row>
    <row r="1042" spans="7:18" x14ac:dyDescent="0.25">
      <c r="G1042">
        <v>1039</v>
      </c>
      <c r="H1042" t="str">
        <f t="shared" ca="1" si="197"/>
        <v>Nublado</v>
      </c>
      <c r="I1042">
        <f t="shared" ca="1" si="187"/>
        <v>4</v>
      </c>
      <c r="J1042">
        <f t="shared" ca="1" si="188"/>
        <v>4</v>
      </c>
      <c r="K1042">
        <f t="shared" ca="1" si="189"/>
        <v>3</v>
      </c>
      <c r="L1042">
        <f t="shared" ca="1" si="190"/>
        <v>7</v>
      </c>
      <c r="M1042" s="23">
        <f t="shared" ca="1" si="191"/>
        <v>48</v>
      </c>
      <c r="N1042" s="1">
        <f t="shared" ca="1" si="192"/>
        <v>-56</v>
      </c>
      <c r="O1042" s="1">
        <f t="shared" ca="1" si="193"/>
        <v>-3.5999999999999996</v>
      </c>
      <c r="P1042" s="27">
        <f t="shared" ca="1" si="194"/>
        <v>-11.6</v>
      </c>
      <c r="Q1042" s="1">
        <f t="shared" ca="1" si="195"/>
        <v>18418.399999999961</v>
      </c>
      <c r="R1042" s="1">
        <f t="shared" ca="1" si="196"/>
        <v>17.727045235803633</v>
      </c>
    </row>
    <row r="1043" spans="7:18" x14ac:dyDescent="0.25">
      <c r="G1043">
        <v>1040</v>
      </c>
      <c r="H1043" t="str">
        <f t="shared" ca="1" si="197"/>
        <v>Nublado</v>
      </c>
      <c r="I1043">
        <f t="shared" ca="1" si="187"/>
        <v>5</v>
      </c>
      <c r="J1043">
        <f t="shared" ca="1" si="188"/>
        <v>4</v>
      </c>
      <c r="K1043">
        <f t="shared" ca="1" si="189"/>
        <v>0</v>
      </c>
      <c r="L1043">
        <f t="shared" ca="1" si="190"/>
        <v>4</v>
      </c>
      <c r="M1043" s="23">
        <f t="shared" ca="1" si="191"/>
        <v>48</v>
      </c>
      <c r="N1043" s="1">
        <f t="shared" ca="1" si="192"/>
        <v>-32</v>
      </c>
      <c r="O1043" s="1">
        <f t="shared" ca="1" si="193"/>
        <v>0</v>
      </c>
      <c r="P1043" s="27">
        <f t="shared" ca="1" si="194"/>
        <v>16</v>
      </c>
      <c r="Q1043" s="1">
        <f t="shared" ca="1" si="195"/>
        <v>18434.399999999961</v>
      </c>
      <c r="R1043" s="1">
        <f t="shared" ca="1" si="196"/>
        <v>17.725384615384595</v>
      </c>
    </row>
    <row r="1044" spans="7:18" x14ac:dyDescent="0.25">
      <c r="G1044">
        <v>1041</v>
      </c>
      <c r="H1044" t="str">
        <f t="shared" ca="1" si="197"/>
        <v>Soleado</v>
      </c>
      <c r="I1044">
        <f t="shared" ca="1" si="187"/>
        <v>8</v>
      </c>
      <c r="J1044">
        <f t="shared" ca="1" si="188"/>
        <v>5</v>
      </c>
      <c r="K1044">
        <f t="shared" ca="1" si="189"/>
        <v>0</v>
      </c>
      <c r="L1044">
        <f t="shared" ca="1" si="190"/>
        <v>5</v>
      </c>
      <c r="M1044" s="23">
        <f t="shared" ca="1" si="191"/>
        <v>60</v>
      </c>
      <c r="N1044" s="1">
        <f t="shared" ca="1" si="192"/>
        <v>-40</v>
      </c>
      <c r="O1044" s="1">
        <f t="shared" ca="1" si="193"/>
        <v>0</v>
      </c>
      <c r="P1044" s="27">
        <f t="shared" ca="1" si="194"/>
        <v>20</v>
      </c>
      <c r="Q1044" s="1">
        <f t="shared" ca="1" si="195"/>
        <v>18454.399999999961</v>
      </c>
      <c r="R1044" s="1">
        <f t="shared" ca="1" si="196"/>
        <v>17.727569644572505</v>
      </c>
    </row>
    <row r="1045" spans="7:18" x14ac:dyDescent="0.25">
      <c r="G1045">
        <v>1042</v>
      </c>
      <c r="H1045" t="str">
        <f t="shared" ca="1" si="197"/>
        <v>Soleado</v>
      </c>
      <c r="I1045">
        <f t="shared" ca="1" si="187"/>
        <v>7</v>
      </c>
      <c r="J1045">
        <f t="shared" ca="1" si="188"/>
        <v>7</v>
      </c>
      <c r="K1045">
        <f t="shared" ca="1" si="189"/>
        <v>1</v>
      </c>
      <c r="L1045">
        <f t="shared" ca="1" si="190"/>
        <v>8</v>
      </c>
      <c r="M1045" s="23">
        <f t="shared" ca="1" si="191"/>
        <v>84</v>
      </c>
      <c r="N1045" s="1">
        <f t="shared" ca="1" si="192"/>
        <v>-64</v>
      </c>
      <c r="O1045" s="1">
        <f t="shared" ca="1" si="193"/>
        <v>-1.2</v>
      </c>
      <c r="P1045" s="27">
        <f t="shared" ca="1" si="194"/>
        <v>18.8</v>
      </c>
      <c r="Q1045" s="1">
        <f t="shared" ca="1" si="195"/>
        <v>18473.199999999961</v>
      </c>
      <c r="R1045" s="1">
        <f t="shared" ca="1" si="196"/>
        <v>17.728598848368499</v>
      </c>
    </row>
    <row r="1046" spans="7:18" x14ac:dyDescent="0.25">
      <c r="G1046">
        <v>1043</v>
      </c>
      <c r="H1046" t="str">
        <f t="shared" ca="1" si="197"/>
        <v>Soleado</v>
      </c>
      <c r="I1046">
        <f t="shared" ca="1" si="187"/>
        <v>8</v>
      </c>
      <c r="J1046">
        <f t="shared" ca="1" si="188"/>
        <v>7</v>
      </c>
      <c r="K1046">
        <f t="shared" ca="1" si="189"/>
        <v>0</v>
      </c>
      <c r="L1046">
        <f t="shared" ca="1" si="190"/>
        <v>7</v>
      </c>
      <c r="M1046" s="23">
        <f t="shared" ca="1" si="191"/>
        <v>84</v>
      </c>
      <c r="N1046" s="1">
        <f t="shared" ca="1" si="192"/>
        <v>-56</v>
      </c>
      <c r="O1046" s="1">
        <f t="shared" ca="1" si="193"/>
        <v>0</v>
      </c>
      <c r="P1046" s="27">
        <f t="shared" ca="1" si="194"/>
        <v>28</v>
      </c>
      <c r="Q1046" s="1">
        <f t="shared" ca="1" si="195"/>
        <v>18501.199999999961</v>
      </c>
      <c r="R1046" s="1">
        <f t="shared" ca="1" si="196"/>
        <v>17.738446788111194</v>
      </c>
    </row>
    <row r="1047" spans="7:18" x14ac:dyDescent="0.25">
      <c r="G1047">
        <v>1044</v>
      </c>
      <c r="H1047" t="str">
        <f t="shared" ca="1" si="197"/>
        <v>Soleado</v>
      </c>
      <c r="I1047">
        <f t="shared" ca="1" si="187"/>
        <v>9</v>
      </c>
      <c r="J1047">
        <f t="shared" ca="1" si="188"/>
        <v>8</v>
      </c>
      <c r="K1047">
        <f t="shared" ca="1" si="189"/>
        <v>0</v>
      </c>
      <c r="L1047">
        <f t="shared" ca="1" si="190"/>
        <v>8</v>
      </c>
      <c r="M1047" s="23">
        <f t="shared" ca="1" si="191"/>
        <v>96</v>
      </c>
      <c r="N1047" s="1">
        <f t="shared" ca="1" si="192"/>
        <v>-64</v>
      </c>
      <c r="O1047" s="1">
        <f t="shared" ca="1" si="193"/>
        <v>0</v>
      </c>
      <c r="P1047" s="27">
        <f t="shared" ca="1" si="194"/>
        <v>32</v>
      </c>
      <c r="Q1047" s="1">
        <f t="shared" ca="1" si="195"/>
        <v>18533.199999999961</v>
      </c>
      <c r="R1047" s="1">
        <f t="shared" ca="1" si="196"/>
        <v>17.752107279693462</v>
      </c>
    </row>
    <row r="1048" spans="7:18" x14ac:dyDescent="0.25">
      <c r="G1048">
        <v>1045</v>
      </c>
      <c r="H1048" t="str">
        <f t="shared" ca="1" si="197"/>
        <v>Soleado</v>
      </c>
      <c r="I1048">
        <f t="shared" ca="1" si="187"/>
        <v>7</v>
      </c>
      <c r="J1048">
        <f t="shared" ca="1" si="188"/>
        <v>7</v>
      </c>
      <c r="K1048">
        <f t="shared" ca="1" si="189"/>
        <v>2</v>
      </c>
      <c r="L1048">
        <f t="shared" ca="1" si="190"/>
        <v>9</v>
      </c>
      <c r="M1048" s="23">
        <f t="shared" ca="1" si="191"/>
        <v>84</v>
      </c>
      <c r="N1048" s="1">
        <f t="shared" ca="1" si="192"/>
        <v>-72</v>
      </c>
      <c r="O1048" s="1">
        <f t="shared" ca="1" si="193"/>
        <v>-2.4</v>
      </c>
      <c r="P1048" s="27">
        <f t="shared" ca="1" si="194"/>
        <v>9.6</v>
      </c>
      <c r="Q1048" s="1">
        <f t="shared" ca="1" si="195"/>
        <v>18542.799999999959</v>
      </c>
      <c r="R1048" s="1">
        <f t="shared" ca="1" si="196"/>
        <v>17.74430622009567</v>
      </c>
    </row>
    <row r="1049" spans="7:18" x14ac:dyDescent="0.25">
      <c r="G1049">
        <v>1046</v>
      </c>
      <c r="H1049" t="str">
        <f t="shared" ca="1" si="197"/>
        <v>Soleado</v>
      </c>
      <c r="I1049">
        <f t="shared" ca="1" si="187"/>
        <v>8</v>
      </c>
      <c r="J1049">
        <f t="shared" ca="1" si="188"/>
        <v>7</v>
      </c>
      <c r="K1049">
        <f t="shared" ca="1" si="189"/>
        <v>0</v>
      </c>
      <c r="L1049">
        <f t="shared" ca="1" si="190"/>
        <v>7</v>
      </c>
      <c r="M1049" s="23">
        <f t="shared" ca="1" si="191"/>
        <v>84</v>
      </c>
      <c r="N1049" s="1">
        <f t="shared" ca="1" si="192"/>
        <v>-56</v>
      </c>
      <c r="O1049" s="1">
        <f t="shared" ca="1" si="193"/>
        <v>0</v>
      </c>
      <c r="P1049" s="27">
        <f t="shared" ca="1" si="194"/>
        <v>28</v>
      </c>
      <c r="Q1049" s="1">
        <f t="shared" ca="1" si="195"/>
        <v>18570.799999999959</v>
      </c>
      <c r="R1049" s="1">
        <f t="shared" ca="1" si="196"/>
        <v>17.754110898661541</v>
      </c>
    </row>
    <row r="1050" spans="7:18" x14ac:dyDescent="0.25">
      <c r="G1050">
        <v>1047</v>
      </c>
      <c r="H1050" t="str">
        <f t="shared" ca="1" si="197"/>
        <v>Soleado</v>
      </c>
      <c r="I1050">
        <f t="shared" ca="1" si="187"/>
        <v>8</v>
      </c>
      <c r="J1050">
        <f t="shared" ca="1" si="188"/>
        <v>8</v>
      </c>
      <c r="K1050">
        <f t="shared" ca="1" si="189"/>
        <v>0</v>
      </c>
      <c r="L1050">
        <f t="shared" ca="1" si="190"/>
        <v>8</v>
      </c>
      <c r="M1050" s="23">
        <f t="shared" ca="1" si="191"/>
        <v>96</v>
      </c>
      <c r="N1050" s="1">
        <f t="shared" ca="1" si="192"/>
        <v>-64</v>
      </c>
      <c r="O1050" s="1">
        <f t="shared" ca="1" si="193"/>
        <v>0</v>
      </c>
      <c r="P1050" s="27">
        <f t="shared" ca="1" si="194"/>
        <v>32</v>
      </c>
      <c r="Q1050" s="1">
        <f t="shared" ca="1" si="195"/>
        <v>18602.799999999959</v>
      </c>
      <c r="R1050" s="1">
        <f t="shared" ca="1" si="196"/>
        <v>17.767717287488033</v>
      </c>
    </row>
    <row r="1051" spans="7:18" x14ac:dyDescent="0.25">
      <c r="G1051">
        <v>1048</v>
      </c>
      <c r="H1051" t="str">
        <f t="shared" ca="1" si="197"/>
        <v>Nublado</v>
      </c>
      <c r="I1051">
        <f t="shared" ca="1" si="187"/>
        <v>6</v>
      </c>
      <c r="J1051">
        <f t="shared" ca="1" si="188"/>
        <v>6</v>
      </c>
      <c r="K1051">
        <f t="shared" ca="1" si="189"/>
        <v>2</v>
      </c>
      <c r="L1051">
        <f t="shared" ca="1" si="190"/>
        <v>8</v>
      </c>
      <c r="M1051" s="23">
        <f t="shared" ca="1" si="191"/>
        <v>72</v>
      </c>
      <c r="N1051" s="1">
        <f t="shared" ca="1" si="192"/>
        <v>-64</v>
      </c>
      <c r="O1051" s="1">
        <f t="shared" ca="1" si="193"/>
        <v>-2.4</v>
      </c>
      <c r="P1051" s="27">
        <f t="shared" ca="1" si="194"/>
        <v>5.6</v>
      </c>
      <c r="Q1051" s="1">
        <f t="shared" ca="1" si="195"/>
        <v>18608.399999999958</v>
      </c>
      <c r="R1051" s="1">
        <f t="shared" ca="1" si="196"/>
        <v>17.756106870228976</v>
      </c>
    </row>
    <row r="1052" spans="7:18" x14ac:dyDescent="0.25">
      <c r="G1052">
        <v>1049</v>
      </c>
      <c r="H1052" t="str">
        <f t="shared" ca="1" si="197"/>
        <v>Soleado</v>
      </c>
      <c r="I1052">
        <f t="shared" ca="1" si="187"/>
        <v>7</v>
      </c>
      <c r="J1052">
        <f t="shared" ca="1" si="188"/>
        <v>6</v>
      </c>
      <c r="K1052">
        <f t="shared" ca="1" si="189"/>
        <v>0</v>
      </c>
      <c r="L1052">
        <f t="shared" ca="1" si="190"/>
        <v>6</v>
      </c>
      <c r="M1052" s="23">
        <f t="shared" ca="1" si="191"/>
        <v>72</v>
      </c>
      <c r="N1052" s="1">
        <f t="shared" ca="1" si="192"/>
        <v>-48</v>
      </c>
      <c r="O1052" s="1">
        <f t="shared" ca="1" si="193"/>
        <v>0</v>
      </c>
      <c r="P1052" s="27">
        <f t="shared" ca="1" si="194"/>
        <v>24</v>
      </c>
      <c r="Q1052" s="1">
        <f t="shared" ca="1" si="195"/>
        <v>18632.399999999958</v>
      </c>
      <c r="R1052" s="1">
        <f t="shared" ca="1" si="196"/>
        <v>17.762059103908449</v>
      </c>
    </row>
    <row r="1053" spans="7:18" x14ac:dyDescent="0.25">
      <c r="G1053">
        <v>1050</v>
      </c>
      <c r="H1053" t="str">
        <f t="shared" ca="1" si="197"/>
        <v>Nublado</v>
      </c>
      <c r="I1053">
        <f t="shared" ca="1" si="187"/>
        <v>5</v>
      </c>
      <c r="J1053">
        <f t="shared" ca="1" si="188"/>
        <v>5</v>
      </c>
      <c r="K1053">
        <f t="shared" ca="1" si="189"/>
        <v>2</v>
      </c>
      <c r="L1053">
        <f t="shared" ca="1" si="190"/>
        <v>7</v>
      </c>
      <c r="M1053" s="23">
        <f t="shared" ca="1" si="191"/>
        <v>60</v>
      </c>
      <c r="N1053" s="1">
        <f t="shared" ca="1" si="192"/>
        <v>-56</v>
      </c>
      <c r="O1053" s="1">
        <f t="shared" ca="1" si="193"/>
        <v>-2.4</v>
      </c>
      <c r="P1053" s="27">
        <f t="shared" ca="1" si="194"/>
        <v>1.6</v>
      </c>
      <c r="Q1053" s="1">
        <f t="shared" ca="1" si="195"/>
        <v>18633.999999999956</v>
      </c>
      <c r="R1053" s="1">
        <f t="shared" ca="1" si="196"/>
        <v>17.746666666666627</v>
      </c>
    </row>
    <row r="1054" spans="7:18" x14ac:dyDescent="0.25">
      <c r="G1054">
        <v>1051</v>
      </c>
      <c r="H1054" t="str">
        <f t="shared" ca="1" si="197"/>
        <v>Soleado</v>
      </c>
      <c r="I1054">
        <f t="shared" ref="I1054:I1112" ca="1" si="198">IF(H1054="Soleado",LOOKUP(RAND(),Rand_Sol,Dem_Sol),LOOKUP(RAND(),Rand_Nub,Dem_Nub))</f>
        <v>7</v>
      </c>
      <c r="J1054">
        <f t="shared" ref="J1054:J1112" ca="1" si="199">IF(I1054&lt;=L1054,I1054,L1054)</f>
        <v>5</v>
      </c>
      <c r="K1054">
        <f t="shared" ref="K1054:K1112" ca="1" si="200">IF(J1054&lt;L1054,L1054-J1054,0)</f>
        <v>0</v>
      </c>
      <c r="L1054">
        <f t="shared" ref="L1054:L1112" ca="1" si="201">I1053</f>
        <v>5</v>
      </c>
      <c r="M1054" s="23">
        <f t="shared" ref="M1054:M1112" ca="1" si="202">J1054*$B$2</f>
        <v>60</v>
      </c>
      <c r="N1054" s="1">
        <f t="shared" ref="N1054:N1112" ca="1" si="203">-L1054*$B$3</f>
        <v>-40</v>
      </c>
      <c r="O1054" s="1">
        <f t="shared" ref="O1054:O1112" ca="1" si="204">-K1054*pre_rev</f>
        <v>0</v>
      </c>
      <c r="P1054" s="27">
        <f t="shared" ref="P1054:P1112" ca="1" si="205">M1054+N1054+O1054</f>
        <v>20</v>
      </c>
      <c r="Q1054" s="1">
        <f t="shared" ref="Q1054:Q1112" ca="1" si="206">P1054+Q1053</f>
        <v>18653.999999999956</v>
      </c>
      <c r="R1054" s="1">
        <f t="shared" ref="R1054:R1112" ca="1" si="207">1/G1054*((G1054-1)*R1053+P1054)</f>
        <v>17.748810656517566</v>
      </c>
    </row>
    <row r="1055" spans="7:18" x14ac:dyDescent="0.25">
      <c r="G1055">
        <v>1052</v>
      </c>
      <c r="H1055" t="str">
        <f t="shared" ca="1" si="197"/>
        <v>Soleado</v>
      </c>
      <c r="I1055">
        <f t="shared" ca="1" si="198"/>
        <v>9</v>
      </c>
      <c r="J1055">
        <f t="shared" ca="1" si="199"/>
        <v>7</v>
      </c>
      <c r="K1055">
        <f t="shared" ca="1" si="200"/>
        <v>0</v>
      </c>
      <c r="L1055">
        <f t="shared" ca="1" si="201"/>
        <v>7</v>
      </c>
      <c r="M1055" s="23">
        <f t="shared" ca="1" si="202"/>
        <v>84</v>
      </c>
      <c r="N1055" s="1">
        <f t="shared" ca="1" si="203"/>
        <v>-56</v>
      </c>
      <c r="O1055" s="1">
        <f t="shared" ca="1" si="204"/>
        <v>0</v>
      </c>
      <c r="P1055" s="27">
        <f t="shared" ca="1" si="205"/>
        <v>28</v>
      </c>
      <c r="Q1055" s="1">
        <f t="shared" ca="1" si="206"/>
        <v>18681.999999999956</v>
      </c>
      <c r="R1055" s="1">
        <f t="shared" ca="1" si="207"/>
        <v>17.758555133079813</v>
      </c>
    </row>
    <row r="1056" spans="7:18" x14ac:dyDescent="0.25">
      <c r="G1056">
        <v>1053</v>
      </c>
      <c r="H1056" t="str">
        <f t="shared" ca="1" si="197"/>
        <v>Soleado</v>
      </c>
      <c r="I1056">
        <f t="shared" ca="1" si="198"/>
        <v>9</v>
      </c>
      <c r="J1056">
        <f t="shared" ca="1" si="199"/>
        <v>9</v>
      </c>
      <c r="K1056">
        <f t="shared" ca="1" si="200"/>
        <v>0</v>
      </c>
      <c r="L1056">
        <f t="shared" ca="1" si="201"/>
        <v>9</v>
      </c>
      <c r="M1056" s="23">
        <f t="shared" ca="1" si="202"/>
        <v>108</v>
      </c>
      <c r="N1056" s="1">
        <f t="shared" ca="1" si="203"/>
        <v>-72</v>
      </c>
      <c r="O1056" s="1">
        <f t="shared" ca="1" si="204"/>
        <v>0</v>
      </c>
      <c r="P1056" s="27">
        <f t="shared" ca="1" si="205"/>
        <v>36</v>
      </c>
      <c r="Q1056" s="1">
        <f t="shared" ca="1" si="206"/>
        <v>18717.999999999956</v>
      </c>
      <c r="R1056" s="1">
        <f t="shared" ca="1" si="207"/>
        <v>17.775878442545075</v>
      </c>
    </row>
    <row r="1057" spans="7:18" x14ac:dyDescent="0.25">
      <c r="G1057">
        <v>1054</v>
      </c>
      <c r="H1057" t="str">
        <f t="shared" ca="1" si="197"/>
        <v>Soleado</v>
      </c>
      <c r="I1057">
        <f t="shared" ca="1" si="198"/>
        <v>8</v>
      </c>
      <c r="J1057">
        <f t="shared" ca="1" si="199"/>
        <v>8</v>
      </c>
      <c r="K1057">
        <f t="shared" ca="1" si="200"/>
        <v>1</v>
      </c>
      <c r="L1057">
        <f t="shared" ca="1" si="201"/>
        <v>9</v>
      </c>
      <c r="M1057" s="23">
        <f t="shared" ca="1" si="202"/>
        <v>96</v>
      </c>
      <c r="N1057" s="1">
        <f t="shared" ca="1" si="203"/>
        <v>-72</v>
      </c>
      <c r="O1057" s="1">
        <f t="shared" ca="1" si="204"/>
        <v>-1.2</v>
      </c>
      <c r="P1057" s="27">
        <f t="shared" ca="1" si="205"/>
        <v>22.8</v>
      </c>
      <c r="Q1057" s="1">
        <f t="shared" ca="1" si="206"/>
        <v>18740.799999999956</v>
      </c>
      <c r="R1057" s="1">
        <f t="shared" ca="1" si="207"/>
        <v>17.780645161290288</v>
      </c>
    </row>
    <row r="1058" spans="7:18" x14ac:dyDescent="0.25">
      <c r="G1058">
        <v>1055</v>
      </c>
      <c r="H1058" t="str">
        <f t="shared" ca="1" si="197"/>
        <v>Nublado</v>
      </c>
      <c r="I1058">
        <f t="shared" ca="1" si="198"/>
        <v>4</v>
      </c>
      <c r="J1058">
        <f t="shared" ca="1" si="199"/>
        <v>4</v>
      </c>
      <c r="K1058">
        <f t="shared" ca="1" si="200"/>
        <v>4</v>
      </c>
      <c r="L1058">
        <f t="shared" ca="1" si="201"/>
        <v>8</v>
      </c>
      <c r="M1058" s="23">
        <f t="shared" ca="1" si="202"/>
        <v>48</v>
      </c>
      <c r="N1058" s="1">
        <f t="shared" ca="1" si="203"/>
        <v>-64</v>
      </c>
      <c r="O1058" s="1">
        <f t="shared" ca="1" si="204"/>
        <v>-4.8</v>
      </c>
      <c r="P1058" s="27">
        <f t="shared" ca="1" si="205"/>
        <v>-20.8</v>
      </c>
      <c r="Q1058" s="1">
        <f t="shared" ca="1" si="206"/>
        <v>18719.999999999956</v>
      </c>
      <c r="R1058" s="1">
        <f t="shared" ca="1" si="207"/>
        <v>17.744075829383853</v>
      </c>
    </row>
    <row r="1059" spans="7:18" x14ac:dyDescent="0.25">
      <c r="G1059">
        <v>1056</v>
      </c>
      <c r="H1059" t="str">
        <f t="shared" ca="1" si="197"/>
        <v>Soleado</v>
      </c>
      <c r="I1059">
        <f t="shared" ca="1" si="198"/>
        <v>9</v>
      </c>
      <c r="J1059">
        <f t="shared" ca="1" si="199"/>
        <v>4</v>
      </c>
      <c r="K1059">
        <f t="shared" ca="1" si="200"/>
        <v>0</v>
      </c>
      <c r="L1059">
        <f t="shared" ca="1" si="201"/>
        <v>4</v>
      </c>
      <c r="M1059" s="23">
        <f t="shared" ca="1" si="202"/>
        <v>48</v>
      </c>
      <c r="N1059" s="1">
        <f t="shared" ca="1" si="203"/>
        <v>-32</v>
      </c>
      <c r="O1059" s="1">
        <f t="shared" ca="1" si="204"/>
        <v>0</v>
      </c>
      <c r="P1059" s="27">
        <f t="shared" ca="1" si="205"/>
        <v>16</v>
      </c>
      <c r="Q1059" s="1">
        <f t="shared" ca="1" si="206"/>
        <v>18735.999999999956</v>
      </c>
      <c r="R1059" s="1">
        <f t="shared" ca="1" si="207"/>
        <v>17.74242424242421</v>
      </c>
    </row>
    <row r="1060" spans="7:18" x14ac:dyDescent="0.25">
      <c r="G1060">
        <v>1057</v>
      </c>
      <c r="H1060" t="str">
        <f t="shared" ca="1" si="197"/>
        <v>Nublado</v>
      </c>
      <c r="I1060">
        <f t="shared" ca="1" si="198"/>
        <v>7</v>
      </c>
      <c r="J1060">
        <f t="shared" ca="1" si="199"/>
        <v>7</v>
      </c>
      <c r="K1060">
        <f t="shared" ca="1" si="200"/>
        <v>2</v>
      </c>
      <c r="L1060">
        <f t="shared" ca="1" si="201"/>
        <v>9</v>
      </c>
      <c r="M1060" s="23">
        <f t="shared" ca="1" si="202"/>
        <v>84</v>
      </c>
      <c r="N1060" s="1">
        <f t="shared" ca="1" si="203"/>
        <v>-72</v>
      </c>
      <c r="O1060" s="1">
        <f t="shared" ca="1" si="204"/>
        <v>-2.4</v>
      </c>
      <c r="P1060" s="27">
        <f t="shared" ca="1" si="205"/>
        <v>9.6</v>
      </c>
      <c r="Q1060" s="1">
        <f t="shared" ca="1" si="206"/>
        <v>18745.599999999955</v>
      </c>
      <c r="R1060" s="1">
        <f t="shared" ca="1" si="207"/>
        <v>17.734720908230809</v>
      </c>
    </row>
    <row r="1061" spans="7:18" x14ac:dyDescent="0.25">
      <c r="G1061">
        <v>1058</v>
      </c>
      <c r="H1061" t="str">
        <f t="shared" ca="1" si="197"/>
        <v>Soleado</v>
      </c>
      <c r="I1061">
        <f t="shared" ca="1" si="198"/>
        <v>9</v>
      </c>
      <c r="J1061">
        <f t="shared" ca="1" si="199"/>
        <v>7</v>
      </c>
      <c r="K1061">
        <f t="shared" ca="1" si="200"/>
        <v>0</v>
      </c>
      <c r="L1061">
        <f t="shared" ca="1" si="201"/>
        <v>7</v>
      </c>
      <c r="M1061" s="23">
        <f t="shared" ca="1" si="202"/>
        <v>84</v>
      </c>
      <c r="N1061" s="1">
        <f t="shared" ca="1" si="203"/>
        <v>-56</v>
      </c>
      <c r="O1061" s="1">
        <f t="shared" ca="1" si="204"/>
        <v>0</v>
      </c>
      <c r="P1061" s="27">
        <f t="shared" ca="1" si="205"/>
        <v>28</v>
      </c>
      <c r="Q1061" s="1">
        <f t="shared" ca="1" si="206"/>
        <v>18773.599999999955</v>
      </c>
      <c r="R1061" s="1">
        <f t="shared" ca="1" si="207"/>
        <v>17.744423440453655</v>
      </c>
    </row>
    <row r="1062" spans="7:18" x14ac:dyDescent="0.25">
      <c r="G1062">
        <v>1059</v>
      </c>
      <c r="H1062" t="str">
        <f t="shared" ca="1" si="197"/>
        <v>Soleado</v>
      </c>
      <c r="I1062">
        <f t="shared" ca="1" si="198"/>
        <v>7</v>
      </c>
      <c r="J1062">
        <f t="shared" ca="1" si="199"/>
        <v>7</v>
      </c>
      <c r="K1062">
        <f t="shared" ca="1" si="200"/>
        <v>2</v>
      </c>
      <c r="L1062">
        <f t="shared" ca="1" si="201"/>
        <v>9</v>
      </c>
      <c r="M1062" s="23">
        <f t="shared" ca="1" si="202"/>
        <v>84</v>
      </c>
      <c r="N1062" s="1">
        <f t="shared" ca="1" si="203"/>
        <v>-72</v>
      </c>
      <c r="O1062" s="1">
        <f t="shared" ca="1" si="204"/>
        <v>-2.4</v>
      </c>
      <c r="P1062" s="27">
        <f t="shared" ca="1" si="205"/>
        <v>9.6</v>
      </c>
      <c r="Q1062" s="1">
        <f t="shared" ca="1" si="206"/>
        <v>18783.199999999953</v>
      </c>
      <c r="R1062" s="1">
        <f t="shared" ca="1" si="207"/>
        <v>17.736732766761062</v>
      </c>
    </row>
    <row r="1063" spans="7:18" x14ac:dyDescent="0.25">
      <c r="G1063">
        <v>1060</v>
      </c>
      <c r="H1063" t="str">
        <f t="shared" ca="1" si="197"/>
        <v>Soleado</v>
      </c>
      <c r="I1063">
        <f t="shared" ca="1" si="198"/>
        <v>8</v>
      </c>
      <c r="J1063">
        <f t="shared" ca="1" si="199"/>
        <v>7</v>
      </c>
      <c r="K1063">
        <f t="shared" ca="1" si="200"/>
        <v>0</v>
      </c>
      <c r="L1063">
        <f t="shared" ca="1" si="201"/>
        <v>7</v>
      </c>
      <c r="M1063" s="23">
        <f t="shared" ca="1" si="202"/>
        <v>84</v>
      </c>
      <c r="N1063" s="1">
        <f t="shared" ca="1" si="203"/>
        <v>-56</v>
      </c>
      <c r="O1063" s="1">
        <f t="shared" ca="1" si="204"/>
        <v>0</v>
      </c>
      <c r="P1063" s="27">
        <f t="shared" ca="1" si="205"/>
        <v>28</v>
      </c>
      <c r="Q1063" s="1">
        <f t="shared" ca="1" si="206"/>
        <v>18811.199999999953</v>
      </c>
      <c r="R1063" s="1">
        <f t="shared" ca="1" si="207"/>
        <v>17.746415094339589</v>
      </c>
    </row>
    <row r="1064" spans="7:18" x14ac:dyDescent="0.25">
      <c r="G1064">
        <v>1061</v>
      </c>
      <c r="H1064" t="str">
        <f t="shared" ca="1" si="197"/>
        <v>Nublado</v>
      </c>
      <c r="I1064">
        <f t="shared" ca="1" si="198"/>
        <v>5</v>
      </c>
      <c r="J1064">
        <f t="shared" ca="1" si="199"/>
        <v>5</v>
      </c>
      <c r="K1064">
        <f t="shared" ca="1" si="200"/>
        <v>3</v>
      </c>
      <c r="L1064">
        <f t="shared" ca="1" si="201"/>
        <v>8</v>
      </c>
      <c r="M1064" s="23">
        <f t="shared" ca="1" si="202"/>
        <v>60</v>
      </c>
      <c r="N1064" s="1">
        <f t="shared" ca="1" si="203"/>
        <v>-64</v>
      </c>
      <c r="O1064" s="1">
        <f t="shared" ca="1" si="204"/>
        <v>-3.5999999999999996</v>
      </c>
      <c r="P1064" s="27">
        <f t="shared" ca="1" si="205"/>
        <v>-7.6</v>
      </c>
      <c r="Q1064" s="1">
        <f t="shared" ca="1" si="206"/>
        <v>18803.599999999955</v>
      </c>
      <c r="R1064" s="1">
        <f t="shared" ca="1" si="207"/>
        <v>17.72252591894436</v>
      </c>
    </row>
    <row r="1065" spans="7:18" x14ac:dyDescent="0.25">
      <c r="G1065">
        <v>1062</v>
      </c>
      <c r="H1065" t="str">
        <f t="shared" ca="1" si="197"/>
        <v>Soleado</v>
      </c>
      <c r="I1065">
        <f t="shared" ca="1" si="198"/>
        <v>8</v>
      </c>
      <c r="J1065">
        <f t="shared" ca="1" si="199"/>
        <v>5</v>
      </c>
      <c r="K1065">
        <f t="shared" ca="1" si="200"/>
        <v>0</v>
      </c>
      <c r="L1065">
        <f t="shared" ca="1" si="201"/>
        <v>5</v>
      </c>
      <c r="M1065" s="23">
        <f t="shared" ca="1" si="202"/>
        <v>60</v>
      </c>
      <c r="N1065" s="1">
        <f t="shared" ca="1" si="203"/>
        <v>-40</v>
      </c>
      <c r="O1065" s="1">
        <f t="shared" ca="1" si="204"/>
        <v>0</v>
      </c>
      <c r="P1065" s="27">
        <f t="shared" ca="1" si="205"/>
        <v>20</v>
      </c>
      <c r="Q1065" s="1">
        <f t="shared" ca="1" si="206"/>
        <v>18823.599999999955</v>
      </c>
      <c r="R1065" s="1">
        <f t="shared" ca="1" si="207"/>
        <v>17.724670433144976</v>
      </c>
    </row>
    <row r="1066" spans="7:18" x14ac:dyDescent="0.25">
      <c r="G1066">
        <v>1063</v>
      </c>
      <c r="H1066" t="str">
        <f t="shared" ca="1" si="197"/>
        <v>Soleado</v>
      </c>
      <c r="I1066">
        <f t="shared" ca="1" si="198"/>
        <v>9</v>
      </c>
      <c r="J1066">
        <f t="shared" ca="1" si="199"/>
        <v>8</v>
      </c>
      <c r="K1066">
        <f t="shared" ca="1" si="200"/>
        <v>0</v>
      </c>
      <c r="L1066">
        <f t="shared" ca="1" si="201"/>
        <v>8</v>
      </c>
      <c r="M1066" s="23">
        <f t="shared" ca="1" si="202"/>
        <v>96</v>
      </c>
      <c r="N1066" s="1">
        <f t="shared" ca="1" si="203"/>
        <v>-64</v>
      </c>
      <c r="O1066" s="1">
        <f t="shared" ca="1" si="204"/>
        <v>0</v>
      </c>
      <c r="P1066" s="27">
        <f t="shared" ca="1" si="205"/>
        <v>32</v>
      </c>
      <c r="Q1066" s="1">
        <f t="shared" ca="1" si="206"/>
        <v>18855.599999999955</v>
      </c>
      <c r="R1066" s="1">
        <f t="shared" ca="1" si="207"/>
        <v>17.738099717779836</v>
      </c>
    </row>
    <row r="1067" spans="7:18" x14ac:dyDescent="0.25">
      <c r="G1067">
        <v>1064</v>
      </c>
      <c r="H1067" t="str">
        <f t="shared" ca="1" si="197"/>
        <v>Nublado</v>
      </c>
      <c r="I1067">
        <f t="shared" ca="1" si="198"/>
        <v>5</v>
      </c>
      <c r="J1067">
        <f t="shared" ca="1" si="199"/>
        <v>5</v>
      </c>
      <c r="K1067">
        <f t="shared" ca="1" si="200"/>
        <v>4</v>
      </c>
      <c r="L1067">
        <f t="shared" ca="1" si="201"/>
        <v>9</v>
      </c>
      <c r="M1067" s="23">
        <f t="shared" ca="1" si="202"/>
        <v>60</v>
      </c>
      <c r="N1067" s="1">
        <f t="shared" ca="1" si="203"/>
        <v>-72</v>
      </c>
      <c r="O1067" s="1">
        <f t="shared" ca="1" si="204"/>
        <v>-4.8</v>
      </c>
      <c r="P1067" s="27">
        <f t="shared" ca="1" si="205"/>
        <v>-16.8</v>
      </c>
      <c r="Q1067" s="1">
        <f t="shared" ca="1" si="206"/>
        <v>18838.799999999956</v>
      </c>
      <c r="R1067" s="1">
        <f t="shared" ca="1" si="207"/>
        <v>17.705639097744328</v>
      </c>
    </row>
    <row r="1068" spans="7:18" x14ac:dyDescent="0.25">
      <c r="G1068">
        <v>1065</v>
      </c>
      <c r="H1068" t="str">
        <f t="shared" ca="1" si="197"/>
        <v>Soleado</v>
      </c>
      <c r="I1068">
        <f t="shared" ca="1" si="198"/>
        <v>8</v>
      </c>
      <c r="J1068">
        <f t="shared" ca="1" si="199"/>
        <v>5</v>
      </c>
      <c r="K1068">
        <f t="shared" ca="1" si="200"/>
        <v>0</v>
      </c>
      <c r="L1068">
        <f t="shared" ca="1" si="201"/>
        <v>5</v>
      </c>
      <c r="M1068" s="23">
        <f t="shared" ca="1" si="202"/>
        <v>60</v>
      </c>
      <c r="N1068" s="1">
        <f t="shared" ca="1" si="203"/>
        <v>-40</v>
      </c>
      <c r="O1068" s="1">
        <f t="shared" ca="1" si="204"/>
        <v>0</v>
      </c>
      <c r="P1068" s="27">
        <f t="shared" ca="1" si="205"/>
        <v>20</v>
      </c>
      <c r="Q1068" s="1">
        <f t="shared" ca="1" si="206"/>
        <v>18858.799999999956</v>
      </c>
      <c r="R1068" s="1">
        <f t="shared" ca="1" si="207"/>
        <v>17.707793427230015</v>
      </c>
    </row>
    <row r="1069" spans="7:18" x14ac:dyDescent="0.25">
      <c r="G1069">
        <v>1066</v>
      </c>
      <c r="H1069" t="str">
        <f t="shared" ca="1" si="197"/>
        <v>Nublado</v>
      </c>
      <c r="I1069">
        <f t="shared" ca="1" si="198"/>
        <v>7</v>
      </c>
      <c r="J1069">
        <f t="shared" ca="1" si="199"/>
        <v>7</v>
      </c>
      <c r="K1069">
        <f t="shared" ca="1" si="200"/>
        <v>1</v>
      </c>
      <c r="L1069">
        <f t="shared" ca="1" si="201"/>
        <v>8</v>
      </c>
      <c r="M1069" s="23">
        <f t="shared" ca="1" si="202"/>
        <v>84</v>
      </c>
      <c r="N1069" s="1">
        <f t="shared" ca="1" si="203"/>
        <v>-64</v>
      </c>
      <c r="O1069" s="1">
        <f t="shared" ca="1" si="204"/>
        <v>-1.2</v>
      </c>
      <c r="P1069" s="27">
        <f t="shared" ca="1" si="205"/>
        <v>18.8</v>
      </c>
      <c r="Q1069" s="1">
        <f t="shared" ca="1" si="206"/>
        <v>18877.599999999955</v>
      </c>
      <c r="R1069" s="1">
        <f t="shared" ca="1" si="207"/>
        <v>17.708818011257005</v>
      </c>
    </row>
    <row r="1070" spans="7:18" x14ac:dyDescent="0.25">
      <c r="G1070">
        <v>1067</v>
      </c>
      <c r="H1070" t="str">
        <f t="shared" ca="1" si="197"/>
        <v>Soleado</v>
      </c>
      <c r="I1070">
        <f t="shared" ca="1" si="198"/>
        <v>8</v>
      </c>
      <c r="J1070">
        <f t="shared" ca="1" si="199"/>
        <v>7</v>
      </c>
      <c r="K1070">
        <f t="shared" ca="1" si="200"/>
        <v>0</v>
      </c>
      <c r="L1070">
        <f t="shared" ca="1" si="201"/>
        <v>7</v>
      </c>
      <c r="M1070" s="23">
        <f t="shared" ca="1" si="202"/>
        <v>84</v>
      </c>
      <c r="N1070" s="1">
        <f t="shared" ca="1" si="203"/>
        <v>-56</v>
      </c>
      <c r="O1070" s="1">
        <f t="shared" ca="1" si="204"/>
        <v>0</v>
      </c>
      <c r="P1070" s="27">
        <f t="shared" ca="1" si="205"/>
        <v>28</v>
      </c>
      <c r="Q1070" s="1">
        <f t="shared" ca="1" si="206"/>
        <v>18905.599999999955</v>
      </c>
      <c r="R1070" s="1">
        <f t="shared" ca="1" si="207"/>
        <v>17.71846298031862</v>
      </c>
    </row>
    <row r="1071" spans="7:18" x14ac:dyDescent="0.25">
      <c r="G1071">
        <v>1068</v>
      </c>
      <c r="H1071" t="str">
        <f t="shared" ca="1" si="197"/>
        <v>Soleado</v>
      </c>
      <c r="I1071">
        <f t="shared" ca="1" si="198"/>
        <v>8</v>
      </c>
      <c r="J1071">
        <f t="shared" ca="1" si="199"/>
        <v>8</v>
      </c>
      <c r="K1071">
        <f t="shared" ca="1" si="200"/>
        <v>0</v>
      </c>
      <c r="L1071">
        <f t="shared" ca="1" si="201"/>
        <v>8</v>
      </c>
      <c r="M1071" s="23">
        <f t="shared" ca="1" si="202"/>
        <v>96</v>
      </c>
      <c r="N1071" s="1">
        <f t="shared" ca="1" si="203"/>
        <v>-64</v>
      </c>
      <c r="O1071" s="1">
        <f t="shared" ca="1" si="204"/>
        <v>0</v>
      </c>
      <c r="P1071" s="27">
        <f t="shared" ca="1" si="205"/>
        <v>32</v>
      </c>
      <c r="Q1071" s="1">
        <f t="shared" ca="1" si="206"/>
        <v>18937.599999999955</v>
      </c>
      <c r="R1071" s="1">
        <f t="shared" ca="1" si="207"/>
        <v>17.731835205992478</v>
      </c>
    </row>
    <row r="1072" spans="7:18" x14ac:dyDescent="0.25">
      <c r="G1072">
        <v>1069</v>
      </c>
      <c r="H1072" t="str">
        <f t="shared" ca="1" si="197"/>
        <v>Nublado</v>
      </c>
      <c r="I1072">
        <f t="shared" ca="1" si="198"/>
        <v>4</v>
      </c>
      <c r="J1072">
        <f t="shared" ca="1" si="199"/>
        <v>4</v>
      </c>
      <c r="K1072">
        <f t="shared" ca="1" si="200"/>
        <v>4</v>
      </c>
      <c r="L1072">
        <f t="shared" ca="1" si="201"/>
        <v>8</v>
      </c>
      <c r="M1072" s="23">
        <f t="shared" ca="1" si="202"/>
        <v>48</v>
      </c>
      <c r="N1072" s="1">
        <f t="shared" ca="1" si="203"/>
        <v>-64</v>
      </c>
      <c r="O1072" s="1">
        <f t="shared" ca="1" si="204"/>
        <v>-4.8</v>
      </c>
      <c r="P1072" s="27">
        <f t="shared" ca="1" si="205"/>
        <v>-20.8</v>
      </c>
      <c r="Q1072" s="1">
        <f t="shared" ca="1" si="206"/>
        <v>18916.799999999956</v>
      </c>
      <c r="R1072" s="1">
        <f t="shared" ca="1" si="207"/>
        <v>17.695790458372279</v>
      </c>
    </row>
    <row r="1073" spans="7:18" x14ac:dyDescent="0.25">
      <c r="G1073">
        <v>1070</v>
      </c>
      <c r="H1073" t="str">
        <f t="shared" ca="1" si="197"/>
        <v>Soleado</v>
      </c>
      <c r="I1073">
        <f t="shared" ca="1" si="198"/>
        <v>8</v>
      </c>
      <c r="J1073">
        <f t="shared" ca="1" si="199"/>
        <v>4</v>
      </c>
      <c r="K1073">
        <f t="shared" ca="1" si="200"/>
        <v>0</v>
      </c>
      <c r="L1073">
        <f t="shared" ca="1" si="201"/>
        <v>4</v>
      </c>
      <c r="M1073" s="23">
        <f t="shared" ca="1" si="202"/>
        <v>48</v>
      </c>
      <c r="N1073" s="1">
        <f t="shared" ca="1" si="203"/>
        <v>-32</v>
      </c>
      <c r="O1073" s="1">
        <f t="shared" ca="1" si="204"/>
        <v>0</v>
      </c>
      <c r="P1073" s="27">
        <f t="shared" ca="1" si="205"/>
        <v>16</v>
      </c>
      <c r="Q1073" s="1">
        <f t="shared" ca="1" si="206"/>
        <v>18932.799999999956</v>
      </c>
      <c r="R1073" s="1">
        <f t="shared" ca="1" si="207"/>
        <v>17.694205607476604</v>
      </c>
    </row>
    <row r="1074" spans="7:18" x14ac:dyDescent="0.25">
      <c r="G1074">
        <v>1071</v>
      </c>
      <c r="H1074" t="str">
        <f t="shared" ca="1" si="197"/>
        <v>Soleado</v>
      </c>
      <c r="I1074">
        <f t="shared" ca="1" si="198"/>
        <v>8</v>
      </c>
      <c r="J1074">
        <f t="shared" ca="1" si="199"/>
        <v>8</v>
      </c>
      <c r="K1074">
        <f t="shared" ca="1" si="200"/>
        <v>0</v>
      </c>
      <c r="L1074">
        <f t="shared" ca="1" si="201"/>
        <v>8</v>
      </c>
      <c r="M1074" s="23">
        <f t="shared" ca="1" si="202"/>
        <v>96</v>
      </c>
      <c r="N1074" s="1">
        <f t="shared" ca="1" si="203"/>
        <v>-64</v>
      </c>
      <c r="O1074" s="1">
        <f t="shared" ca="1" si="204"/>
        <v>0</v>
      </c>
      <c r="P1074" s="27">
        <f t="shared" ca="1" si="205"/>
        <v>32</v>
      </c>
      <c r="Q1074" s="1">
        <f t="shared" ca="1" si="206"/>
        <v>18964.799999999956</v>
      </c>
      <c r="R1074" s="1">
        <f t="shared" ca="1" si="207"/>
        <v>17.707563025210053</v>
      </c>
    </row>
    <row r="1075" spans="7:18" x14ac:dyDescent="0.25">
      <c r="G1075">
        <v>1072</v>
      </c>
      <c r="H1075" t="str">
        <f t="shared" ca="1" si="197"/>
        <v>Soleado</v>
      </c>
      <c r="I1075">
        <f t="shared" ca="1" si="198"/>
        <v>7</v>
      </c>
      <c r="J1075">
        <f t="shared" ca="1" si="199"/>
        <v>7</v>
      </c>
      <c r="K1075">
        <f t="shared" ca="1" si="200"/>
        <v>1</v>
      </c>
      <c r="L1075">
        <f t="shared" ca="1" si="201"/>
        <v>8</v>
      </c>
      <c r="M1075" s="23">
        <f t="shared" ca="1" si="202"/>
        <v>84</v>
      </c>
      <c r="N1075" s="1">
        <f t="shared" ca="1" si="203"/>
        <v>-64</v>
      </c>
      <c r="O1075" s="1">
        <f t="shared" ca="1" si="204"/>
        <v>-1.2</v>
      </c>
      <c r="P1075" s="27">
        <f t="shared" ca="1" si="205"/>
        <v>18.8</v>
      </c>
      <c r="Q1075" s="1">
        <f t="shared" ca="1" si="206"/>
        <v>18983.599999999955</v>
      </c>
      <c r="R1075" s="1">
        <f t="shared" ca="1" si="207"/>
        <v>17.708582089552205</v>
      </c>
    </row>
    <row r="1076" spans="7:18" x14ac:dyDescent="0.25">
      <c r="G1076">
        <v>1073</v>
      </c>
      <c r="H1076" t="str">
        <f t="shared" ca="1" si="197"/>
        <v>Nublado</v>
      </c>
      <c r="I1076">
        <f t="shared" ca="1" si="198"/>
        <v>5</v>
      </c>
      <c r="J1076">
        <f t="shared" ca="1" si="199"/>
        <v>5</v>
      </c>
      <c r="K1076">
        <f t="shared" ca="1" si="200"/>
        <v>2</v>
      </c>
      <c r="L1076">
        <f t="shared" ca="1" si="201"/>
        <v>7</v>
      </c>
      <c r="M1076" s="23">
        <f t="shared" ca="1" si="202"/>
        <v>60</v>
      </c>
      <c r="N1076" s="1">
        <f t="shared" ca="1" si="203"/>
        <v>-56</v>
      </c>
      <c r="O1076" s="1">
        <f t="shared" ca="1" si="204"/>
        <v>-2.4</v>
      </c>
      <c r="P1076" s="27">
        <f t="shared" ca="1" si="205"/>
        <v>1.6</v>
      </c>
      <c r="Q1076" s="1">
        <f t="shared" ca="1" si="206"/>
        <v>18985.199999999953</v>
      </c>
      <c r="R1076" s="1">
        <f t="shared" ca="1" si="207"/>
        <v>17.693569431500432</v>
      </c>
    </row>
    <row r="1077" spans="7:18" x14ac:dyDescent="0.25">
      <c r="G1077">
        <v>1074</v>
      </c>
      <c r="H1077" t="str">
        <f t="shared" ca="1" si="197"/>
        <v>Nublado</v>
      </c>
      <c r="I1077">
        <f t="shared" ca="1" si="198"/>
        <v>5</v>
      </c>
      <c r="J1077">
        <f t="shared" ca="1" si="199"/>
        <v>5</v>
      </c>
      <c r="K1077">
        <f t="shared" ca="1" si="200"/>
        <v>0</v>
      </c>
      <c r="L1077">
        <f t="shared" ca="1" si="201"/>
        <v>5</v>
      </c>
      <c r="M1077" s="23">
        <f t="shared" ca="1" si="202"/>
        <v>60</v>
      </c>
      <c r="N1077" s="1">
        <f t="shared" ca="1" si="203"/>
        <v>-40</v>
      </c>
      <c r="O1077" s="1">
        <f t="shared" ca="1" si="204"/>
        <v>0</v>
      </c>
      <c r="P1077" s="27">
        <f t="shared" ca="1" si="205"/>
        <v>20</v>
      </c>
      <c r="Q1077" s="1">
        <f t="shared" ca="1" si="206"/>
        <v>19005.199999999953</v>
      </c>
      <c r="R1077" s="1">
        <f t="shared" ca="1" si="207"/>
        <v>17.695716945996242</v>
      </c>
    </row>
    <row r="1078" spans="7:18" x14ac:dyDescent="0.25">
      <c r="G1078">
        <v>1075</v>
      </c>
      <c r="H1078" t="str">
        <f t="shared" ca="1" si="197"/>
        <v>Soleado</v>
      </c>
      <c r="I1078">
        <f t="shared" ca="1" si="198"/>
        <v>9</v>
      </c>
      <c r="J1078">
        <f t="shared" ca="1" si="199"/>
        <v>5</v>
      </c>
      <c r="K1078">
        <f t="shared" ca="1" si="200"/>
        <v>0</v>
      </c>
      <c r="L1078">
        <f t="shared" ca="1" si="201"/>
        <v>5</v>
      </c>
      <c r="M1078" s="23">
        <f t="shared" ca="1" si="202"/>
        <v>60</v>
      </c>
      <c r="N1078" s="1">
        <f t="shared" ca="1" si="203"/>
        <v>-40</v>
      </c>
      <c r="O1078" s="1">
        <f t="shared" ca="1" si="204"/>
        <v>0</v>
      </c>
      <c r="P1078" s="27">
        <f t="shared" ca="1" si="205"/>
        <v>20</v>
      </c>
      <c r="Q1078" s="1">
        <f t="shared" ca="1" si="206"/>
        <v>19025.199999999953</v>
      </c>
      <c r="R1078" s="1">
        <f t="shared" ca="1" si="207"/>
        <v>17.697860465116246</v>
      </c>
    </row>
    <row r="1079" spans="7:18" x14ac:dyDescent="0.25">
      <c r="G1079">
        <v>1076</v>
      </c>
      <c r="H1079" t="str">
        <f t="shared" ca="1" si="197"/>
        <v>Nublado</v>
      </c>
      <c r="I1079">
        <f t="shared" ca="1" si="198"/>
        <v>5</v>
      </c>
      <c r="J1079">
        <f t="shared" ca="1" si="199"/>
        <v>5</v>
      </c>
      <c r="K1079">
        <f t="shared" ca="1" si="200"/>
        <v>4</v>
      </c>
      <c r="L1079">
        <f t="shared" ca="1" si="201"/>
        <v>9</v>
      </c>
      <c r="M1079" s="23">
        <f t="shared" ca="1" si="202"/>
        <v>60</v>
      </c>
      <c r="N1079" s="1">
        <f t="shared" ca="1" si="203"/>
        <v>-72</v>
      </c>
      <c r="O1079" s="1">
        <f t="shared" ca="1" si="204"/>
        <v>-4.8</v>
      </c>
      <c r="P1079" s="27">
        <f t="shared" ca="1" si="205"/>
        <v>-16.8</v>
      </c>
      <c r="Q1079" s="1">
        <f t="shared" ca="1" si="206"/>
        <v>19008.399999999954</v>
      </c>
      <c r="R1079" s="1">
        <f t="shared" ca="1" si="207"/>
        <v>17.665799256505544</v>
      </c>
    </row>
    <row r="1080" spans="7:18" x14ac:dyDescent="0.25">
      <c r="G1080">
        <v>1077</v>
      </c>
      <c r="H1080" t="str">
        <f t="shared" ca="1" si="197"/>
        <v>Nublado</v>
      </c>
      <c r="I1080">
        <f t="shared" ca="1" si="198"/>
        <v>4</v>
      </c>
      <c r="J1080">
        <f t="shared" ca="1" si="199"/>
        <v>4</v>
      </c>
      <c r="K1080">
        <f t="shared" ca="1" si="200"/>
        <v>1</v>
      </c>
      <c r="L1080">
        <f t="shared" ca="1" si="201"/>
        <v>5</v>
      </c>
      <c r="M1080" s="23">
        <f t="shared" ca="1" si="202"/>
        <v>48</v>
      </c>
      <c r="N1080" s="1">
        <f t="shared" ca="1" si="203"/>
        <v>-40</v>
      </c>
      <c r="O1080" s="1">
        <f t="shared" ca="1" si="204"/>
        <v>-1.2</v>
      </c>
      <c r="P1080" s="27">
        <f t="shared" ca="1" si="205"/>
        <v>6.8</v>
      </c>
      <c r="Q1080" s="1">
        <f t="shared" ca="1" si="206"/>
        <v>19015.199999999953</v>
      </c>
      <c r="R1080" s="1">
        <f t="shared" ca="1" si="207"/>
        <v>17.655710306406654</v>
      </c>
    </row>
    <row r="1081" spans="7:18" x14ac:dyDescent="0.25">
      <c r="G1081">
        <v>1078</v>
      </c>
      <c r="H1081" t="str">
        <f t="shared" ca="1" si="197"/>
        <v>Soleado</v>
      </c>
      <c r="I1081">
        <f t="shared" ca="1" si="198"/>
        <v>9</v>
      </c>
      <c r="J1081">
        <f t="shared" ca="1" si="199"/>
        <v>4</v>
      </c>
      <c r="K1081">
        <f t="shared" ca="1" si="200"/>
        <v>0</v>
      </c>
      <c r="L1081">
        <f t="shared" ca="1" si="201"/>
        <v>4</v>
      </c>
      <c r="M1081" s="23">
        <f t="shared" ca="1" si="202"/>
        <v>48</v>
      </c>
      <c r="N1081" s="1">
        <f t="shared" ca="1" si="203"/>
        <v>-32</v>
      </c>
      <c r="O1081" s="1">
        <f t="shared" ca="1" si="204"/>
        <v>0</v>
      </c>
      <c r="P1081" s="27">
        <f t="shared" ca="1" si="205"/>
        <v>16</v>
      </c>
      <c r="Q1081" s="1">
        <f t="shared" ca="1" si="206"/>
        <v>19031.199999999953</v>
      </c>
      <c r="R1081" s="1">
        <f t="shared" ca="1" si="207"/>
        <v>17.654174397031511</v>
      </c>
    </row>
    <row r="1082" spans="7:18" x14ac:dyDescent="0.25">
      <c r="G1082">
        <v>1079</v>
      </c>
      <c r="H1082" t="str">
        <f t="shared" ca="1" si="197"/>
        <v>Nublado</v>
      </c>
      <c r="I1082">
        <f t="shared" ca="1" si="198"/>
        <v>5</v>
      </c>
      <c r="J1082">
        <f t="shared" ca="1" si="199"/>
        <v>5</v>
      </c>
      <c r="K1082">
        <f t="shared" ca="1" si="200"/>
        <v>4</v>
      </c>
      <c r="L1082">
        <f t="shared" ca="1" si="201"/>
        <v>9</v>
      </c>
      <c r="M1082" s="23">
        <f t="shared" ca="1" si="202"/>
        <v>60</v>
      </c>
      <c r="N1082" s="1">
        <f t="shared" ca="1" si="203"/>
        <v>-72</v>
      </c>
      <c r="O1082" s="1">
        <f t="shared" ca="1" si="204"/>
        <v>-4.8</v>
      </c>
      <c r="P1082" s="27">
        <f t="shared" ca="1" si="205"/>
        <v>-16.8</v>
      </c>
      <c r="Q1082" s="1">
        <f t="shared" ca="1" si="206"/>
        <v>19014.399999999954</v>
      </c>
      <c r="R1082" s="1">
        <f t="shared" ca="1" si="207"/>
        <v>17.622242817423512</v>
      </c>
    </row>
    <row r="1083" spans="7:18" x14ac:dyDescent="0.25">
      <c r="G1083">
        <v>1080</v>
      </c>
      <c r="H1083" t="str">
        <f t="shared" ca="1" si="197"/>
        <v>Soleado</v>
      </c>
      <c r="I1083">
        <f t="shared" ca="1" si="198"/>
        <v>8</v>
      </c>
      <c r="J1083">
        <f t="shared" ca="1" si="199"/>
        <v>5</v>
      </c>
      <c r="K1083">
        <f t="shared" ca="1" si="200"/>
        <v>0</v>
      </c>
      <c r="L1083">
        <f t="shared" ca="1" si="201"/>
        <v>5</v>
      </c>
      <c r="M1083" s="23">
        <f t="shared" ca="1" si="202"/>
        <v>60</v>
      </c>
      <c r="N1083" s="1">
        <f t="shared" ca="1" si="203"/>
        <v>-40</v>
      </c>
      <c r="O1083" s="1">
        <f t="shared" ca="1" si="204"/>
        <v>0</v>
      </c>
      <c r="P1083" s="27">
        <f t="shared" ca="1" si="205"/>
        <v>20</v>
      </c>
      <c r="Q1083" s="1">
        <f t="shared" ca="1" si="206"/>
        <v>19034.399999999954</v>
      </c>
      <c r="R1083" s="1">
        <f t="shared" ca="1" si="207"/>
        <v>17.624444444444418</v>
      </c>
    </row>
    <row r="1084" spans="7:18" x14ac:dyDescent="0.25">
      <c r="G1084">
        <v>1081</v>
      </c>
      <c r="H1084" t="str">
        <f t="shared" ca="1" si="197"/>
        <v>Soleado</v>
      </c>
      <c r="I1084">
        <f t="shared" ca="1" si="198"/>
        <v>6</v>
      </c>
      <c r="J1084">
        <f t="shared" ca="1" si="199"/>
        <v>6</v>
      </c>
      <c r="K1084">
        <f t="shared" ca="1" si="200"/>
        <v>2</v>
      </c>
      <c r="L1084">
        <f t="shared" ca="1" si="201"/>
        <v>8</v>
      </c>
      <c r="M1084" s="23">
        <f t="shared" ca="1" si="202"/>
        <v>72</v>
      </c>
      <c r="N1084" s="1">
        <f t="shared" ca="1" si="203"/>
        <v>-64</v>
      </c>
      <c r="O1084" s="1">
        <f t="shared" ca="1" si="204"/>
        <v>-2.4</v>
      </c>
      <c r="P1084" s="27">
        <f t="shared" ca="1" si="205"/>
        <v>5.6</v>
      </c>
      <c r="Q1084" s="1">
        <f t="shared" ca="1" si="206"/>
        <v>19039.999999999953</v>
      </c>
      <c r="R1084" s="1">
        <f t="shared" ca="1" si="207"/>
        <v>17.613320999074904</v>
      </c>
    </row>
    <row r="1085" spans="7:18" x14ac:dyDescent="0.25">
      <c r="G1085">
        <v>1082</v>
      </c>
      <c r="H1085" t="str">
        <f t="shared" ca="1" si="197"/>
        <v>Soleado</v>
      </c>
      <c r="I1085">
        <f t="shared" ca="1" si="198"/>
        <v>8</v>
      </c>
      <c r="J1085">
        <f t="shared" ca="1" si="199"/>
        <v>6</v>
      </c>
      <c r="K1085">
        <f t="shared" ca="1" si="200"/>
        <v>0</v>
      </c>
      <c r="L1085">
        <f t="shared" ca="1" si="201"/>
        <v>6</v>
      </c>
      <c r="M1085" s="23">
        <f t="shared" ca="1" si="202"/>
        <v>72</v>
      </c>
      <c r="N1085" s="1">
        <f t="shared" ca="1" si="203"/>
        <v>-48</v>
      </c>
      <c r="O1085" s="1">
        <f t="shared" ca="1" si="204"/>
        <v>0</v>
      </c>
      <c r="P1085" s="27">
        <f t="shared" ca="1" si="205"/>
        <v>24</v>
      </c>
      <c r="Q1085" s="1">
        <f t="shared" ca="1" si="206"/>
        <v>19063.999999999953</v>
      </c>
      <c r="R1085" s="1">
        <f t="shared" ca="1" si="207"/>
        <v>17.619223659889066</v>
      </c>
    </row>
    <row r="1086" spans="7:18" x14ac:dyDescent="0.25">
      <c r="G1086">
        <v>1083</v>
      </c>
      <c r="H1086" t="str">
        <f t="shared" ca="1" si="197"/>
        <v>Nublado</v>
      </c>
      <c r="I1086">
        <f t="shared" ca="1" si="198"/>
        <v>5</v>
      </c>
      <c r="J1086">
        <f t="shared" ca="1" si="199"/>
        <v>5</v>
      </c>
      <c r="K1086">
        <f t="shared" ca="1" si="200"/>
        <v>3</v>
      </c>
      <c r="L1086">
        <f t="shared" ca="1" si="201"/>
        <v>8</v>
      </c>
      <c r="M1086" s="23">
        <f t="shared" ca="1" si="202"/>
        <v>60</v>
      </c>
      <c r="N1086" s="1">
        <f t="shared" ca="1" si="203"/>
        <v>-64</v>
      </c>
      <c r="O1086" s="1">
        <f t="shared" ca="1" si="204"/>
        <v>-3.5999999999999996</v>
      </c>
      <c r="P1086" s="27">
        <f t="shared" ca="1" si="205"/>
        <v>-7.6</v>
      </c>
      <c r="Q1086" s="1">
        <f t="shared" ca="1" si="206"/>
        <v>19056.399999999954</v>
      </c>
      <c r="R1086" s="1">
        <f t="shared" ca="1" si="207"/>
        <v>17.595937211449652</v>
      </c>
    </row>
    <row r="1087" spans="7:18" x14ac:dyDescent="0.25">
      <c r="G1087">
        <v>1084</v>
      </c>
      <c r="H1087" t="str">
        <f t="shared" ca="1" si="197"/>
        <v>Nublado</v>
      </c>
      <c r="I1087">
        <f t="shared" ca="1" si="198"/>
        <v>5</v>
      </c>
      <c r="J1087">
        <f t="shared" ca="1" si="199"/>
        <v>5</v>
      </c>
      <c r="K1087">
        <f t="shared" ca="1" si="200"/>
        <v>0</v>
      </c>
      <c r="L1087">
        <f t="shared" ca="1" si="201"/>
        <v>5</v>
      </c>
      <c r="M1087" s="23">
        <f t="shared" ca="1" si="202"/>
        <v>60</v>
      </c>
      <c r="N1087" s="1">
        <f t="shared" ca="1" si="203"/>
        <v>-40</v>
      </c>
      <c r="O1087" s="1">
        <f t="shared" ca="1" si="204"/>
        <v>0</v>
      </c>
      <c r="P1087" s="27">
        <f t="shared" ca="1" si="205"/>
        <v>20</v>
      </c>
      <c r="Q1087" s="1">
        <f t="shared" ca="1" si="206"/>
        <v>19076.399999999954</v>
      </c>
      <c r="R1087" s="1">
        <f t="shared" ca="1" si="207"/>
        <v>17.59815498154979</v>
      </c>
    </row>
    <row r="1088" spans="7:18" x14ac:dyDescent="0.25">
      <c r="G1088">
        <v>1085</v>
      </c>
      <c r="H1088" t="str">
        <f t="shared" ca="1" si="197"/>
        <v>Soleado</v>
      </c>
      <c r="I1088">
        <f t="shared" ca="1" si="198"/>
        <v>8</v>
      </c>
      <c r="J1088">
        <f t="shared" ca="1" si="199"/>
        <v>5</v>
      </c>
      <c r="K1088">
        <f t="shared" ca="1" si="200"/>
        <v>0</v>
      </c>
      <c r="L1088">
        <f t="shared" ca="1" si="201"/>
        <v>5</v>
      </c>
      <c r="M1088" s="23">
        <f t="shared" ca="1" si="202"/>
        <v>60</v>
      </c>
      <c r="N1088" s="1">
        <f t="shared" ca="1" si="203"/>
        <v>-40</v>
      </c>
      <c r="O1088" s="1">
        <f t="shared" ca="1" si="204"/>
        <v>0</v>
      </c>
      <c r="P1088" s="27">
        <f t="shared" ca="1" si="205"/>
        <v>20</v>
      </c>
      <c r="Q1088" s="1">
        <f t="shared" ca="1" si="206"/>
        <v>19096.399999999954</v>
      </c>
      <c r="R1088" s="1">
        <f t="shared" ca="1" si="207"/>
        <v>17.600368663594445</v>
      </c>
    </row>
    <row r="1089" spans="7:18" x14ac:dyDescent="0.25">
      <c r="G1089">
        <v>1086</v>
      </c>
      <c r="H1089" t="str">
        <f t="shared" ca="1" si="197"/>
        <v>Nublado</v>
      </c>
      <c r="I1089">
        <f t="shared" ca="1" si="198"/>
        <v>5</v>
      </c>
      <c r="J1089">
        <f t="shared" ca="1" si="199"/>
        <v>5</v>
      </c>
      <c r="K1089">
        <f t="shared" ca="1" si="200"/>
        <v>3</v>
      </c>
      <c r="L1089">
        <f t="shared" ca="1" si="201"/>
        <v>8</v>
      </c>
      <c r="M1089" s="23">
        <f t="shared" ca="1" si="202"/>
        <v>60</v>
      </c>
      <c r="N1089" s="1">
        <f t="shared" ca="1" si="203"/>
        <v>-64</v>
      </c>
      <c r="O1089" s="1">
        <f t="shared" ca="1" si="204"/>
        <v>-3.5999999999999996</v>
      </c>
      <c r="P1089" s="27">
        <f t="shared" ca="1" si="205"/>
        <v>-7.6</v>
      </c>
      <c r="Q1089" s="1">
        <f t="shared" ca="1" si="206"/>
        <v>19088.799999999956</v>
      </c>
      <c r="R1089" s="1">
        <f t="shared" ca="1" si="207"/>
        <v>17.577163904235704</v>
      </c>
    </row>
    <row r="1090" spans="7:18" x14ac:dyDescent="0.25">
      <c r="G1090">
        <v>1087</v>
      </c>
      <c r="H1090" t="str">
        <f t="shared" ca="1" si="197"/>
        <v>Nublado</v>
      </c>
      <c r="I1090">
        <f t="shared" ca="1" si="198"/>
        <v>6</v>
      </c>
      <c r="J1090">
        <f t="shared" ca="1" si="199"/>
        <v>5</v>
      </c>
      <c r="K1090">
        <f t="shared" ca="1" si="200"/>
        <v>0</v>
      </c>
      <c r="L1090">
        <f t="shared" ca="1" si="201"/>
        <v>5</v>
      </c>
      <c r="M1090" s="23">
        <f t="shared" ca="1" si="202"/>
        <v>60</v>
      </c>
      <c r="N1090" s="1">
        <f t="shared" ca="1" si="203"/>
        <v>-40</v>
      </c>
      <c r="O1090" s="1">
        <f t="shared" ca="1" si="204"/>
        <v>0</v>
      </c>
      <c r="P1090" s="27">
        <f t="shared" ca="1" si="205"/>
        <v>20</v>
      </c>
      <c r="Q1090" s="1">
        <f t="shared" ca="1" si="206"/>
        <v>19108.799999999956</v>
      </c>
      <c r="R1090" s="1">
        <f t="shared" ca="1" si="207"/>
        <v>17.579392824287005</v>
      </c>
    </row>
    <row r="1091" spans="7:18" x14ac:dyDescent="0.25">
      <c r="G1091">
        <v>1088</v>
      </c>
      <c r="H1091" t="str">
        <f t="shared" ca="1" si="197"/>
        <v>Soleado</v>
      </c>
      <c r="I1091">
        <f t="shared" ca="1" si="198"/>
        <v>7</v>
      </c>
      <c r="J1091">
        <f t="shared" ca="1" si="199"/>
        <v>6</v>
      </c>
      <c r="K1091">
        <f t="shared" ca="1" si="200"/>
        <v>0</v>
      </c>
      <c r="L1091">
        <f t="shared" ca="1" si="201"/>
        <v>6</v>
      </c>
      <c r="M1091" s="23">
        <f t="shared" ca="1" si="202"/>
        <v>72</v>
      </c>
      <c r="N1091" s="1">
        <f t="shared" ca="1" si="203"/>
        <v>-48</v>
      </c>
      <c r="O1091" s="1">
        <f t="shared" ca="1" si="204"/>
        <v>0</v>
      </c>
      <c r="P1091" s="27">
        <f t="shared" ca="1" si="205"/>
        <v>24</v>
      </c>
      <c r="Q1091" s="1">
        <f t="shared" ca="1" si="206"/>
        <v>19132.799999999956</v>
      </c>
      <c r="R1091" s="1">
        <f t="shared" ca="1" si="207"/>
        <v>17.585294117647035</v>
      </c>
    </row>
    <row r="1092" spans="7:18" x14ac:dyDescent="0.25">
      <c r="G1092">
        <v>1089</v>
      </c>
      <c r="H1092" t="str">
        <f t="shared" ref="H1092:H1112" ca="1" si="208">LOOKUP(RAND(),$D$9:$D$10,$A$9:$A$10)</f>
        <v>Soleado</v>
      </c>
      <c r="I1092">
        <f t="shared" ca="1" si="198"/>
        <v>7</v>
      </c>
      <c r="J1092">
        <f t="shared" ca="1" si="199"/>
        <v>7</v>
      </c>
      <c r="K1092">
        <f t="shared" ca="1" si="200"/>
        <v>0</v>
      </c>
      <c r="L1092">
        <f t="shared" ca="1" si="201"/>
        <v>7</v>
      </c>
      <c r="M1092" s="23">
        <f t="shared" ca="1" si="202"/>
        <v>84</v>
      </c>
      <c r="N1092" s="1">
        <f t="shared" ca="1" si="203"/>
        <v>-56</v>
      </c>
      <c r="O1092" s="1">
        <f t="shared" ca="1" si="204"/>
        <v>0</v>
      </c>
      <c r="P1092" s="27">
        <f t="shared" ca="1" si="205"/>
        <v>28</v>
      </c>
      <c r="Q1092" s="1">
        <f t="shared" ca="1" si="206"/>
        <v>19160.799999999956</v>
      </c>
      <c r="R1092" s="1">
        <f t="shared" ca="1" si="207"/>
        <v>17.594857667584915</v>
      </c>
    </row>
    <row r="1093" spans="7:18" x14ac:dyDescent="0.25">
      <c r="G1093">
        <v>1090</v>
      </c>
      <c r="H1093" t="str">
        <f t="shared" ca="1" si="208"/>
        <v>Soleado</v>
      </c>
      <c r="I1093">
        <f t="shared" ca="1" si="198"/>
        <v>9</v>
      </c>
      <c r="J1093">
        <f t="shared" ca="1" si="199"/>
        <v>7</v>
      </c>
      <c r="K1093">
        <f t="shared" ca="1" si="200"/>
        <v>0</v>
      </c>
      <c r="L1093">
        <f t="shared" ca="1" si="201"/>
        <v>7</v>
      </c>
      <c r="M1093" s="23">
        <f t="shared" ca="1" si="202"/>
        <v>84</v>
      </c>
      <c r="N1093" s="1">
        <f t="shared" ca="1" si="203"/>
        <v>-56</v>
      </c>
      <c r="O1093" s="1">
        <f t="shared" ca="1" si="204"/>
        <v>0</v>
      </c>
      <c r="P1093" s="27">
        <f t="shared" ca="1" si="205"/>
        <v>28</v>
      </c>
      <c r="Q1093" s="1">
        <f t="shared" ca="1" si="206"/>
        <v>19188.799999999956</v>
      </c>
      <c r="R1093" s="1">
        <f t="shared" ca="1" si="207"/>
        <v>17.604403669724746</v>
      </c>
    </row>
    <row r="1094" spans="7:18" x14ac:dyDescent="0.25">
      <c r="G1094">
        <v>1091</v>
      </c>
      <c r="H1094" t="str">
        <f t="shared" ca="1" si="208"/>
        <v>Soleado</v>
      </c>
      <c r="I1094">
        <f t="shared" ca="1" si="198"/>
        <v>8</v>
      </c>
      <c r="J1094">
        <f t="shared" ca="1" si="199"/>
        <v>8</v>
      </c>
      <c r="K1094">
        <f t="shared" ca="1" si="200"/>
        <v>1</v>
      </c>
      <c r="L1094">
        <f t="shared" ca="1" si="201"/>
        <v>9</v>
      </c>
      <c r="M1094" s="23">
        <f t="shared" ca="1" si="202"/>
        <v>96</v>
      </c>
      <c r="N1094" s="1">
        <f t="shared" ca="1" si="203"/>
        <v>-72</v>
      </c>
      <c r="O1094" s="1">
        <f t="shared" ca="1" si="204"/>
        <v>-1.2</v>
      </c>
      <c r="P1094" s="27">
        <f t="shared" ca="1" si="205"/>
        <v>22.8</v>
      </c>
      <c r="Q1094" s="1">
        <f t="shared" ca="1" si="206"/>
        <v>19211.599999999955</v>
      </c>
      <c r="R1094" s="1">
        <f t="shared" ca="1" si="207"/>
        <v>17.609165902841404</v>
      </c>
    </row>
    <row r="1095" spans="7:18" x14ac:dyDescent="0.25">
      <c r="G1095">
        <v>1092</v>
      </c>
      <c r="H1095" t="str">
        <f t="shared" ca="1" si="208"/>
        <v>Soleado</v>
      </c>
      <c r="I1095">
        <f t="shared" ca="1" si="198"/>
        <v>8</v>
      </c>
      <c r="J1095">
        <f t="shared" ca="1" si="199"/>
        <v>8</v>
      </c>
      <c r="K1095">
        <f t="shared" ca="1" si="200"/>
        <v>0</v>
      </c>
      <c r="L1095">
        <f t="shared" ca="1" si="201"/>
        <v>8</v>
      </c>
      <c r="M1095" s="23">
        <f t="shared" ca="1" si="202"/>
        <v>96</v>
      </c>
      <c r="N1095" s="1">
        <f t="shared" ca="1" si="203"/>
        <v>-64</v>
      </c>
      <c r="O1095" s="1">
        <f t="shared" ca="1" si="204"/>
        <v>0</v>
      </c>
      <c r="P1095" s="27">
        <f t="shared" ca="1" si="205"/>
        <v>32</v>
      </c>
      <c r="Q1095" s="1">
        <f t="shared" ca="1" si="206"/>
        <v>19243.599999999955</v>
      </c>
      <c r="R1095" s="1">
        <f t="shared" ca="1" si="207"/>
        <v>17.622344322344297</v>
      </c>
    </row>
    <row r="1096" spans="7:18" x14ac:dyDescent="0.25">
      <c r="G1096">
        <v>1093</v>
      </c>
      <c r="H1096" t="str">
        <f t="shared" ca="1" si="208"/>
        <v>Soleado</v>
      </c>
      <c r="I1096">
        <f t="shared" ca="1" si="198"/>
        <v>8</v>
      </c>
      <c r="J1096">
        <f t="shared" ca="1" si="199"/>
        <v>8</v>
      </c>
      <c r="K1096">
        <f t="shared" ca="1" si="200"/>
        <v>0</v>
      </c>
      <c r="L1096">
        <f t="shared" ca="1" si="201"/>
        <v>8</v>
      </c>
      <c r="M1096" s="23">
        <f t="shared" ca="1" si="202"/>
        <v>96</v>
      </c>
      <c r="N1096" s="1">
        <f t="shared" ca="1" si="203"/>
        <v>-64</v>
      </c>
      <c r="O1096" s="1">
        <f t="shared" ca="1" si="204"/>
        <v>0</v>
      </c>
      <c r="P1096" s="27">
        <f t="shared" ca="1" si="205"/>
        <v>32</v>
      </c>
      <c r="Q1096" s="1">
        <f t="shared" ca="1" si="206"/>
        <v>19275.599999999955</v>
      </c>
      <c r="R1096" s="1">
        <f t="shared" ca="1" si="207"/>
        <v>17.635498627630351</v>
      </c>
    </row>
    <row r="1097" spans="7:18" x14ac:dyDescent="0.25">
      <c r="G1097">
        <v>1094</v>
      </c>
      <c r="H1097" t="str">
        <f t="shared" ca="1" si="208"/>
        <v>Soleado</v>
      </c>
      <c r="I1097">
        <f t="shared" ca="1" si="198"/>
        <v>8</v>
      </c>
      <c r="J1097">
        <f t="shared" ca="1" si="199"/>
        <v>8</v>
      </c>
      <c r="K1097">
        <f t="shared" ca="1" si="200"/>
        <v>0</v>
      </c>
      <c r="L1097">
        <f t="shared" ca="1" si="201"/>
        <v>8</v>
      </c>
      <c r="M1097" s="23">
        <f t="shared" ca="1" si="202"/>
        <v>96</v>
      </c>
      <c r="N1097" s="1">
        <f t="shared" ca="1" si="203"/>
        <v>-64</v>
      </c>
      <c r="O1097" s="1">
        <f t="shared" ca="1" si="204"/>
        <v>0</v>
      </c>
      <c r="P1097" s="27">
        <f t="shared" ca="1" si="205"/>
        <v>32</v>
      </c>
      <c r="Q1097" s="1">
        <f t="shared" ca="1" si="206"/>
        <v>19307.599999999955</v>
      </c>
      <c r="R1097" s="1">
        <f t="shared" ca="1" si="207"/>
        <v>17.648628884826302</v>
      </c>
    </row>
    <row r="1098" spans="7:18" x14ac:dyDescent="0.25">
      <c r="G1098">
        <v>1095</v>
      </c>
      <c r="H1098" t="str">
        <f t="shared" ca="1" si="208"/>
        <v>Soleado</v>
      </c>
      <c r="I1098">
        <f t="shared" ca="1" si="198"/>
        <v>6</v>
      </c>
      <c r="J1098">
        <f t="shared" ca="1" si="199"/>
        <v>6</v>
      </c>
      <c r="K1098">
        <f t="shared" ca="1" si="200"/>
        <v>2</v>
      </c>
      <c r="L1098">
        <f t="shared" ca="1" si="201"/>
        <v>8</v>
      </c>
      <c r="M1098" s="23">
        <f t="shared" ca="1" si="202"/>
        <v>72</v>
      </c>
      <c r="N1098" s="1">
        <f t="shared" ca="1" si="203"/>
        <v>-64</v>
      </c>
      <c r="O1098" s="1">
        <f t="shared" ca="1" si="204"/>
        <v>-2.4</v>
      </c>
      <c r="P1098" s="27">
        <f t="shared" ca="1" si="205"/>
        <v>5.6</v>
      </c>
      <c r="Q1098" s="1">
        <f t="shared" ca="1" si="206"/>
        <v>19313.199999999953</v>
      </c>
      <c r="R1098" s="1">
        <f t="shared" ca="1" si="207"/>
        <v>17.63762557077623</v>
      </c>
    </row>
    <row r="1099" spans="7:18" x14ac:dyDescent="0.25">
      <c r="G1099">
        <v>1096</v>
      </c>
      <c r="H1099" t="str">
        <f t="shared" ca="1" si="208"/>
        <v>Nublado</v>
      </c>
      <c r="I1099">
        <f t="shared" ca="1" si="198"/>
        <v>6</v>
      </c>
      <c r="J1099">
        <f t="shared" ca="1" si="199"/>
        <v>6</v>
      </c>
      <c r="K1099">
        <f t="shared" ca="1" si="200"/>
        <v>0</v>
      </c>
      <c r="L1099">
        <f t="shared" ca="1" si="201"/>
        <v>6</v>
      </c>
      <c r="M1099" s="23">
        <f t="shared" ca="1" si="202"/>
        <v>72</v>
      </c>
      <c r="N1099" s="1">
        <f t="shared" ca="1" si="203"/>
        <v>-48</v>
      </c>
      <c r="O1099" s="1">
        <f t="shared" ca="1" si="204"/>
        <v>0</v>
      </c>
      <c r="P1099" s="27">
        <f t="shared" ca="1" si="205"/>
        <v>24</v>
      </c>
      <c r="Q1099" s="1">
        <f t="shared" ca="1" si="206"/>
        <v>19337.199999999953</v>
      </c>
      <c r="R1099" s="1">
        <f t="shared" ca="1" si="207"/>
        <v>17.643430656934282</v>
      </c>
    </row>
    <row r="1100" spans="7:18" x14ac:dyDescent="0.25">
      <c r="G1100">
        <v>1097</v>
      </c>
      <c r="H1100" t="str">
        <f t="shared" ca="1" si="208"/>
        <v>Soleado</v>
      </c>
      <c r="I1100">
        <f t="shared" ca="1" si="198"/>
        <v>9</v>
      </c>
      <c r="J1100">
        <f t="shared" ca="1" si="199"/>
        <v>6</v>
      </c>
      <c r="K1100">
        <f t="shared" ca="1" si="200"/>
        <v>0</v>
      </c>
      <c r="L1100">
        <f t="shared" ca="1" si="201"/>
        <v>6</v>
      </c>
      <c r="M1100" s="23">
        <f t="shared" ca="1" si="202"/>
        <v>72</v>
      </c>
      <c r="N1100" s="1">
        <f t="shared" ca="1" si="203"/>
        <v>-48</v>
      </c>
      <c r="O1100" s="1">
        <f t="shared" ca="1" si="204"/>
        <v>0</v>
      </c>
      <c r="P1100" s="27">
        <f t="shared" ca="1" si="205"/>
        <v>24</v>
      </c>
      <c r="Q1100" s="1">
        <f t="shared" ca="1" si="206"/>
        <v>19361.199999999953</v>
      </c>
      <c r="R1100" s="1">
        <f t="shared" ca="1" si="207"/>
        <v>17.649225159525955</v>
      </c>
    </row>
    <row r="1101" spans="7:18" x14ac:dyDescent="0.25">
      <c r="G1101">
        <v>1098</v>
      </c>
      <c r="H1101" t="str">
        <f t="shared" ca="1" si="208"/>
        <v>Soleado</v>
      </c>
      <c r="I1101">
        <f t="shared" ca="1" si="198"/>
        <v>9</v>
      </c>
      <c r="J1101">
        <f t="shared" ca="1" si="199"/>
        <v>9</v>
      </c>
      <c r="K1101">
        <f t="shared" ca="1" si="200"/>
        <v>0</v>
      </c>
      <c r="L1101">
        <f t="shared" ca="1" si="201"/>
        <v>9</v>
      </c>
      <c r="M1101" s="23">
        <f t="shared" ca="1" si="202"/>
        <v>108</v>
      </c>
      <c r="N1101" s="1">
        <f t="shared" ca="1" si="203"/>
        <v>-72</v>
      </c>
      <c r="O1101" s="1">
        <f t="shared" ca="1" si="204"/>
        <v>0</v>
      </c>
      <c r="P1101" s="27">
        <f t="shared" ca="1" si="205"/>
        <v>36</v>
      </c>
      <c r="Q1101" s="1">
        <f t="shared" ca="1" si="206"/>
        <v>19397.199999999953</v>
      </c>
      <c r="R1101" s="1">
        <f t="shared" ca="1" si="207"/>
        <v>17.665938069216732</v>
      </c>
    </row>
    <row r="1102" spans="7:18" x14ac:dyDescent="0.25">
      <c r="G1102">
        <v>1099</v>
      </c>
      <c r="H1102" t="str">
        <f t="shared" ca="1" si="208"/>
        <v>Soleado</v>
      </c>
      <c r="I1102">
        <f t="shared" ca="1" si="198"/>
        <v>7</v>
      </c>
      <c r="J1102">
        <f t="shared" ca="1" si="199"/>
        <v>7</v>
      </c>
      <c r="K1102">
        <f t="shared" ca="1" si="200"/>
        <v>2</v>
      </c>
      <c r="L1102">
        <f t="shared" ca="1" si="201"/>
        <v>9</v>
      </c>
      <c r="M1102" s="23">
        <f t="shared" ca="1" si="202"/>
        <v>84</v>
      </c>
      <c r="N1102" s="1">
        <f t="shared" ca="1" si="203"/>
        <v>-72</v>
      </c>
      <c r="O1102" s="1">
        <f t="shared" ca="1" si="204"/>
        <v>-2.4</v>
      </c>
      <c r="P1102" s="27">
        <f t="shared" ca="1" si="205"/>
        <v>9.6</v>
      </c>
      <c r="Q1102" s="1">
        <f t="shared" ca="1" si="206"/>
        <v>19406.799999999952</v>
      </c>
      <c r="R1102" s="1">
        <f t="shared" ca="1" si="207"/>
        <v>17.658598726114622</v>
      </c>
    </row>
    <row r="1103" spans="7:18" x14ac:dyDescent="0.25">
      <c r="G1103">
        <v>1100</v>
      </c>
      <c r="H1103" t="str">
        <f t="shared" ca="1" si="208"/>
        <v>Soleado</v>
      </c>
      <c r="I1103">
        <f t="shared" ca="1" si="198"/>
        <v>8</v>
      </c>
      <c r="J1103">
        <f t="shared" ca="1" si="199"/>
        <v>7</v>
      </c>
      <c r="K1103">
        <f t="shared" ca="1" si="200"/>
        <v>0</v>
      </c>
      <c r="L1103">
        <f t="shared" ca="1" si="201"/>
        <v>7</v>
      </c>
      <c r="M1103" s="23">
        <f t="shared" ca="1" si="202"/>
        <v>84</v>
      </c>
      <c r="N1103" s="1">
        <f t="shared" ca="1" si="203"/>
        <v>-56</v>
      </c>
      <c r="O1103" s="1">
        <f t="shared" ca="1" si="204"/>
        <v>0</v>
      </c>
      <c r="P1103" s="27">
        <f t="shared" ca="1" si="205"/>
        <v>28</v>
      </c>
      <c r="Q1103" s="1">
        <f t="shared" ca="1" si="206"/>
        <v>19434.799999999952</v>
      </c>
      <c r="R1103" s="1">
        <f t="shared" ca="1" si="207"/>
        <v>17.667999999999974</v>
      </c>
    </row>
    <row r="1104" spans="7:18" x14ac:dyDescent="0.25">
      <c r="G1104">
        <v>1101</v>
      </c>
      <c r="H1104" t="str">
        <f t="shared" ca="1" si="208"/>
        <v>Soleado</v>
      </c>
      <c r="I1104">
        <f t="shared" ca="1" si="198"/>
        <v>8</v>
      </c>
      <c r="J1104">
        <f t="shared" ca="1" si="199"/>
        <v>8</v>
      </c>
      <c r="K1104">
        <f t="shared" ca="1" si="200"/>
        <v>0</v>
      </c>
      <c r="L1104">
        <f t="shared" ca="1" si="201"/>
        <v>8</v>
      </c>
      <c r="M1104" s="23">
        <f t="shared" ca="1" si="202"/>
        <v>96</v>
      </c>
      <c r="N1104" s="1">
        <f t="shared" ca="1" si="203"/>
        <v>-64</v>
      </c>
      <c r="O1104" s="1">
        <f t="shared" ca="1" si="204"/>
        <v>0</v>
      </c>
      <c r="P1104" s="27">
        <f t="shared" ca="1" si="205"/>
        <v>32</v>
      </c>
      <c r="Q1104" s="1">
        <f t="shared" ca="1" si="206"/>
        <v>19466.799999999952</v>
      </c>
      <c r="R1104" s="1">
        <f t="shared" ca="1" si="207"/>
        <v>17.681017257039027</v>
      </c>
    </row>
    <row r="1105" spans="7:18" x14ac:dyDescent="0.25">
      <c r="G1105">
        <v>1102</v>
      </c>
      <c r="H1105" t="str">
        <f t="shared" ca="1" si="208"/>
        <v>Nublado</v>
      </c>
      <c r="I1105">
        <f t="shared" ca="1" si="198"/>
        <v>5</v>
      </c>
      <c r="J1105">
        <f t="shared" ca="1" si="199"/>
        <v>5</v>
      </c>
      <c r="K1105">
        <f t="shared" ca="1" si="200"/>
        <v>3</v>
      </c>
      <c r="L1105">
        <f t="shared" ca="1" si="201"/>
        <v>8</v>
      </c>
      <c r="M1105" s="23">
        <f t="shared" ca="1" si="202"/>
        <v>60</v>
      </c>
      <c r="N1105" s="1">
        <f t="shared" ca="1" si="203"/>
        <v>-64</v>
      </c>
      <c r="O1105" s="1">
        <f t="shared" ca="1" si="204"/>
        <v>-3.5999999999999996</v>
      </c>
      <c r="P1105" s="27">
        <f t="shared" ca="1" si="205"/>
        <v>-7.6</v>
      </c>
      <c r="Q1105" s="1">
        <f t="shared" ca="1" si="206"/>
        <v>19459.199999999953</v>
      </c>
      <c r="R1105" s="1">
        <f t="shared" ca="1" si="207"/>
        <v>17.658076225045345</v>
      </c>
    </row>
    <row r="1106" spans="7:18" x14ac:dyDescent="0.25">
      <c r="G1106">
        <v>1103</v>
      </c>
      <c r="H1106" t="str">
        <f t="shared" ca="1" si="208"/>
        <v>Soleado</v>
      </c>
      <c r="I1106">
        <f t="shared" ca="1" si="198"/>
        <v>7</v>
      </c>
      <c r="J1106">
        <f t="shared" ca="1" si="199"/>
        <v>5</v>
      </c>
      <c r="K1106">
        <f t="shared" ca="1" si="200"/>
        <v>0</v>
      </c>
      <c r="L1106">
        <f t="shared" ca="1" si="201"/>
        <v>5</v>
      </c>
      <c r="M1106" s="23">
        <f t="shared" ca="1" si="202"/>
        <v>60</v>
      </c>
      <c r="N1106" s="1">
        <f t="shared" ca="1" si="203"/>
        <v>-40</v>
      </c>
      <c r="O1106" s="1">
        <f t="shared" ca="1" si="204"/>
        <v>0</v>
      </c>
      <c r="P1106" s="27">
        <f t="shared" ca="1" si="205"/>
        <v>20</v>
      </c>
      <c r="Q1106" s="1">
        <f t="shared" ca="1" si="206"/>
        <v>19479.199999999953</v>
      </c>
      <c r="R1106" s="1">
        <f t="shared" ca="1" si="207"/>
        <v>17.660199456028987</v>
      </c>
    </row>
    <row r="1107" spans="7:18" x14ac:dyDescent="0.25">
      <c r="G1107">
        <v>1104</v>
      </c>
      <c r="H1107" t="str">
        <f t="shared" ca="1" si="208"/>
        <v>Nublado</v>
      </c>
      <c r="I1107">
        <f t="shared" ca="1" si="198"/>
        <v>3</v>
      </c>
      <c r="J1107">
        <f t="shared" ca="1" si="199"/>
        <v>3</v>
      </c>
      <c r="K1107">
        <f t="shared" ca="1" si="200"/>
        <v>4</v>
      </c>
      <c r="L1107">
        <f t="shared" ca="1" si="201"/>
        <v>7</v>
      </c>
      <c r="M1107" s="23">
        <f t="shared" ca="1" si="202"/>
        <v>36</v>
      </c>
      <c r="N1107" s="1">
        <f t="shared" ca="1" si="203"/>
        <v>-56</v>
      </c>
      <c r="O1107" s="1">
        <f t="shared" ca="1" si="204"/>
        <v>-4.8</v>
      </c>
      <c r="P1107" s="27">
        <f t="shared" ca="1" si="205"/>
        <v>-24.8</v>
      </c>
      <c r="Q1107" s="1">
        <f t="shared" ca="1" si="206"/>
        <v>19454.399999999954</v>
      </c>
      <c r="R1107" s="1">
        <f t="shared" ca="1" si="207"/>
        <v>17.621739130434758</v>
      </c>
    </row>
    <row r="1108" spans="7:18" x14ac:dyDescent="0.25">
      <c r="G1108">
        <v>1105</v>
      </c>
      <c r="H1108" t="str">
        <f t="shared" ca="1" si="208"/>
        <v>Soleado</v>
      </c>
      <c r="I1108">
        <f t="shared" ca="1" si="198"/>
        <v>8</v>
      </c>
      <c r="J1108">
        <f t="shared" ca="1" si="199"/>
        <v>3</v>
      </c>
      <c r="K1108">
        <f t="shared" ca="1" si="200"/>
        <v>0</v>
      </c>
      <c r="L1108">
        <f t="shared" ca="1" si="201"/>
        <v>3</v>
      </c>
      <c r="M1108" s="23">
        <f t="shared" ca="1" si="202"/>
        <v>36</v>
      </c>
      <c r="N1108" s="1">
        <f t="shared" ca="1" si="203"/>
        <v>-24</v>
      </c>
      <c r="O1108" s="1">
        <f t="shared" ca="1" si="204"/>
        <v>0</v>
      </c>
      <c r="P1108" s="27">
        <f t="shared" ca="1" si="205"/>
        <v>12</v>
      </c>
      <c r="Q1108" s="1">
        <f t="shared" ca="1" si="206"/>
        <v>19466.399999999954</v>
      </c>
      <c r="R1108" s="1">
        <f t="shared" ca="1" si="207"/>
        <v>17.616651583710382</v>
      </c>
    </row>
    <row r="1109" spans="7:18" x14ac:dyDescent="0.25">
      <c r="G1109">
        <v>1106</v>
      </c>
      <c r="H1109" t="str">
        <f t="shared" ca="1" si="208"/>
        <v>Nublado</v>
      </c>
      <c r="I1109">
        <f t="shared" ca="1" si="198"/>
        <v>5</v>
      </c>
      <c r="J1109">
        <f t="shared" ca="1" si="199"/>
        <v>5</v>
      </c>
      <c r="K1109">
        <f t="shared" ca="1" si="200"/>
        <v>3</v>
      </c>
      <c r="L1109">
        <f t="shared" ca="1" si="201"/>
        <v>8</v>
      </c>
      <c r="M1109" s="23">
        <f t="shared" ca="1" si="202"/>
        <v>60</v>
      </c>
      <c r="N1109" s="1">
        <f t="shared" ca="1" si="203"/>
        <v>-64</v>
      </c>
      <c r="O1109" s="1">
        <f t="shared" ca="1" si="204"/>
        <v>-3.5999999999999996</v>
      </c>
      <c r="P1109" s="27">
        <f t="shared" ca="1" si="205"/>
        <v>-7.6</v>
      </c>
      <c r="Q1109" s="1">
        <f t="shared" ca="1" si="206"/>
        <v>19458.799999999956</v>
      </c>
      <c r="R1109" s="1">
        <f t="shared" ca="1" si="207"/>
        <v>17.593851717902325</v>
      </c>
    </row>
    <row r="1110" spans="7:18" x14ac:dyDescent="0.25">
      <c r="G1110">
        <v>1107</v>
      </c>
      <c r="H1110" t="str">
        <f t="shared" ca="1" si="208"/>
        <v>Soleado</v>
      </c>
      <c r="I1110">
        <f t="shared" ca="1" si="198"/>
        <v>8</v>
      </c>
      <c r="J1110">
        <f t="shared" ca="1" si="199"/>
        <v>5</v>
      </c>
      <c r="K1110">
        <f t="shared" ca="1" si="200"/>
        <v>0</v>
      </c>
      <c r="L1110">
        <f t="shared" ca="1" si="201"/>
        <v>5</v>
      </c>
      <c r="M1110" s="23">
        <f t="shared" ca="1" si="202"/>
        <v>60</v>
      </c>
      <c r="N1110" s="1">
        <f t="shared" ca="1" si="203"/>
        <v>-40</v>
      </c>
      <c r="O1110" s="1">
        <f t="shared" ca="1" si="204"/>
        <v>0</v>
      </c>
      <c r="P1110" s="27">
        <f t="shared" ca="1" si="205"/>
        <v>20</v>
      </c>
      <c r="Q1110" s="1">
        <f t="shared" ca="1" si="206"/>
        <v>19478.799999999956</v>
      </c>
      <c r="R1110" s="1">
        <f t="shared" ca="1" si="207"/>
        <v>17.596025293586241</v>
      </c>
    </row>
    <row r="1111" spans="7:18" x14ac:dyDescent="0.25">
      <c r="G1111">
        <v>1108</v>
      </c>
      <c r="H1111" t="str">
        <f t="shared" ca="1" si="208"/>
        <v>Soleado</v>
      </c>
      <c r="I1111">
        <f t="shared" ca="1" si="198"/>
        <v>8</v>
      </c>
      <c r="J1111">
        <f t="shared" ca="1" si="199"/>
        <v>8</v>
      </c>
      <c r="K1111">
        <f t="shared" ca="1" si="200"/>
        <v>0</v>
      </c>
      <c r="L1111">
        <f t="shared" ca="1" si="201"/>
        <v>8</v>
      </c>
      <c r="M1111" s="23">
        <f t="shared" ca="1" si="202"/>
        <v>96</v>
      </c>
      <c r="N1111" s="1">
        <f t="shared" ca="1" si="203"/>
        <v>-64</v>
      </c>
      <c r="O1111" s="1">
        <f t="shared" ca="1" si="204"/>
        <v>0</v>
      </c>
      <c r="P1111" s="27">
        <f t="shared" ca="1" si="205"/>
        <v>32</v>
      </c>
      <c r="Q1111" s="1">
        <f t="shared" ca="1" si="206"/>
        <v>19510.799999999956</v>
      </c>
      <c r="R1111" s="1">
        <f t="shared" ca="1" si="207"/>
        <v>17.609025270758096</v>
      </c>
    </row>
    <row r="1112" spans="7:18" x14ac:dyDescent="0.25">
      <c r="G1112">
        <v>1109</v>
      </c>
      <c r="H1112" t="str">
        <f t="shared" ca="1" si="208"/>
        <v>Soleado</v>
      </c>
      <c r="I1112">
        <f t="shared" ca="1" si="198"/>
        <v>8</v>
      </c>
      <c r="J1112">
        <f t="shared" ca="1" si="199"/>
        <v>8</v>
      </c>
      <c r="K1112">
        <f t="shared" ca="1" si="200"/>
        <v>0</v>
      </c>
      <c r="L1112">
        <f t="shared" ca="1" si="201"/>
        <v>8</v>
      </c>
      <c r="M1112" s="23">
        <f t="shared" ca="1" si="202"/>
        <v>96</v>
      </c>
      <c r="N1112" s="1">
        <f t="shared" ca="1" si="203"/>
        <v>-64</v>
      </c>
      <c r="O1112" s="1">
        <f t="shared" ca="1" si="204"/>
        <v>0</v>
      </c>
      <c r="P1112" s="27">
        <f t="shared" ca="1" si="205"/>
        <v>32</v>
      </c>
      <c r="Q1112" s="1">
        <f t="shared" ca="1" si="206"/>
        <v>19542.799999999956</v>
      </c>
      <c r="R1112" s="1">
        <f t="shared" ca="1" si="207"/>
        <v>17.622001803426482</v>
      </c>
    </row>
  </sheetData>
  <mergeCells count="6">
    <mergeCell ref="A20:E20"/>
    <mergeCell ref="M1:R1"/>
    <mergeCell ref="I1:K1"/>
    <mergeCell ref="A7:E7"/>
    <mergeCell ref="A12:E12"/>
    <mergeCell ref="A13:E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Ejercicio N° 3 a</vt:lpstr>
      <vt:lpstr>Ejercicio N° 3 c</vt:lpstr>
      <vt:lpstr>Dem_Nub</vt:lpstr>
      <vt:lpstr>Dem_Sol</vt:lpstr>
      <vt:lpstr>pre_comp</vt:lpstr>
      <vt:lpstr>pre_rev</vt:lpstr>
      <vt:lpstr>pre_ven</vt:lpstr>
      <vt:lpstr>Rand_Nub</vt:lpstr>
      <vt:lpstr>Rand_Sol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matias sanchez</cp:lastModifiedBy>
  <dcterms:created xsi:type="dcterms:W3CDTF">2019-04-15T23:14:40Z</dcterms:created>
  <dcterms:modified xsi:type="dcterms:W3CDTF">2020-05-09T22:37:43Z</dcterms:modified>
</cp:coreProperties>
</file>