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s Documentos\_UTN\SIM-2020\Material\"/>
    </mc:Choice>
  </mc:AlternateContent>
  <bookViews>
    <workbookView xWindow="0" yWindow="0" windowWidth="25530" windowHeight="11025"/>
  </bookViews>
  <sheets>
    <sheet name="Runge-Kutta 4to (v1)" sheetId="1" r:id="rId1"/>
    <sheet name="Runge-Kutta 4to (v2)" sheetId="2" r:id="rId2"/>
  </sheets>
  <definedNames>
    <definedName name="a" localSheetId="1">'Runge-Kutta 4to (v2)'!$B$5</definedName>
    <definedName name="aa" localSheetId="0">'Runge-Kutta 4to (v1)'!$B$5</definedName>
    <definedName name="b" localSheetId="1">'Runge-Kutta 4to (v2)'!$B$6</definedName>
    <definedName name="bb">'Runge-Kutta 4to (v1)'!$B$6</definedName>
    <definedName name="h" localSheetId="0">'Runge-Kutta 4to (v1)'!$B$1</definedName>
    <definedName name="h" localSheetId="1">'Runge-Kutta 4to (v2)'!$B$1</definedName>
    <definedName name="Xo" localSheetId="0">'Runge-Kutta 4to (v1)'!$B$2</definedName>
    <definedName name="Xo" localSheetId="1">'Runge-Kutta 4to (v2)'!$B$2</definedName>
    <definedName name="Yo" localSheetId="0">'Runge-Kutta 4to (v1)'!$B$3</definedName>
    <definedName name="Yo" localSheetId="1">'Runge-Kutta 4to (v2)'!$B$3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D3" i="2" s="1"/>
  <c r="J3" i="2" s="1"/>
  <c r="D4" i="2" s="1"/>
  <c r="J4" i="2" s="1"/>
  <c r="D5" i="2" s="1"/>
  <c r="J5" i="2" s="1"/>
  <c r="D6" i="2" s="1"/>
  <c r="J6" i="2" s="1"/>
  <c r="D7" i="2" s="1"/>
  <c r="J7" i="2" s="1"/>
  <c r="D8" i="2" s="1"/>
  <c r="J8" i="2" s="1"/>
  <c r="D9" i="2" s="1"/>
  <c r="J9" i="2" s="1"/>
  <c r="D10" i="2" s="1"/>
  <c r="J10" i="2" s="1"/>
  <c r="D11" i="2" s="1"/>
  <c r="J11" i="2" s="1"/>
  <c r="D12" i="2" s="1"/>
  <c r="J12" i="2" s="1"/>
  <c r="D13" i="2" s="1"/>
  <c r="J13" i="2" s="1"/>
  <c r="D14" i="2" s="1"/>
  <c r="J14" i="2" s="1"/>
  <c r="D15" i="2" s="1"/>
  <c r="J15" i="2" s="1"/>
  <c r="D16" i="2" s="1"/>
  <c r="J16" i="2" s="1"/>
  <c r="D17" i="2" s="1"/>
  <c r="J17" i="2" s="1"/>
  <c r="D18" i="2" s="1"/>
  <c r="J18" i="2" s="1"/>
  <c r="D19" i="2" s="1"/>
  <c r="J19" i="2" s="1"/>
  <c r="D20" i="2" s="1"/>
  <c r="J20" i="2" s="1"/>
  <c r="D21" i="2" s="1"/>
  <c r="J21" i="2" s="1"/>
  <c r="D22" i="2" s="1"/>
  <c r="J22" i="2" s="1"/>
  <c r="D23" i="2" s="1"/>
  <c r="J23" i="2" s="1"/>
  <c r="D24" i="2" s="1"/>
  <c r="J24" i="2" s="1"/>
  <c r="D25" i="2" s="1"/>
  <c r="J25" i="2" s="1"/>
  <c r="D26" i="2" s="1"/>
  <c r="J26" i="2" s="1"/>
  <c r="D27" i="2" s="1"/>
  <c r="J27" i="2" s="1"/>
  <c r="D28" i="2" s="1"/>
  <c r="J28" i="2" s="1"/>
  <c r="D29" i="2" s="1"/>
  <c r="J29" i="2" s="1"/>
  <c r="D30" i="2" s="1"/>
  <c r="J30" i="2" s="1"/>
  <c r="D31" i="2" s="1"/>
  <c r="J31" i="2" s="1"/>
  <c r="D32" i="2" s="1"/>
  <c r="J32" i="2" s="1"/>
  <c r="D33" i="2" s="1"/>
  <c r="J33" i="2" s="1"/>
  <c r="D34" i="2" s="1"/>
  <c r="J34" i="2" s="1"/>
  <c r="D35" i="2" s="1"/>
  <c r="J35" i="2" s="1"/>
  <c r="D36" i="2" s="1"/>
  <c r="J36" i="2" s="1"/>
  <c r="D37" i="2" s="1"/>
  <c r="J37" i="2" s="1"/>
  <c r="D38" i="2" s="1"/>
  <c r="J38" i="2" s="1"/>
  <c r="D39" i="2" s="1"/>
  <c r="J39" i="2" s="1"/>
  <c r="D40" i="2" s="1"/>
  <c r="J40" i="2" s="1"/>
  <c r="D41" i="2" s="1"/>
  <c r="J41" i="2" s="1"/>
  <c r="D42" i="2" s="1"/>
  <c r="J42" i="2" s="1"/>
  <c r="D43" i="2" s="1"/>
  <c r="J43" i="2" s="1"/>
  <c r="D44" i="2" s="1"/>
  <c r="J44" i="2" s="1"/>
  <c r="D45" i="2" s="1"/>
  <c r="J45" i="2" s="1"/>
  <c r="D46" i="2" s="1"/>
  <c r="J46" i="2" s="1"/>
  <c r="D47" i="2" s="1"/>
  <c r="J47" i="2" s="1"/>
  <c r="D48" i="2" s="1"/>
  <c r="J48" i="2" s="1"/>
  <c r="D49" i="2" s="1"/>
  <c r="J49" i="2" s="1"/>
  <c r="D50" i="2" s="1"/>
  <c r="J50" i="2" s="1"/>
  <c r="D51" i="2" s="1"/>
  <c r="J51" i="2" s="1"/>
  <c r="D52" i="2" s="1"/>
  <c r="J52" i="2" s="1"/>
  <c r="D53" i="2" s="1"/>
  <c r="J53" i="2" s="1"/>
  <c r="D54" i="2" s="1"/>
  <c r="J54" i="2" s="1"/>
  <c r="D55" i="2" s="1"/>
  <c r="J55" i="2" s="1"/>
  <c r="D56" i="2" s="1"/>
  <c r="J56" i="2" s="1"/>
  <c r="D57" i="2" s="1"/>
  <c r="J57" i="2" s="1"/>
  <c r="D58" i="2" s="1"/>
  <c r="J58" i="2" s="1"/>
  <c r="D59" i="2" s="1"/>
  <c r="J59" i="2" s="1"/>
  <c r="D60" i="2" s="1"/>
  <c r="J60" i="2" s="1"/>
  <c r="D61" i="2" s="1"/>
  <c r="J61" i="2" s="1"/>
  <c r="D62" i="2" s="1"/>
  <c r="J62" i="2" s="1"/>
  <c r="D63" i="2" s="1"/>
  <c r="J63" i="2" s="1"/>
  <c r="D64" i="2" s="1"/>
  <c r="J64" i="2" s="1"/>
  <c r="D65" i="2" s="1"/>
  <c r="J65" i="2" s="1"/>
  <c r="D66" i="2" s="1"/>
  <c r="J66" i="2" s="1"/>
  <c r="D67" i="2" s="1"/>
  <c r="J67" i="2" s="1"/>
  <c r="D68" i="2" s="1"/>
  <c r="J68" i="2" s="1"/>
  <c r="D69" i="2" s="1"/>
  <c r="J69" i="2" s="1"/>
  <c r="D70" i="2" s="1"/>
  <c r="J70" i="2" s="1"/>
  <c r="D71" i="2" s="1"/>
  <c r="J71" i="2" s="1"/>
  <c r="D72" i="2" s="1"/>
  <c r="J72" i="2" s="1"/>
  <c r="D73" i="2" s="1"/>
  <c r="J73" i="2" s="1"/>
  <c r="D74" i="2" s="1"/>
  <c r="J74" i="2" s="1"/>
  <c r="D75" i="2" s="1"/>
  <c r="J75" i="2" s="1"/>
  <c r="D76" i="2" s="1"/>
  <c r="J76" i="2" s="1"/>
  <c r="D77" i="2" s="1"/>
  <c r="J77" i="2" s="1"/>
  <c r="D78" i="2" s="1"/>
  <c r="J78" i="2" s="1"/>
  <c r="D79" i="2" s="1"/>
  <c r="J79" i="2" s="1"/>
  <c r="D80" i="2" s="1"/>
  <c r="J80" i="2" s="1"/>
  <c r="D81" i="2" s="1"/>
  <c r="J81" i="2" s="1"/>
  <c r="D82" i="2" s="1"/>
  <c r="J82" i="2" s="1"/>
  <c r="D83" i="2" s="1"/>
  <c r="J83" i="2" s="1"/>
  <c r="D84" i="2" s="1"/>
  <c r="J84" i="2" s="1"/>
  <c r="D85" i="2" s="1"/>
  <c r="J85" i="2" s="1"/>
  <c r="D86" i="2" s="1"/>
  <c r="J86" i="2" s="1"/>
  <c r="D87" i="2" s="1"/>
  <c r="J87" i="2" s="1"/>
  <c r="D88" i="2" s="1"/>
  <c r="J88" i="2" s="1"/>
  <c r="D89" i="2" s="1"/>
  <c r="J89" i="2" s="1"/>
  <c r="D90" i="2" s="1"/>
  <c r="J90" i="2" s="1"/>
  <c r="D91" i="2" s="1"/>
  <c r="J91" i="2" s="1"/>
  <c r="D92" i="2" s="1"/>
  <c r="J92" i="2" s="1"/>
  <c r="D93" i="2" s="1"/>
  <c r="J93" i="2" s="1"/>
  <c r="D94" i="2" s="1"/>
  <c r="J94" i="2" s="1"/>
  <c r="D95" i="2" s="1"/>
  <c r="J95" i="2" s="1"/>
  <c r="D96" i="2" s="1"/>
  <c r="J96" i="2" s="1"/>
  <c r="D97" i="2" s="1"/>
  <c r="J97" i="2" s="1"/>
  <c r="D98" i="2" s="1"/>
  <c r="J98" i="2" s="1"/>
  <c r="D99" i="2" s="1"/>
  <c r="J99" i="2" s="1"/>
  <c r="D100" i="2" s="1"/>
  <c r="J100" i="2" s="1"/>
  <c r="D101" i="2" s="1"/>
  <c r="J101" i="2" s="1"/>
  <c r="D102" i="2" s="1"/>
  <c r="J102" i="2" s="1"/>
  <c r="D103" i="2" s="1"/>
  <c r="J103" i="2" s="1"/>
  <c r="K2" i="2"/>
  <c r="E3" i="2" s="1"/>
  <c r="K2" i="1"/>
  <c r="E3" i="1" s="1"/>
  <c r="J2" i="1"/>
  <c r="D3" i="1" s="1"/>
  <c r="J3" i="1" s="1"/>
  <c r="D4" i="1" s="1"/>
  <c r="J4" i="1" s="1"/>
  <c r="D5" i="1" s="1"/>
  <c r="J5" i="1" s="1"/>
  <c r="D6" i="1" s="1"/>
  <c r="J6" i="1" s="1"/>
  <c r="D7" i="1" s="1"/>
  <c r="J7" i="1" s="1"/>
  <c r="D8" i="1" s="1"/>
  <c r="J8" i="1" s="1"/>
  <c r="D9" i="1" s="1"/>
  <c r="J9" i="1" s="1"/>
  <c r="D10" i="1" s="1"/>
  <c r="J10" i="1" s="1"/>
  <c r="D11" i="1" s="1"/>
  <c r="J11" i="1" s="1"/>
  <c r="D12" i="1" s="1"/>
  <c r="J12" i="1" s="1"/>
  <c r="D13" i="1" s="1"/>
  <c r="J13" i="1" s="1"/>
  <c r="D14" i="1" s="1"/>
  <c r="J14" i="1" s="1"/>
  <c r="D15" i="1" s="1"/>
  <c r="J15" i="1" s="1"/>
  <c r="D16" i="1" s="1"/>
  <c r="J16" i="1" s="1"/>
  <c r="D17" i="1" s="1"/>
  <c r="J17" i="1" s="1"/>
  <c r="D18" i="1" s="1"/>
  <c r="J18" i="1" s="1"/>
  <c r="D19" i="1" s="1"/>
  <c r="J19" i="1" s="1"/>
  <c r="D20" i="1" s="1"/>
  <c r="J20" i="1" s="1"/>
  <c r="D21" i="1" s="1"/>
  <c r="J21" i="1" s="1"/>
  <c r="D22" i="1" s="1"/>
  <c r="J22" i="1" s="1"/>
  <c r="D23" i="1" s="1"/>
  <c r="J23" i="1" s="1"/>
  <c r="D24" i="1" s="1"/>
  <c r="J24" i="1" s="1"/>
  <c r="D25" i="1" s="1"/>
  <c r="J25" i="1" s="1"/>
  <c r="D26" i="1" s="1"/>
  <c r="J26" i="1" s="1"/>
  <c r="D27" i="1" s="1"/>
  <c r="J27" i="1" s="1"/>
  <c r="D28" i="1" s="1"/>
  <c r="J28" i="1" s="1"/>
  <c r="D29" i="1" s="1"/>
  <c r="J29" i="1" s="1"/>
  <c r="D30" i="1" s="1"/>
  <c r="J30" i="1" s="1"/>
  <c r="D31" i="1" s="1"/>
  <c r="J31" i="1" s="1"/>
  <c r="D32" i="1" s="1"/>
  <c r="J32" i="1" s="1"/>
  <c r="D33" i="1" s="1"/>
  <c r="J33" i="1" s="1"/>
  <c r="D34" i="1" s="1"/>
  <c r="J34" i="1" s="1"/>
  <c r="D35" i="1" s="1"/>
  <c r="J35" i="1" s="1"/>
  <c r="D36" i="1" s="1"/>
  <c r="J36" i="1" s="1"/>
  <c r="D37" i="1" s="1"/>
  <c r="J37" i="1" s="1"/>
  <c r="D38" i="1" s="1"/>
  <c r="J38" i="1" s="1"/>
  <c r="D39" i="1" s="1"/>
  <c r="J39" i="1" s="1"/>
  <c r="D40" i="1" s="1"/>
  <c r="J40" i="1" s="1"/>
  <c r="D41" i="1" s="1"/>
  <c r="J41" i="1" s="1"/>
  <c r="D42" i="1" s="1"/>
  <c r="J42" i="1" s="1"/>
  <c r="D43" i="1" s="1"/>
  <c r="J43" i="1" s="1"/>
  <c r="D44" i="1" s="1"/>
  <c r="J44" i="1" s="1"/>
  <c r="D45" i="1" s="1"/>
  <c r="J45" i="1" s="1"/>
  <c r="D46" i="1" s="1"/>
  <c r="J46" i="1" s="1"/>
  <c r="D47" i="1" s="1"/>
  <c r="J47" i="1" s="1"/>
  <c r="D48" i="1" s="1"/>
  <c r="J48" i="1" s="1"/>
  <c r="D49" i="1" s="1"/>
  <c r="J49" i="1" s="1"/>
  <c r="D50" i="1" s="1"/>
  <c r="J50" i="1" s="1"/>
  <c r="D51" i="1" s="1"/>
  <c r="J51" i="1" s="1"/>
  <c r="D52" i="1" s="1"/>
  <c r="J52" i="1" s="1"/>
  <c r="D53" i="1" s="1"/>
  <c r="J53" i="1" s="1"/>
  <c r="D54" i="1" s="1"/>
  <c r="J54" i="1" s="1"/>
  <c r="D55" i="1" s="1"/>
  <c r="J55" i="1" s="1"/>
  <c r="D56" i="1" s="1"/>
  <c r="J56" i="1" s="1"/>
  <c r="D57" i="1" s="1"/>
  <c r="J57" i="1" s="1"/>
  <c r="D58" i="1" s="1"/>
  <c r="J58" i="1" s="1"/>
  <c r="D59" i="1" s="1"/>
  <c r="J59" i="1" s="1"/>
  <c r="D60" i="1" s="1"/>
  <c r="J60" i="1" s="1"/>
  <c r="D61" i="1" s="1"/>
  <c r="J61" i="1" s="1"/>
  <c r="D62" i="1" s="1"/>
  <c r="J62" i="1" s="1"/>
  <c r="D63" i="1" s="1"/>
  <c r="J63" i="1" s="1"/>
  <c r="D64" i="1" s="1"/>
  <c r="J64" i="1" s="1"/>
  <c r="D65" i="1" s="1"/>
  <c r="J65" i="1" s="1"/>
  <c r="D66" i="1" s="1"/>
  <c r="J66" i="1" s="1"/>
  <c r="D67" i="1" s="1"/>
  <c r="J67" i="1" s="1"/>
  <c r="D68" i="1" s="1"/>
  <c r="J68" i="1" s="1"/>
  <c r="D69" i="1" s="1"/>
  <c r="J69" i="1" s="1"/>
  <c r="D70" i="1" s="1"/>
  <c r="J70" i="1" s="1"/>
  <c r="D71" i="1" s="1"/>
  <c r="J71" i="1" s="1"/>
  <c r="D72" i="1" s="1"/>
  <c r="J72" i="1" s="1"/>
  <c r="D73" i="1" s="1"/>
  <c r="J73" i="1" s="1"/>
  <c r="D74" i="1" s="1"/>
  <c r="J74" i="1" s="1"/>
  <c r="D75" i="1" s="1"/>
  <c r="J75" i="1" s="1"/>
  <c r="D76" i="1" s="1"/>
  <c r="J76" i="1" s="1"/>
  <c r="D77" i="1" s="1"/>
  <c r="J77" i="1" s="1"/>
  <c r="D78" i="1" s="1"/>
  <c r="J78" i="1" s="1"/>
  <c r="D79" i="1" s="1"/>
  <c r="J79" i="1" s="1"/>
  <c r="D80" i="1" s="1"/>
  <c r="J80" i="1" s="1"/>
  <c r="D81" i="1" s="1"/>
  <c r="J81" i="1" s="1"/>
  <c r="D82" i="1" s="1"/>
  <c r="J82" i="1" s="1"/>
  <c r="D83" i="1" s="1"/>
  <c r="J83" i="1" s="1"/>
  <c r="D84" i="1" s="1"/>
  <c r="J84" i="1" s="1"/>
  <c r="D85" i="1" s="1"/>
  <c r="J85" i="1" s="1"/>
  <c r="D86" i="1" s="1"/>
  <c r="J86" i="1" s="1"/>
  <c r="D87" i="1" s="1"/>
  <c r="J87" i="1" s="1"/>
  <c r="D88" i="1" s="1"/>
  <c r="J88" i="1" s="1"/>
  <c r="D89" i="1" s="1"/>
  <c r="J89" i="1" s="1"/>
  <c r="D90" i="1" s="1"/>
  <c r="J90" i="1" s="1"/>
  <c r="D91" i="1" s="1"/>
  <c r="J91" i="1" s="1"/>
  <c r="D92" i="1" s="1"/>
  <c r="J92" i="1" s="1"/>
  <c r="D93" i="1" s="1"/>
  <c r="J93" i="1" s="1"/>
  <c r="D94" i="1" s="1"/>
  <c r="J94" i="1" s="1"/>
  <c r="D95" i="1" s="1"/>
  <c r="J95" i="1" s="1"/>
  <c r="D96" i="1" s="1"/>
  <c r="J96" i="1" s="1"/>
  <c r="D97" i="1" s="1"/>
  <c r="J97" i="1" s="1"/>
  <c r="D98" i="1" s="1"/>
  <c r="J98" i="1" s="1"/>
  <c r="D99" i="1" s="1"/>
  <c r="J99" i="1" s="1"/>
  <c r="D100" i="1" s="1"/>
  <c r="J100" i="1" s="1"/>
  <c r="D101" i="1" s="1"/>
  <c r="J101" i="1" s="1"/>
  <c r="D102" i="1" s="1"/>
  <c r="J102" i="1" s="1"/>
  <c r="D103" i="1" s="1"/>
  <c r="J103" i="1" s="1"/>
  <c r="F3" i="1" l="1"/>
  <c r="G3" i="1" s="1"/>
  <c r="F3" i="2"/>
  <c r="G3" i="2"/>
  <c r="H3" i="2" s="1"/>
  <c r="I3" i="2" s="1"/>
  <c r="H3" i="1" l="1"/>
  <c r="I3" i="1" s="1"/>
  <c r="K3" i="2"/>
  <c r="E4" i="2" s="1"/>
  <c r="K3" i="1" l="1"/>
  <c r="E4" i="1" s="1"/>
  <c r="F4" i="2"/>
  <c r="G4" i="2"/>
  <c r="H4" i="2" s="1"/>
  <c r="I4" i="2" s="1"/>
  <c r="F4" i="1" l="1"/>
  <c r="G4" i="1" s="1"/>
  <c r="H4" i="1" s="1"/>
  <c r="I4" i="1" s="1"/>
  <c r="K4" i="2"/>
  <c r="E5" i="2" s="1"/>
  <c r="K4" i="1" l="1"/>
  <c r="E5" i="1" s="1"/>
  <c r="F5" i="2"/>
  <c r="G5" i="2"/>
  <c r="H5" i="2"/>
  <c r="I5" i="2" s="1"/>
  <c r="F5" i="1" l="1"/>
  <c r="G5" i="1" s="1"/>
  <c r="H5" i="1" s="1"/>
  <c r="I5" i="1" s="1"/>
  <c r="K5" i="2"/>
  <c r="E6" i="2" s="1"/>
  <c r="K5" i="1" l="1"/>
  <c r="E6" i="1" s="1"/>
  <c r="F6" i="1" s="1"/>
  <c r="G6" i="1" s="1"/>
  <c r="F6" i="2"/>
  <c r="G6" i="2"/>
  <c r="H6" i="2" s="1"/>
  <c r="H6" i="1" l="1"/>
  <c r="I6" i="1" s="1"/>
  <c r="I6" i="2"/>
  <c r="K6" i="2" s="1"/>
  <c r="E7" i="2" s="1"/>
  <c r="K6" i="1" l="1"/>
  <c r="E7" i="1" s="1"/>
  <c r="F7" i="1" s="1"/>
  <c r="G7" i="1" s="1"/>
  <c r="H7" i="1" s="1"/>
  <c r="I7" i="1" s="1"/>
  <c r="F7" i="2"/>
  <c r="G7" i="2"/>
  <c r="H7" i="2" s="1"/>
  <c r="I7" i="2" l="1"/>
  <c r="K7" i="2" s="1"/>
  <c r="E8" i="2" s="1"/>
  <c r="K7" i="1"/>
  <c r="E8" i="1" s="1"/>
  <c r="F8" i="2" l="1"/>
  <c r="G8" i="2" s="1"/>
  <c r="H8" i="2" s="1"/>
  <c r="I8" i="2" s="1"/>
  <c r="F8" i="1"/>
  <c r="G8" i="1" s="1"/>
  <c r="H8" i="1" s="1"/>
  <c r="I8" i="1" s="1"/>
  <c r="K8" i="2" l="1"/>
  <c r="E9" i="2" s="1"/>
  <c r="K8" i="1"/>
  <c r="E9" i="1" s="1"/>
  <c r="F9" i="2" l="1"/>
  <c r="G9" i="2" s="1"/>
  <c r="H9" i="2" s="1"/>
  <c r="I9" i="2" s="1"/>
  <c r="F9" i="1"/>
  <c r="K9" i="2" l="1"/>
  <c r="E10" i="2" s="1"/>
  <c r="G9" i="1"/>
  <c r="H9" i="1" s="1"/>
  <c r="I9" i="1" s="1"/>
  <c r="F10" i="2" l="1"/>
  <c r="G10" i="2" s="1"/>
  <c r="K9" i="1"/>
  <c r="E10" i="1" s="1"/>
  <c r="H10" i="2" l="1"/>
  <c r="I10" i="2" s="1"/>
  <c r="F10" i="1"/>
  <c r="K10" i="2" l="1"/>
  <c r="E11" i="2" s="1"/>
  <c r="G10" i="1"/>
  <c r="H10" i="1" s="1"/>
  <c r="I10" i="1" s="1"/>
  <c r="F11" i="2" l="1"/>
  <c r="G11" i="2" s="1"/>
  <c r="H11" i="2" s="1"/>
  <c r="K10" i="1"/>
  <c r="E11" i="1" s="1"/>
  <c r="I11" i="2" l="1"/>
  <c r="K11" i="2" s="1"/>
  <c r="E12" i="2" s="1"/>
  <c r="F11" i="1"/>
  <c r="G11" i="1" s="1"/>
  <c r="H11" i="1" s="1"/>
  <c r="I11" i="1" s="1"/>
  <c r="F12" i="2" l="1"/>
  <c r="G12" i="2" s="1"/>
  <c r="H12" i="2" s="1"/>
  <c r="I12" i="2" s="1"/>
  <c r="K11" i="1"/>
  <c r="E12" i="1" s="1"/>
  <c r="K12" i="2" l="1"/>
  <c r="E13" i="2" s="1"/>
  <c r="F12" i="1"/>
  <c r="G12" i="1"/>
  <c r="H12" i="1" s="1"/>
  <c r="I12" i="1" s="1"/>
  <c r="F13" i="2" l="1"/>
  <c r="G13" i="2" s="1"/>
  <c r="H13" i="2" s="1"/>
  <c r="I13" i="2" s="1"/>
  <c r="K12" i="1"/>
  <c r="E13" i="1" s="1"/>
  <c r="K13" i="2" l="1"/>
  <c r="E14" i="2" s="1"/>
  <c r="F13" i="1"/>
  <c r="F14" i="2" l="1"/>
  <c r="G14" i="2" s="1"/>
  <c r="H14" i="2" s="1"/>
  <c r="I14" i="2" s="1"/>
  <c r="G13" i="1"/>
  <c r="H13" i="1" s="1"/>
  <c r="I13" i="1" s="1"/>
  <c r="K14" i="2" l="1"/>
  <c r="E15" i="2" s="1"/>
  <c r="K13" i="1"/>
  <c r="E14" i="1" s="1"/>
  <c r="F15" i="2" l="1"/>
  <c r="F14" i="1"/>
  <c r="G15" i="2" l="1"/>
  <c r="H15" i="2" s="1"/>
  <c r="I15" i="2" s="1"/>
  <c r="G14" i="1"/>
  <c r="H14" i="1" s="1"/>
  <c r="I14" i="1" s="1"/>
  <c r="K15" i="2" l="1"/>
  <c r="E16" i="2" s="1"/>
  <c r="K14" i="1"/>
  <c r="E15" i="1" s="1"/>
  <c r="F16" i="2" l="1"/>
  <c r="F15" i="1"/>
  <c r="G15" i="1"/>
  <c r="H15" i="1"/>
  <c r="I15" i="1" s="1"/>
  <c r="G16" i="2" l="1"/>
  <c r="H16" i="2" s="1"/>
  <c r="I16" i="2" s="1"/>
  <c r="K15" i="1"/>
  <c r="E16" i="1" s="1"/>
  <c r="K16" i="2" l="1"/>
  <c r="E17" i="2" s="1"/>
  <c r="F16" i="1"/>
  <c r="G16" i="1"/>
  <c r="H16" i="1" s="1"/>
  <c r="I16" i="1" s="1"/>
  <c r="F17" i="2" l="1"/>
  <c r="G17" i="2" s="1"/>
  <c r="H17" i="2" s="1"/>
  <c r="I17" i="2" s="1"/>
  <c r="K16" i="1"/>
  <c r="E17" i="1" s="1"/>
  <c r="K17" i="2" l="1"/>
  <c r="E18" i="2" s="1"/>
  <c r="F17" i="1"/>
  <c r="F18" i="2" l="1"/>
  <c r="G18" i="2"/>
  <c r="H18" i="2" s="1"/>
  <c r="I18" i="2" s="1"/>
  <c r="G17" i="1"/>
  <c r="H17" i="1" s="1"/>
  <c r="I17" i="1" s="1"/>
  <c r="K18" i="2" l="1"/>
  <c r="E19" i="2" s="1"/>
  <c r="K17" i="1"/>
  <c r="E18" i="1" s="1"/>
  <c r="F19" i="2" l="1"/>
  <c r="G19" i="2"/>
  <c r="H19" i="2" s="1"/>
  <c r="I19" i="2" s="1"/>
  <c r="F18" i="1"/>
  <c r="K19" i="2" l="1"/>
  <c r="E20" i="2" s="1"/>
  <c r="G18" i="1"/>
  <c r="H18" i="1" s="1"/>
  <c r="I18" i="1" s="1"/>
  <c r="F20" i="2" l="1"/>
  <c r="K18" i="1"/>
  <c r="E19" i="1" s="1"/>
  <c r="G20" i="2" l="1"/>
  <c r="H20" i="2" s="1"/>
  <c r="I20" i="2" s="1"/>
  <c r="F19" i="1"/>
  <c r="G19" i="1"/>
  <c r="H19" i="1" s="1"/>
  <c r="K20" i="2" l="1"/>
  <c r="E21" i="2" s="1"/>
  <c r="I19" i="1"/>
  <c r="K19" i="1" s="1"/>
  <c r="E20" i="1" s="1"/>
  <c r="F21" i="2" l="1"/>
  <c r="G21" i="2" s="1"/>
  <c r="H21" i="2" s="1"/>
  <c r="I21" i="2" s="1"/>
  <c r="F20" i="1"/>
  <c r="G20" i="1" s="1"/>
  <c r="H20" i="1" s="1"/>
  <c r="I20" i="1" s="1"/>
  <c r="K21" i="2" l="1"/>
  <c r="E22" i="2" s="1"/>
  <c r="K20" i="1"/>
  <c r="E21" i="1" s="1"/>
  <c r="F22" i="2" l="1"/>
  <c r="G22" i="2" s="1"/>
  <c r="H22" i="2" s="1"/>
  <c r="I22" i="2" s="1"/>
  <c r="F21" i="1"/>
  <c r="G21" i="1" s="1"/>
  <c r="K22" i="2" l="1"/>
  <c r="E23" i="2" s="1"/>
  <c r="H21" i="1"/>
  <c r="I21" i="1" s="1"/>
  <c r="F23" i="2" l="1"/>
  <c r="K21" i="1"/>
  <c r="E22" i="1" s="1"/>
  <c r="G23" i="2" l="1"/>
  <c r="H23" i="2" s="1"/>
  <c r="I23" i="2" s="1"/>
  <c r="F22" i="1"/>
  <c r="G22" i="1"/>
  <c r="H22" i="1" s="1"/>
  <c r="K23" i="2" l="1"/>
  <c r="E24" i="2" s="1"/>
  <c r="I22" i="1"/>
  <c r="K22" i="1" s="1"/>
  <c r="E23" i="1" s="1"/>
  <c r="F24" i="2" l="1"/>
  <c r="G24" i="2"/>
  <c r="H24" i="2" s="1"/>
  <c r="I24" i="2" s="1"/>
  <c r="F23" i="1"/>
  <c r="G23" i="1" s="1"/>
  <c r="K24" i="2" l="1"/>
  <c r="E25" i="2" s="1"/>
  <c r="H23" i="1"/>
  <c r="I23" i="1" s="1"/>
  <c r="F25" i="2" l="1"/>
  <c r="G25" i="2"/>
  <c r="H25" i="2"/>
  <c r="I25" i="2" s="1"/>
  <c r="K23" i="1"/>
  <c r="E24" i="1" s="1"/>
  <c r="K25" i="2" l="1"/>
  <c r="E26" i="2" s="1"/>
  <c r="F24" i="1"/>
  <c r="G24" i="1"/>
  <c r="H24" i="1" s="1"/>
  <c r="I24" i="1" s="1"/>
  <c r="F26" i="2" l="1"/>
  <c r="G26" i="2" s="1"/>
  <c r="H26" i="2" s="1"/>
  <c r="I26" i="2" s="1"/>
  <c r="K24" i="1"/>
  <c r="E25" i="1" s="1"/>
  <c r="K26" i="2" l="1"/>
  <c r="E27" i="2" s="1"/>
  <c r="F25" i="1"/>
  <c r="G25" i="1"/>
  <c r="F27" i="2" l="1"/>
  <c r="H25" i="1"/>
  <c r="I25" i="1" s="1"/>
  <c r="G27" i="2" l="1"/>
  <c r="H27" i="2" s="1"/>
  <c r="I27" i="2" s="1"/>
  <c r="K27" i="2" s="1"/>
  <c r="E28" i="2" s="1"/>
  <c r="K25" i="1"/>
  <c r="E26" i="1" s="1"/>
  <c r="F28" i="2" l="1"/>
  <c r="F26" i="1"/>
  <c r="G26" i="1" s="1"/>
  <c r="H26" i="1" s="1"/>
  <c r="I26" i="1" s="1"/>
  <c r="G28" i="2" l="1"/>
  <c r="H28" i="2" s="1"/>
  <c r="I28" i="2" s="1"/>
  <c r="K26" i="1"/>
  <c r="E27" i="1" s="1"/>
  <c r="K28" i="2" l="1"/>
  <c r="E29" i="2" s="1"/>
  <c r="F27" i="1"/>
  <c r="G27" i="1" s="1"/>
  <c r="H27" i="1" s="1"/>
  <c r="I27" i="1" s="1"/>
  <c r="F29" i="2" l="1"/>
  <c r="G29" i="2" s="1"/>
  <c r="H29" i="2" s="1"/>
  <c r="I29" i="2" s="1"/>
  <c r="K27" i="1"/>
  <c r="E28" i="1" s="1"/>
  <c r="K29" i="2" l="1"/>
  <c r="E30" i="2" s="1"/>
  <c r="F28" i="1"/>
  <c r="G28" i="1"/>
  <c r="H28" i="1" s="1"/>
  <c r="F30" i="2" l="1"/>
  <c r="G30" i="2" s="1"/>
  <c r="H30" i="2" s="1"/>
  <c r="I30" i="2" s="1"/>
  <c r="I28" i="1"/>
  <c r="K28" i="1" s="1"/>
  <c r="E29" i="1" s="1"/>
  <c r="K30" i="2" l="1"/>
  <c r="E31" i="2" s="1"/>
  <c r="F29" i="1"/>
  <c r="G29" i="1" s="1"/>
  <c r="H29" i="1" s="1"/>
  <c r="I29" i="1" s="1"/>
  <c r="F31" i="2" l="1"/>
  <c r="G31" i="2"/>
  <c r="H31" i="2" s="1"/>
  <c r="I31" i="2" s="1"/>
  <c r="K29" i="1"/>
  <c r="E30" i="1" s="1"/>
  <c r="F30" i="1" l="1"/>
  <c r="G30" i="1" s="1"/>
  <c r="H30" i="1" s="1"/>
  <c r="I30" i="1" s="1"/>
  <c r="K30" i="1" s="1"/>
  <c r="E31" i="1" s="1"/>
  <c r="K31" i="2"/>
  <c r="E32" i="2" s="1"/>
  <c r="F31" i="1" l="1"/>
  <c r="G31" i="1" s="1"/>
  <c r="H31" i="1" s="1"/>
  <c r="I31" i="1" s="1"/>
  <c r="F32" i="2"/>
  <c r="K31" i="1" l="1"/>
  <c r="E32" i="1" s="1"/>
  <c r="F32" i="1" s="1"/>
  <c r="G32" i="2"/>
  <c r="H32" i="2" s="1"/>
  <c r="I32" i="2" s="1"/>
  <c r="G32" i="1" l="1"/>
  <c r="H32" i="1" s="1"/>
  <c r="I32" i="1" s="1"/>
  <c r="K32" i="2"/>
  <c r="E33" i="2" s="1"/>
  <c r="K32" i="1" l="1"/>
  <c r="E33" i="1" s="1"/>
  <c r="F33" i="2"/>
  <c r="F33" i="1" l="1"/>
  <c r="G33" i="1" s="1"/>
  <c r="H33" i="1" s="1"/>
  <c r="I33" i="1" s="1"/>
  <c r="G33" i="2"/>
  <c r="H33" i="2" s="1"/>
  <c r="I33" i="2" s="1"/>
  <c r="K33" i="1" l="1"/>
  <c r="E34" i="1" s="1"/>
  <c r="K33" i="2"/>
  <c r="E34" i="2" s="1"/>
  <c r="G34" i="1" l="1"/>
  <c r="H34" i="1" s="1"/>
  <c r="I34" i="1" s="1"/>
  <c r="F34" i="1"/>
  <c r="F34" i="2"/>
  <c r="G34" i="2"/>
  <c r="H34" i="2" s="1"/>
  <c r="I34" i="2" s="1"/>
  <c r="K34" i="1" l="1"/>
  <c r="E35" i="1" s="1"/>
  <c r="K34" i="2"/>
  <c r="E35" i="2" s="1"/>
  <c r="F35" i="1" l="1"/>
  <c r="G35" i="1" s="1"/>
  <c r="H35" i="1" s="1"/>
  <c r="I35" i="1" s="1"/>
  <c r="F35" i="2"/>
  <c r="G35" i="2"/>
  <c r="H35" i="2" s="1"/>
  <c r="I35" i="2" s="1"/>
  <c r="K35" i="1" l="1"/>
  <c r="E36" i="1" s="1"/>
  <c r="K35" i="2"/>
  <c r="E36" i="2" s="1"/>
  <c r="F36" i="1" l="1"/>
  <c r="G36" i="1" s="1"/>
  <c r="H36" i="1" s="1"/>
  <c r="I36" i="1" s="1"/>
  <c r="K36" i="1" s="1"/>
  <c r="E37" i="1" s="1"/>
  <c r="F36" i="2"/>
  <c r="G36" i="2"/>
  <c r="H36" i="2" s="1"/>
  <c r="I36" i="2" s="1"/>
  <c r="F37" i="1" l="1"/>
  <c r="G37" i="1" s="1"/>
  <c r="H37" i="1" s="1"/>
  <c r="I37" i="1" s="1"/>
  <c r="K36" i="2"/>
  <c r="E37" i="2" s="1"/>
  <c r="K37" i="1" l="1"/>
  <c r="E38" i="1" s="1"/>
  <c r="F37" i="2"/>
  <c r="G37" i="2" s="1"/>
  <c r="H37" i="2" s="1"/>
  <c r="I37" i="2" s="1"/>
  <c r="F38" i="1" l="1"/>
  <c r="G38" i="1"/>
  <c r="H38" i="1" s="1"/>
  <c r="I38" i="1"/>
  <c r="K38" i="1" s="1"/>
  <c r="E39" i="1" s="1"/>
  <c r="K37" i="2"/>
  <c r="E38" i="2" s="1"/>
  <c r="F39" i="1" l="1"/>
  <c r="G39" i="1"/>
  <c r="H39" i="1" s="1"/>
  <c r="I39" i="1" s="1"/>
  <c r="K39" i="1" s="1"/>
  <c r="E40" i="1" s="1"/>
  <c r="F38" i="2"/>
  <c r="G38" i="2"/>
  <c r="H38" i="2" s="1"/>
  <c r="I38" i="2" s="1"/>
  <c r="F40" i="1" l="1"/>
  <c r="G40" i="1" s="1"/>
  <c r="H40" i="1"/>
  <c r="I40" i="1" s="1"/>
  <c r="K38" i="2"/>
  <c r="E39" i="2" s="1"/>
  <c r="K40" i="1" l="1"/>
  <c r="E41" i="1" s="1"/>
  <c r="F39" i="2"/>
  <c r="G41" i="1" l="1"/>
  <c r="H41" i="1" s="1"/>
  <c r="I41" i="1" s="1"/>
  <c r="K41" i="1" s="1"/>
  <c r="E42" i="1" s="1"/>
  <c r="F41" i="1"/>
  <c r="G39" i="2"/>
  <c r="H39" i="2" s="1"/>
  <c r="I39" i="2" s="1"/>
  <c r="F42" i="1" l="1"/>
  <c r="G42" i="1" s="1"/>
  <c r="H42" i="1"/>
  <c r="I42" i="1" s="1"/>
  <c r="K42" i="1"/>
  <c r="E43" i="1" s="1"/>
  <c r="K39" i="2"/>
  <c r="E40" i="2" s="1"/>
  <c r="F40" i="2" s="1"/>
  <c r="G40" i="2" s="1"/>
  <c r="H40" i="2" s="1"/>
  <c r="I40" i="2" s="1"/>
  <c r="F43" i="1" l="1"/>
  <c r="G43" i="1" s="1"/>
  <c r="H43" i="1"/>
  <c r="I43" i="1" s="1"/>
  <c r="K40" i="2"/>
  <c r="E41" i="2" s="1"/>
  <c r="K43" i="1" l="1"/>
  <c r="E44" i="1" s="1"/>
  <c r="F41" i="2"/>
  <c r="G41" i="2"/>
  <c r="H41" i="2" s="1"/>
  <c r="I41" i="2" s="1"/>
  <c r="F44" i="1" l="1"/>
  <c r="G44" i="1"/>
  <c r="H44" i="1" s="1"/>
  <c r="I44" i="1" s="1"/>
  <c r="K44" i="1" s="1"/>
  <c r="E45" i="1" s="1"/>
  <c r="K41" i="2"/>
  <c r="E42" i="2" s="1"/>
  <c r="F45" i="1" l="1"/>
  <c r="G45" i="1" s="1"/>
  <c r="F42" i="2"/>
  <c r="G42" i="2"/>
  <c r="H42" i="2" s="1"/>
  <c r="I42" i="2" s="1"/>
  <c r="H45" i="1" l="1"/>
  <c r="I45" i="1" s="1"/>
  <c r="K45" i="1"/>
  <c r="E46" i="1" s="1"/>
  <c r="K42" i="2"/>
  <c r="E43" i="2" s="1"/>
  <c r="F46" i="1" l="1"/>
  <c r="G46" i="1"/>
  <c r="H46" i="1" s="1"/>
  <c r="I46" i="1" s="1"/>
  <c r="F43" i="2"/>
  <c r="G43" i="2" s="1"/>
  <c r="H43" i="2" s="1"/>
  <c r="I43" i="2" s="1"/>
  <c r="K46" i="1" l="1"/>
  <c r="E47" i="1" s="1"/>
  <c r="F47" i="1" s="1"/>
  <c r="G47" i="1" s="1"/>
  <c r="H47" i="1"/>
  <c r="I47" i="1" s="1"/>
  <c r="K43" i="2"/>
  <c r="E44" i="2" s="1"/>
  <c r="K47" i="1" l="1"/>
  <c r="E48" i="1" s="1"/>
  <c r="F44" i="2"/>
  <c r="G44" i="2"/>
  <c r="H44" i="2" s="1"/>
  <c r="I44" i="2" s="1"/>
  <c r="F48" i="1" l="1"/>
  <c r="G48" i="1"/>
  <c r="H48" i="1" s="1"/>
  <c r="I48" i="1" s="1"/>
  <c r="K44" i="2"/>
  <c r="E45" i="2" s="1"/>
  <c r="K48" i="1" l="1"/>
  <c r="E49" i="1" s="1"/>
  <c r="F45" i="2"/>
  <c r="G45" i="2"/>
  <c r="H45" i="2" s="1"/>
  <c r="I45" i="2" s="1"/>
  <c r="F49" i="1" l="1"/>
  <c r="G49" i="1"/>
  <c r="H49" i="1" s="1"/>
  <c r="I49" i="1" s="1"/>
  <c r="K45" i="2"/>
  <c r="E46" i="2" s="1"/>
  <c r="K49" i="1" l="1"/>
  <c r="E50" i="1" s="1"/>
  <c r="F46" i="2"/>
  <c r="F50" i="1" l="1"/>
  <c r="G50" i="1" s="1"/>
  <c r="H50" i="1" s="1"/>
  <c r="I50" i="1" s="1"/>
  <c r="G46" i="2"/>
  <c r="H46" i="2" s="1"/>
  <c r="I46" i="2" s="1"/>
  <c r="K50" i="1" l="1"/>
  <c r="E51" i="1" s="1"/>
  <c r="K46" i="2"/>
  <c r="E47" i="2" s="1"/>
  <c r="F51" i="1" l="1"/>
  <c r="G51" i="1" s="1"/>
  <c r="H51" i="1" s="1"/>
  <c r="I51" i="1" s="1"/>
  <c r="K51" i="1" s="1"/>
  <c r="E52" i="1" s="1"/>
  <c r="F47" i="2"/>
  <c r="F52" i="1" l="1"/>
  <c r="G52" i="1" s="1"/>
  <c r="H52" i="1" s="1"/>
  <c r="I52" i="1" s="1"/>
  <c r="K52" i="1" s="1"/>
  <c r="E53" i="1" s="1"/>
  <c r="G47" i="2"/>
  <c r="H47" i="2" s="1"/>
  <c r="I47" i="2" s="1"/>
  <c r="F53" i="1" l="1"/>
  <c r="G53" i="1" s="1"/>
  <c r="H53" i="1" s="1"/>
  <c r="I53" i="1" s="1"/>
  <c r="K53" i="1" s="1"/>
  <c r="E54" i="1" s="1"/>
  <c r="K47" i="2"/>
  <c r="E48" i="2" s="1"/>
  <c r="F54" i="1" l="1"/>
  <c r="G54" i="1" s="1"/>
  <c r="H54" i="1" s="1"/>
  <c r="I54" i="1" s="1"/>
  <c r="F48" i="2"/>
  <c r="G48" i="2"/>
  <c r="H48" i="2"/>
  <c r="I48" i="2" s="1"/>
  <c r="K54" i="1" l="1"/>
  <c r="E55" i="1" s="1"/>
  <c r="K48" i="2"/>
  <c r="E49" i="2" s="1"/>
  <c r="F55" i="1" l="1"/>
  <c r="G55" i="1" s="1"/>
  <c r="H55" i="1" s="1"/>
  <c r="I55" i="1" s="1"/>
  <c r="F49" i="2"/>
  <c r="K55" i="1" l="1"/>
  <c r="E56" i="1" s="1"/>
  <c r="G49" i="2"/>
  <c r="H49" i="2" s="1"/>
  <c r="I49" i="2" s="1"/>
  <c r="F56" i="1" l="1"/>
  <c r="G56" i="1" s="1"/>
  <c r="H56" i="1" s="1"/>
  <c r="I56" i="1" s="1"/>
  <c r="K56" i="1" s="1"/>
  <c r="E57" i="1" s="1"/>
  <c r="K49" i="2"/>
  <c r="E50" i="2" s="1"/>
  <c r="F57" i="1" l="1"/>
  <c r="G57" i="1" s="1"/>
  <c r="H57" i="1" s="1"/>
  <c r="I57" i="1" s="1"/>
  <c r="K57" i="1" s="1"/>
  <c r="E58" i="1" s="1"/>
  <c r="F50" i="2"/>
  <c r="F58" i="1" l="1"/>
  <c r="G58" i="1" s="1"/>
  <c r="H58" i="1" s="1"/>
  <c r="I58" i="1" s="1"/>
  <c r="G50" i="2"/>
  <c r="H50" i="2" s="1"/>
  <c r="I50" i="2" s="1"/>
  <c r="K58" i="1" l="1"/>
  <c r="E59" i="1" s="1"/>
  <c r="K50" i="2"/>
  <c r="E51" i="2" s="1"/>
  <c r="F59" i="1" l="1"/>
  <c r="G59" i="1" s="1"/>
  <c r="F51" i="2"/>
  <c r="G51" i="2"/>
  <c r="H51" i="2" s="1"/>
  <c r="I51" i="2" s="1"/>
  <c r="H59" i="1" l="1"/>
  <c r="I59" i="1" s="1"/>
  <c r="K51" i="2"/>
  <c r="E52" i="2" s="1"/>
  <c r="K59" i="1" l="1"/>
  <c r="E60" i="1" s="1"/>
  <c r="F52" i="2"/>
  <c r="G52" i="2" s="1"/>
  <c r="H52" i="2" s="1"/>
  <c r="I52" i="2" s="1"/>
  <c r="F60" i="1" l="1"/>
  <c r="G60" i="1" s="1"/>
  <c r="H60" i="1" s="1"/>
  <c r="I60" i="1" s="1"/>
  <c r="K52" i="2"/>
  <c r="E53" i="2" s="1"/>
  <c r="K60" i="1" l="1"/>
  <c r="E61" i="1" s="1"/>
  <c r="F53" i="2"/>
  <c r="F61" i="1" l="1"/>
  <c r="G61" i="1" s="1"/>
  <c r="H61" i="1" s="1"/>
  <c r="I61" i="1" s="1"/>
  <c r="K61" i="1" s="1"/>
  <c r="E62" i="1" s="1"/>
  <c r="G53" i="2"/>
  <c r="H53" i="2" s="1"/>
  <c r="I53" i="2" s="1"/>
  <c r="F62" i="1" l="1"/>
  <c r="G62" i="1" s="1"/>
  <c r="H62" i="1"/>
  <c r="I62" i="1" s="1"/>
  <c r="K62" i="1" s="1"/>
  <c r="E63" i="1" s="1"/>
  <c r="K53" i="2"/>
  <c r="E54" i="2" s="1"/>
  <c r="F63" i="1" l="1"/>
  <c r="G63" i="1" s="1"/>
  <c r="H63" i="1" s="1"/>
  <c r="I63" i="1" s="1"/>
  <c r="F54" i="2"/>
  <c r="K63" i="1" l="1"/>
  <c r="E64" i="1" s="1"/>
  <c r="G54" i="2"/>
  <c r="H54" i="2" s="1"/>
  <c r="I54" i="2" s="1"/>
  <c r="F64" i="1" l="1"/>
  <c r="G64" i="1" s="1"/>
  <c r="H64" i="1" s="1"/>
  <c r="I64" i="1" s="1"/>
  <c r="K64" i="1" s="1"/>
  <c r="E65" i="1" s="1"/>
  <c r="K54" i="2"/>
  <c r="E55" i="2" s="1"/>
  <c r="F65" i="1" l="1"/>
  <c r="G65" i="1" s="1"/>
  <c r="H65" i="1" s="1"/>
  <c r="F55" i="2"/>
  <c r="G55" i="2"/>
  <c r="H55" i="2" s="1"/>
  <c r="I55" i="2" s="1"/>
  <c r="I65" i="1" l="1"/>
  <c r="K65" i="1" s="1"/>
  <c r="E66" i="1" s="1"/>
  <c r="K55" i="2"/>
  <c r="E56" i="2" s="1"/>
  <c r="F66" i="1" l="1"/>
  <c r="G66" i="1" s="1"/>
  <c r="H66" i="1" s="1"/>
  <c r="I66" i="1" s="1"/>
  <c r="F56" i="2"/>
  <c r="G56" i="2"/>
  <c r="H56" i="2" s="1"/>
  <c r="I56" i="2" s="1"/>
  <c r="K66" i="1" l="1"/>
  <c r="E67" i="1" s="1"/>
  <c r="K56" i="2"/>
  <c r="E57" i="2" s="1"/>
  <c r="F67" i="1" l="1"/>
  <c r="G67" i="1" s="1"/>
  <c r="H67" i="1" s="1"/>
  <c r="I67" i="1" s="1"/>
  <c r="K67" i="1" s="1"/>
  <c r="E68" i="1" s="1"/>
  <c r="F57" i="2"/>
  <c r="G68" i="1" l="1"/>
  <c r="H68" i="1" s="1"/>
  <c r="I68" i="1" s="1"/>
  <c r="F68" i="1"/>
  <c r="G57" i="2"/>
  <c r="H57" i="2" s="1"/>
  <c r="I57" i="2" s="1"/>
  <c r="K68" i="1" l="1"/>
  <c r="E69" i="1" s="1"/>
  <c r="K57" i="2"/>
  <c r="E58" i="2" s="1"/>
  <c r="F69" i="1" l="1"/>
  <c r="G69" i="1" s="1"/>
  <c r="H69" i="1" s="1"/>
  <c r="I69" i="1" s="1"/>
  <c r="F58" i="2"/>
  <c r="G58" i="2" s="1"/>
  <c r="H58" i="2" s="1"/>
  <c r="I58" i="2" s="1"/>
  <c r="K69" i="1" l="1"/>
  <c r="E70" i="1" s="1"/>
  <c r="K58" i="2"/>
  <c r="E59" i="2" s="1"/>
  <c r="F70" i="1" l="1"/>
  <c r="G70" i="1" s="1"/>
  <c r="H70" i="1" s="1"/>
  <c r="I70" i="1" s="1"/>
  <c r="F59" i="2"/>
  <c r="G59" i="2"/>
  <c r="H59" i="2"/>
  <c r="I59" i="2" s="1"/>
  <c r="K70" i="1" l="1"/>
  <c r="E71" i="1" s="1"/>
  <c r="K59" i="2"/>
  <c r="E60" i="2" s="1"/>
  <c r="F71" i="1" l="1"/>
  <c r="G71" i="1" s="1"/>
  <c r="H71" i="1" s="1"/>
  <c r="I71" i="1" s="1"/>
  <c r="F60" i="2"/>
  <c r="G60" i="2" s="1"/>
  <c r="H60" i="2" s="1"/>
  <c r="I60" i="2" s="1"/>
  <c r="K71" i="1" l="1"/>
  <c r="E72" i="1" s="1"/>
  <c r="K60" i="2"/>
  <c r="E61" i="2" s="1"/>
  <c r="F72" i="1" l="1"/>
  <c r="G72" i="1" s="1"/>
  <c r="H72" i="1" s="1"/>
  <c r="I72" i="1" s="1"/>
  <c r="F61" i="2"/>
  <c r="G61" i="2"/>
  <c r="H61" i="2" s="1"/>
  <c r="I61" i="2" s="1"/>
  <c r="K72" i="1" l="1"/>
  <c r="E73" i="1" s="1"/>
  <c r="K61" i="2"/>
  <c r="E62" i="2" s="1"/>
  <c r="F73" i="1" l="1"/>
  <c r="G73" i="1" s="1"/>
  <c r="H73" i="1" s="1"/>
  <c r="I73" i="1" s="1"/>
  <c r="F62" i="2"/>
  <c r="G62" i="2"/>
  <c r="H62" i="2" s="1"/>
  <c r="I62" i="2" s="1"/>
  <c r="K73" i="1" l="1"/>
  <c r="E74" i="1" s="1"/>
  <c r="K62" i="2"/>
  <c r="E63" i="2" s="1"/>
  <c r="F74" i="1" l="1"/>
  <c r="G74" i="1" s="1"/>
  <c r="H74" i="1" s="1"/>
  <c r="I74" i="1" s="1"/>
  <c r="F63" i="2"/>
  <c r="G63" i="2" s="1"/>
  <c r="H63" i="2" s="1"/>
  <c r="I63" i="2" s="1"/>
  <c r="K74" i="1" l="1"/>
  <c r="E75" i="1" s="1"/>
  <c r="K63" i="2"/>
  <c r="E64" i="2" s="1"/>
  <c r="F75" i="1" l="1"/>
  <c r="G75" i="1" s="1"/>
  <c r="H75" i="1" s="1"/>
  <c r="I75" i="1" s="1"/>
  <c r="F64" i="2"/>
  <c r="G64" i="2"/>
  <c r="H64" i="2" s="1"/>
  <c r="I64" i="2" s="1"/>
  <c r="K75" i="1" l="1"/>
  <c r="E76" i="1" s="1"/>
  <c r="K64" i="2"/>
  <c r="E65" i="2" s="1"/>
  <c r="F76" i="1" l="1"/>
  <c r="G76" i="1" s="1"/>
  <c r="H76" i="1" s="1"/>
  <c r="I76" i="1" s="1"/>
  <c r="K76" i="1" s="1"/>
  <c r="E77" i="1" s="1"/>
  <c r="F65" i="2"/>
  <c r="F77" i="1" l="1"/>
  <c r="G77" i="1" s="1"/>
  <c r="H77" i="1" s="1"/>
  <c r="I77" i="1" s="1"/>
  <c r="G65" i="2"/>
  <c r="H65" i="2" s="1"/>
  <c r="I65" i="2" s="1"/>
  <c r="K77" i="1" l="1"/>
  <c r="E78" i="1" s="1"/>
  <c r="K65" i="2"/>
  <c r="E66" i="2" s="1"/>
  <c r="F78" i="1" l="1"/>
  <c r="G78" i="1" s="1"/>
  <c r="H78" i="1" s="1"/>
  <c r="I78" i="1" s="1"/>
  <c r="F66" i="2"/>
  <c r="G66" i="2"/>
  <c r="H66" i="2" s="1"/>
  <c r="I66" i="2" s="1"/>
  <c r="K78" i="1" l="1"/>
  <c r="E79" i="1" s="1"/>
  <c r="K66" i="2"/>
  <c r="E67" i="2" s="1"/>
  <c r="G79" i="1" l="1"/>
  <c r="H79" i="1" s="1"/>
  <c r="I79" i="1" s="1"/>
  <c r="F79" i="1"/>
  <c r="F67" i="2"/>
  <c r="G67" i="2" s="1"/>
  <c r="H67" i="2" s="1"/>
  <c r="I67" i="2" s="1"/>
  <c r="K79" i="1" l="1"/>
  <c r="E80" i="1" s="1"/>
  <c r="K67" i="2"/>
  <c r="E68" i="2" s="1"/>
  <c r="F80" i="1" l="1"/>
  <c r="G80" i="1"/>
  <c r="H80" i="1" s="1"/>
  <c r="I80" i="1" s="1"/>
  <c r="K80" i="1" s="1"/>
  <c r="E81" i="1" s="1"/>
  <c r="F68" i="2"/>
  <c r="F81" i="1" l="1"/>
  <c r="G81" i="1" s="1"/>
  <c r="H81" i="1" s="1"/>
  <c r="I81" i="1" s="1"/>
  <c r="G68" i="2"/>
  <c r="H68" i="2" s="1"/>
  <c r="I68" i="2" s="1"/>
  <c r="K81" i="1" l="1"/>
  <c r="E82" i="1" s="1"/>
  <c r="K68" i="2"/>
  <c r="E69" i="2" s="1"/>
  <c r="F82" i="1" l="1"/>
  <c r="G82" i="1" s="1"/>
  <c r="H82" i="1" s="1"/>
  <c r="I82" i="1" s="1"/>
  <c r="F69" i="2"/>
  <c r="K82" i="1" l="1"/>
  <c r="E83" i="1" s="1"/>
  <c r="G69" i="2"/>
  <c r="H69" i="2" s="1"/>
  <c r="I69" i="2" s="1"/>
  <c r="F83" i="1" l="1"/>
  <c r="G83" i="1" s="1"/>
  <c r="H83" i="1" s="1"/>
  <c r="I83" i="1" s="1"/>
  <c r="K83" i="1" s="1"/>
  <c r="E84" i="1" s="1"/>
  <c r="K69" i="2"/>
  <c r="E70" i="2" s="1"/>
  <c r="F84" i="1" l="1"/>
  <c r="G84" i="1" s="1"/>
  <c r="H84" i="1" s="1"/>
  <c r="I84" i="1" s="1"/>
  <c r="F70" i="2"/>
  <c r="G70" i="2"/>
  <c r="H70" i="2"/>
  <c r="I70" i="2" s="1"/>
  <c r="K84" i="1" l="1"/>
  <c r="E85" i="1" s="1"/>
  <c r="K70" i="2"/>
  <c r="E71" i="2" s="1"/>
  <c r="F85" i="1" l="1"/>
  <c r="G85" i="1" s="1"/>
  <c r="H85" i="1" s="1"/>
  <c r="I85" i="1" s="1"/>
  <c r="F71" i="2"/>
  <c r="K85" i="1" l="1"/>
  <c r="E86" i="1" s="1"/>
  <c r="G71" i="2"/>
  <c r="H71" i="2" s="1"/>
  <c r="I71" i="2" s="1"/>
  <c r="F86" i="1" l="1"/>
  <c r="G86" i="1" s="1"/>
  <c r="H86" i="1" s="1"/>
  <c r="I86" i="1" s="1"/>
  <c r="K71" i="2"/>
  <c r="E72" i="2" s="1"/>
  <c r="K86" i="1" l="1"/>
  <c r="E87" i="1" s="1"/>
  <c r="F72" i="2"/>
  <c r="F87" i="1" l="1"/>
  <c r="G87" i="1" s="1"/>
  <c r="H87" i="1" s="1"/>
  <c r="I87" i="1" s="1"/>
  <c r="G72" i="2"/>
  <c r="H72" i="2" s="1"/>
  <c r="I72" i="2" s="1"/>
  <c r="K87" i="1" l="1"/>
  <c r="E88" i="1" s="1"/>
  <c r="K72" i="2"/>
  <c r="E73" i="2" s="1"/>
  <c r="F88" i="1" l="1"/>
  <c r="G88" i="1" s="1"/>
  <c r="H88" i="1" s="1"/>
  <c r="I88" i="1" s="1"/>
  <c r="F73" i="2"/>
  <c r="G73" i="2" s="1"/>
  <c r="H73" i="2" s="1"/>
  <c r="I73" i="2" s="1"/>
  <c r="K73" i="2" l="1"/>
  <c r="E74" i="2" s="1"/>
  <c r="F74" i="2" s="1"/>
  <c r="K88" i="1"/>
  <c r="E89" i="1" s="1"/>
  <c r="F89" i="1" l="1"/>
  <c r="G89" i="1" s="1"/>
  <c r="H89" i="1" s="1"/>
  <c r="I89" i="1" s="1"/>
  <c r="G74" i="2"/>
  <c r="H74" i="2" s="1"/>
  <c r="I74" i="2" s="1"/>
  <c r="K89" i="1" l="1"/>
  <c r="E90" i="1" s="1"/>
  <c r="K74" i="2"/>
  <c r="E75" i="2" s="1"/>
  <c r="F90" i="1" l="1"/>
  <c r="G90" i="1" s="1"/>
  <c r="H90" i="1" s="1"/>
  <c r="I90" i="1" s="1"/>
  <c r="F75" i="2"/>
  <c r="K90" i="1" l="1"/>
  <c r="E91" i="1" s="1"/>
  <c r="G75" i="2"/>
  <c r="H75" i="2" s="1"/>
  <c r="I75" i="2" s="1"/>
  <c r="F91" i="1" l="1"/>
  <c r="G91" i="1" s="1"/>
  <c r="H91" i="1" s="1"/>
  <c r="I91" i="1" s="1"/>
  <c r="K75" i="2"/>
  <c r="E76" i="2" s="1"/>
  <c r="K91" i="1" l="1"/>
  <c r="E92" i="1" s="1"/>
  <c r="F76" i="2"/>
  <c r="F92" i="1" l="1"/>
  <c r="G92" i="1" s="1"/>
  <c r="H92" i="1" s="1"/>
  <c r="I92" i="1" s="1"/>
  <c r="G76" i="2"/>
  <c r="H76" i="2" s="1"/>
  <c r="I76" i="2" s="1"/>
  <c r="K92" i="1" l="1"/>
  <c r="E93" i="1" s="1"/>
  <c r="F93" i="1" s="1"/>
  <c r="G93" i="1" s="1"/>
  <c r="H93" i="1" s="1"/>
  <c r="I93" i="1" s="1"/>
  <c r="K93" i="1" s="1"/>
  <c r="E94" i="1" s="1"/>
  <c r="K76" i="2"/>
  <c r="E77" i="2" s="1"/>
  <c r="F94" i="1" l="1"/>
  <c r="G94" i="1" s="1"/>
  <c r="H94" i="1" s="1"/>
  <c r="I94" i="1" s="1"/>
  <c r="F77" i="2"/>
  <c r="K94" i="1" l="1"/>
  <c r="E95" i="1" s="1"/>
  <c r="G77" i="2"/>
  <c r="H77" i="2" s="1"/>
  <c r="I77" i="2" s="1"/>
  <c r="F95" i="1" l="1"/>
  <c r="G95" i="1" s="1"/>
  <c r="H95" i="1" s="1"/>
  <c r="I95" i="1" s="1"/>
  <c r="K77" i="2"/>
  <c r="E78" i="2" s="1"/>
  <c r="K95" i="1" l="1"/>
  <c r="E96" i="1" s="1"/>
  <c r="F78" i="2"/>
  <c r="F96" i="1" l="1"/>
  <c r="G96" i="1" s="1"/>
  <c r="H96" i="1" s="1"/>
  <c r="I96" i="1" s="1"/>
  <c r="G78" i="2"/>
  <c r="H78" i="2" s="1"/>
  <c r="I78" i="2" s="1"/>
  <c r="K96" i="1" l="1"/>
  <c r="E97" i="1" s="1"/>
  <c r="K78" i="2"/>
  <c r="E79" i="2" s="1"/>
  <c r="F97" i="1" l="1"/>
  <c r="G97" i="1" s="1"/>
  <c r="H97" i="1" s="1"/>
  <c r="I97" i="1" s="1"/>
  <c r="F79" i="2"/>
  <c r="K97" i="1" l="1"/>
  <c r="E98" i="1" s="1"/>
  <c r="G79" i="2"/>
  <c r="H79" i="2" s="1"/>
  <c r="I79" i="2" s="1"/>
  <c r="F98" i="1" l="1"/>
  <c r="G98" i="1" s="1"/>
  <c r="H98" i="1" s="1"/>
  <c r="I98" i="1" s="1"/>
  <c r="K79" i="2"/>
  <c r="E80" i="2" s="1"/>
  <c r="K98" i="1" l="1"/>
  <c r="E99" i="1" s="1"/>
  <c r="F80" i="2"/>
  <c r="F99" i="1" l="1"/>
  <c r="G99" i="1" s="1"/>
  <c r="H99" i="1" s="1"/>
  <c r="I99" i="1" s="1"/>
  <c r="G80" i="2"/>
  <c r="H80" i="2" s="1"/>
  <c r="I80" i="2" s="1"/>
  <c r="K99" i="1" l="1"/>
  <c r="E100" i="1" s="1"/>
  <c r="F100" i="1"/>
  <c r="G100" i="1" s="1"/>
  <c r="H100" i="1" s="1"/>
  <c r="I100" i="1" s="1"/>
  <c r="K80" i="2"/>
  <c r="E81" i="2" s="1"/>
  <c r="K100" i="1" l="1"/>
  <c r="E101" i="1" s="1"/>
  <c r="F81" i="2"/>
  <c r="F101" i="1" l="1"/>
  <c r="G101" i="1" s="1"/>
  <c r="H101" i="1" s="1"/>
  <c r="I101" i="1" s="1"/>
  <c r="G81" i="2"/>
  <c r="H81" i="2" s="1"/>
  <c r="I81" i="2" s="1"/>
  <c r="K101" i="1" l="1"/>
  <c r="E102" i="1" s="1"/>
  <c r="K81" i="2"/>
  <c r="E82" i="2" s="1"/>
  <c r="F102" i="1" l="1"/>
  <c r="G102" i="1" s="1"/>
  <c r="H102" i="1" s="1"/>
  <c r="I102" i="1" s="1"/>
  <c r="F82" i="2"/>
  <c r="K102" i="1" l="1"/>
  <c r="E103" i="1" s="1"/>
  <c r="G82" i="2"/>
  <c r="H82" i="2" s="1"/>
  <c r="I82" i="2" s="1"/>
  <c r="F103" i="1" l="1"/>
  <c r="G103" i="1" s="1"/>
  <c r="H103" i="1" s="1"/>
  <c r="I103" i="1" s="1"/>
  <c r="K82" i="2"/>
  <c r="E83" i="2" s="1"/>
  <c r="K103" i="1" l="1"/>
  <c r="F83" i="2"/>
  <c r="G83" i="2" s="1"/>
  <c r="H83" i="2" s="1"/>
  <c r="I83" i="2" s="1"/>
  <c r="K83" i="2" l="1"/>
  <c r="E84" i="2" s="1"/>
  <c r="F84" i="2" l="1"/>
  <c r="G84" i="2" s="1"/>
  <c r="H84" i="2" s="1"/>
  <c r="I84" i="2" s="1"/>
  <c r="K84" i="2" l="1"/>
  <c r="E85" i="2" s="1"/>
  <c r="F85" i="2" l="1"/>
  <c r="G85" i="2"/>
  <c r="H85" i="2" s="1"/>
  <c r="I85" i="2" s="1"/>
  <c r="K85" i="2" l="1"/>
  <c r="E86" i="2" s="1"/>
  <c r="F86" i="2" l="1"/>
  <c r="G86" i="2" s="1"/>
  <c r="H86" i="2" s="1"/>
  <c r="I86" i="2" s="1"/>
  <c r="K86" i="2" l="1"/>
  <c r="E87" i="2" s="1"/>
  <c r="F87" i="2" l="1"/>
  <c r="G87" i="2" s="1"/>
  <c r="H87" i="2" s="1"/>
  <c r="I87" i="2" s="1"/>
  <c r="K87" i="2" l="1"/>
  <c r="E88" i="2" s="1"/>
  <c r="F88" i="2" l="1"/>
  <c r="G88" i="2" l="1"/>
  <c r="H88" i="2" s="1"/>
  <c r="I88" i="2" s="1"/>
  <c r="K88" i="2" l="1"/>
  <c r="E89" i="2" s="1"/>
  <c r="F89" i="2" l="1"/>
  <c r="G89" i="2" l="1"/>
  <c r="H89" i="2" s="1"/>
  <c r="I89" i="2" s="1"/>
  <c r="K89" i="2" l="1"/>
  <c r="E90" i="2" s="1"/>
  <c r="F90" i="2" l="1"/>
  <c r="G90" i="2" l="1"/>
  <c r="H90" i="2" s="1"/>
  <c r="I90" i="2" s="1"/>
  <c r="K90" i="2" l="1"/>
  <c r="E91" i="2" s="1"/>
  <c r="F91" i="2" l="1"/>
  <c r="G91" i="2" l="1"/>
  <c r="H91" i="2" s="1"/>
  <c r="I91" i="2" s="1"/>
  <c r="K91" i="2" l="1"/>
  <c r="E92" i="2" s="1"/>
  <c r="F92" i="2" l="1"/>
  <c r="G92" i="2" l="1"/>
  <c r="H92" i="2" s="1"/>
  <c r="I92" i="2" s="1"/>
  <c r="K92" i="2" l="1"/>
  <c r="E93" i="2" s="1"/>
  <c r="F93" i="2" l="1"/>
  <c r="G93" i="2" l="1"/>
  <c r="H93" i="2" s="1"/>
  <c r="I93" i="2" s="1"/>
  <c r="K93" i="2" l="1"/>
  <c r="E94" i="2" s="1"/>
  <c r="F94" i="2" l="1"/>
  <c r="G94" i="2" l="1"/>
  <c r="H94" i="2" s="1"/>
  <c r="I94" i="2" s="1"/>
  <c r="K94" i="2" l="1"/>
  <c r="E95" i="2" s="1"/>
  <c r="F95" i="2" l="1"/>
  <c r="G95" i="2" l="1"/>
  <c r="H95" i="2" s="1"/>
  <c r="I95" i="2" s="1"/>
  <c r="K95" i="2" l="1"/>
  <c r="E96" i="2" s="1"/>
  <c r="F96" i="2" l="1"/>
  <c r="G96" i="2" l="1"/>
  <c r="H96" i="2" s="1"/>
  <c r="I96" i="2" s="1"/>
  <c r="K96" i="2" l="1"/>
  <c r="E97" i="2" s="1"/>
  <c r="F97" i="2" l="1"/>
  <c r="G97" i="2" l="1"/>
  <c r="H97" i="2" s="1"/>
  <c r="I97" i="2" s="1"/>
  <c r="K97" i="2" l="1"/>
  <c r="E98" i="2" s="1"/>
  <c r="F98" i="2" l="1"/>
  <c r="G98" i="2" l="1"/>
  <c r="H98" i="2" s="1"/>
  <c r="I98" i="2" s="1"/>
  <c r="K98" i="2" l="1"/>
  <c r="E99" i="2" s="1"/>
  <c r="F99" i="2" l="1"/>
  <c r="G99" i="2" l="1"/>
  <c r="H99" i="2" s="1"/>
  <c r="I99" i="2" s="1"/>
  <c r="K99" i="2" l="1"/>
  <c r="E100" i="2" s="1"/>
  <c r="F100" i="2" l="1"/>
  <c r="G100" i="2" l="1"/>
  <c r="H100" i="2" s="1"/>
  <c r="I100" i="2" s="1"/>
  <c r="K100" i="2" l="1"/>
  <c r="E101" i="2" s="1"/>
  <c r="F101" i="2" l="1"/>
  <c r="G101" i="2" l="1"/>
  <c r="H101" i="2" s="1"/>
  <c r="I101" i="2" s="1"/>
  <c r="K101" i="2" l="1"/>
  <c r="E102" i="2" s="1"/>
  <c r="F102" i="2" l="1"/>
  <c r="G102" i="2" l="1"/>
  <c r="H102" i="2" s="1"/>
  <c r="I102" i="2" s="1"/>
  <c r="K102" i="2" l="1"/>
  <c r="E103" i="2" s="1"/>
  <c r="F103" i="2" l="1"/>
  <c r="G103" i="2" l="1"/>
  <c r="H103" i="2" s="1"/>
  <c r="I103" i="2" s="1"/>
  <c r="K103" i="2" l="1"/>
</calcChain>
</file>

<file path=xl/sharedStrings.xml><?xml version="1.0" encoding="utf-8"?>
<sst xmlns="http://schemas.openxmlformats.org/spreadsheetml/2006/main" count="28" uniqueCount="24">
  <si>
    <t>x</t>
  </si>
  <si>
    <t>y</t>
  </si>
  <si>
    <t>k1</t>
  </si>
  <si>
    <t>k2</t>
  </si>
  <si>
    <t>k3</t>
  </si>
  <si>
    <t>k4</t>
  </si>
  <si>
    <t>x(i+1)</t>
  </si>
  <si>
    <t>Y(i+1)</t>
  </si>
  <si>
    <t>h</t>
  </si>
  <si>
    <t>Xo</t>
  </si>
  <si>
    <t>Yo</t>
  </si>
  <si>
    <t>aa</t>
  </si>
  <si>
    <t>bb</t>
  </si>
  <si>
    <t>dY/dt = aa . Y + bb</t>
  </si>
  <si>
    <t>dY/dt = a . Y + b</t>
  </si>
  <si>
    <t>b</t>
  </si>
  <si>
    <t>a</t>
  </si>
  <si>
    <t>X(i+1)</t>
  </si>
  <si>
    <t>K4</t>
  </si>
  <si>
    <t>K3</t>
  </si>
  <si>
    <t>K2</t>
  </si>
  <si>
    <t>K1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</si>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</sst>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4" borderId="0" xfId="0" applyNumberFormat="1" applyFont="1" applyFill="1"/>
    <xf numFmtId="0" fontId="1" fillId="0" borderId="0" xfId="0" applyFont="1" applyAlignment="1"/>
    <xf numFmtId="2" fontId="1" fillId="4" borderId="0" xfId="0" applyNumberFormat="1" applyFont="1" applyFill="1"/>
    <xf numFmtId="2" fontId="0" fillId="0" borderId="0" xfId="0" applyNumberFormat="1"/>
    <xf numFmtId="4" fontId="1" fillId="4" borderId="0" xfId="0" applyNumberFormat="1" applyFont="1" applyFill="1"/>
    <xf numFmtId="4" fontId="0" fillId="0" borderId="0" xfId="0" applyNumberFormat="1"/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245292</xdr:colOff>
      <xdr:row>1</xdr:row>
      <xdr:rowOff>143036</xdr:rowOff>
    </xdr:from>
    <xdr:to>
      <xdr:col>14</xdr:col>
      <xdr:colOff>731836</xdr:colOff>
      <xdr:row>12</xdr:row>
      <xdr:rowOff>143036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7119" y="333536"/>
          <a:ext cx="2772544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331303</xdr:colOff>
      <xdr:row>2</xdr:row>
      <xdr:rowOff>91110</xdr:rowOff>
    </xdr:from>
    <xdr:to>
      <xdr:col>15</xdr:col>
      <xdr:colOff>662608</xdr:colOff>
      <xdr:row>13</xdr:row>
      <xdr:rowOff>8624</xdr:rowOff>
    </xdr:to>
    <xdr:pic>
      <xdr:nvPicPr>
        <xdr:cNvPr id="2" name="Imagen 1" descr="https://www.frsn.utn.edu.ar/gie/an/mnedo/images/ec_46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2651" y="472110"/>
          <a:ext cx="3379305" cy="2013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zoomScale="115" zoomScaleNormal="115" workbookViewId="0">
      <selection activeCell="C17" sqref="C17"/>
    </sheetView>
  </sheetViews>
  <sheetFormatPr baseColWidth="10" defaultRowHeight="15" x14ac:dyDescent="0.25"/>
  <cols>
    <col min="3" max="3" width="5" customWidth="1"/>
    <col min="4" max="4" width="11.42578125" style="9"/>
    <col min="5" max="5" width="15.140625" style="3" customWidth="1"/>
    <col min="6" max="6" width="13.5703125" style="3" customWidth="1"/>
    <col min="7" max="9" width="14.42578125" style="3" customWidth="1"/>
    <col min="10" max="10" width="14.42578125" style="9" customWidth="1"/>
    <col min="11" max="11" width="14.42578125" style="3" customWidth="1"/>
  </cols>
  <sheetData>
    <row r="1" spans="1:11" x14ac:dyDescent="0.25">
      <c r="A1" s="1" t="s">
        <v>8</v>
      </c>
      <c r="B1" s="4">
        <v>0.01</v>
      </c>
      <c r="D1" s="1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2" t="s">
        <v>6</v>
      </c>
      <c r="K1" s="2" t="s">
        <v>7</v>
      </c>
    </row>
    <row r="2" spans="1:11" x14ac:dyDescent="0.25">
      <c r="A2" s="1" t="s">
        <v>9</v>
      </c>
      <c r="B2" s="4">
        <v>0</v>
      </c>
      <c r="J2" s="9">
        <f>Xo</f>
        <v>0</v>
      </c>
      <c r="K2" s="3">
        <f>Yo</f>
        <v>100</v>
      </c>
    </row>
    <row r="3" spans="1:11" x14ac:dyDescent="0.25">
      <c r="A3" s="1" t="s">
        <v>10</v>
      </c>
      <c r="B3" s="4">
        <v>100</v>
      </c>
      <c r="D3" s="9">
        <f>J2</f>
        <v>0</v>
      </c>
      <c r="E3" s="3">
        <f>K2</f>
        <v>100</v>
      </c>
      <c r="F3" s="3">
        <f t="shared" ref="F3:F34" si="0">aa*E3+bb</f>
        <v>151.53</v>
      </c>
      <c r="G3" s="3">
        <f t="shared" ref="G3:G34" si="1">aa*(E3+(h/2)*F3)+bb</f>
        <v>152.6285925</v>
      </c>
      <c r="H3" s="3">
        <f t="shared" ref="H3:H34" si="2">aa*(E3+(h/2)*G3)+bb</f>
        <v>152.63655729562498</v>
      </c>
      <c r="I3" s="3">
        <f t="shared" ref="I3:I34" si="3">aa*(E3+h*H3)+bb</f>
        <v>153.74323008078656</v>
      </c>
      <c r="J3" s="9">
        <f t="shared" ref="J3:J34" si="4">D3+h</f>
        <v>0.01</v>
      </c>
      <c r="K3" s="3">
        <f t="shared" ref="K3:K34" si="5">E3+(h/6)*(F3+2*G3+2*H3+I3)</f>
        <v>101.52633921612006</v>
      </c>
    </row>
    <row r="4" spans="1:11" x14ac:dyDescent="0.25">
      <c r="D4" s="9">
        <f t="shared" ref="D4:D29" si="6">J3</f>
        <v>0.01</v>
      </c>
      <c r="E4" s="3">
        <f t="shared" ref="E4:E29" si="7">K3</f>
        <v>101.52633921612006</v>
      </c>
      <c r="F4" s="3">
        <f t="shared" si="0"/>
        <v>153.74319186337408</v>
      </c>
      <c r="G4" s="3">
        <f t="shared" si="1"/>
        <v>154.85783000438354</v>
      </c>
      <c r="H4" s="3">
        <f t="shared" si="2"/>
        <v>154.86591113090586</v>
      </c>
      <c r="I4" s="3">
        <f t="shared" si="3"/>
        <v>155.98874757477222</v>
      </c>
      <c r="J4" s="9">
        <f t="shared" si="4"/>
        <v>0.02</v>
      </c>
      <c r="K4" s="3">
        <f t="shared" si="5"/>
        <v>103.0749715856346</v>
      </c>
    </row>
    <row r="5" spans="1:11" x14ac:dyDescent="0.25">
      <c r="A5" s="1" t="s">
        <v>11</v>
      </c>
      <c r="B5" s="4">
        <v>1.45</v>
      </c>
      <c r="D5" s="9">
        <f t="shared" si="6"/>
        <v>0.02</v>
      </c>
      <c r="E5" s="3">
        <f t="shared" si="7"/>
        <v>103.0749715856346</v>
      </c>
      <c r="F5" s="3">
        <f t="shared" si="0"/>
        <v>155.98870879917015</v>
      </c>
      <c r="G5" s="3">
        <f t="shared" si="1"/>
        <v>157.11962693796417</v>
      </c>
      <c r="H5" s="3">
        <f t="shared" si="2"/>
        <v>157.12782609447041</v>
      </c>
      <c r="I5" s="3">
        <f t="shared" si="3"/>
        <v>158.26706227753999</v>
      </c>
      <c r="J5" s="9">
        <f t="shared" si="4"/>
        <v>0.03</v>
      </c>
      <c r="K5" s="3">
        <f t="shared" si="5"/>
        <v>104.6462227142039</v>
      </c>
    </row>
    <row r="6" spans="1:11" x14ac:dyDescent="0.25">
      <c r="A6" s="1" t="s">
        <v>12</v>
      </c>
      <c r="B6" s="4">
        <v>6.53</v>
      </c>
      <c r="D6" s="9">
        <f t="shared" si="6"/>
        <v>0.03</v>
      </c>
      <c r="E6" s="3">
        <f t="shared" si="7"/>
        <v>104.6462227142039</v>
      </c>
      <c r="F6" s="3">
        <f t="shared" si="0"/>
        <v>158.26702293559566</v>
      </c>
      <c r="G6" s="3">
        <f t="shared" si="1"/>
        <v>159.41445885187872</v>
      </c>
      <c r="H6" s="3">
        <f t="shared" si="2"/>
        <v>159.42277776227178</v>
      </c>
      <c r="I6" s="3">
        <f t="shared" si="3"/>
        <v>160.57865321314858</v>
      </c>
      <c r="J6" s="9">
        <f t="shared" si="4"/>
        <v>0.04</v>
      </c>
      <c r="K6" s="3">
        <f t="shared" si="5"/>
        <v>106.24042296316564</v>
      </c>
    </row>
    <row r="7" spans="1:11" x14ac:dyDescent="0.25">
      <c r="D7" s="9">
        <f t="shared" si="6"/>
        <v>0.04</v>
      </c>
      <c r="E7" s="3">
        <f t="shared" si="7"/>
        <v>106.24042296316564</v>
      </c>
      <c r="F7" s="3">
        <f t="shared" si="0"/>
        <v>160.57861329659019</v>
      </c>
      <c r="G7" s="3">
        <f t="shared" si="1"/>
        <v>161.74280824299046</v>
      </c>
      <c r="H7" s="3">
        <f t="shared" si="2"/>
        <v>161.75124865635186</v>
      </c>
      <c r="I7" s="3">
        <f t="shared" si="3"/>
        <v>162.92400640210727</v>
      </c>
      <c r="J7" s="9">
        <f t="shared" si="4"/>
        <v>0.05</v>
      </c>
      <c r="K7" s="3">
        <f t="shared" si="5"/>
        <v>107.85790751899461</v>
      </c>
    </row>
    <row r="8" spans="1:11" x14ac:dyDescent="0.25">
      <c r="A8" s="7"/>
      <c r="B8" s="7"/>
      <c r="D8" s="9">
        <f t="shared" si="6"/>
        <v>0.05</v>
      </c>
      <c r="E8" s="3">
        <f t="shared" si="7"/>
        <v>107.85790751899461</v>
      </c>
      <c r="F8" s="3">
        <f t="shared" si="0"/>
        <v>162.92396590254216</v>
      </c>
      <c r="G8" s="3">
        <f t="shared" si="1"/>
        <v>164.10516465533561</v>
      </c>
      <c r="H8" s="3">
        <f t="shared" si="2"/>
        <v>164.11372834629336</v>
      </c>
      <c r="I8" s="3">
        <f t="shared" si="3"/>
        <v>165.30361496356343</v>
      </c>
      <c r="J8" s="9">
        <f t="shared" si="4"/>
        <v>6.0000000000000005E-2</v>
      </c>
      <c r="K8" s="3">
        <f t="shared" si="5"/>
        <v>109.49901646377688</v>
      </c>
    </row>
    <row r="9" spans="1:11" x14ac:dyDescent="0.25">
      <c r="D9" s="9">
        <f t="shared" si="6"/>
        <v>6.0000000000000005E-2</v>
      </c>
      <c r="E9" s="3">
        <f t="shared" si="7"/>
        <v>109.49901646377688</v>
      </c>
      <c r="F9" s="3">
        <f t="shared" si="0"/>
        <v>165.30357387247648</v>
      </c>
      <c r="G9" s="3">
        <f t="shared" si="1"/>
        <v>166.50202478305192</v>
      </c>
      <c r="H9" s="3">
        <f t="shared" si="2"/>
        <v>166.51071355215359</v>
      </c>
      <c r="I9" s="3">
        <f t="shared" si="3"/>
        <v>167.71797921898272</v>
      </c>
      <c r="J9" s="9">
        <f t="shared" si="4"/>
        <v>7.0000000000000007E-2</v>
      </c>
      <c r="K9" s="3">
        <f t="shared" si="5"/>
        <v>111.16409484671334</v>
      </c>
    </row>
    <row r="10" spans="1:11" x14ac:dyDescent="0.25">
      <c r="A10" s="13" t="s">
        <v>13</v>
      </c>
      <c r="B10" s="13"/>
      <c r="D10" s="9">
        <f t="shared" si="6"/>
        <v>7.0000000000000007E-2</v>
      </c>
      <c r="E10" s="3">
        <f t="shared" si="7"/>
        <v>111.16409484671334</v>
      </c>
      <c r="F10" s="3">
        <f t="shared" si="0"/>
        <v>167.71793752773434</v>
      </c>
      <c r="G10" s="3">
        <f t="shared" si="1"/>
        <v>168.93389257481041</v>
      </c>
      <c r="H10" s="3">
        <f t="shared" si="2"/>
        <v>168.94270824890171</v>
      </c>
      <c r="I10" s="3">
        <f t="shared" si="3"/>
        <v>170.16760679734341</v>
      </c>
      <c r="J10" s="9">
        <f t="shared" si="4"/>
        <v>0.08</v>
      </c>
      <c r="K10" s="3">
        <f t="shared" si="5"/>
        <v>112.85349275666751</v>
      </c>
    </row>
    <row r="11" spans="1:11" x14ac:dyDescent="0.25">
      <c r="D11" s="9">
        <f t="shared" si="6"/>
        <v>0.08</v>
      </c>
      <c r="E11" s="3">
        <f t="shared" si="7"/>
        <v>112.85349275666751</v>
      </c>
      <c r="F11" s="3">
        <f t="shared" si="0"/>
        <v>170.16756449716789</v>
      </c>
      <c r="G11" s="3">
        <f t="shared" si="1"/>
        <v>171.40127933977234</v>
      </c>
      <c r="H11" s="3">
        <f t="shared" si="2"/>
        <v>171.41022377238124</v>
      </c>
      <c r="I11" s="3">
        <f t="shared" si="3"/>
        <v>172.6530127418674</v>
      </c>
      <c r="J11" s="9">
        <f t="shared" si="4"/>
        <v>0.09</v>
      </c>
      <c r="K11" s="3">
        <f t="shared" si="5"/>
        <v>114.56756539577307</v>
      </c>
    </row>
    <row r="12" spans="1:11" x14ac:dyDescent="0.25">
      <c r="D12" s="9">
        <f t="shared" si="6"/>
        <v>0.09</v>
      </c>
      <c r="E12" s="3">
        <f t="shared" si="7"/>
        <v>114.56756539577307</v>
      </c>
      <c r="F12" s="3">
        <f t="shared" si="0"/>
        <v>172.65296982387096</v>
      </c>
      <c r="G12" s="3">
        <f t="shared" si="1"/>
        <v>173.90470385509403</v>
      </c>
      <c r="H12" s="3">
        <f t="shared" si="2"/>
        <v>173.91377892682038</v>
      </c>
      <c r="I12" s="3">
        <f t="shared" si="3"/>
        <v>175.17471961830984</v>
      </c>
      <c r="J12" s="9">
        <f t="shared" si="4"/>
        <v>9.9999999999999992E-2</v>
      </c>
      <c r="K12" s="3">
        <f t="shared" si="5"/>
        <v>116.30667315411642</v>
      </c>
    </row>
    <row r="13" spans="1:11" x14ac:dyDescent="0.25">
      <c r="D13" s="9">
        <f t="shared" si="6"/>
        <v>9.9999999999999992E-2</v>
      </c>
      <c r="E13" s="3">
        <f t="shared" si="7"/>
        <v>116.30667315411642</v>
      </c>
      <c r="F13" s="3">
        <f t="shared" si="0"/>
        <v>175.17467607346882</v>
      </c>
      <c r="G13" s="3">
        <f t="shared" si="1"/>
        <v>176.44469247500146</v>
      </c>
      <c r="H13" s="3">
        <f t="shared" si="2"/>
        <v>176.45390009391258</v>
      </c>
      <c r="I13" s="3">
        <f t="shared" si="3"/>
        <v>177.73325762483054</v>
      </c>
      <c r="J13" s="9">
        <f t="shared" si="4"/>
        <v>0.10999999999999999</v>
      </c>
      <c r="K13" s="3">
        <f t="shared" si="5"/>
        <v>118.07118168550997</v>
      </c>
    </row>
    <row r="14" spans="1:11" x14ac:dyDescent="0.25">
      <c r="D14" s="9">
        <f t="shared" si="6"/>
        <v>0.10999999999999999</v>
      </c>
      <c r="E14" s="3">
        <f t="shared" si="7"/>
        <v>118.07118168550997</v>
      </c>
      <c r="F14" s="3">
        <f t="shared" si="0"/>
        <v>177.73321344398946</v>
      </c>
      <c r="G14" s="3">
        <f t="shared" si="1"/>
        <v>179.02177924145838</v>
      </c>
      <c r="H14" s="3">
        <f t="shared" si="2"/>
        <v>179.03112134349001</v>
      </c>
      <c r="I14" s="3">
        <f t="shared" si="3"/>
        <v>180.32916470347007</v>
      </c>
      <c r="J14" s="9">
        <f t="shared" si="4"/>
        <v>0.11999999999999998</v>
      </c>
      <c r="K14" s="3">
        <f t="shared" si="5"/>
        <v>119.86146198437223</v>
      </c>
    </row>
    <row r="15" spans="1:11" x14ac:dyDescent="0.25">
      <c r="D15" s="9">
        <f t="shared" si="6"/>
        <v>0.11999999999999998</v>
      </c>
      <c r="E15" s="3">
        <f t="shared" si="7"/>
        <v>119.86146198437223</v>
      </c>
      <c r="F15" s="3">
        <f t="shared" si="0"/>
        <v>180.32911987733974</v>
      </c>
      <c r="G15" s="3">
        <f t="shared" si="1"/>
        <v>181.63650599645044</v>
      </c>
      <c r="H15" s="3">
        <f t="shared" si="2"/>
        <v>181.645984545814</v>
      </c>
      <c r="I15" s="3">
        <f t="shared" si="3"/>
        <v>182.96298665325403</v>
      </c>
      <c r="J15" s="9">
        <f t="shared" si="4"/>
        <v>0.12999999999999998</v>
      </c>
      <c r="K15" s="3">
        <f t="shared" si="5"/>
        <v>121.67789046373076</v>
      </c>
    </row>
    <row r="16" spans="1:11" x14ac:dyDescent="0.25">
      <c r="D16" s="9">
        <f t="shared" si="6"/>
        <v>0.12999999999999998</v>
      </c>
      <c r="E16" s="3">
        <f t="shared" si="7"/>
        <v>121.67789046373076</v>
      </c>
      <c r="F16" s="3">
        <f t="shared" si="0"/>
        <v>182.96294117240961</v>
      </c>
      <c r="G16" s="3">
        <f t="shared" si="1"/>
        <v>184.28942249590955</v>
      </c>
      <c r="H16" s="3">
        <f t="shared" si="2"/>
        <v>184.29903948550495</v>
      </c>
      <c r="I16" s="3">
        <f t="shared" si="3"/>
        <v>185.63527724494944</v>
      </c>
      <c r="J16" s="9">
        <f t="shared" si="4"/>
        <v>0.13999999999999999</v>
      </c>
      <c r="K16" s="3">
        <f t="shared" si="5"/>
        <v>123.5208490343644</v>
      </c>
    </row>
    <row r="17" spans="4:11" x14ac:dyDescent="0.25">
      <c r="D17" s="9">
        <f t="shared" si="6"/>
        <v>0.13999999999999999</v>
      </c>
      <c r="E17" s="3">
        <f t="shared" si="7"/>
        <v>123.5208490343644</v>
      </c>
      <c r="F17" s="3">
        <f t="shared" si="0"/>
        <v>185.63523109982839</v>
      </c>
      <c r="G17" s="3">
        <f t="shared" si="1"/>
        <v>186.98108652530215</v>
      </c>
      <c r="H17" s="3">
        <f t="shared" si="2"/>
        <v>186.99084397713682</v>
      </c>
      <c r="I17" s="3">
        <f t="shared" si="3"/>
        <v>188.34659833749686</v>
      </c>
      <c r="J17" s="9">
        <f t="shared" si="4"/>
        <v>0.15</v>
      </c>
      <c r="K17" s="3">
        <f t="shared" si="5"/>
        <v>125.3907251851014</v>
      </c>
    </row>
    <row r="18" spans="4:11" x14ac:dyDescent="0.25">
      <c r="D18" s="9">
        <f t="shared" si="6"/>
        <v>0.15</v>
      </c>
      <c r="E18" s="3">
        <f t="shared" si="7"/>
        <v>125.3907251851014</v>
      </c>
      <c r="F18" s="3">
        <f t="shared" si="0"/>
        <v>188.34655151839704</v>
      </c>
      <c r="G18" s="3">
        <f t="shared" si="1"/>
        <v>189.7120640169054</v>
      </c>
      <c r="H18" s="3">
        <f t="shared" si="2"/>
        <v>189.72196398251958</v>
      </c>
      <c r="I18" s="3">
        <f t="shared" si="3"/>
        <v>191.09751999614357</v>
      </c>
      <c r="J18" s="9">
        <f t="shared" si="4"/>
        <v>0.16</v>
      </c>
      <c r="K18" s="3">
        <f t="shared" si="5"/>
        <v>127.28791206429038</v>
      </c>
    </row>
    <row r="19" spans="4:11" x14ac:dyDescent="0.25">
      <c r="D19" s="9">
        <f t="shared" si="6"/>
        <v>0.16</v>
      </c>
      <c r="E19" s="3">
        <f t="shared" si="7"/>
        <v>127.28791206429038</v>
      </c>
      <c r="F19" s="3">
        <f t="shared" si="0"/>
        <v>191.09747249322106</v>
      </c>
      <c r="G19" s="3">
        <f t="shared" si="1"/>
        <v>192.48292916879691</v>
      </c>
      <c r="H19" s="3">
        <f t="shared" si="2"/>
        <v>192.49297372969482</v>
      </c>
      <c r="I19" s="3">
        <f t="shared" si="3"/>
        <v>193.88862061230162</v>
      </c>
      <c r="J19" s="9">
        <f t="shared" si="4"/>
        <v>0.17</v>
      </c>
      <c r="K19" s="3">
        <f t="shared" si="5"/>
        <v>129.21280856246122</v>
      </c>
    </row>
    <row r="20" spans="4:11" x14ac:dyDescent="0.25">
      <c r="D20" s="9">
        <f t="shared" si="6"/>
        <v>0.17</v>
      </c>
      <c r="E20" s="3">
        <f t="shared" si="7"/>
        <v>129.21280856246122</v>
      </c>
      <c r="F20" s="3">
        <f t="shared" si="0"/>
        <v>193.88857241556877</v>
      </c>
      <c r="G20" s="3">
        <f t="shared" si="1"/>
        <v>195.29426456558164</v>
      </c>
      <c r="H20" s="3">
        <f t="shared" si="2"/>
        <v>195.30445583366924</v>
      </c>
      <c r="I20" s="3">
        <f t="shared" si="3"/>
        <v>196.72048702515698</v>
      </c>
      <c r="J20" s="9">
        <f t="shared" si="4"/>
        <v>0.18000000000000002</v>
      </c>
      <c r="K20" s="3">
        <f t="shared" si="5"/>
        <v>131.16581939619326</v>
      </c>
    </row>
    <row r="21" spans="4:11" x14ac:dyDescent="0.25">
      <c r="D21" s="9">
        <f t="shared" si="6"/>
        <v>0.18000000000000002</v>
      </c>
      <c r="E21" s="3">
        <f t="shared" si="7"/>
        <v>131.16581939619326</v>
      </c>
      <c r="F21" s="3">
        <f t="shared" si="0"/>
        <v>196.72043812448021</v>
      </c>
      <c r="G21" s="3">
        <f t="shared" si="1"/>
        <v>198.1466613008827</v>
      </c>
      <c r="H21" s="3">
        <f t="shared" si="2"/>
        <v>198.15700141891162</v>
      </c>
      <c r="I21" s="3">
        <f t="shared" si="3"/>
        <v>199.59371464505443</v>
      </c>
      <c r="J21" s="9">
        <f t="shared" si="4"/>
        <v>0.19000000000000003</v>
      </c>
      <c r="K21" s="3">
        <f t="shared" si="5"/>
        <v>133.14735519320845</v>
      </c>
    </row>
    <row r="22" spans="4:11" x14ac:dyDescent="0.25">
      <c r="D22" s="9">
        <f t="shared" si="6"/>
        <v>0.19000000000000003</v>
      </c>
      <c r="E22" s="3">
        <f t="shared" si="7"/>
        <v>133.14735519320845</v>
      </c>
      <c r="F22" s="3">
        <f t="shared" si="0"/>
        <v>199.59366503015227</v>
      </c>
      <c r="G22" s="3">
        <f t="shared" si="1"/>
        <v>201.04071910162085</v>
      </c>
      <c r="H22" s="3">
        <f t="shared" si="2"/>
        <v>201.05121024363902</v>
      </c>
      <c r="I22" s="3">
        <f t="shared" si="3"/>
        <v>202.50890757868501</v>
      </c>
      <c r="J22" s="9">
        <f t="shared" si="4"/>
        <v>0.20000000000000004</v>
      </c>
      <c r="K22" s="3">
        <f t="shared" si="5"/>
        <v>135.15783257870737</v>
      </c>
    </row>
    <row r="23" spans="4:11" x14ac:dyDescent="0.25">
      <c r="D23" s="9">
        <f t="shared" si="6"/>
        <v>0.20000000000000004</v>
      </c>
      <c r="E23" s="3">
        <f t="shared" si="7"/>
        <v>135.15783257870737</v>
      </c>
      <c r="F23" s="3">
        <f t="shared" si="0"/>
        <v>202.50885723912569</v>
      </c>
      <c r="G23" s="3">
        <f t="shared" si="1"/>
        <v>203.97704645410934</v>
      </c>
      <c r="H23" s="3">
        <f t="shared" si="2"/>
        <v>203.98769082591798</v>
      </c>
      <c r="I23" s="3">
        <f t="shared" si="3"/>
        <v>205.46667875610149</v>
      </c>
      <c r="J23" s="9">
        <f t="shared" si="4"/>
        <v>0.21000000000000005</v>
      </c>
      <c r="K23" s="3">
        <f t="shared" si="5"/>
        <v>137.19767426296619</v>
      </c>
    </row>
    <row r="24" spans="4:11" x14ac:dyDescent="0.25">
      <c r="D24" s="9">
        <f t="shared" si="6"/>
        <v>0.21000000000000005</v>
      </c>
      <c r="E24" s="3">
        <f t="shared" si="7"/>
        <v>137.19767426296619</v>
      </c>
      <c r="F24" s="3">
        <f t="shared" si="0"/>
        <v>205.46662768130096</v>
      </c>
      <c r="G24" s="3">
        <f t="shared" si="1"/>
        <v>206.9562607319904</v>
      </c>
      <c r="H24" s="3">
        <f t="shared" si="2"/>
        <v>206.96706057160787</v>
      </c>
      <c r="I24" s="3">
        <f t="shared" si="3"/>
        <v>208.46765005958929</v>
      </c>
      <c r="J24" s="9">
        <f t="shared" si="4"/>
        <v>0.22000000000000006</v>
      </c>
      <c r="K24" s="3">
        <f t="shared" si="5"/>
        <v>139.26730913021299</v>
      </c>
    </row>
    <row r="25" spans="4:11" x14ac:dyDescent="0.25">
      <c r="D25" s="9">
        <f t="shared" si="6"/>
        <v>0.22000000000000006</v>
      </c>
      <c r="E25" s="3">
        <f t="shared" si="7"/>
        <v>139.26730913021299</v>
      </c>
      <c r="F25" s="3">
        <f t="shared" si="0"/>
        <v>208.46759823880885</v>
      </c>
      <c r="G25" s="3">
        <f t="shared" si="1"/>
        <v>209.9789883260402</v>
      </c>
      <c r="H25" s="3">
        <f t="shared" si="2"/>
        <v>209.98994590417266</v>
      </c>
      <c r="I25" s="3">
        <f t="shared" si="3"/>
        <v>211.51245245441933</v>
      </c>
      <c r="J25" s="9">
        <f t="shared" si="4"/>
        <v>0.23000000000000007</v>
      </c>
      <c r="K25" s="3">
        <f t="shared" si="5"/>
        <v>141.36717232880241</v>
      </c>
    </row>
    <row r="26" spans="4:11" x14ac:dyDescent="0.25">
      <c r="D26" s="9">
        <f t="shared" si="6"/>
        <v>0.23000000000000007</v>
      </c>
      <c r="E26" s="3">
        <f t="shared" si="7"/>
        <v>141.36717232880241</v>
      </c>
      <c r="F26" s="3">
        <f t="shared" si="0"/>
        <v>211.51239987676348</v>
      </c>
      <c r="G26" s="3">
        <f t="shared" si="1"/>
        <v>213.04586477587</v>
      </c>
      <c r="H26" s="3">
        <f t="shared" si="2"/>
        <v>213.05698239638855</v>
      </c>
      <c r="I26" s="3">
        <f t="shared" si="3"/>
        <v>214.60172612151115</v>
      </c>
      <c r="J26" s="9">
        <f t="shared" si="4"/>
        <v>0.24000000000000007</v>
      </c>
      <c r="K26" s="3">
        <f t="shared" si="5"/>
        <v>143.49770536270705</v>
      </c>
    </row>
    <row r="27" spans="4:11" x14ac:dyDescent="0.25">
      <c r="D27" s="9">
        <f t="shared" si="6"/>
        <v>0.24000000000000007</v>
      </c>
      <c r="E27" s="3">
        <f t="shared" si="7"/>
        <v>143.49770536270705</v>
      </c>
      <c r="F27" s="3">
        <f t="shared" si="0"/>
        <v>214.60167277592521</v>
      </c>
      <c r="G27" s="3">
        <f t="shared" si="1"/>
        <v>216.1575349035507</v>
      </c>
      <c r="H27" s="3">
        <f t="shared" si="2"/>
        <v>216.16881490397597</v>
      </c>
      <c r="I27" s="3">
        <f t="shared" si="3"/>
        <v>217.73612059203285</v>
      </c>
      <c r="J27" s="9">
        <f t="shared" si="4"/>
        <v>0.25000000000000006</v>
      </c>
      <c r="K27" s="3">
        <f t="shared" si="5"/>
        <v>145.6593561843454</v>
      </c>
    </row>
    <row r="28" spans="4:11" x14ac:dyDescent="0.25">
      <c r="D28" s="9">
        <f t="shared" si="6"/>
        <v>0.25000000000000006</v>
      </c>
      <c r="E28" s="3">
        <f t="shared" si="7"/>
        <v>145.6593561843454</v>
      </c>
      <c r="F28" s="3">
        <f t="shared" si="0"/>
        <v>217.73606646730082</v>
      </c>
      <c r="G28" s="3">
        <f t="shared" si="1"/>
        <v>219.31465294918877</v>
      </c>
      <c r="H28" s="3">
        <f t="shared" si="2"/>
        <v>219.32609770118245</v>
      </c>
      <c r="I28" s="3">
        <f t="shared" si="3"/>
        <v>220.91629488396796</v>
      </c>
      <c r="J28" s="9">
        <f t="shared" si="4"/>
        <v>0.26000000000000006</v>
      </c>
      <c r="K28" s="3">
        <f t="shared" si="5"/>
        <v>147.85257928876541</v>
      </c>
    </row>
    <row r="29" spans="4:11" x14ac:dyDescent="0.25">
      <c r="D29" s="9">
        <f t="shared" si="6"/>
        <v>0.26000000000000006</v>
      </c>
      <c r="E29" s="3">
        <f t="shared" si="7"/>
        <v>147.85257928876541</v>
      </c>
      <c r="F29" s="3">
        <f t="shared" si="0"/>
        <v>220.91623996870985</v>
      </c>
      <c r="G29" s="3">
        <f t="shared" si="1"/>
        <v>222.517882708483</v>
      </c>
      <c r="H29" s="3">
        <f t="shared" si="2"/>
        <v>222.52949461834635</v>
      </c>
      <c r="I29" s="3">
        <f t="shared" si="3"/>
        <v>224.14291764067585</v>
      </c>
      <c r="J29" s="9">
        <f t="shared" si="4"/>
        <v>0.27000000000000007</v>
      </c>
      <c r="K29" s="3">
        <f t="shared" si="5"/>
        <v>150.07783580920383</v>
      </c>
    </row>
    <row r="30" spans="4:11" x14ac:dyDescent="0.25">
      <c r="D30" s="9">
        <f t="shared" ref="D30:D93" si="8">J29</f>
        <v>0.27000000000000007</v>
      </c>
      <c r="E30" s="3">
        <f t="shared" ref="E30:E93" si="9">K29</f>
        <v>150.07783580920383</v>
      </c>
      <c r="F30" s="3">
        <f t="shared" si="0"/>
        <v>224.14286192334555</v>
      </c>
      <c r="G30" s="3">
        <f t="shared" si="1"/>
        <v>225.76789767228979</v>
      </c>
      <c r="H30" s="3">
        <f t="shared" si="2"/>
        <v>225.77967918146965</v>
      </c>
      <c r="I30" s="3">
        <f t="shared" si="3"/>
        <v>227.41666727147685</v>
      </c>
      <c r="J30" s="9">
        <f t="shared" si="4"/>
        <v>0.28000000000000008</v>
      </c>
      <c r="K30" s="3">
        <f t="shared" si="5"/>
        <v>152.33559361404107</v>
      </c>
    </row>
    <row r="31" spans="4:11" x14ac:dyDescent="0.25">
      <c r="D31" s="9">
        <f t="shared" si="8"/>
        <v>0.28000000000000008</v>
      </c>
      <c r="E31" s="3">
        <f t="shared" si="9"/>
        <v>152.33559361404107</v>
      </c>
      <c r="F31" s="3">
        <f t="shared" si="0"/>
        <v>227.41661074035954</v>
      </c>
      <c r="G31" s="3">
        <f t="shared" si="1"/>
        <v>229.06538116822713</v>
      </c>
      <c r="H31" s="3">
        <f t="shared" si="2"/>
        <v>229.07733475382918</v>
      </c>
      <c r="I31" s="3">
        <f t="shared" si="3"/>
        <v>230.73823209429008</v>
      </c>
      <c r="J31" s="9">
        <f t="shared" si="4"/>
        <v>0.29000000000000009</v>
      </c>
      <c r="K31" s="3">
        <f t="shared" si="5"/>
        <v>154.62632740517233</v>
      </c>
    </row>
    <row r="32" spans="4:11" x14ac:dyDescent="0.25">
      <c r="D32" s="9">
        <f t="shared" si="8"/>
        <v>0.29000000000000009</v>
      </c>
      <c r="E32" s="3">
        <f t="shared" si="9"/>
        <v>154.62632740517233</v>
      </c>
      <c r="F32" s="3">
        <f t="shared" si="0"/>
        <v>230.73817473749989</v>
      </c>
      <c r="G32" s="3">
        <f t="shared" si="1"/>
        <v>232.41102650434678</v>
      </c>
      <c r="H32" s="3">
        <f t="shared" si="2"/>
        <v>232.42315467965639</v>
      </c>
      <c r="I32" s="3">
        <f t="shared" si="3"/>
        <v>234.1083104803549</v>
      </c>
      <c r="J32" s="9">
        <f t="shared" si="4"/>
        <v>0.3000000000000001</v>
      </c>
      <c r="K32" s="3">
        <f t="shared" si="5"/>
        <v>156.95051881781544</v>
      </c>
    </row>
    <row r="33" spans="4:11" x14ac:dyDescent="0.25">
      <c r="D33" s="9">
        <f t="shared" si="8"/>
        <v>0.3000000000000001</v>
      </c>
      <c r="E33" s="3">
        <f t="shared" si="9"/>
        <v>156.95051881781544</v>
      </c>
      <c r="F33" s="3">
        <f t="shared" si="0"/>
        <v>234.10825228583238</v>
      </c>
      <c r="G33" s="3">
        <f t="shared" si="1"/>
        <v>235.80553711490464</v>
      </c>
      <c r="H33" s="3">
        <f t="shared" si="2"/>
        <v>235.81784242991543</v>
      </c>
      <c r="I33" s="3">
        <f t="shared" si="3"/>
        <v>237.52761100106616</v>
      </c>
      <c r="J33" s="9">
        <f t="shared" si="4"/>
        <v>0.31000000000000011</v>
      </c>
      <c r="K33" s="3">
        <f t="shared" si="5"/>
        <v>159.30865652177633</v>
      </c>
    </row>
    <row r="34" spans="4:11" x14ac:dyDescent="0.25">
      <c r="D34" s="9">
        <f t="shared" si="8"/>
        <v>0.31000000000000011</v>
      </c>
      <c r="E34" s="3">
        <f t="shared" si="9"/>
        <v>159.30865652177633</v>
      </c>
      <c r="F34" s="3">
        <f t="shared" si="0"/>
        <v>237.52755195657568</v>
      </c>
      <c r="G34" s="3">
        <f t="shared" si="1"/>
        <v>239.24962670826085</v>
      </c>
      <c r="H34" s="3">
        <f t="shared" si="2"/>
        <v>239.26211175021055</v>
      </c>
      <c r="I34" s="3">
        <f t="shared" si="3"/>
        <v>240.99685257695373</v>
      </c>
      <c r="J34" s="9">
        <f t="shared" si="4"/>
        <v>0.32000000000000012</v>
      </c>
      <c r="K34" s="3">
        <f t="shared" si="5"/>
        <v>161.70123632419379</v>
      </c>
    </row>
    <row r="35" spans="4:11" x14ac:dyDescent="0.25">
      <c r="D35" s="9">
        <f t="shared" si="8"/>
        <v>0.32000000000000012</v>
      </c>
      <c r="E35" s="3">
        <f t="shared" si="9"/>
        <v>161.70123632419379</v>
      </c>
      <c r="F35" s="3">
        <f t="shared" ref="F35:F66" si="10">aa*E35+bb</f>
        <v>240.99679267008099</v>
      </c>
      <c r="G35" s="3">
        <f t="shared" ref="G35:G66" si="11">aa*(E35+(h/2)*F35)+bb</f>
        <v>242.74401941693907</v>
      </c>
      <c r="H35" s="3">
        <f t="shared" ref="H35:H66" si="12">aa*(E35+(h/2)*G35)+bb</f>
        <v>242.75668681085378</v>
      </c>
      <c r="I35" s="3">
        <f t="shared" ref="I35:I66" si="13">aa*(E35+h*H35)+bb</f>
        <v>244.51676462883836</v>
      </c>
      <c r="J35" s="9">
        <f t="shared" ref="J35:J66" si="14">D35+h</f>
        <v>0.33000000000000013</v>
      </c>
      <c r="K35" s="3">
        <f t="shared" ref="K35:K66" si="15">E35+(h/6)*(F35+2*G35+2*H35+I35)</f>
        <v>164.12876127378462</v>
      </c>
    </row>
    <row r="36" spans="4:11" x14ac:dyDescent="0.25">
      <c r="D36" s="9">
        <f t="shared" si="8"/>
        <v>0.33000000000000013</v>
      </c>
      <c r="E36" s="3">
        <f t="shared" si="9"/>
        <v>164.12876127378462</v>
      </c>
      <c r="F36" s="3">
        <f t="shared" si="10"/>
        <v>244.5167038469877</v>
      </c>
      <c r="G36" s="3">
        <f t="shared" si="11"/>
        <v>246.28944994987836</v>
      </c>
      <c r="H36" s="3">
        <f t="shared" si="12"/>
        <v>246.3023023591243</v>
      </c>
      <c r="I36" s="3">
        <f t="shared" si="13"/>
        <v>248.08808723119498</v>
      </c>
      <c r="J36" s="9">
        <f t="shared" si="14"/>
        <v>0.34000000000000014</v>
      </c>
      <c r="K36" s="3">
        <f t="shared" si="15"/>
        <v>166.59174176661159</v>
      </c>
    </row>
    <row r="37" spans="4:11" x14ac:dyDescent="0.25">
      <c r="D37" s="9">
        <f t="shared" si="8"/>
        <v>0.34000000000000014</v>
      </c>
      <c r="E37" s="3">
        <f t="shared" si="9"/>
        <v>166.59174176661159</v>
      </c>
      <c r="F37" s="3">
        <f t="shared" si="10"/>
        <v>248.08802556158679</v>
      </c>
      <c r="G37" s="3">
        <f t="shared" si="11"/>
        <v>249.88666374690831</v>
      </c>
      <c r="H37" s="3">
        <f t="shared" si="12"/>
        <v>249.89970387375186</v>
      </c>
      <c r="I37" s="3">
        <f t="shared" si="13"/>
        <v>251.7115712677562</v>
      </c>
      <c r="J37" s="9">
        <f t="shared" si="14"/>
        <v>0.35000000000000014</v>
      </c>
      <c r="K37" s="3">
        <f t="shared" si="15"/>
        <v>169.09069565339604</v>
      </c>
    </row>
    <row r="38" spans="4:11" x14ac:dyDescent="0.25">
      <c r="D38" s="9">
        <f t="shared" si="8"/>
        <v>0.35000000000000014</v>
      </c>
      <c r="E38" s="3">
        <f t="shared" si="9"/>
        <v>169.09069565339604</v>
      </c>
      <c r="F38" s="3">
        <f t="shared" si="10"/>
        <v>251.71150869742425</v>
      </c>
      <c r="G38" s="3">
        <f t="shared" si="11"/>
        <v>253.53641713548058</v>
      </c>
      <c r="H38" s="3">
        <f t="shared" si="12"/>
        <v>253.54964772165647</v>
      </c>
      <c r="I38" s="3">
        <f t="shared" si="13"/>
        <v>255.38797858938827</v>
      </c>
      <c r="J38" s="9">
        <f t="shared" si="14"/>
        <v>0.36000000000000015</v>
      </c>
      <c r="K38" s="3">
        <f t="shared" si="15"/>
        <v>171.62614834839786</v>
      </c>
    </row>
    <row r="39" spans="4:11" x14ac:dyDescent="0.25">
      <c r="D39" s="9">
        <f t="shared" si="8"/>
        <v>0.36000000000000015</v>
      </c>
      <c r="E39" s="3">
        <f t="shared" si="9"/>
        <v>171.62614834839786</v>
      </c>
      <c r="F39" s="3">
        <f t="shared" si="10"/>
        <v>255.38791510517689</v>
      </c>
      <c r="G39" s="3">
        <f t="shared" si="11"/>
        <v>257.23947748968942</v>
      </c>
      <c r="H39" s="3">
        <f t="shared" si="12"/>
        <v>257.25290131697716</v>
      </c>
      <c r="I39" s="3">
        <f t="shared" si="13"/>
        <v>259.11808217427307</v>
      </c>
      <c r="J39" s="9">
        <f t="shared" si="14"/>
        <v>0.37000000000000016</v>
      </c>
      <c r="K39" s="3">
        <f t="shared" si="15"/>
        <v>174.19863293988584</v>
      </c>
    </row>
    <row r="40" spans="4:11" x14ac:dyDescent="0.25">
      <c r="D40" s="9">
        <f t="shared" si="8"/>
        <v>0.37000000000000016</v>
      </c>
      <c r="E40" s="3">
        <f t="shared" si="9"/>
        <v>174.19863293988584</v>
      </c>
      <c r="F40" s="3">
        <f t="shared" si="10"/>
        <v>259.11801776283443</v>
      </c>
      <c r="G40" s="3">
        <f t="shared" si="11"/>
        <v>260.996623391615</v>
      </c>
      <c r="H40" s="3">
        <f t="shared" si="12"/>
        <v>261.01024328242369</v>
      </c>
      <c r="I40" s="3">
        <f t="shared" si="13"/>
        <v>262.90266629042958</v>
      </c>
      <c r="J40" s="9">
        <f t="shared" si="14"/>
        <v>0.38000000000000017</v>
      </c>
      <c r="K40" s="3">
        <f t="shared" si="15"/>
        <v>176.80869030222141</v>
      </c>
    </row>
    <row r="41" spans="4:11" x14ac:dyDescent="0.25">
      <c r="D41" s="9">
        <f t="shared" si="8"/>
        <v>0.38000000000000017</v>
      </c>
      <c r="E41" s="3">
        <f t="shared" si="9"/>
        <v>176.80869030222141</v>
      </c>
      <c r="F41" s="3">
        <f t="shared" si="10"/>
        <v>262.90260093822098</v>
      </c>
      <c r="G41" s="3">
        <f t="shared" si="11"/>
        <v>264.8086447950231</v>
      </c>
      <c r="H41" s="3">
        <f t="shared" si="12"/>
        <v>264.8224636129849</v>
      </c>
      <c r="I41" s="3">
        <f t="shared" si="13"/>
        <v>266.74252666060926</v>
      </c>
      <c r="J41" s="9">
        <f t="shared" si="14"/>
        <v>0.39000000000000018</v>
      </c>
      <c r="K41" s="3">
        <f t="shared" si="15"/>
        <v>179.45686920957948</v>
      </c>
    </row>
    <row r="42" spans="4:11" x14ac:dyDescent="0.25">
      <c r="D42" s="9">
        <f t="shared" si="8"/>
        <v>0.39000000000000018</v>
      </c>
      <c r="E42" s="3">
        <f t="shared" si="9"/>
        <v>179.45686920957948</v>
      </c>
      <c r="F42" s="3">
        <f t="shared" si="10"/>
        <v>266.74246035389024</v>
      </c>
      <c r="G42" s="3">
        <f t="shared" si="11"/>
        <v>268.67634319145594</v>
      </c>
      <c r="H42" s="3">
        <f t="shared" si="12"/>
        <v>268.69036384202826</v>
      </c>
      <c r="I42" s="3">
        <f t="shared" si="13"/>
        <v>270.63847062959962</v>
      </c>
      <c r="J42" s="9">
        <f t="shared" si="14"/>
        <v>0.40000000000000019</v>
      </c>
      <c r="K42" s="3">
        <f t="shared" si="15"/>
        <v>182.14372645133025</v>
      </c>
    </row>
    <row r="43" spans="4:11" x14ac:dyDescent="0.25">
      <c r="D43" s="9">
        <f t="shared" si="8"/>
        <v>0.40000000000000019</v>
      </c>
      <c r="E43" s="3">
        <f t="shared" si="9"/>
        <v>182.14372645133025</v>
      </c>
      <c r="F43" s="3">
        <f t="shared" si="10"/>
        <v>270.63840335442882</v>
      </c>
      <c r="G43" s="3">
        <f t="shared" si="11"/>
        <v>272.60053177874846</v>
      </c>
      <c r="H43" s="3">
        <f t="shared" si="12"/>
        <v>272.61475720982475</v>
      </c>
      <c r="I43" s="3">
        <f t="shared" si="13"/>
        <v>274.59131733397129</v>
      </c>
      <c r="J43" s="9">
        <f t="shared" si="14"/>
        <v>0.4100000000000002</v>
      </c>
      <c r="K43" s="3">
        <f t="shared" si="15"/>
        <v>184.86982694910617</v>
      </c>
    </row>
    <row r="44" spans="4:11" x14ac:dyDescent="0.25">
      <c r="D44" s="9">
        <f t="shared" si="8"/>
        <v>0.4100000000000002</v>
      </c>
      <c r="E44" s="3">
        <f t="shared" si="9"/>
        <v>184.86982694910617</v>
      </c>
      <c r="F44" s="3">
        <f t="shared" si="10"/>
        <v>274.59124907620389</v>
      </c>
      <c r="G44" s="3">
        <f t="shared" si="11"/>
        <v>276.58203563200641</v>
      </c>
      <c r="H44" s="3">
        <f t="shared" si="12"/>
        <v>276.59646883453598</v>
      </c>
      <c r="I44" s="3">
        <f t="shared" si="13"/>
        <v>278.60189787430465</v>
      </c>
      <c r="J44" s="9">
        <f t="shared" si="14"/>
        <v>0.42000000000000021</v>
      </c>
      <c r="K44" s="3">
        <f t="shared" si="15"/>
        <v>187.63574387557881</v>
      </c>
    </row>
    <row r="45" spans="4:11" x14ac:dyDescent="0.25">
      <c r="D45" s="9">
        <f t="shared" si="8"/>
        <v>0.42000000000000021</v>
      </c>
      <c r="E45" s="3">
        <f t="shared" si="9"/>
        <v>187.63574387557881</v>
      </c>
      <c r="F45" s="3">
        <f t="shared" si="10"/>
        <v>278.60182861958924</v>
      </c>
      <c r="G45" s="3">
        <f t="shared" si="11"/>
        <v>280.62169187708128</v>
      </c>
      <c r="H45" s="3">
        <f t="shared" si="12"/>
        <v>280.63633588569809</v>
      </c>
      <c r="I45" s="3">
        <f t="shared" si="13"/>
        <v>282.67105548993186</v>
      </c>
      <c r="J45" s="9">
        <f t="shared" si="14"/>
        <v>0.43000000000000022</v>
      </c>
      <c r="K45" s="3">
        <f t="shared" si="15"/>
        <v>190.4420587749706</v>
      </c>
    </row>
    <row r="46" spans="4:11" x14ac:dyDescent="0.25">
      <c r="D46" s="9">
        <f t="shared" si="8"/>
        <v>0.43000000000000022</v>
      </c>
      <c r="E46" s="3">
        <f t="shared" si="9"/>
        <v>190.4420587749706</v>
      </c>
      <c r="F46" s="3">
        <f t="shared" si="10"/>
        <v>282.67098522370736</v>
      </c>
      <c r="G46" s="3">
        <f t="shared" si="11"/>
        <v>284.72034986657923</v>
      </c>
      <c r="H46" s="3">
        <f t="shared" si="12"/>
        <v>284.73520776024003</v>
      </c>
      <c r="I46" s="3">
        <f t="shared" si="13"/>
        <v>286.79964573623084</v>
      </c>
      <c r="J46" s="9">
        <f t="shared" si="14"/>
        <v>0.44000000000000022</v>
      </c>
      <c r="K46" s="3">
        <f t="shared" si="15"/>
        <v>193.28936168532655</v>
      </c>
    </row>
    <row r="47" spans="4:11" x14ac:dyDescent="0.25">
      <c r="D47" s="9">
        <f t="shared" si="8"/>
        <v>0.44000000000000022</v>
      </c>
      <c r="E47" s="3">
        <f t="shared" si="9"/>
        <v>193.28936168532655</v>
      </c>
      <c r="F47" s="3">
        <f t="shared" si="10"/>
        <v>286.79957444372349</v>
      </c>
      <c r="G47" s="3">
        <f t="shared" si="11"/>
        <v>288.87887135844045</v>
      </c>
      <c r="H47" s="3">
        <f t="shared" si="12"/>
        <v>288.89394626107219</v>
      </c>
      <c r="I47" s="3">
        <f t="shared" si="13"/>
        <v>290.98853666450901</v>
      </c>
      <c r="J47" s="9">
        <f t="shared" si="14"/>
        <v>0.45000000000000023</v>
      </c>
      <c r="K47" s="3">
        <f t="shared" si="15"/>
        <v>196.17825126257199</v>
      </c>
    </row>
    <row r="48" spans="4:11" x14ac:dyDescent="0.25">
      <c r="D48" s="9">
        <f t="shared" si="8"/>
        <v>0.45000000000000023</v>
      </c>
      <c r="E48" s="3">
        <f t="shared" si="9"/>
        <v>196.17825126257199</v>
      </c>
      <c r="F48" s="3">
        <f t="shared" si="10"/>
        <v>290.98846433072936</v>
      </c>
      <c r="G48" s="3">
        <f t="shared" si="11"/>
        <v>293.09813069712715</v>
      </c>
      <c r="H48" s="3">
        <f t="shared" si="12"/>
        <v>293.1134257782835</v>
      </c>
      <c r="I48" s="3">
        <f t="shared" si="13"/>
        <v>295.2386090045145</v>
      </c>
      <c r="J48" s="9">
        <f t="shared" si="14"/>
        <v>0.46000000000000024</v>
      </c>
      <c r="K48" s="3">
        <f t="shared" si="15"/>
        <v>199.10933490638209</v>
      </c>
    </row>
    <row r="49" spans="4:11" x14ac:dyDescent="0.25">
      <c r="D49" s="9">
        <f t="shared" si="8"/>
        <v>0.46000000000000024</v>
      </c>
      <c r="E49" s="3">
        <f t="shared" si="9"/>
        <v>199.10933490638209</v>
      </c>
      <c r="F49" s="3">
        <f t="shared" si="10"/>
        <v>295.23853561425398</v>
      </c>
      <c r="G49" s="3">
        <f t="shared" si="11"/>
        <v>297.37901499745732</v>
      </c>
      <c r="H49" s="3">
        <f t="shared" si="12"/>
        <v>297.39453347298553</v>
      </c>
      <c r="I49" s="3">
        <f t="shared" si="13"/>
        <v>299.55075634961224</v>
      </c>
      <c r="J49" s="9">
        <f t="shared" si="14"/>
        <v>0.47000000000000025</v>
      </c>
      <c r="K49" s="3">
        <f t="shared" si="15"/>
        <v>202.08322888789002</v>
      </c>
    </row>
    <row r="50" spans="4:11" x14ac:dyDescent="0.25">
      <c r="D50" s="9">
        <f t="shared" si="8"/>
        <v>0.47000000000000025</v>
      </c>
      <c r="E50" s="3">
        <f t="shared" si="9"/>
        <v>202.08322888789002</v>
      </c>
      <c r="F50" s="3">
        <f t="shared" si="10"/>
        <v>299.55068188744048</v>
      </c>
      <c r="G50" s="3">
        <f t="shared" si="11"/>
        <v>301.72242433112444</v>
      </c>
      <c r="H50" s="3">
        <f t="shared" si="12"/>
        <v>301.73816946384113</v>
      </c>
      <c r="I50" s="3">
        <f t="shared" si="13"/>
        <v>303.92588534466614</v>
      </c>
      <c r="J50" s="9">
        <f t="shared" si="14"/>
        <v>0.48000000000000026</v>
      </c>
      <c r="K50" s="3">
        <f t="shared" si="15"/>
        <v>205.10055847926009</v>
      </c>
    </row>
    <row r="51" spans="4:11" x14ac:dyDescent="0.25">
      <c r="D51" s="9">
        <f t="shared" si="8"/>
        <v>0.48000000000000026</v>
      </c>
      <c r="E51" s="3">
        <f t="shared" si="9"/>
        <v>205.10055847926009</v>
      </c>
      <c r="F51" s="3">
        <f t="shared" si="10"/>
        <v>303.92580979492709</v>
      </c>
      <c r="G51" s="3">
        <f t="shared" si="11"/>
        <v>306.12927191594031</v>
      </c>
      <c r="H51" s="3">
        <f t="shared" si="12"/>
        <v>306.14524701631763</v>
      </c>
      <c r="I51" s="3">
        <f t="shared" si="13"/>
        <v>308.3649158766637</v>
      </c>
      <c r="J51" s="9">
        <f t="shared" si="14"/>
        <v>0.49000000000000027</v>
      </c>
      <c r="K51" s="3">
        <f t="shared" si="15"/>
        <v>208.1619580851536</v>
      </c>
    </row>
    <row r="52" spans="4:11" x14ac:dyDescent="0.25">
      <c r="D52" s="9">
        <f t="shared" si="8"/>
        <v>0.49000000000000027</v>
      </c>
      <c r="E52" s="3">
        <f t="shared" si="9"/>
        <v>208.1619580851536</v>
      </c>
      <c r="F52" s="3">
        <f t="shared" si="10"/>
        <v>308.3648392234727</v>
      </c>
      <c r="G52" s="3">
        <f t="shared" si="11"/>
        <v>310.60048430784286</v>
      </c>
      <c r="H52" s="3">
        <f t="shared" si="12"/>
        <v>310.61669273470454</v>
      </c>
      <c r="I52" s="3">
        <f t="shared" si="13"/>
        <v>312.86878126812587</v>
      </c>
      <c r="J52" s="9">
        <f t="shared" si="14"/>
        <v>0.50000000000000022</v>
      </c>
      <c r="K52" s="3">
        <f t="shared" si="15"/>
        <v>211.26807137611476</v>
      </c>
    </row>
    <row r="53" spans="4:11" x14ac:dyDescent="0.25">
      <c r="D53" s="9">
        <f t="shared" si="8"/>
        <v>0.50000000000000022</v>
      </c>
      <c r="E53" s="3">
        <f t="shared" si="9"/>
        <v>211.26807137611476</v>
      </c>
      <c r="F53" s="3">
        <f t="shared" si="10"/>
        <v>312.86870349536639</v>
      </c>
      <c r="G53" s="3">
        <f t="shared" si="11"/>
        <v>315.13700159570777</v>
      </c>
      <c r="H53" s="3">
        <f t="shared" si="12"/>
        <v>315.15344675693524</v>
      </c>
      <c r="I53" s="3">
        <f t="shared" si="13"/>
        <v>317.4384284733419</v>
      </c>
      <c r="J53" s="9">
        <f t="shared" si="14"/>
        <v>0.51000000000000023</v>
      </c>
      <c r="K53" s="3">
        <f t="shared" si="15"/>
        <v>214.41955142390475</v>
      </c>
    </row>
    <row r="54" spans="4:11" x14ac:dyDescent="0.25">
      <c r="D54" s="9">
        <f t="shared" si="8"/>
        <v>0.51000000000000023</v>
      </c>
      <c r="E54" s="3">
        <f t="shared" si="9"/>
        <v>214.41955142390475</v>
      </c>
      <c r="F54" s="3">
        <f t="shared" si="10"/>
        <v>317.43834956466185</v>
      </c>
      <c r="G54" s="3">
        <f t="shared" si="11"/>
        <v>319.73977759900566</v>
      </c>
      <c r="H54" s="3">
        <f t="shared" si="12"/>
        <v>319.75646295225465</v>
      </c>
      <c r="I54" s="3">
        <f t="shared" si="13"/>
        <v>322.07481827746955</v>
      </c>
      <c r="J54" s="9">
        <f t="shared" si="14"/>
        <v>0.52000000000000024</v>
      </c>
      <c r="K54" s="3">
        <f t="shared" si="15"/>
        <v>217.61706083881251</v>
      </c>
    </row>
    <row r="55" spans="4:11" x14ac:dyDescent="0.25">
      <c r="D55" s="9">
        <f t="shared" si="8"/>
        <v>0.52000000000000024</v>
      </c>
      <c r="E55" s="3">
        <f t="shared" si="9"/>
        <v>217.61706083881251</v>
      </c>
      <c r="F55" s="3">
        <f t="shared" si="10"/>
        <v>322.07473821627809</v>
      </c>
      <c r="G55" s="3">
        <f t="shared" si="11"/>
        <v>324.40978006834609</v>
      </c>
      <c r="H55" s="3">
        <f t="shared" si="12"/>
        <v>324.42670912177357</v>
      </c>
      <c r="I55" s="3">
        <f t="shared" si="13"/>
        <v>326.7789254985438</v>
      </c>
      <c r="J55" s="9">
        <f t="shared" si="14"/>
        <v>0.53000000000000025</v>
      </c>
      <c r="K55" s="3">
        <f t="shared" si="15"/>
        <v>220.86127190897093</v>
      </c>
    </row>
    <row r="56" spans="4:11" x14ac:dyDescent="0.25">
      <c r="D56" s="9">
        <f t="shared" si="8"/>
        <v>0.53000000000000025</v>
      </c>
      <c r="E56" s="3">
        <f t="shared" si="9"/>
        <v>220.86127190897093</v>
      </c>
      <c r="F56" s="3">
        <f t="shared" si="10"/>
        <v>326.77884426800784</v>
      </c>
      <c r="G56" s="3">
        <f t="shared" si="11"/>
        <v>329.14799088895086</v>
      </c>
      <c r="H56" s="3">
        <f t="shared" si="12"/>
        <v>329.16516720195273</v>
      </c>
      <c r="I56" s="3">
        <f t="shared" si="13"/>
        <v>331.55173919243612</v>
      </c>
      <c r="J56" s="9">
        <f t="shared" si="14"/>
        <v>0.54000000000000026</v>
      </c>
      <c r="K56" s="3">
        <f t="shared" si="15"/>
        <v>224.15286674170801</v>
      </c>
    </row>
    <row r="57" spans="4:11" x14ac:dyDescent="0.25">
      <c r="D57" s="9">
        <f t="shared" si="8"/>
        <v>0.54000000000000026</v>
      </c>
      <c r="E57" s="3">
        <f t="shared" si="9"/>
        <v>224.15286674170801</v>
      </c>
      <c r="F57" s="3">
        <f t="shared" si="10"/>
        <v>331.5516567754766</v>
      </c>
      <c r="G57" s="3">
        <f t="shared" si="11"/>
        <v>333.95540628709875</v>
      </c>
      <c r="H57" s="3">
        <f t="shared" si="12"/>
        <v>333.97283347105804</v>
      </c>
      <c r="I57" s="3">
        <f t="shared" si="13"/>
        <v>336.39426286080692</v>
      </c>
      <c r="J57" s="9">
        <f t="shared" si="14"/>
        <v>0.55000000000000027</v>
      </c>
      <c r="K57" s="3">
        <f t="shared" si="15"/>
        <v>227.49253740696233</v>
      </c>
    </row>
    <row r="58" spans="4:11" x14ac:dyDescent="0.25">
      <c r="D58" s="9">
        <f t="shared" si="8"/>
        <v>0.55000000000000027</v>
      </c>
      <c r="E58" s="3">
        <f t="shared" si="9"/>
        <v>227.49253740696233</v>
      </c>
      <c r="F58" s="3">
        <f t="shared" si="10"/>
        <v>336.39417924009535</v>
      </c>
      <c r="G58" s="3">
        <f t="shared" si="11"/>
        <v>338.83303703958603</v>
      </c>
      <c r="H58" s="3">
        <f t="shared" si="12"/>
        <v>338.85071875863235</v>
      </c>
      <c r="I58" s="3">
        <f t="shared" si="13"/>
        <v>341.30751466209551</v>
      </c>
      <c r="J58" s="9">
        <f t="shared" si="14"/>
        <v>0.56000000000000028</v>
      </c>
      <c r="K58" s="3">
        <f t="shared" si="15"/>
        <v>230.88098608279338</v>
      </c>
    </row>
    <row r="59" spans="4:11" x14ac:dyDescent="0.25">
      <c r="D59" s="9">
        <f t="shared" si="8"/>
        <v>0.56000000000000028</v>
      </c>
      <c r="E59" s="3">
        <f t="shared" si="9"/>
        <v>230.88098608279338</v>
      </c>
      <c r="F59" s="3">
        <f t="shared" si="10"/>
        <v>341.30742982005034</v>
      </c>
      <c r="G59" s="3">
        <f t="shared" si="11"/>
        <v>343.78190868624574</v>
      </c>
      <c r="H59" s="3">
        <f t="shared" si="12"/>
        <v>343.79984865802567</v>
      </c>
      <c r="I59" s="3">
        <f t="shared" si="13"/>
        <v>346.29252762559173</v>
      </c>
      <c r="J59" s="9">
        <f t="shared" si="14"/>
        <v>0.57000000000000028</v>
      </c>
      <c r="K59" s="3">
        <f t="shared" si="15"/>
        <v>234.31892520301702</v>
      </c>
    </row>
    <row r="60" spans="4:11" x14ac:dyDescent="0.25">
      <c r="D60" s="9">
        <f t="shared" si="8"/>
        <v>0.57000000000000028</v>
      </c>
      <c r="E60" s="3">
        <f t="shared" si="9"/>
        <v>234.31892520301702</v>
      </c>
      <c r="F60" s="3">
        <f t="shared" si="10"/>
        <v>346.29244154437464</v>
      </c>
      <c r="G60" s="3">
        <f t="shared" si="11"/>
        <v>348.80306174557137</v>
      </c>
      <c r="H60" s="3">
        <f t="shared" si="12"/>
        <v>348.82126374203</v>
      </c>
      <c r="I60" s="3">
        <f t="shared" si="13"/>
        <v>351.35034986863405</v>
      </c>
      <c r="J60" s="9">
        <f t="shared" si="14"/>
        <v>0.58000000000000029</v>
      </c>
      <c r="K60" s="3">
        <f t="shared" si="15"/>
        <v>237.80707760699738</v>
      </c>
    </row>
    <row r="61" spans="4:11" x14ac:dyDescent="0.25">
      <c r="D61" s="9">
        <f t="shared" si="8"/>
        <v>0.58000000000000029</v>
      </c>
      <c r="E61" s="3">
        <f t="shared" si="9"/>
        <v>237.80707760699738</v>
      </c>
      <c r="F61" s="3">
        <f t="shared" si="10"/>
        <v>351.35026253014615</v>
      </c>
      <c r="G61" s="3">
        <f t="shared" si="11"/>
        <v>353.89755193348969</v>
      </c>
      <c r="H61" s="3">
        <f t="shared" si="12"/>
        <v>353.91601978166398</v>
      </c>
      <c r="I61" s="3">
        <f t="shared" si="13"/>
        <v>356.48204481698031</v>
      </c>
      <c r="J61" s="9">
        <f t="shared" si="14"/>
        <v>0.5900000000000003</v>
      </c>
      <c r="K61" s="3">
        <f t="shared" si="15"/>
        <v>241.34617669162643</v>
      </c>
    </row>
    <row r="62" spans="4:11" x14ac:dyDescent="0.25">
      <c r="D62" s="9">
        <f t="shared" si="8"/>
        <v>0.5900000000000003</v>
      </c>
      <c r="E62" s="3">
        <f t="shared" si="9"/>
        <v>241.34617669162643</v>
      </c>
      <c r="F62" s="3">
        <f t="shared" si="10"/>
        <v>356.48195620285827</v>
      </c>
      <c r="G62" s="3">
        <f t="shared" si="11"/>
        <v>359.06645038532901</v>
      </c>
      <c r="H62" s="3">
        <f t="shared" si="12"/>
        <v>359.0851879681519</v>
      </c>
      <c r="I62" s="3">
        <f t="shared" si="13"/>
        <v>361.68869142839645</v>
      </c>
      <c r="J62" s="9">
        <f t="shared" si="14"/>
        <v>0.60000000000000031</v>
      </c>
      <c r="K62" s="3">
        <f t="shared" si="15"/>
        <v>244.93696656552345</v>
      </c>
    </row>
    <row r="63" spans="4:11" x14ac:dyDescent="0.25">
      <c r="D63" s="9">
        <f t="shared" si="8"/>
        <v>0.60000000000000031</v>
      </c>
      <c r="E63" s="3">
        <f t="shared" si="9"/>
        <v>244.93696656552345</v>
      </c>
      <c r="F63" s="3">
        <f t="shared" si="10"/>
        <v>361.68860152000894</v>
      </c>
      <c r="G63" s="3">
        <f t="shared" si="11"/>
        <v>364.31084388102903</v>
      </c>
      <c r="H63" s="3">
        <f t="shared" si="12"/>
        <v>364.32985513814646</v>
      </c>
      <c r="I63" s="3">
        <f t="shared" si="13"/>
        <v>366.97138441951211</v>
      </c>
      <c r="J63" s="9">
        <f t="shared" si="14"/>
        <v>0.61000000000000032</v>
      </c>
      <c r="K63" s="3">
        <f t="shared" si="15"/>
        <v>248.58020220548656</v>
      </c>
    </row>
    <row r="64" spans="4:11" x14ac:dyDescent="0.25">
      <c r="D64" s="9">
        <f t="shared" si="8"/>
        <v>0.61000000000000032</v>
      </c>
      <c r="E64" s="3">
        <f t="shared" si="9"/>
        <v>248.58020220548656</v>
      </c>
      <c r="F64" s="3">
        <f t="shared" si="10"/>
        <v>366.97129319795545</v>
      </c>
      <c r="G64" s="3">
        <f t="shared" si="11"/>
        <v>369.63183507364067</v>
      </c>
      <c r="H64" s="3">
        <f t="shared" si="12"/>
        <v>369.65112400223938</v>
      </c>
      <c r="I64" s="3">
        <f t="shared" si="13"/>
        <v>372.33123449598793</v>
      </c>
      <c r="J64" s="9">
        <f t="shared" si="14"/>
        <v>0.62000000000000033</v>
      </c>
      <c r="K64" s="3">
        <f t="shared" si="15"/>
        <v>252.27664961522939</v>
      </c>
    </row>
    <row r="65" spans="4:11" x14ac:dyDescent="0.25">
      <c r="D65" s="9">
        <f t="shared" si="8"/>
        <v>0.62000000000000033</v>
      </c>
      <c r="E65" s="3">
        <f t="shared" si="9"/>
        <v>252.27664961522939</v>
      </c>
      <c r="F65" s="3">
        <f t="shared" si="10"/>
        <v>372.33114194208258</v>
      </c>
      <c r="G65" s="3">
        <f t="shared" si="11"/>
        <v>375.0305427211627</v>
      </c>
      <c r="H65" s="3">
        <f t="shared" si="12"/>
        <v>375.050113376811</v>
      </c>
      <c r="I65" s="3">
        <f t="shared" si="13"/>
        <v>377.76936858604631</v>
      </c>
      <c r="J65" s="9">
        <f t="shared" si="14"/>
        <v>0.63000000000000034</v>
      </c>
      <c r="K65" s="3">
        <f t="shared" si="15"/>
        <v>256.02708598643619</v>
      </c>
    </row>
    <row r="66" spans="4:11" x14ac:dyDescent="0.25">
      <c r="D66" s="9">
        <f t="shared" si="8"/>
        <v>0.63000000000000034</v>
      </c>
      <c r="E66" s="3">
        <f t="shared" si="9"/>
        <v>256.02708598643619</v>
      </c>
      <c r="F66" s="3">
        <f t="shared" si="10"/>
        <v>377.76927468033244</v>
      </c>
      <c r="G66" s="3">
        <f t="shared" si="11"/>
        <v>380.50810192176482</v>
      </c>
      <c r="H66" s="3">
        <f t="shared" si="12"/>
        <v>380.52795841926519</v>
      </c>
      <c r="I66" s="3">
        <f t="shared" si="13"/>
        <v>383.2869300774118</v>
      </c>
      <c r="J66" s="9">
        <f t="shared" si="14"/>
        <v>0.64000000000000035</v>
      </c>
      <c r="K66" s="3">
        <f t="shared" si="15"/>
        <v>259.83229986216918</v>
      </c>
    </row>
    <row r="67" spans="4:11" x14ac:dyDescent="0.25">
      <c r="D67" s="9">
        <f t="shared" si="8"/>
        <v>0.64000000000000035</v>
      </c>
      <c r="E67" s="3">
        <f t="shared" si="9"/>
        <v>259.83229986216918</v>
      </c>
      <c r="F67" s="3">
        <f t="shared" ref="F67:F98" si="16">aa*E67+bb</f>
        <v>383.28683480014524</v>
      </c>
      <c r="G67" s="3">
        <f t="shared" ref="G67:G98" si="17">aa*(E67+(h/2)*F67)+bb</f>
        <v>386.06566435244628</v>
      </c>
      <c r="H67" s="3">
        <f t="shared" ref="H67:H98" si="18">aa*(E67+(h/2)*G67)+bb</f>
        <v>386.08581086670046</v>
      </c>
      <c r="I67" s="3">
        <f t="shared" ref="I67:I98" si="19">aa*(E67+h*H67)+bb</f>
        <v>388.8850790577124</v>
      </c>
      <c r="J67" s="9">
        <f t="shared" ref="J67:J103" si="20">D67+h</f>
        <v>0.65000000000000036</v>
      </c>
      <c r="K67" s="3">
        <f t="shared" ref="K67:K103" si="21">E67+(h/6)*(F67+2*G67+2*H67+I67)</f>
        <v>263.69309130266276</v>
      </c>
    </row>
    <row r="68" spans="4:11" x14ac:dyDescent="0.25">
      <c r="D68" s="9">
        <f t="shared" si="8"/>
        <v>0.65000000000000036</v>
      </c>
      <c r="E68" s="3">
        <f t="shared" si="9"/>
        <v>263.69309130266276</v>
      </c>
      <c r="F68" s="3">
        <f t="shared" si="16"/>
        <v>388.88498238886098</v>
      </c>
      <c r="G68" s="3">
        <f t="shared" si="17"/>
        <v>391.70439851118016</v>
      </c>
      <c r="H68" s="3">
        <f t="shared" si="18"/>
        <v>391.72483927806707</v>
      </c>
      <c r="I68" s="3">
        <f t="shared" si="19"/>
        <v>394.56499255839293</v>
      </c>
      <c r="J68" s="9">
        <f t="shared" si="20"/>
        <v>0.66000000000000036</v>
      </c>
      <c r="K68" s="3">
        <f t="shared" si="21"/>
        <v>267.61027205353901</v>
      </c>
    </row>
    <row r="69" spans="4:11" x14ac:dyDescent="0.25">
      <c r="D69" s="9">
        <f t="shared" si="8"/>
        <v>0.66000000000000036</v>
      </c>
      <c r="E69" s="3">
        <f t="shared" si="9"/>
        <v>267.61027205353901</v>
      </c>
      <c r="F69" s="3">
        <f t="shared" si="16"/>
        <v>394.56489447763153</v>
      </c>
      <c r="G69" s="3">
        <f t="shared" si="17"/>
        <v>397.42548996259433</v>
      </c>
      <c r="H69" s="3">
        <f t="shared" si="18"/>
        <v>397.44622927986035</v>
      </c>
      <c r="I69" s="3">
        <f t="shared" si="19"/>
        <v>400.32786480218948</v>
      </c>
      <c r="J69" s="9">
        <f t="shared" si="20"/>
        <v>0.67000000000000037</v>
      </c>
      <c r="K69" s="3">
        <f t="shared" si="21"/>
        <v>271.58466571648023</v>
      </c>
    </row>
    <row r="70" spans="4:11" x14ac:dyDescent="0.25">
      <c r="D70" s="9">
        <f t="shared" si="8"/>
        <v>0.67000000000000037</v>
      </c>
      <c r="E70" s="3">
        <f t="shared" si="9"/>
        <v>271.58466571648023</v>
      </c>
      <c r="F70" s="3">
        <f t="shared" si="16"/>
        <v>400.32776528889627</v>
      </c>
      <c r="G70" s="3">
        <f t="shared" si="17"/>
        <v>403.23014158724078</v>
      </c>
      <c r="H70" s="3">
        <f t="shared" si="18"/>
        <v>403.25118381540381</v>
      </c>
      <c r="I70" s="3">
        <f t="shared" si="19"/>
        <v>406.17490745421969</v>
      </c>
      <c r="J70" s="9">
        <f t="shared" si="20"/>
        <v>0.68000000000000038</v>
      </c>
      <c r="K70" s="3">
        <f t="shared" si="21"/>
        <v>275.61710792239421</v>
      </c>
    </row>
    <row r="71" spans="4:11" x14ac:dyDescent="0.25">
      <c r="D71" s="9">
        <f t="shared" si="8"/>
        <v>0.68000000000000038</v>
      </c>
      <c r="E71" s="3">
        <f t="shared" si="9"/>
        <v>275.61710792239421</v>
      </c>
      <c r="F71" s="3">
        <f t="shared" si="16"/>
        <v>406.17480648747159</v>
      </c>
      <c r="G71" s="3">
        <f t="shared" si="17"/>
        <v>409.11957383450573</v>
      </c>
      <c r="H71" s="3">
        <f t="shared" si="18"/>
        <v>409.1409233977717</v>
      </c>
      <c r="I71" s="3">
        <f t="shared" si="19"/>
        <v>412.10734987673931</v>
      </c>
      <c r="J71" s="9">
        <f t="shared" si="20"/>
        <v>0.69000000000000039</v>
      </c>
      <c r="K71" s="3">
        <f t="shared" si="21"/>
        <v>279.70844650710882</v>
      </c>
    </row>
    <row r="72" spans="4:11" x14ac:dyDescent="0.25">
      <c r="D72" s="9">
        <f t="shared" si="8"/>
        <v>0.69000000000000039</v>
      </c>
      <c r="E72" s="3">
        <f t="shared" si="9"/>
        <v>279.70844650710882</v>
      </c>
      <c r="F72" s="3">
        <f t="shared" si="16"/>
        <v>412.10724743530773</v>
      </c>
      <c r="G72" s="3">
        <f t="shared" si="17"/>
        <v>415.09502497921375</v>
      </c>
      <c r="H72" s="3">
        <f t="shared" si="18"/>
        <v>415.11668636640701</v>
      </c>
      <c r="I72" s="3">
        <f t="shared" si="19"/>
        <v>418.12643938762062</v>
      </c>
      <c r="J72" s="9">
        <f t="shared" si="20"/>
        <v>0.7000000000000004</v>
      </c>
      <c r="K72" s="3">
        <f t="shared" si="21"/>
        <v>283.85954168963241</v>
      </c>
    </row>
    <row r="73" spans="4:11" x14ac:dyDescent="0.25">
      <c r="D73" s="9">
        <f t="shared" si="8"/>
        <v>0.7000000000000004</v>
      </c>
      <c r="E73" s="3">
        <f t="shared" si="9"/>
        <v>283.85954168963241</v>
      </c>
      <c r="F73" s="3">
        <f t="shared" si="16"/>
        <v>418.12633544996697</v>
      </c>
      <c r="G73" s="3">
        <f t="shared" si="17"/>
        <v>421.15775138197927</v>
      </c>
      <c r="H73" s="3">
        <f t="shared" si="18"/>
        <v>421.17972914748628</v>
      </c>
      <c r="I73" s="3">
        <f t="shared" si="19"/>
        <v>424.23344152260546</v>
      </c>
      <c r="J73" s="9">
        <f t="shared" si="20"/>
        <v>0.71000000000000041</v>
      </c>
      <c r="K73" s="3">
        <f t="shared" si="21"/>
        <v>288.07126625301822</v>
      </c>
    </row>
    <row r="74" spans="4:11" x14ac:dyDescent="0.25">
      <c r="D74" s="9">
        <f t="shared" si="8"/>
        <v>0.71000000000000041</v>
      </c>
      <c r="E74" s="3">
        <f t="shared" si="9"/>
        <v>288.07126625301822</v>
      </c>
      <c r="F74" s="3">
        <f t="shared" si="16"/>
        <v>424.2333360668764</v>
      </c>
      <c r="G74" s="3">
        <f t="shared" si="17"/>
        <v>427.30902775336125</v>
      </c>
      <c r="H74" s="3">
        <f t="shared" si="18"/>
        <v>427.33132651808825</v>
      </c>
      <c r="I74" s="3">
        <f t="shared" si="19"/>
        <v>430.42964030138864</v>
      </c>
      <c r="J74" s="9">
        <f t="shared" si="20"/>
        <v>0.72000000000000042</v>
      </c>
      <c r="K74" s="3">
        <f t="shared" si="21"/>
        <v>292.34450572787017</v>
      </c>
    </row>
    <row r="75" spans="4:11" x14ac:dyDescent="0.25">
      <c r="D75" s="9">
        <f t="shared" si="8"/>
        <v>0.72000000000000042</v>
      </c>
      <c r="E75" s="3">
        <f t="shared" si="9"/>
        <v>292.34450572787017</v>
      </c>
      <c r="F75" s="3">
        <f t="shared" si="16"/>
        <v>430.42953330541172</v>
      </c>
      <c r="G75" s="3">
        <f t="shared" si="17"/>
        <v>433.55014742187598</v>
      </c>
      <c r="H75" s="3">
        <f t="shared" si="18"/>
        <v>433.57277187422028</v>
      </c>
      <c r="I75" s="3">
        <f t="shared" si="19"/>
        <v>436.71633849758791</v>
      </c>
      <c r="J75" s="9">
        <f t="shared" si="20"/>
        <v>0.73000000000000043</v>
      </c>
      <c r="K75" s="3">
        <f t="shared" si="21"/>
        <v>296.68015857852885</v>
      </c>
    </row>
    <row r="76" spans="4:11" x14ac:dyDescent="0.25">
      <c r="D76" s="9">
        <f t="shared" si="8"/>
        <v>0.73000000000000043</v>
      </c>
      <c r="E76" s="3">
        <f t="shared" si="9"/>
        <v>296.68015857852885</v>
      </c>
      <c r="F76" s="3">
        <f t="shared" si="16"/>
        <v>436.71622993886677</v>
      </c>
      <c r="G76" s="3">
        <f t="shared" si="17"/>
        <v>439.88242260592364</v>
      </c>
      <c r="H76" s="3">
        <f t="shared" si="18"/>
        <v>439.90537750275973</v>
      </c>
      <c r="I76" s="3">
        <f t="shared" si="19"/>
        <v>443.09485791265678</v>
      </c>
      <c r="J76" s="9">
        <f t="shared" si="20"/>
        <v>0.74000000000000044</v>
      </c>
      <c r="K76" s="3">
        <f t="shared" si="21"/>
        <v>301.07913639197699</v>
      </c>
    </row>
    <row r="77" spans="4:11" x14ac:dyDescent="0.25">
      <c r="D77" s="9">
        <f t="shared" si="8"/>
        <v>0.74000000000000044</v>
      </c>
      <c r="E77" s="3">
        <f t="shared" si="9"/>
        <v>301.07913639197699</v>
      </c>
      <c r="F77" s="3">
        <f t="shared" si="16"/>
        <v>443.09474776836657</v>
      </c>
      <c r="G77" s="3">
        <f t="shared" si="17"/>
        <v>446.30718468968723</v>
      </c>
      <c r="H77" s="3">
        <f t="shared" si="18"/>
        <v>446.33047485736688</v>
      </c>
      <c r="I77" s="3">
        <f t="shared" si="19"/>
        <v>449.56653965379837</v>
      </c>
      <c r="J77" s="9">
        <f t="shared" si="20"/>
        <v>0.75000000000000044</v>
      </c>
      <c r="K77" s="3">
        <f t="shared" si="21"/>
        <v>305.54236406950412</v>
      </c>
    </row>
    <row r="78" spans="4:11" x14ac:dyDescent="0.25">
      <c r="D78" s="9">
        <f t="shared" si="8"/>
        <v>0.75000000000000044</v>
      </c>
      <c r="E78" s="3">
        <f t="shared" si="9"/>
        <v>305.54236406950412</v>
      </c>
      <c r="F78" s="3">
        <f t="shared" si="16"/>
        <v>449.56642790078092</v>
      </c>
      <c r="G78" s="3">
        <f t="shared" si="17"/>
        <v>452.82578450306158</v>
      </c>
      <c r="H78" s="3">
        <f t="shared" si="18"/>
        <v>452.84941483842812</v>
      </c>
      <c r="I78" s="3">
        <f t="shared" si="19"/>
        <v>456.13274441593808</v>
      </c>
      <c r="J78" s="9">
        <f t="shared" si="20"/>
        <v>0.76000000000000045</v>
      </c>
      <c r="K78" s="3">
        <f t="shared" si="21"/>
        <v>310.07078002117026</v>
      </c>
    </row>
    <row r="79" spans="4:11" x14ac:dyDescent="0.25">
      <c r="D79" s="9">
        <f t="shared" si="8"/>
        <v>0.76000000000000045</v>
      </c>
      <c r="E79" s="3">
        <f t="shared" si="9"/>
        <v>310.07078002117026</v>
      </c>
      <c r="F79" s="3">
        <f t="shared" si="16"/>
        <v>456.13263103069687</v>
      </c>
      <c r="G79" s="3">
        <f t="shared" si="17"/>
        <v>459.43959260566942</v>
      </c>
      <c r="H79" s="3">
        <f t="shared" si="18"/>
        <v>459.46356807708793</v>
      </c>
      <c r="I79" s="3">
        <f t="shared" si="19"/>
        <v>462.79485276781458</v>
      </c>
      <c r="J79" s="9">
        <f t="shared" si="20"/>
        <v>0.77000000000000046</v>
      </c>
      <c r="K79" s="3">
        <f t="shared" si="21"/>
        <v>314.66533636311033</v>
      </c>
    </row>
    <row r="80" spans="4:11" x14ac:dyDescent="0.25">
      <c r="D80" s="9">
        <f t="shared" si="8"/>
        <v>0.77000000000000046</v>
      </c>
      <c r="E80" s="3">
        <f t="shared" si="9"/>
        <v>314.66533636311033</v>
      </c>
      <c r="F80" s="3">
        <f t="shared" si="16"/>
        <v>462.79473772650994</v>
      </c>
      <c r="G80" s="3">
        <f t="shared" si="17"/>
        <v>466.1499995750271</v>
      </c>
      <c r="H80" s="3">
        <f t="shared" si="18"/>
        <v>466.17432522342892</v>
      </c>
      <c r="I80" s="3">
        <f t="shared" si="19"/>
        <v>469.55426544224969</v>
      </c>
      <c r="J80" s="9">
        <f t="shared" si="20"/>
        <v>0.78000000000000047</v>
      </c>
      <c r="K80" s="3">
        <f t="shared" si="21"/>
        <v>319.32699911771977</v>
      </c>
    </row>
    <row r="81" spans="4:11" x14ac:dyDescent="0.25">
      <c r="D81" s="9">
        <f t="shared" si="8"/>
        <v>0.78000000000000047</v>
      </c>
      <c r="E81" s="3">
        <f t="shared" si="9"/>
        <v>319.32699911771977</v>
      </c>
      <c r="F81" s="3">
        <f t="shared" si="16"/>
        <v>469.5541487206936</v>
      </c>
      <c r="G81" s="3">
        <f t="shared" si="17"/>
        <v>472.95841629891862</v>
      </c>
      <c r="H81" s="3">
        <f t="shared" si="18"/>
        <v>472.98309723886081</v>
      </c>
      <c r="I81" s="3">
        <f t="shared" si="19"/>
        <v>476.41240363065708</v>
      </c>
      <c r="J81" s="9">
        <f t="shared" si="20"/>
        <v>0.79000000000000048</v>
      </c>
      <c r="K81" s="3">
        <f t="shared" si="21"/>
        <v>324.05674841676461</v>
      </c>
    </row>
    <row r="82" spans="4:11" x14ac:dyDescent="0.25">
      <c r="D82" s="9">
        <f t="shared" si="8"/>
        <v>0.79000000000000048</v>
      </c>
      <c r="E82" s="3">
        <f t="shared" si="9"/>
        <v>324.05674841676461</v>
      </c>
      <c r="F82" s="3">
        <f t="shared" si="16"/>
        <v>476.41228520430866</v>
      </c>
      <c r="G82" s="3">
        <f t="shared" si="17"/>
        <v>479.8662742720399</v>
      </c>
      <c r="H82" s="3">
        <f t="shared" si="18"/>
        <v>479.89131569278089</v>
      </c>
      <c r="I82" s="3">
        <f t="shared" si="19"/>
        <v>483.37070928185398</v>
      </c>
      <c r="J82" s="9">
        <f t="shared" si="20"/>
        <v>0.80000000000000049</v>
      </c>
      <c r="K82" s="3">
        <f t="shared" si="21"/>
        <v>328.8555787074576</v>
      </c>
    </row>
    <row r="83" spans="4:11" x14ac:dyDescent="0.25">
      <c r="D83" s="9">
        <f t="shared" si="8"/>
        <v>0.80000000000000049</v>
      </c>
      <c r="E83" s="3">
        <f t="shared" si="9"/>
        <v>328.8555787074576</v>
      </c>
      <c r="F83" s="3">
        <f t="shared" si="16"/>
        <v>483.37058912581347</v>
      </c>
      <c r="G83" s="3">
        <f t="shared" si="17"/>
        <v>486.87502589697561</v>
      </c>
      <c r="H83" s="3">
        <f t="shared" si="18"/>
        <v>486.90043306356654</v>
      </c>
      <c r="I83" s="3">
        <f t="shared" si="19"/>
        <v>490.43064540523523</v>
      </c>
      <c r="J83" s="9">
        <f t="shared" si="20"/>
        <v>0.8100000000000005</v>
      </c>
      <c r="K83" s="3">
        <f t="shared" si="21"/>
        <v>333.7244989615445</v>
      </c>
    </row>
    <row r="84" spans="4:11" x14ac:dyDescent="0.25">
      <c r="D84" s="9">
        <f t="shared" si="8"/>
        <v>0.8100000000000005</v>
      </c>
      <c r="E84" s="3">
        <f t="shared" si="9"/>
        <v>333.7244989615445</v>
      </c>
      <c r="F84" s="3">
        <f t="shared" si="16"/>
        <v>490.43052349423948</v>
      </c>
      <c r="G84" s="3">
        <f t="shared" si="17"/>
        <v>493.98614478957273</v>
      </c>
      <c r="H84" s="3">
        <f t="shared" si="18"/>
        <v>494.01192304396386</v>
      </c>
      <c r="I84" s="3">
        <f t="shared" si="19"/>
        <v>497.59369637837693</v>
      </c>
      <c r="J84" s="9">
        <f t="shared" si="20"/>
        <v>0.82000000000000051</v>
      </c>
      <c r="K84" s="3">
        <f t="shared" si="21"/>
        <v>338.66453288744395</v>
      </c>
    </row>
    <row r="85" spans="4:11" x14ac:dyDescent="0.25">
      <c r="D85" s="9">
        <f t="shared" si="8"/>
        <v>0.82000000000000051</v>
      </c>
      <c r="E85" s="3">
        <f t="shared" si="9"/>
        <v>338.66453288744395</v>
      </c>
      <c r="F85" s="3">
        <f t="shared" si="16"/>
        <v>497.59357268679366</v>
      </c>
      <c r="G85" s="3">
        <f t="shared" si="17"/>
        <v>501.20112608877298</v>
      </c>
      <c r="H85" s="3">
        <f t="shared" si="18"/>
        <v>501.22728085093723</v>
      </c>
      <c r="I85" s="3">
        <f t="shared" si="19"/>
        <v>504.86136825913223</v>
      </c>
      <c r="J85" s="9">
        <f t="shared" si="20"/>
        <v>0.83000000000000052</v>
      </c>
      <c r="K85" s="3">
        <f t="shared" si="21"/>
        <v>343.67671914548617</v>
      </c>
    </row>
    <row r="86" spans="4:11" x14ac:dyDescent="0.25">
      <c r="D86" s="9">
        <f t="shared" si="8"/>
        <v>0.83000000000000052</v>
      </c>
      <c r="E86" s="3">
        <f t="shared" si="9"/>
        <v>343.67671914548617</v>
      </c>
      <c r="F86" s="3">
        <f t="shared" si="16"/>
        <v>504.86124276095489</v>
      </c>
      <c r="G86" s="3">
        <f t="shared" si="17"/>
        <v>508.52148677097182</v>
      </c>
      <c r="H86" s="3">
        <f t="shared" si="18"/>
        <v>508.54802354004448</v>
      </c>
      <c r="I86" s="3">
        <f t="shared" si="19"/>
        <v>512.23518910228563</v>
      </c>
      <c r="J86" s="9">
        <f t="shared" si="20"/>
        <v>0.84000000000000052</v>
      </c>
      <c r="K86" s="3">
        <f t="shared" si="21"/>
        <v>348.76211156629495</v>
      </c>
    </row>
    <row r="87" spans="4:11" x14ac:dyDescent="0.25">
      <c r="D87" s="9">
        <f t="shared" si="8"/>
        <v>0.84000000000000052</v>
      </c>
      <c r="E87" s="3">
        <f t="shared" si="9"/>
        <v>348.76211156629495</v>
      </c>
      <c r="F87" s="3">
        <f t="shared" si="16"/>
        <v>512.23506177112768</v>
      </c>
      <c r="G87" s="3">
        <f t="shared" si="17"/>
        <v>515.94876596896836</v>
      </c>
      <c r="H87" s="3">
        <f t="shared" si="18"/>
        <v>515.97569032440265</v>
      </c>
      <c r="I87" s="3">
        <f t="shared" si="19"/>
        <v>519.71670928083154</v>
      </c>
      <c r="J87" s="9">
        <f t="shared" si="20"/>
        <v>0.85000000000000053</v>
      </c>
      <c r="K87" s="3">
        <f t="shared" si="21"/>
        <v>353.92177937235942</v>
      </c>
    </row>
    <row r="88" spans="4:11" x14ac:dyDescent="0.25">
      <c r="D88" s="9">
        <f t="shared" si="8"/>
        <v>0.85000000000000053</v>
      </c>
      <c r="E88" s="3">
        <f t="shared" si="9"/>
        <v>353.92177937235942</v>
      </c>
      <c r="F88" s="3">
        <f t="shared" si="16"/>
        <v>519.71658008992108</v>
      </c>
      <c r="G88" s="3">
        <f t="shared" si="17"/>
        <v>523.48452529557312</v>
      </c>
      <c r="H88" s="3">
        <f t="shared" si="18"/>
        <v>523.51184289831406</v>
      </c>
      <c r="I88" s="3">
        <f t="shared" si="19"/>
        <v>527.30750181194662</v>
      </c>
      <c r="J88" s="9">
        <f t="shared" si="20"/>
        <v>0.86000000000000054</v>
      </c>
      <c r="K88" s="3">
        <f t="shared" si="21"/>
        <v>359.15680740284216</v>
      </c>
    </row>
    <row r="89" spans="4:11" x14ac:dyDescent="0.25">
      <c r="D89" s="9">
        <f t="shared" si="8"/>
        <v>0.86000000000000054</v>
      </c>
      <c r="E89" s="3">
        <f t="shared" si="9"/>
        <v>359.15680740284216</v>
      </c>
      <c r="F89" s="3">
        <f t="shared" si="16"/>
        <v>527.30737073412104</v>
      </c>
      <c r="G89" s="3">
        <f t="shared" si="17"/>
        <v>531.13034917194341</v>
      </c>
      <c r="H89" s="3">
        <f t="shared" si="18"/>
        <v>531.15806576561761</v>
      </c>
      <c r="I89" s="3">
        <f t="shared" si="19"/>
        <v>535.00916268772255</v>
      </c>
      <c r="J89" s="9">
        <f t="shared" si="20"/>
        <v>0.87000000000000055</v>
      </c>
      <c r="K89" s="3">
        <f t="shared" si="21"/>
        <v>364.46829634167045</v>
      </c>
    </row>
    <row r="90" spans="4:11" x14ac:dyDescent="0.25">
      <c r="D90" s="9">
        <f t="shared" si="8"/>
        <v>0.87000000000000055</v>
      </c>
      <c r="E90" s="3">
        <f t="shared" si="9"/>
        <v>364.46829634167045</v>
      </c>
      <c r="F90" s="3">
        <f t="shared" si="16"/>
        <v>535.0090296954221</v>
      </c>
      <c r="G90" s="3">
        <f t="shared" si="17"/>
        <v>538.88784516071394</v>
      </c>
      <c r="H90" s="3">
        <f t="shared" si="18"/>
        <v>538.91596657283731</v>
      </c>
      <c r="I90" s="3">
        <f t="shared" si="19"/>
        <v>542.82331121072821</v>
      </c>
      <c r="J90" s="9">
        <f t="shared" si="20"/>
        <v>0.88000000000000056</v>
      </c>
      <c r="K90" s="3">
        <f t="shared" si="21"/>
        <v>369.85736294895923</v>
      </c>
    </row>
    <row r="91" spans="4:11" x14ac:dyDescent="0.25">
      <c r="D91" s="9">
        <f t="shared" si="8"/>
        <v>0.88000000000000056</v>
      </c>
      <c r="E91" s="3">
        <f t="shared" si="9"/>
        <v>369.85736294895923</v>
      </c>
      <c r="F91" s="3">
        <f t="shared" si="16"/>
        <v>542.82317627599082</v>
      </c>
      <c r="G91" s="3">
        <f t="shared" si="17"/>
        <v>546.75864430399179</v>
      </c>
      <c r="H91" s="3">
        <f t="shared" si="18"/>
        <v>546.78717644719472</v>
      </c>
      <c r="I91" s="3">
        <f t="shared" si="19"/>
        <v>550.75159033447517</v>
      </c>
      <c r="J91" s="9">
        <f t="shared" si="20"/>
        <v>0.89000000000000057</v>
      </c>
      <c r="K91" s="3">
        <f t="shared" si="21"/>
        <v>375.32514029581398</v>
      </c>
    </row>
    <row r="92" spans="4:11" x14ac:dyDescent="0.25">
      <c r="D92" s="9">
        <f t="shared" si="8"/>
        <v>0.89000000000000057</v>
      </c>
      <c r="E92" s="3">
        <f t="shared" si="9"/>
        <v>375.32514029581398</v>
      </c>
      <c r="F92" s="3">
        <f t="shared" si="16"/>
        <v>550.75145342893018</v>
      </c>
      <c r="G92" s="3">
        <f t="shared" si="17"/>
        <v>554.7444014662899</v>
      </c>
      <c r="H92" s="3">
        <f t="shared" si="18"/>
        <v>554.77335033956081</v>
      </c>
      <c r="I92" s="3">
        <f t="shared" si="19"/>
        <v>558.7956670088538</v>
      </c>
      <c r="J92" s="9">
        <f t="shared" si="20"/>
        <v>0.90000000000000058</v>
      </c>
      <c r="K92" s="3">
        <f t="shared" si="21"/>
        <v>380.87277800256311</v>
      </c>
    </row>
    <row r="93" spans="4:11" x14ac:dyDescent="0.25">
      <c r="D93" s="9">
        <f t="shared" si="8"/>
        <v>0.90000000000000058</v>
      </c>
      <c r="E93" s="3">
        <f t="shared" si="9"/>
        <v>380.87277800256311</v>
      </c>
      <c r="F93" s="3">
        <f t="shared" si="16"/>
        <v>558.79552810371649</v>
      </c>
      <c r="G93" s="3">
        <f t="shared" si="17"/>
        <v>562.84679568246838</v>
      </c>
      <c r="H93" s="3">
        <f t="shared" si="18"/>
        <v>562.87616737241433</v>
      </c>
      <c r="I93" s="3">
        <f t="shared" si="19"/>
        <v>566.95723253061647</v>
      </c>
      <c r="J93" s="9">
        <f t="shared" si="20"/>
        <v>0.91000000000000059</v>
      </c>
      <c r="K93" s="3">
        <f t="shared" si="21"/>
        <v>386.50144248046996</v>
      </c>
    </row>
    <row r="94" spans="4:11" x14ac:dyDescent="0.25">
      <c r="D94" s="9">
        <f t="shared" ref="D94:D103" si="22">J93</f>
        <v>0.91000000000000059</v>
      </c>
      <c r="E94" s="3">
        <f t="shared" ref="E94:E103" si="23">K93</f>
        <v>386.50144248046996</v>
      </c>
      <c r="F94" s="3">
        <f t="shared" si="16"/>
        <v>566.95709159668138</v>
      </c>
      <c r="G94" s="3">
        <f t="shared" si="17"/>
        <v>571.06753051075736</v>
      </c>
      <c r="H94" s="3">
        <f t="shared" si="18"/>
        <v>571.09733119288433</v>
      </c>
      <c r="I94" s="3">
        <f t="shared" si="19"/>
        <v>575.23800289897827</v>
      </c>
      <c r="J94" s="9">
        <f t="shared" si="20"/>
        <v>0.9200000000000006</v>
      </c>
      <c r="K94" s="3">
        <f t="shared" si="21"/>
        <v>392.21231717697486</v>
      </c>
    </row>
    <row r="95" spans="4:11" x14ac:dyDescent="0.25">
      <c r="D95" s="9">
        <f t="shared" si="22"/>
        <v>0.9200000000000006</v>
      </c>
      <c r="E95" s="3">
        <f t="shared" si="23"/>
        <v>392.21231717697486</v>
      </c>
      <c r="F95" s="3">
        <f t="shared" si="16"/>
        <v>575.23785990661349</v>
      </c>
      <c r="G95" s="3">
        <f t="shared" si="17"/>
        <v>579.40833439093649</v>
      </c>
      <c r="H95" s="3">
        <f t="shared" si="18"/>
        <v>579.43857033094787</v>
      </c>
      <c r="I95" s="3">
        <f t="shared" si="19"/>
        <v>583.63971917641231</v>
      </c>
      <c r="J95" s="9">
        <f t="shared" si="20"/>
        <v>0.9300000000000006</v>
      </c>
      <c r="K95" s="3">
        <f t="shared" si="21"/>
        <v>398.00660282451952</v>
      </c>
    </row>
    <row r="96" spans="4:11" x14ac:dyDescent="0.25">
      <c r="D96" s="9">
        <f t="shared" si="22"/>
        <v>0.9300000000000006</v>
      </c>
      <c r="E96" s="3">
        <f t="shared" si="23"/>
        <v>398.00660282451952</v>
      </c>
      <c r="F96" s="3">
        <f t="shared" si="16"/>
        <v>583.63957409555326</v>
      </c>
      <c r="G96" s="3">
        <f t="shared" si="17"/>
        <v>587.87096100774602</v>
      </c>
      <c r="H96" s="3">
        <f t="shared" si="18"/>
        <v>587.90163856285938</v>
      </c>
      <c r="I96" s="3">
        <f t="shared" si="19"/>
        <v>592.16414785471466</v>
      </c>
      <c r="J96" s="9">
        <f t="shared" si="20"/>
        <v>0.94000000000000061</v>
      </c>
      <c r="K96" s="3">
        <f t="shared" si="21"/>
        <v>403.88551769300534</v>
      </c>
    </row>
    <row r="97" spans="4:11" x14ac:dyDescent="0.25">
      <c r="D97" s="9">
        <f t="shared" si="22"/>
        <v>0.94000000000000061</v>
      </c>
      <c r="E97" s="3">
        <f t="shared" si="23"/>
        <v>403.88551769300534</v>
      </c>
      <c r="F97" s="3">
        <f t="shared" si="16"/>
        <v>592.16400065485766</v>
      </c>
      <c r="G97" s="3">
        <f t="shared" si="17"/>
        <v>596.45718965960543</v>
      </c>
      <c r="H97" s="3">
        <f t="shared" si="18"/>
        <v>596.48831527988978</v>
      </c>
      <c r="I97" s="3">
        <f t="shared" si="19"/>
        <v>600.8130812264161</v>
      </c>
      <c r="J97" s="9">
        <f t="shared" si="20"/>
        <v>0.95000000000000062</v>
      </c>
      <c r="K97" s="3">
        <f t="shared" si="21"/>
        <v>409.85029784593911</v>
      </c>
    </row>
    <row r="98" spans="4:11" x14ac:dyDescent="0.25">
      <c r="D98" s="9">
        <f t="shared" si="22"/>
        <v>0.95000000000000062</v>
      </c>
      <c r="E98" s="3">
        <f t="shared" si="23"/>
        <v>409.85029784593911</v>
      </c>
      <c r="F98" s="3">
        <f t="shared" si="16"/>
        <v>600.81293187661163</v>
      </c>
      <c r="G98" s="3">
        <f t="shared" si="17"/>
        <v>605.16882563271713</v>
      </c>
      <c r="H98" s="3">
        <f t="shared" si="18"/>
        <v>605.20040586244886</v>
      </c>
      <c r="I98" s="3">
        <f t="shared" si="19"/>
        <v>609.58833776161714</v>
      </c>
      <c r="J98" s="9">
        <f t="shared" si="20"/>
        <v>0.96000000000000063</v>
      </c>
      <c r="K98" s="3">
        <f t="shared" si="21"/>
        <v>415.90219740032006</v>
      </c>
    </row>
    <row r="99" spans="4:11" x14ac:dyDescent="0.25">
      <c r="D99" s="9">
        <f t="shared" si="22"/>
        <v>0.96000000000000063</v>
      </c>
      <c r="E99" s="3">
        <f t="shared" si="23"/>
        <v>415.90219740032006</v>
      </c>
      <c r="F99" s="3">
        <f t="shared" ref="F99:F130" si="24">aa*E99+bb</f>
        <v>609.58818623046409</v>
      </c>
      <c r="G99" s="3">
        <f t="shared" ref="G99:G130" si="25">aa*(E99+(h/2)*F99)+bb</f>
        <v>614.00770058063495</v>
      </c>
      <c r="H99" s="3">
        <f t="shared" ref="H99:H130" si="26">aa*(E99+(h/2)*G99)+bb</f>
        <v>614.0397420596737</v>
      </c>
      <c r="I99" s="3">
        <f t="shared" ref="I99:I130" si="27">aa*(E99+h*H99)+bb</f>
        <v>618.49176249032928</v>
      </c>
      <c r="J99" s="9">
        <f t="shared" si="20"/>
        <v>0.97000000000000064</v>
      </c>
      <c r="K99" s="3">
        <f t="shared" si="21"/>
        <v>422.04248879032241</v>
      </c>
    </row>
    <row r="100" spans="4:11" x14ac:dyDescent="0.25">
      <c r="D100" s="9">
        <f t="shared" si="22"/>
        <v>0.97000000000000064</v>
      </c>
      <c r="E100" s="3">
        <f t="shared" si="23"/>
        <v>422.04248879032241</v>
      </c>
      <c r="F100" s="3">
        <f t="shared" si="24"/>
        <v>618.49160874596748</v>
      </c>
      <c r="G100" s="3">
        <f t="shared" si="25"/>
        <v>622.9756729093757</v>
      </c>
      <c r="H100" s="3">
        <f t="shared" si="26"/>
        <v>623.00818237456042</v>
      </c>
      <c r="I100" s="3">
        <f t="shared" si="27"/>
        <v>627.52522739039853</v>
      </c>
      <c r="J100" s="9">
        <f t="shared" si="20"/>
        <v>0.98000000000000065</v>
      </c>
      <c r="K100" s="3">
        <f t="shared" si="21"/>
        <v>428.27246303482946</v>
      </c>
    </row>
    <row r="101" spans="4:11" x14ac:dyDescent="0.25">
      <c r="D101" s="9">
        <f t="shared" si="22"/>
        <v>0.98000000000000065</v>
      </c>
      <c r="E101" s="3">
        <f t="shared" si="23"/>
        <v>428.27246303482946</v>
      </c>
      <c r="F101" s="3">
        <f t="shared" si="24"/>
        <v>627.52507140050261</v>
      </c>
      <c r="G101" s="3">
        <f t="shared" si="25"/>
        <v>632.07462816815632</v>
      </c>
      <c r="H101" s="3">
        <f t="shared" si="26"/>
        <v>632.10761245472179</v>
      </c>
      <c r="I101" s="3">
        <f t="shared" si="27"/>
        <v>636.69063178109616</v>
      </c>
      <c r="J101" s="9">
        <f t="shared" si="20"/>
        <v>0.99000000000000066</v>
      </c>
      <c r="K101" s="3">
        <f t="shared" si="21"/>
        <v>434.59343000887503</v>
      </c>
    </row>
    <row r="102" spans="4:11" x14ac:dyDescent="0.25">
      <c r="D102" s="9">
        <f t="shared" si="22"/>
        <v>0.99000000000000066</v>
      </c>
      <c r="E102" s="3">
        <f t="shared" si="23"/>
        <v>434.59343000887503</v>
      </c>
      <c r="F102" s="3">
        <f t="shared" si="24"/>
        <v>636.69047351286872</v>
      </c>
      <c r="G102" s="3">
        <f t="shared" si="25"/>
        <v>641.30647944583711</v>
      </c>
      <c r="H102" s="3">
        <f t="shared" si="26"/>
        <v>641.33994548885107</v>
      </c>
      <c r="I102" s="3">
        <f t="shared" si="27"/>
        <v>645.98990272245715</v>
      </c>
      <c r="J102" s="9">
        <f t="shared" si="20"/>
        <v>1.0000000000000007</v>
      </c>
      <c r="K102" s="3">
        <f t="shared" si="21"/>
        <v>441.00671871904956</v>
      </c>
    </row>
    <row r="103" spans="4:11" x14ac:dyDescent="0.25">
      <c r="D103" s="9">
        <f t="shared" si="22"/>
        <v>1.0000000000000007</v>
      </c>
      <c r="E103" s="3">
        <f t="shared" si="23"/>
        <v>441.00671871904956</v>
      </c>
      <c r="F103" s="3">
        <f t="shared" si="24"/>
        <v>645.98974214262182</v>
      </c>
      <c r="G103" s="3">
        <f t="shared" si="25"/>
        <v>650.67316777315591</v>
      </c>
      <c r="H103" s="3">
        <f t="shared" si="26"/>
        <v>650.70712260897722</v>
      </c>
      <c r="I103" s="3">
        <f t="shared" si="27"/>
        <v>655.42499542045198</v>
      </c>
      <c r="J103" s="9">
        <f t="shared" si="20"/>
        <v>1.0100000000000007</v>
      </c>
      <c r="K103" s="3">
        <f t="shared" si="21"/>
        <v>447.51367758292844</v>
      </c>
    </row>
  </sheetData>
  <mergeCells count="1">
    <mergeCell ref="A10:B1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="115" zoomScaleNormal="115" workbookViewId="0">
      <selection activeCell="N18" sqref="N18"/>
    </sheetView>
  </sheetViews>
  <sheetFormatPr baseColWidth="10" defaultRowHeight="15" x14ac:dyDescent="0.25"/>
  <cols>
    <col min="3" max="3" width="5.28515625" customWidth="1"/>
    <col min="4" max="4" width="14.85546875" style="9" customWidth="1"/>
    <col min="5" max="5" width="16.28515625" style="3" customWidth="1"/>
    <col min="6" max="6" width="16" style="3" customWidth="1"/>
    <col min="7" max="7" width="15.7109375" style="3" customWidth="1"/>
    <col min="8" max="8" width="14.5703125" style="3" customWidth="1"/>
    <col min="9" max="9" width="15.5703125" style="3" customWidth="1"/>
    <col min="10" max="10" width="14.7109375" style="11" customWidth="1"/>
    <col min="11" max="11" width="15.85546875" style="3" customWidth="1"/>
  </cols>
  <sheetData>
    <row r="1" spans="1:11" x14ac:dyDescent="0.25">
      <c r="A1" t="s">
        <v>8</v>
      </c>
      <c r="B1" s="5">
        <v>0.01</v>
      </c>
      <c r="D1" s="8" t="s">
        <v>23</v>
      </c>
      <c r="E1" s="6" t="s">
        <v>22</v>
      </c>
      <c r="F1" s="6" t="s">
        <v>21</v>
      </c>
      <c r="G1" s="6" t="s">
        <v>20</v>
      </c>
      <c r="H1" s="6" t="s">
        <v>19</v>
      </c>
      <c r="I1" s="6" t="s">
        <v>18</v>
      </c>
      <c r="J1" s="10" t="s">
        <v>17</v>
      </c>
      <c r="K1" s="6" t="s">
        <v>7</v>
      </c>
    </row>
    <row r="2" spans="1:11" x14ac:dyDescent="0.25">
      <c r="A2" t="s">
        <v>9</v>
      </c>
      <c r="B2" s="5">
        <v>0</v>
      </c>
      <c r="J2" s="11">
        <f>Xo</f>
        <v>0</v>
      </c>
      <c r="K2" s="3">
        <f>Yo</f>
        <v>100</v>
      </c>
    </row>
    <row r="3" spans="1:11" x14ac:dyDescent="0.25">
      <c r="A3" t="s">
        <v>10</v>
      </c>
      <c r="B3" s="5">
        <v>100</v>
      </c>
      <c r="D3" s="9">
        <f t="shared" ref="D3:D34" si="0">J2</f>
        <v>0</v>
      </c>
      <c r="E3" s="3">
        <f t="shared" ref="E3:E34" si="1">K2</f>
        <v>100</v>
      </c>
      <c r="F3" s="3">
        <f t="shared" ref="F3:F34" si="2">h*(a*(E3)+b)</f>
        <v>1.5153000000000001</v>
      </c>
      <c r="G3" s="3">
        <f t="shared" ref="G3:G34" si="3">h*(a*(E3+0.5*F3)+b)</f>
        <v>1.526285925</v>
      </c>
      <c r="H3" s="3">
        <f t="shared" ref="H3:H34" si="4">h*(a*(E3+0.5*G3)+b)</f>
        <v>1.5263655729562497</v>
      </c>
      <c r="I3" s="3">
        <f t="shared" ref="I3:I34" si="5">h*(a*(E3+H3)+b)</f>
        <v>1.5374323008078656</v>
      </c>
      <c r="J3" s="11">
        <f t="shared" ref="J3:J34" si="6">D3+h</f>
        <v>0.01</v>
      </c>
      <c r="K3" s="3">
        <f t="shared" ref="K3:K34" si="7">E3+(1/6)*(F3+2*G3+2*H3+I3)</f>
        <v>101.52633921612006</v>
      </c>
    </row>
    <row r="4" spans="1:11" x14ac:dyDescent="0.25">
      <c r="D4" s="9">
        <f t="shared" si="0"/>
        <v>0.01</v>
      </c>
      <c r="E4" s="3">
        <f t="shared" si="1"/>
        <v>101.52633921612006</v>
      </c>
      <c r="F4" s="3">
        <f t="shared" si="2"/>
        <v>1.5374319186337408</v>
      </c>
      <c r="G4" s="3">
        <f t="shared" si="3"/>
        <v>1.5485783000438356</v>
      </c>
      <c r="H4" s="3">
        <f t="shared" si="4"/>
        <v>1.5486591113090586</v>
      </c>
      <c r="I4" s="3">
        <f t="shared" si="5"/>
        <v>1.5598874757477221</v>
      </c>
      <c r="J4" s="11">
        <f t="shared" si="6"/>
        <v>0.02</v>
      </c>
      <c r="K4" s="3">
        <f t="shared" si="7"/>
        <v>103.0749715856346</v>
      </c>
    </row>
    <row r="5" spans="1:11" x14ac:dyDescent="0.25">
      <c r="A5" t="s">
        <v>16</v>
      </c>
      <c r="B5" s="5">
        <v>1.45</v>
      </c>
      <c r="D5" s="9">
        <f t="shared" si="0"/>
        <v>0.02</v>
      </c>
      <c r="E5" s="3">
        <f t="shared" si="1"/>
        <v>103.0749715856346</v>
      </c>
      <c r="F5" s="3">
        <f t="shared" si="2"/>
        <v>1.5598870879917015</v>
      </c>
      <c r="G5" s="3">
        <f t="shared" si="3"/>
        <v>1.5711962693796417</v>
      </c>
      <c r="H5" s="3">
        <f t="shared" si="4"/>
        <v>1.571278260944704</v>
      </c>
      <c r="I5" s="3">
        <f t="shared" si="5"/>
        <v>1.5826706227753999</v>
      </c>
      <c r="J5" s="11">
        <f t="shared" si="6"/>
        <v>0.03</v>
      </c>
      <c r="K5" s="3">
        <f t="shared" si="7"/>
        <v>104.6462227142039</v>
      </c>
    </row>
    <row r="6" spans="1:11" x14ac:dyDescent="0.25">
      <c r="A6" t="s">
        <v>15</v>
      </c>
      <c r="B6" s="5">
        <v>6.53</v>
      </c>
      <c r="D6" s="9">
        <f t="shared" si="0"/>
        <v>0.03</v>
      </c>
      <c r="E6" s="3">
        <f t="shared" si="1"/>
        <v>104.6462227142039</v>
      </c>
      <c r="F6" s="3">
        <f t="shared" si="2"/>
        <v>1.5826702293559567</v>
      </c>
      <c r="G6" s="3">
        <f t="shared" si="3"/>
        <v>1.5941445885187873</v>
      </c>
      <c r="H6" s="3">
        <f t="shared" si="4"/>
        <v>1.5942277776227178</v>
      </c>
      <c r="I6" s="3">
        <f t="shared" si="5"/>
        <v>1.6057865321314859</v>
      </c>
      <c r="J6" s="11">
        <f t="shared" si="6"/>
        <v>0.04</v>
      </c>
      <c r="K6" s="3">
        <f t="shared" si="7"/>
        <v>106.24042296316564</v>
      </c>
    </row>
    <row r="7" spans="1:11" x14ac:dyDescent="0.25">
      <c r="D7" s="9">
        <f t="shared" si="0"/>
        <v>0.04</v>
      </c>
      <c r="E7" s="3">
        <f t="shared" si="1"/>
        <v>106.24042296316564</v>
      </c>
      <c r="F7" s="3">
        <f t="shared" si="2"/>
        <v>1.605786132965902</v>
      </c>
      <c r="G7" s="3">
        <f t="shared" si="3"/>
        <v>1.6174280824299048</v>
      </c>
      <c r="H7" s="3">
        <f t="shared" si="4"/>
        <v>1.6175124865635186</v>
      </c>
      <c r="I7" s="3">
        <f t="shared" si="5"/>
        <v>1.6292400640210727</v>
      </c>
      <c r="J7" s="11">
        <f t="shared" si="6"/>
        <v>0.05</v>
      </c>
      <c r="K7" s="3">
        <f t="shared" si="7"/>
        <v>107.85790751899461</v>
      </c>
    </row>
    <row r="8" spans="1:11" x14ac:dyDescent="0.25">
      <c r="D8" s="9">
        <f t="shared" si="0"/>
        <v>0.05</v>
      </c>
      <c r="E8" s="3">
        <f t="shared" si="1"/>
        <v>107.85790751899461</v>
      </c>
      <c r="F8" s="3">
        <f t="shared" si="2"/>
        <v>1.6292396590254217</v>
      </c>
      <c r="G8" s="3">
        <f t="shared" si="3"/>
        <v>1.6410516465533562</v>
      </c>
      <c r="H8" s="3">
        <f t="shared" si="4"/>
        <v>1.6411372834629336</v>
      </c>
      <c r="I8" s="3">
        <f t="shared" si="5"/>
        <v>1.6530361496356343</v>
      </c>
      <c r="J8" s="11">
        <f t="shared" si="6"/>
        <v>6.0000000000000005E-2</v>
      </c>
      <c r="K8" s="3">
        <f t="shared" si="7"/>
        <v>109.49901646377688</v>
      </c>
    </row>
    <row r="9" spans="1:11" x14ac:dyDescent="0.25">
      <c r="D9" s="9">
        <f t="shared" si="0"/>
        <v>6.0000000000000005E-2</v>
      </c>
      <c r="E9" s="3">
        <f t="shared" si="1"/>
        <v>109.49901646377688</v>
      </c>
      <c r="F9" s="3">
        <f t="shared" si="2"/>
        <v>1.6530357387247647</v>
      </c>
      <c r="G9" s="3">
        <f t="shared" si="3"/>
        <v>1.6650202478305192</v>
      </c>
      <c r="H9" s="3">
        <f t="shared" si="4"/>
        <v>1.6651071355215359</v>
      </c>
      <c r="I9" s="3">
        <f t="shared" si="5"/>
        <v>1.6771797921898273</v>
      </c>
      <c r="J9" s="11">
        <f t="shared" si="6"/>
        <v>7.0000000000000007E-2</v>
      </c>
      <c r="K9" s="3">
        <f t="shared" si="7"/>
        <v>111.16409484671334</v>
      </c>
    </row>
    <row r="10" spans="1:11" x14ac:dyDescent="0.25">
      <c r="A10" s="14" t="s">
        <v>14</v>
      </c>
      <c r="B10" s="14"/>
      <c r="D10" s="9">
        <f t="shared" si="0"/>
        <v>7.0000000000000007E-2</v>
      </c>
      <c r="E10" s="3">
        <f t="shared" si="1"/>
        <v>111.16409484671334</v>
      </c>
      <c r="F10" s="3">
        <f t="shared" si="2"/>
        <v>1.6771793752773434</v>
      </c>
      <c r="G10" s="3">
        <f t="shared" si="3"/>
        <v>1.6893389257481042</v>
      </c>
      <c r="H10" s="3">
        <f t="shared" si="4"/>
        <v>1.6894270824890172</v>
      </c>
      <c r="I10" s="3">
        <f t="shared" si="5"/>
        <v>1.7016760679734342</v>
      </c>
      <c r="J10" s="11">
        <f t="shared" si="6"/>
        <v>0.08</v>
      </c>
      <c r="K10" s="3">
        <f t="shared" si="7"/>
        <v>112.85349275666751</v>
      </c>
    </row>
    <row r="11" spans="1:11" x14ac:dyDescent="0.25">
      <c r="D11" s="9">
        <f t="shared" si="0"/>
        <v>0.08</v>
      </c>
      <c r="E11" s="3">
        <f t="shared" si="1"/>
        <v>112.85349275666751</v>
      </c>
      <c r="F11" s="3">
        <f t="shared" si="2"/>
        <v>1.701675644971679</v>
      </c>
      <c r="G11" s="3">
        <f t="shared" si="3"/>
        <v>1.7140127933977234</v>
      </c>
      <c r="H11" s="3">
        <f t="shared" si="4"/>
        <v>1.7141022377238124</v>
      </c>
      <c r="I11" s="3">
        <f t="shared" si="5"/>
        <v>1.726530127418674</v>
      </c>
      <c r="J11" s="11">
        <f t="shared" si="6"/>
        <v>0.09</v>
      </c>
      <c r="K11" s="3">
        <f t="shared" si="7"/>
        <v>114.56756539577307</v>
      </c>
    </row>
    <row r="12" spans="1:11" x14ac:dyDescent="0.25">
      <c r="D12" s="9">
        <f t="shared" si="0"/>
        <v>0.09</v>
      </c>
      <c r="E12" s="3">
        <f t="shared" si="1"/>
        <v>114.56756539577307</v>
      </c>
      <c r="F12" s="3">
        <f t="shared" si="2"/>
        <v>1.7265296982387097</v>
      </c>
      <c r="G12" s="3">
        <f t="shared" si="3"/>
        <v>1.7390470385509402</v>
      </c>
      <c r="H12" s="3">
        <f t="shared" si="4"/>
        <v>1.7391377892682038</v>
      </c>
      <c r="I12" s="3">
        <f t="shared" si="5"/>
        <v>1.7517471961830984</v>
      </c>
      <c r="J12" s="11">
        <f t="shared" si="6"/>
        <v>9.9999999999999992E-2</v>
      </c>
      <c r="K12" s="3">
        <f t="shared" si="7"/>
        <v>116.30667315411642</v>
      </c>
    </row>
    <row r="13" spans="1:11" x14ac:dyDescent="0.25">
      <c r="D13" s="9">
        <f t="shared" si="0"/>
        <v>9.9999999999999992E-2</v>
      </c>
      <c r="E13" s="3">
        <f t="shared" si="1"/>
        <v>116.30667315411642</v>
      </c>
      <c r="F13" s="3">
        <f t="shared" si="2"/>
        <v>1.7517467607346882</v>
      </c>
      <c r="G13" s="3">
        <f t="shared" si="3"/>
        <v>1.7644469247500147</v>
      </c>
      <c r="H13" s="3">
        <f t="shared" si="4"/>
        <v>1.7645390009391257</v>
      </c>
      <c r="I13" s="3">
        <f t="shared" si="5"/>
        <v>1.7773325762483054</v>
      </c>
      <c r="J13" s="11">
        <f t="shared" si="6"/>
        <v>0.10999999999999999</v>
      </c>
      <c r="K13" s="3">
        <f t="shared" si="7"/>
        <v>118.07118168550997</v>
      </c>
    </row>
    <row r="14" spans="1:11" x14ac:dyDescent="0.25">
      <c r="D14" s="9">
        <f t="shared" si="0"/>
        <v>0.10999999999999999</v>
      </c>
      <c r="E14" s="3">
        <f t="shared" si="1"/>
        <v>118.07118168550997</v>
      </c>
      <c r="F14" s="3">
        <f t="shared" si="2"/>
        <v>1.7773321344398947</v>
      </c>
      <c r="G14" s="3">
        <f t="shared" si="3"/>
        <v>1.7902177924145839</v>
      </c>
      <c r="H14" s="3">
        <f t="shared" si="4"/>
        <v>1.7903112134349002</v>
      </c>
      <c r="I14" s="3">
        <f t="shared" si="5"/>
        <v>1.8032916470347007</v>
      </c>
      <c r="J14" s="11">
        <f t="shared" si="6"/>
        <v>0.11999999999999998</v>
      </c>
      <c r="K14" s="3">
        <f t="shared" si="7"/>
        <v>119.86146198437223</v>
      </c>
    </row>
    <row r="15" spans="1:11" x14ac:dyDescent="0.25">
      <c r="D15" s="9">
        <f t="shared" si="0"/>
        <v>0.11999999999999998</v>
      </c>
      <c r="E15" s="3">
        <f t="shared" si="1"/>
        <v>119.86146198437223</v>
      </c>
      <c r="F15" s="3">
        <f t="shared" si="2"/>
        <v>1.8032911987733975</v>
      </c>
      <c r="G15" s="3">
        <f t="shared" si="3"/>
        <v>1.8163650599645045</v>
      </c>
      <c r="H15" s="3">
        <f t="shared" si="4"/>
        <v>1.81645984545814</v>
      </c>
      <c r="I15" s="3">
        <f t="shared" si="5"/>
        <v>1.8296298665325403</v>
      </c>
      <c r="J15" s="11">
        <f t="shared" si="6"/>
        <v>0.12999999999999998</v>
      </c>
      <c r="K15" s="3">
        <f t="shared" si="7"/>
        <v>121.67789046373076</v>
      </c>
    </row>
    <row r="16" spans="1:11" x14ac:dyDescent="0.25">
      <c r="D16" s="9">
        <f t="shared" si="0"/>
        <v>0.12999999999999998</v>
      </c>
      <c r="E16" s="3">
        <f t="shared" si="1"/>
        <v>121.67789046373076</v>
      </c>
      <c r="F16" s="3">
        <f t="shared" si="2"/>
        <v>1.8296294117240961</v>
      </c>
      <c r="G16" s="3">
        <f t="shared" si="3"/>
        <v>1.8428942249590956</v>
      </c>
      <c r="H16" s="3">
        <f t="shared" si="4"/>
        <v>1.8429903948550495</v>
      </c>
      <c r="I16" s="3">
        <f t="shared" si="5"/>
        <v>1.8563527724494944</v>
      </c>
      <c r="J16" s="11">
        <f t="shared" si="6"/>
        <v>0.13999999999999999</v>
      </c>
      <c r="K16" s="3">
        <f t="shared" si="7"/>
        <v>123.5208490343644</v>
      </c>
    </row>
    <row r="17" spans="4:11" x14ac:dyDescent="0.25">
      <c r="D17" s="9">
        <f t="shared" si="0"/>
        <v>0.13999999999999999</v>
      </c>
      <c r="E17" s="3">
        <f t="shared" si="1"/>
        <v>123.5208490343644</v>
      </c>
      <c r="F17" s="3">
        <f t="shared" si="2"/>
        <v>1.856352310998284</v>
      </c>
      <c r="G17" s="3">
        <f t="shared" si="3"/>
        <v>1.8698108652530214</v>
      </c>
      <c r="H17" s="3">
        <f t="shared" si="4"/>
        <v>1.8699084397713683</v>
      </c>
      <c r="I17" s="3">
        <f t="shared" si="5"/>
        <v>1.8834659833749685</v>
      </c>
      <c r="J17" s="11">
        <f t="shared" si="6"/>
        <v>0.15</v>
      </c>
      <c r="K17" s="3">
        <f t="shared" si="7"/>
        <v>125.3907251851014</v>
      </c>
    </row>
    <row r="18" spans="4:11" x14ac:dyDescent="0.25">
      <c r="D18" s="9">
        <f t="shared" si="0"/>
        <v>0.15</v>
      </c>
      <c r="E18" s="3">
        <f t="shared" si="1"/>
        <v>125.3907251851014</v>
      </c>
      <c r="F18" s="3">
        <f t="shared" si="2"/>
        <v>1.8834655151839703</v>
      </c>
      <c r="G18" s="3">
        <f t="shared" si="3"/>
        <v>1.8971206401690541</v>
      </c>
      <c r="H18" s="3">
        <f t="shared" si="4"/>
        <v>1.8972196398251959</v>
      </c>
      <c r="I18" s="3">
        <f t="shared" si="5"/>
        <v>1.9109751999614357</v>
      </c>
      <c r="J18" s="11">
        <f t="shared" si="6"/>
        <v>0.16</v>
      </c>
      <c r="K18" s="3">
        <f t="shared" si="7"/>
        <v>127.28791206429038</v>
      </c>
    </row>
    <row r="19" spans="4:11" x14ac:dyDescent="0.25">
      <c r="D19" s="9">
        <f t="shared" si="0"/>
        <v>0.16</v>
      </c>
      <c r="E19" s="3">
        <f t="shared" si="1"/>
        <v>127.28791206429038</v>
      </c>
      <c r="F19" s="3">
        <f t="shared" si="2"/>
        <v>1.9109747249322107</v>
      </c>
      <c r="G19" s="3">
        <f t="shared" si="3"/>
        <v>1.9248292916879692</v>
      </c>
      <c r="H19" s="3">
        <f t="shared" si="4"/>
        <v>1.9249297372969483</v>
      </c>
      <c r="I19" s="3">
        <f t="shared" si="5"/>
        <v>1.9388862061230163</v>
      </c>
      <c r="J19" s="11">
        <f t="shared" si="6"/>
        <v>0.17</v>
      </c>
      <c r="K19" s="3">
        <f t="shared" si="7"/>
        <v>129.21280856246122</v>
      </c>
    </row>
    <row r="20" spans="4:11" x14ac:dyDescent="0.25">
      <c r="D20" s="9">
        <f t="shared" si="0"/>
        <v>0.17</v>
      </c>
      <c r="E20" s="3">
        <f t="shared" si="1"/>
        <v>129.21280856246122</v>
      </c>
      <c r="F20" s="3">
        <f t="shared" si="2"/>
        <v>1.9388857241556878</v>
      </c>
      <c r="G20" s="3">
        <f t="shared" si="3"/>
        <v>1.9529426456558165</v>
      </c>
      <c r="H20" s="3">
        <f t="shared" si="4"/>
        <v>1.9530445583366924</v>
      </c>
      <c r="I20" s="3">
        <f t="shared" si="5"/>
        <v>1.9672048702515699</v>
      </c>
      <c r="J20" s="11">
        <f t="shared" si="6"/>
        <v>0.18000000000000002</v>
      </c>
      <c r="K20" s="3">
        <f t="shared" si="7"/>
        <v>131.16581939619326</v>
      </c>
    </row>
    <row r="21" spans="4:11" x14ac:dyDescent="0.25">
      <c r="D21" s="9">
        <f t="shared" si="0"/>
        <v>0.18000000000000002</v>
      </c>
      <c r="E21" s="3">
        <f t="shared" si="1"/>
        <v>131.16581939619326</v>
      </c>
      <c r="F21" s="3">
        <f t="shared" si="2"/>
        <v>1.9672043812448021</v>
      </c>
      <c r="G21" s="3">
        <f t="shared" si="3"/>
        <v>1.981466613008827</v>
      </c>
      <c r="H21" s="3">
        <f t="shared" si="4"/>
        <v>1.9815700141891162</v>
      </c>
      <c r="I21" s="3">
        <f t="shared" si="5"/>
        <v>1.9959371464505444</v>
      </c>
      <c r="J21" s="11">
        <f t="shared" si="6"/>
        <v>0.19000000000000003</v>
      </c>
      <c r="K21" s="3">
        <f t="shared" si="7"/>
        <v>133.14735519320845</v>
      </c>
    </row>
    <row r="22" spans="4:11" x14ac:dyDescent="0.25">
      <c r="D22" s="9">
        <f t="shared" si="0"/>
        <v>0.19000000000000003</v>
      </c>
      <c r="E22" s="3">
        <f t="shared" si="1"/>
        <v>133.14735519320845</v>
      </c>
      <c r="F22" s="3">
        <f t="shared" si="2"/>
        <v>1.9959366503015228</v>
      </c>
      <c r="G22" s="3">
        <f t="shared" si="3"/>
        <v>2.0104071910162085</v>
      </c>
      <c r="H22" s="3">
        <f t="shared" si="4"/>
        <v>2.0105121024363903</v>
      </c>
      <c r="I22" s="3">
        <f t="shared" si="5"/>
        <v>2.02508907578685</v>
      </c>
      <c r="J22" s="11">
        <f t="shared" si="6"/>
        <v>0.20000000000000004</v>
      </c>
      <c r="K22" s="3">
        <f t="shared" si="7"/>
        <v>135.15783257870737</v>
      </c>
    </row>
    <row r="23" spans="4:11" x14ac:dyDescent="0.25">
      <c r="D23" s="9">
        <f t="shared" si="0"/>
        <v>0.20000000000000004</v>
      </c>
      <c r="E23" s="3">
        <f t="shared" si="1"/>
        <v>135.15783257870737</v>
      </c>
      <c r="F23" s="3">
        <f t="shared" si="2"/>
        <v>2.0250885723912568</v>
      </c>
      <c r="G23" s="3">
        <f t="shared" si="3"/>
        <v>2.0397704645410935</v>
      </c>
      <c r="H23" s="3">
        <f t="shared" si="4"/>
        <v>2.0398769082591799</v>
      </c>
      <c r="I23" s="3">
        <f t="shared" si="5"/>
        <v>2.0546667875610147</v>
      </c>
      <c r="J23" s="11">
        <f t="shared" si="6"/>
        <v>0.21000000000000005</v>
      </c>
      <c r="K23" s="3">
        <f t="shared" si="7"/>
        <v>137.19767426296616</v>
      </c>
    </row>
    <row r="24" spans="4:11" x14ac:dyDescent="0.25">
      <c r="D24" s="9">
        <f t="shared" si="0"/>
        <v>0.21000000000000005</v>
      </c>
      <c r="E24" s="3">
        <f t="shared" si="1"/>
        <v>137.19767426296616</v>
      </c>
      <c r="F24" s="3">
        <f t="shared" si="2"/>
        <v>2.0546662768130095</v>
      </c>
      <c r="G24" s="3">
        <f t="shared" si="3"/>
        <v>2.0695626073199036</v>
      </c>
      <c r="H24" s="3">
        <f t="shared" si="4"/>
        <v>2.0696706057160785</v>
      </c>
      <c r="I24" s="3">
        <f t="shared" si="5"/>
        <v>2.0846765005958927</v>
      </c>
      <c r="J24" s="11">
        <f t="shared" si="6"/>
        <v>0.22000000000000006</v>
      </c>
      <c r="K24" s="3">
        <f t="shared" si="7"/>
        <v>139.26730913021296</v>
      </c>
    </row>
    <row r="25" spans="4:11" x14ac:dyDescent="0.25">
      <c r="D25" s="9">
        <f t="shared" si="0"/>
        <v>0.22000000000000006</v>
      </c>
      <c r="E25" s="3">
        <f t="shared" si="1"/>
        <v>139.26730913021296</v>
      </c>
      <c r="F25" s="3">
        <f t="shared" si="2"/>
        <v>2.084675982388088</v>
      </c>
      <c r="G25" s="3">
        <f t="shared" si="3"/>
        <v>2.0997898832604016</v>
      </c>
      <c r="H25" s="3">
        <f t="shared" si="4"/>
        <v>2.0998994590417261</v>
      </c>
      <c r="I25" s="3">
        <f t="shared" si="5"/>
        <v>2.1151245245441932</v>
      </c>
      <c r="J25" s="11">
        <f t="shared" si="6"/>
        <v>0.23000000000000007</v>
      </c>
      <c r="K25" s="3">
        <f t="shared" si="7"/>
        <v>141.36717232880238</v>
      </c>
    </row>
    <row r="26" spans="4:11" x14ac:dyDescent="0.25">
      <c r="D26" s="9">
        <f t="shared" si="0"/>
        <v>0.23000000000000007</v>
      </c>
      <c r="E26" s="3">
        <f t="shared" si="1"/>
        <v>141.36717232880238</v>
      </c>
      <c r="F26" s="3">
        <f t="shared" si="2"/>
        <v>2.1151239987676345</v>
      </c>
      <c r="G26" s="3">
        <f t="shared" si="3"/>
        <v>2.1304586477587</v>
      </c>
      <c r="H26" s="3">
        <f t="shared" si="4"/>
        <v>2.1305698239638851</v>
      </c>
      <c r="I26" s="3">
        <f t="shared" si="5"/>
        <v>2.1460172612151109</v>
      </c>
      <c r="J26" s="11">
        <f t="shared" si="6"/>
        <v>0.24000000000000007</v>
      </c>
      <c r="K26" s="3">
        <f t="shared" si="7"/>
        <v>143.49770536270702</v>
      </c>
    </row>
    <row r="27" spans="4:11" x14ac:dyDescent="0.25">
      <c r="D27" s="9">
        <f t="shared" si="0"/>
        <v>0.24000000000000007</v>
      </c>
      <c r="E27" s="3">
        <f t="shared" si="1"/>
        <v>143.49770536270702</v>
      </c>
      <c r="F27" s="3">
        <f t="shared" si="2"/>
        <v>2.1460167277592519</v>
      </c>
      <c r="G27" s="3">
        <f t="shared" si="3"/>
        <v>2.1615753490355063</v>
      </c>
      <c r="H27" s="3">
        <f t="shared" si="4"/>
        <v>2.161688149039759</v>
      </c>
      <c r="I27" s="3">
        <f t="shared" si="5"/>
        <v>2.1773612059203282</v>
      </c>
      <c r="J27" s="11">
        <f t="shared" si="6"/>
        <v>0.25000000000000006</v>
      </c>
      <c r="K27" s="3">
        <f t="shared" si="7"/>
        <v>145.65935618434537</v>
      </c>
    </row>
    <row r="28" spans="4:11" x14ac:dyDescent="0.25">
      <c r="D28" s="9">
        <f t="shared" si="0"/>
        <v>0.25000000000000006</v>
      </c>
      <c r="E28" s="3">
        <f t="shared" si="1"/>
        <v>145.65935618434537</v>
      </c>
      <c r="F28" s="3">
        <f t="shared" si="2"/>
        <v>2.1773606646730079</v>
      </c>
      <c r="G28" s="3">
        <f t="shared" si="3"/>
        <v>2.1931465294918873</v>
      </c>
      <c r="H28" s="3">
        <f t="shared" si="4"/>
        <v>2.1932609770118243</v>
      </c>
      <c r="I28" s="3">
        <f t="shared" si="5"/>
        <v>2.2091629488396793</v>
      </c>
      <c r="J28" s="11">
        <f t="shared" si="6"/>
        <v>0.26000000000000006</v>
      </c>
      <c r="K28" s="3">
        <f t="shared" si="7"/>
        <v>147.85257928876538</v>
      </c>
    </row>
    <row r="29" spans="4:11" x14ac:dyDescent="0.25">
      <c r="D29" s="9">
        <f t="shared" si="0"/>
        <v>0.26000000000000006</v>
      </c>
      <c r="E29" s="3">
        <f t="shared" si="1"/>
        <v>147.85257928876538</v>
      </c>
      <c r="F29" s="3">
        <f t="shared" si="2"/>
        <v>2.2091623996870982</v>
      </c>
      <c r="G29" s="3">
        <f t="shared" si="3"/>
        <v>2.2251788270848296</v>
      </c>
      <c r="H29" s="3">
        <f t="shared" si="4"/>
        <v>2.2252949461834635</v>
      </c>
      <c r="I29" s="3">
        <f t="shared" si="5"/>
        <v>2.2414291764067582</v>
      </c>
      <c r="J29" s="11">
        <f t="shared" si="6"/>
        <v>0.27000000000000007</v>
      </c>
      <c r="K29" s="3">
        <f t="shared" si="7"/>
        <v>150.0778358092038</v>
      </c>
    </row>
    <row r="30" spans="4:11" x14ac:dyDescent="0.25">
      <c r="D30" s="9">
        <f t="shared" si="0"/>
        <v>0.27000000000000007</v>
      </c>
      <c r="E30" s="3">
        <f t="shared" si="1"/>
        <v>150.0778358092038</v>
      </c>
      <c r="F30" s="3">
        <f t="shared" si="2"/>
        <v>2.2414286192334552</v>
      </c>
      <c r="G30" s="3">
        <f t="shared" si="3"/>
        <v>2.2576789767228975</v>
      </c>
      <c r="H30" s="3">
        <f t="shared" si="4"/>
        <v>2.2577967918146964</v>
      </c>
      <c r="I30" s="3">
        <f t="shared" si="5"/>
        <v>2.274166672714768</v>
      </c>
      <c r="J30" s="11">
        <f t="shared" si="6"/>
        <v>0.28000000000000008</v>
      </c>
      <c r="K30" s="3">
        <f t="shared" si="7"/>
        <v>152.33559361404104</v>
      </c>
    </row>
    <row r="31" spans="4:11" x14ac:dyDescent="0.25">
      <c r="D31" s="9">
        <f t="shared" si="0"/>
        <v>0.28000000000000008</v>
      </c>
      <c r="E31" s="3">
        <f t="shared" si="1"/>
        <v>152.33559361404104</v>
      </c>
      <c r="F31" s="3">
        <f t="shared" si="2"/>
        <v>2.274166107403595</v>
      </c>
      <c r="G31" s="3">
        <f t="shared" si="3"/>
        <v>2.290653811682271</v>
      </c>
      <c r="H31" s="3">
        <f t="shared" si="4"/>
        <v>2.2907733475382916</v>
      </c>
      <c r="I31" s="3">
        <f t="shared" si="5"/>
        <v>2.3073823209429007</v>
      </c>
      <c r="J31" s="11">
        <f t="shared" si="6"/>
        <v>0.29000000000000009</v>
      </c>
      <c r="K31" s="3">
        <f t="shared" si="7"/>
        <v>154.6263274051723</v>
      </c>
    </row>
    <row r="32" spans="4:11" x14ac:dyDescent="0.25">
      <c r="D32" s="9">
        <f t="shared" si="0"/>
        <v>0.29000000000000009</v>
      </c>
      <c r="E32" s="3">
        <f t="shared" si="1"/>
        <v>154.6263274051723</v>
      </c>
      <c r="F32" s="3">
        <f t="shared" si="2"/>
        <v>2.3073817473749982</v>
      </c>
      <c r="G32" s="3">
        <f t="shared" si="3"/>
        <v>2.3241102650434673</v>
      </c>
      <c r="H32" s="3">
        <f t="shared" si="4"/>
        <v>2.3242315467965637</v>
      </c>
      <c r="I32" s="3">
        <f t="shared" si="5"/>
        <v>2.3410831048035488</v>
      </c>
      <c r="J32" s="11">
        <f t="shared" si="6"/>
        <v>0.3000000000000001</v>
      </c>
      <c r="K32" s="3">
        <f t="shared" si="7"/>
        <v>156.95051881781541</v>
      </c>
    </row>
    <row r="33" spans="4:11" x14ac:dyDescent="0.25">
      <c r="D33" s="9">
        <f t="shared" si="0"/>
        <v>0.3000000000000001</v>
      </c>
      <c r="E33" s="3">
        <f t="shared" si="1"/>
        <v>156.95051881781541</v>
      </c>
      <c r="F33" s="3">
        <f t="shared" si="2"/>
        <v>2.3410825228583234</v>
      </c>
      <c r="G33" s="3">
        <f t="shared" si="3"/>
        <v>2.358055371149046</v>
      </c>
      <c r="H33" s="3">
        <f t="shared" si="4"/>
        <v>2.3581784242991537</v>
      </c>
      <c r="I33" s="3">
        <f t="shared" si="5"/>
        <v>2.375276110010661</v>
      </c>
      <c r="J33" s="11">
        <f t="shared" si="6"/>
        <v>0.31000000000000011</v>
      </c>
      <c r="K33" s="3">
        <f t="shared" si="7"/>
        <v>159.3086565217763</v>
      </c>
    </row>
    <row r="34" spans="4:11" x14ac:dyDescent="0.25">
      <c r="D34" s="9">
        <f t="shared" si="0"/>
        <v>0.31000000000000011</v>
      </c>
      <c r="E34" s="3">
        <f t="shared" si="1"/>
        <v>159.3086565217763</v>
      </c>
      <c r="F34" s="3">
        <f t="shared" si="2"/>
        <v>2.3752755195657564</v>
      </c>
      <c r="G34" s="3">
        <f t="shared" si="3"/>
        <v>2.3924962670826084</v>
      </c>
      <c r="H34" s="3">
        <f t="shared" si="4"/>
        <v>2.3926211175021055</v>
      </c>
      <c r="I34" s="3">
        <f t="shared" si="5"/>
        <v>2.4099685257695369</v>
      </c>
      <c r="J34" s="11">
        <f t="shared" si="6"/>
        <v>0.32000000000000012</v>
      </c>
      <c r="K34" s="3">
        <f t="shared" si="7"/>
        <v>161.70123632419376</v>
      </c>
    </row>
    <row r="35" spans="4:11" x14ac:dyDescent="0.25">
      <c r="D35" s="9">
        <f t="shared" ref="D35:D66" si="8">J34</f>
        <v>0.32000000000000012</v>
      </c>
      <c r="E35" s="3">
        <f t="shared" ref="E35:E66" si="9">K34</f>
        <v>161.70123632419376</v>
      </c>
      <c r="F35" s="3">
        <f t="shared" ref="F35:F66" si="10">h*(a*(E35)+b)</f>
        <v>2.4099679267008094</v>
      </c>
      <c r="G35" s="3">
        <f t="shared" ref="G35:G66" si="11">h*(a*(E35+0.5*F35)+b)</f>
        <v>2.4274401941693902</v>
      </c>
      <c r="H35" s="3">
        <f t="shared" ref="H35:H66" si="12">h*(a*(E35+0.5*G35)+b)</f>
        <v>2.4275668681085376</v>
      </c>
      <c r="I35" s="3">
        <f t="shared" ref="I35:I66" si="13">h*(a*(E35+H35)+b)</f>
        <v>2.4451676462883829</v>
      </c>
      <c r="J35" s="11">
        <f t="shared" ref="J35:J66" si="14">D35+h</f>
        <v>0.33000000000000013</v>
      </c>
      <c r="K35" s="3">
        <f t="shared" ref="K35:K66" si="15">E35+(1/6)*(F35+2*G35+2*H35+I35)</f>
        <v>164.12876127378459</v>
      </c>
    </row>
    <row r="36" spans="4:11" x14ac:dyDescent="0.25">
      <c r="D36" s="9">
        <f t="shared" si="8"/>
        <v>0.33000000000000013</v>
      </c>
      <c r="E36" s="3">
        <f t="shared" si="9"/>
        <v>164.12876127378459</v>
      </c>
      <c r="F36" s="3">
        <f t="shared" si="10"/>
        <v>2.4451670384698763</v>
      </c>
      <c r="G36" s="3">
        <f t="shared" si="11"/>
        <v>2.4628944994987836</v>
      </c>
      <c r="H36" s="3">
        <f t="shared" si="12"/>
        <v>2.4630230235912425</v>
      </c>
      <c r="I36" s="3">
        <f t="shared" si="13"/>
        <v>2.4808808723119493</v>
      </c>
      <c r="J36" s="11">
        <f t="shared" si="14"/>
        <v>0.34000000000000014</v>
      </c>
      <c r="K36" s="3">
        <f t="shared" si="15"/>
        <v>166.59174176661156</v>
      </c>
    </row>
    <row r="37" spans="4:11" x14ac:dyDescent="0.25">
      <c r="D37" s="9">
        <f t="shared" si="8"/>
        <v>0.34000000000000014</v>
      </c>
      <c r="E37" s="3">
        <f t="shared" si="9"/>
        <v>166.59174176661156</v>
      </c>
      <c r="F37" s="3">
        <f t="shared" si="10"/>
        <v>2.4808802556158676</v>
      </c>
      <c r="G37" s="3">
        <f t="shared" si="11"/>
        <v>2.4988666374690829</v>
      </c>
      <c r="H37" s="3">
        <f t="shared" si="12"/>
        <v>2.4989970387375182</v>
      </c>
      <c r="I37" s="3">
        <f t="shared" si="13"/>
        <v>2.5171157126775614</v>
      </c>
      <c r="J37" s="11">
        <f t="shared" si="14"/>
        <v>0.35000000000000014</v>
      </c>
      <c r="K37" s="3">
        <f t="shared" si="15"/>
        <v>169.09069565339601</v>
      </c>
    </row>
    <row r="38" spans="4:11" x14ac:dyDescent="0.25">
      <c r="D38" s="9">
        <f t="shared" si="8"/>
        <v>0.35000000000000014</v>
      </c>
      <c r="E38" s="3">
        <f t="shared" si="9"/>
        <v>169.09069565339601</v>
      </c>
      <c r="F38" s="3">
        <f t="shared" si="10"/>
        <v>2.5171150869742425</v>
      </c>
      <c r="G38" s="3">
        <f t="shared" si="11"/>
        <v>2.5353641713548054</v>
      </c>
      <c r="H38" s="3">
        <f t="shared" si="12"/>
        <v>2.5354964772165647</v>
      </c>
      <c r="I38" s="3">
        <f t="shared" si="13"/>
        <v>2.5538797858938822</v>
      </c>
      <c r="J38" s="11">
        <f t="shared" si="14"/>
        <v>0.36000000000000015</v>
      </c>
      <c r="K38" s="3">
        <f t="shared" si="15"/>
        <v>171.62614834839783</v>
      </c>
    </row>
    <row r="39" spans="4:11" x14ac:dyDescent="0.25">
      <c r="D39" s="9">
        <f t="shared" si="8"/>
        <v>0.36000000000000015</v>
      </c>
      <c r="E39" s="3">
        <f t="shared" si="9"/>
        <v>171.62614834839783</v>
      </c>
      <c r="F39" s="3">
        <f t="shared" si="10"/>
        <v>2.5538791510517687</v>
      </c>
      <c r="G39" s="3">
        <f t="shared" si="11"/>
        <v>2.5723947748968938</v>
      </c>
      <c r="H39" s="3">
        <f t="shared" si="12"/>
        <v>2.5725290131697709</v>
      </c>
      <c r="I39" s="3">
        <f t="shared" si="13"/>
        <v>2.5911808217427303</v>
      </c>
      <c r="J39" s="11">
        <f t="shared" si="14"/>
        <v>0.37000000000000016</v>
      </c>
      <c r="K39" s="3">
        <f t="shared" si="15"/>
        <v>174.19863293988581</v>
      </c>
    </row>
    <row r="40" spans="4:11" x14ac:dyDescent="0.25">
      <c r="D40" s="9">
        <f t="shared" si="8"/>
        <v>0.37000000000000016</v>
      </c>
      <c r="E40" s="3">
        <f t="shared" si="9"/>
        <v>174.19863293988581</v>
      </c>
      <c r="F40" s="3">
        <f t="shared" si="10"/>
        <v>2.5911801776283445</v>
      </c>
      <c r="G40" s="3">
        <f t="shared" si="11"/>
        <v>2.6099662339161496</v>
      </c>
      <c r="H40" s="3">
        <f t="shared" si="12"/>
        <v>2.6101024328242364</v>
      </c>
      <c r="I40" s="3">
        <f t="shared" si="13"/>
        <v>2.629026662904296</v>
      </c>
      <c r="J40" s="11">
        <f t="shared" si="14"/>
        <v>0.38000000000000017</v>
      </c>
      <c r="K40" s="3">
        <f t="shared" si="15"/>
        <v>176.80869030222138</v>
      </c>
    </row>
    <row r="41" spans="4:11" x14ac:dyDescent="0.25">
      <c r="D41" s="9">
        <f t="shared" si="8"/>
        <v>0.38000000000000017</v>
      </c>
      <c r="E41" s="3">
        <f t="shared" si="9"/>
        <v>176.80869030222138</v>
      </c>
      <c r="F41" s="3">
        <f t="shared" si="10"/>
        <v>2.6290260093822098</v>
      </c>
      <c r="G41" s="3">
        <f t="shared" si="11"/>
        <v>2.6480864479502304</v>
      </c>
      <c r="H41" s="3">
        <f t="shared" si="12"/>
        <v>2.6482246361298487</v>
      </c>
      <c r="I41" s="3">
        <f t="shared" si="13"/>
        <v>2.6674252666060925</v>
      </c>
      <c r="J41" s="11">
        <f t="shared" si="14"/>
        <v>0.39000000000000018</v>
      </c>
      <c r="K41" s="3">
        <f t="shared" si="15"/>
        <v>179.45686920957945</v>
      </c>
    </row>
    <row r="42" spans="4:11" x14ac:dyDescent="0.25">
      <c r="D42" s="9">
        <f t="shared" si="8"/>
        <v>0.39000000000000018</v>
      </c>
      <c r="E42" s="3">
        <f t="shared" si="9"/>
        <v>179.45686920957945</v>
      </c>
      <c r="F42" s="3">
        <f t="shared" si="10"/>
        <v>2.667424603538902</v>
      </c>
      <c r="G42" s="3">
        <f t="shared" si="11"/>
        <v>2.6867634319145588</v>
      </c>
      <c r="H42" s="3">
        <f t="shared" si="12"/>
        <v>2.6869036384202825</v>
      </c>
      <c r="I42" s="3">
        <f t="shared" si="13"/>
        <v>2.7063847062959958</v>
      </c>
      <c r="J42" s="11">
        <f t="shared" si="14"/>
        <v>0.40000000000000019</v>
      </c>
      <c r="K42" s="3">
        <f t="shared" si="15"/>
        <v>182.14372645133022</v>
      </c>
    </row>
    <row r="43" spans="4:11" x14ac:dyDescent="0.25">
      <c r="D43" s="9">
        <f t="shared" si="8"/>
        <v>0.40000000000000019</v>
      </c>
      <c r="E43" s="3">
        <f t="shared" si="9"/>
        <v>182.14372645133022</v>
      </c>
      <c r="F43" s="3">
        <f t="shared" si="10"/>
        <v>2.7063840335442881</v>
      </c>
      <c r="G43" s="3">
        <f t="shared" si="11"/>
        <v>2.7260053177874841</v>
      </c>
      <c r="H43" s="3">
        <f t="shared" si="12"/>
        <v>2.7261475720982475</v>
      </c>
      <c r="I43" s="3">
        <f t="shared" si="13"/>
        <v>2.7459131733397122</v>
      </c>
      <c r="J43" s="11">
        <f t="shared" si="14"/>
        <v>0.4100000000000002</v>
      </c>
      <c r="K43" s="3">
        <f t="shared" si="15"/>
        <v>184.86982694910614</v>
      </c>
    </row>
    <row r="44" spans="4:11" x14ac:dyDescent="0.25">
      <c r="D44" s="9">
        <f t="shared" si="8"/>
        <v>0.4100000000000002</v>
      </c>
      <c r="E44" s="3">
        <f t="shared" si="9"/>
        <v>184.86982694910614</v>
      </c>
      <c r="F44" s="3">
        <f t="shared" si="10"/>
        <v>2.7459124907620391</v>
      </c>
      <c r="G44" s="3">
        <f t="shared" si="11"/>
        <v>2.7658203563200634</v>
      </c>
      <c r="H44" s="3">
        <f t="shared" si="12"/>
        <v>2.7659646883453592</v>
      </c>
      <c r="I44" s="3">
        <f t="shared" si="13"/>
        <v>2.786018978743046</v>
      </c>
      <c r="J44" s="11">
        <f t="shared" si="14"/>
        <v>0.42000000000000021</v>
      </c>
      <c r="K44" s="3">
        <f t="shared" si="15"/>
        <v>187.63574387557878</v>
      </c>
    </row>
    <row r="45" spans="4:11" x14ac:dyDescent="0.25">
      <c r="D45" s="9">
        <f t="shared" si="8"/>
        <v>0.42000000000000021</v>
      </c>
      <c r="E45" s="3">
        <f t="shared" si="9"/>
        <v>187.63574387557878</v>
      </c>
      <c r="F45" s="3">
        <f t="shared" si="10"/>
        <v>2.7860182861958918</v>
      </c>
      <c r="G45" s="3">
        <f t="shared" si="11"/>
        <v>2.8062169187708124</v>
      </c>
      <c r="H45" s="3">
        <f t="shared" si="12"/>
        <v>2.8063633588569803</v>
      </c>
      <c r="I45" s="3">
        <f t="shared" si="13"/>
        <v>2.8267105548993179</v>
      </c>
      <c r="J45" s="11">
        <f t="shared" si="14"/>
        <v>0.43000000000000022</v>
      </c>
      <c r="K45" s="3">
        <f t="shared" si="15"/>
        <v>190.44205877497058</v>
      </c>
    </row>
    <row r="46" spans="4:11" x14ac:dyDescent="0.25">
      <c r="D46" s="9">
        <f t="shared" si="8"/>
        <v>0.43000000000000022</v>
      </c>
      <c r="E46" s="3">
        <f t="shared" si="9"/>
        <v>190.44205877497058</v>
      </c>
      <c r="F46" s="3">
        <f t="shared" si="10"/>
        <v>2.8267098522370731</v>
      </c>
      <c r="G46" s="3">
        <f t="shared" si="11"/>
        <v>2.8472034986657917</v>
      </c>
      <c r="H46" s="3">
        <f t="shared" si="12"/>
        <v>2.8473520776024004</v>
      </c>
      <c r="I46" s="3">
        <f t="shared" si="13"/>
        <v>2.8679964573623078</v>
      </c>
      <c r="J46" s="11">
        <f t="shared" si="14"/>
        <v>0.44000000000000022</v>
      </c>
      <c r="K46" s="3">
        <f t="shared" si="15"/>
        <v>193.28936168532653</v>
      </c>
    </row>
    <row r="47" spans="4:11" x14ac:dyDescent="0.25">
      <c r="D47" s="9">
        <f t="shared" si="8"/>
        <v>0.44000000000000022</v>
      </c>
      <c r="E47" s="3">
        <f t="shared" si="9"/>
        <v>193.28936168532653</v>
      </c>
      <c r="F47" s="3">
        <f t="shared" si="10"/>
        <v>2.8679957444372342</v>
      </c>
      <c r="G47" s="3">
        <f t="shared" si="11"/>
        <v>2.8887887135844039</v>
      </c>
      <c r="H47" s="3">
        <f t="shared" si="12"/>
        <v>2.8889394626107214</v>
      </c>
      <c r="I47" s="3">
        <f t="shared" si="13"/>
        <v>2.9098853666450895</v>
      </c>
      <c r="J47" s="11">
        <f t="shared" si="14"/>
        <v>0.45000000000000023</v>
      </c>
      <c r="K47" s="3">
        <f t="shared" si="15"/>
        <v>196.17825126257196</v>
      </c>
    </row>
    <row r="48" spans="4:11" x14ac:dyDescent="0.25">
      <c r="D48" s="9">
        <f t="shared" si="8"/>
        <v>0.45000000000000023</v>
      </c>
      <c r="E48" s="3">
        <f t="shared" si="9"/>
        <v>196.17825126257196</v>
      </c>
      <c r="F48" s="3">
        <f t="shared" si="10"/>
        <v>2.9098846433072931</v>
      </c>
      <c r="G48" s="3">
        <f t="shared" si="11"/>
        <v>2.9309813069712711</v>
      </c>
      <c r="H48" s="3">
        <f t="shared" si="12"/>
        <v>2.9311342577828352</v>
      </c>
      <c r="I48" s="3">
        <f t="shared" si="13"/>
        <v>2.9523860900451444</v>
      </c>
      <c r="J48" s="11">
        <f t="shared" si="14"/>
        <v>0.46000000000000024</v>
      </c>
      <c r="K48" s="3">
        <f t="shared" si="15"/>
        <v>199.10933490638206</v>
      </c>
    </row>
    <row r="49" spans="4:11" x14ac:dyDescent="0.25">
      <c r="D49" s="9">
        <f t="shared" si="8"/>
        <v>0.46000000000000024</v>
      </c>
      <c r="E49" s="3">
        <f t="shared" si="9"/>
        <v>199.10933490638206</v>
      </c>
      <c r="F49" s="3">
        <f t="shared" si="10"/>
        <v>2.9523853561425399</v>
      </c>
      <c r="G49" s="3">
        <f t="shared" si="11"/>
        <v>2.9737901499745734</v>
      </c>
      <c r="H49" s="3">
        <f t="shared" si="12"/>
        <v>2.9739453347298546</v>
      </c>
      <c r="I49" s="3">
        <f t="shared" si="13"/>
        <v>2.9955075634961226</v>
      </c>
      <c r="J49" s="11">
        <f t="shared" si="14"/>
        <v>0.47000000000000025</v>
      </c>
      <c r="K49" s="3">
        <f t="shared" si="15"/>
        <v>202.08322888788999</v>
      </c>
    </row>
    <row r="50" spans="4:11" x14ac:dyDescent="0.25">
      <c r="D50" s="9">
        <f t="shared" si="8"/>
        <v>0.47000000000000025</v>
      </c>
      <c r="E50" s="3">
        <f t="shared" si="9"/>
        <v>202.08322888788999</v>
      </c>
      <c r="F50" s="3">
        <f t="shared" si="10"/>
        <v>2.9955068188744041</v>
      </c>
      <c r="G50" s="3">
        <f t="shared" si="11"/>
        <v>3.0172242433112437</v>
      </c>
      <c r="H50" s="3">
        <f t="shared" si="12"/>
        <v>3.0173816946384115</v>
      </c>
      <c r="I50" s="3">
        <f t="shared" si="13"/>
        <v>3.0392588534466616</v>
      </c>
      <c r="J50" s="11">
        <f t="shared" si="14"/>
        <v>0.48000000000000026</v>
      </c>
      <c r="K50" s="3">
        <f t="shared" si="15"/>
        <v>205.10055847926006</v>
      </c>
    </row>
    <row r="51" spans="4:11" x14ac:dyDescent="0.25">
      <c r="D51" s="9">
        <f t="shared" si="8"/>
        <v>0.48000000000000026</v>
      </c>
      <c r="E51" s="3">
        <f t="shared" si="9"/>
        <v>205.10055847926006</v>
      </c>
      <c r="F51" s="3">
        <f t="shared" si="10"/>
        <v>3.0392580979492703</v>
      </c>
      <c r="G51" s="3">
        <f t="shared" si="11"/>
        <v>3.0612927191594026</v>
      </c>
      <c r="H51" s="3">
        <f t="shared" si="12"/>
        <v>3.0614524701631765</v>
      </c>
      <c r="I51" s="3">
        <f t="shared" si="13"/>
        <v>3.0836491587666366</v>
      </c>
      <c r="J51" s="11">
        <f t="shared" si="14"/>
        <v>0.49000000000000027</v>
      </c>
      <c r="K51" s="3">
        <f t="shared" si="15"/>
        <v>208.16195808515357</v>
      </c>
    </row>
    <row r="52" spans="4:11" x14ac:dyDescent="0.25">
      <c r="D52" s="9">
        <f t="shared" si="8"/>
        <v>0.49000000000000027</v>
      </c>
      <c r="E52" s="3">
        <f t="shared" si="9"/>
        <v>208.16195808515357</v>
      </c>
      <c r="F52" s="3">
        <f t="shared" si="10"/>
        <v>3.0836483922347266</v>
      </c>
      <c r="G52" s="3">
        <f t="shared" si="11"/>
        <v>3.1060048430784288</v>
      </c>
      <c r="H52" s="3">
        <f t="shared" si="12"/>
        <v>3.1061669273470449</v>
      </c>
      <c r="I52" s="3">
        <f t="shared" si="13"/>
        <v>3.1286878126812581</v>
      </c>
      <c r="J52" s="11">
        <f t="shared" si="14"/>
        <v>0.50000000000000022</v>
      </c>
      <c r="K52" s="3">
        <f t="shared" si="15"/>
        <v>211.26807137611473</v>
      </c>
    </row>
    <row r="53" spans="4:11" x14ac:dyDescent="0.25">
      <c r="D53" s="9">
        <f t="shared" si="8"/>
        <v>0.50000000000000022</v>
      </c>
      <c r="E53" s="3">
        <f t="shared" si="9"/>
        <v>211.26807137611473</v>
      </c>
      <c r="F53" s="3">
        <f t="shared" si="10"/>
        <v>3.1286870349536633</v>
      </c>
      <c r="G53" s="3">
        <f t="shared" si="11"/>
        <v>3.1513700159570774</v>
      </c>
      <c r="H53" s="3">
        <f t="shared" si="12"/>
        <v>3.151534467569352</v>
      </c>
      <c r="I53" s="3">
        <f t="shared" si="13"/>
        <v>3.1743842847334189</v>
      </c>
      <c r="J53" s="11">
        <f t="shared" si="14"/>
        <v>0.51000000000000023</v>
      </c>
      <c r="K53" s="3">
        <f t="shared" si="15"/>
        <v>214.41955142390472</v>
      </c>
    </row>
    <row r="54" spans="4:11" x14ac:dyDescent="0.25">
      <c r="D54" s="9">
        <f t="shared" si="8"/>
        <v>0.51000000000000023</v>
      </c>
      <c r="E54" s="3">
        <f t="shared" si="9"/>
        <v>214.41955142390472</v>
      </c>
      <c r="F54" s="3">
        <f t="shared" si="10"/>
        <v>3.1743834956466181</v>
      </c>
      <c r="G54" s="3">
        <f t="shared" si="11"/>
        <v>3.1973977759900563</v>
      </c>
      <c r="H54" s="3">
        <f t="shared" si="12"/>
        <v>3.1975646295225459</v>
      </c>
      <c r="I54" s="3">
        <f t="shared" si="13"/>
        <v>3.2207481827746949</v>
      </c>
      <c r="J54" s="11">
        <f t="shared" si="14"/>
        <v>0.52000000000000024</v>
      </c>
      <c r="K54" s="3">
        <f t="shared" si="15"/>
        <v>217.61706083881248</v>
      </c>
    </row>
    <row r="55" spans="4:11" x14ac:dyDescent="0.25">
      <c r="D55" s="9">
        <f t="shared" si="8"/>
        <v>0.52000000000000024</v>
      </c>
      <c r="E55" s="3">
        <f t="shared" si="9"/>
        <v>217.61706083881248</v>
      </c>
      <c r="F55" s="3">
        <f t="shared" si="10"/>
        <v>3.2207473821627803</v>
      </c>
      <c r="G55" s="3">
        <f t="shared" si="11"/>
        <v>3.2440978006834604</v>
      </c>
      <c r="H55" s="3">
        <f t="shared" si="12"/>
        <v>3.2442670912177358</v>
      </c>
      <c r="I55" s="3">
        <f t="shared" si="13"/>
        <v>3.2677892549854377</v>
      </c>
      <c r="J55" s="11">
        <f t="shared" si="14"/>
        <v>0.53000000000000025</v>
      </c>
      <c r="K55" s="3">
        <f t="shared" si="15"/>
        <v>220.86127190897091</v>
      </c>
    </row>
    <row r="56" spans="4:11" x14ac:dyDescent="0.25">
      <c r="D56" s="9">
        <f t="shared" si="8"/>
        <v>0.53000000000000025</v>
      </c>
      <c r="E56" s="3">
        <f t="shared" si="9"/>
        <v>220.86127190897091</v>
      </c>
      <c r="F56" s="3">
        <f t="shared" si="10"/>
        <v>3.2677884426800778</v>
      </c>
      <c r="G56" s="3">
        <f t="shared" si="11"/>
        <v>3.2914799088895079</v>
      </c>
      <c r="H56" s="3">
        <f t="shared" si="12"/>
        <v>3.2916516720195266</v>
      </c>
      <c r="I56" s="3">
        <f t="shared" si="13"/>
        <v>3.3155173919243612</v>
      </c>
      <c r="J56" s="11">
        <f t="shared" si="14"/>
        <v>0.54000000000000026</v>
      </c>
      <c r="K56" s="3">
        <f t="shared" si="15"/>
        <v>224.15286674170798</v>
      </c>
    </row>
    <row r="57" spans="4:11" x14ac:dyDescent="0.25">
      <c r="D57" s="9">
        <f t="shared" si="8"/>
        <v>0.54000000000000026</v>
      </c>
      <c r="E57" s="3">
        <f t="shared" si="9"/>
        <v>224.15286674170798</v>
      </c>
      <c r="F57" s="3">
        <f t="shared" si="10"/>
        <v>3.3155165677547656</v>
      </c>
      <c r="G57" s="3">
        <f t="shared" si="11"/>
        <v>3.3395540628709872</v>
      </c>
      <c r="H57" s="3">
        <f t="shared" si="12"/>
        <v>3.3397283347105806</v>
      </c>
      <c r="I57" s="3">
        <f t="shared" si="13"/>
        <v>3.3639426286080685</v>
      </c>
      <c r="J57" s="11">
        <f t="shared" si="14"/>
        <v>0.55000000000000027</v>
      </c>
      <c r="K57" s="3">
        <f t="shared" si="15"/>
        <v>227.4925374069623</v>
      </c>
    </row>
    <row r="58" spans="4:11" x14ac:dyDescent="0.25">
      <c r="D58" s="9">
        <f t="shared" si="8"/>
        <v>0.55000000000000027</v>
      </c>
      <c r="E58" s="3">
        <f t="shared" si="9"/>
        <v>227.4925374069623</v>
      </c>
      <c r="F58" s="3">
        <f t="shared" si="10"/>
        <v>3.3639417924009529</v>
      </c>
      <c r="G58" s="3">
        <f t="shared" si="11"/>
        <v>3.3883303703958596</v>
      </c>
      <c r="H58" s="3">
        <f t="shared" si="12"/>
        <v>3.3885071875863231</v>
      </c>
      <c r="I58" s="3">
        <f t="shared" si="13"/>
        <v>3.4130751466209546</v>
      </c>
      <c r="J58" s="11">
        <f t="shared" si="14"/>
        <v>0.56000000000000028</v>
      </c>
      <c r="K58" s="3">
        <f t="shared" si="15"/>
        <v>230.88098608279336</v>
      </c>
    </row>
    <row r="59" spans="4:11" x14ac:dyDescent="0.25">
      <c r="D59" s="9">
        <f t="shared" si="8"/>
        <v>0.56000000000000028</v>
      </c>
      <c r="E59" s="3">
        <f t="shared" si="9"/>
        <v>230.88098608279336</v>
      </c>
      <c r="F59" s="3">
        <f t="shared" si="10"/>
        <v>3.4130742982005033</v>
      </c>
      <c r="G59" s="3">
        <f t="shared" si="11"/>
        <v>3.437819086862457</v>
      </c>
      <c r="H59" s="3">
        <f t="shared" si="12"/>
        <v>3.437998486580256</v>
      </c>
      <c r="I59" s="3">
        <f t="shared" si="13"/>
        <v>3.4629252762559166</v>
      </c>
      <c r="J59" s="11">
        <f t="shared" si="14"/>
        <v>0.57000000000000028</v>
      </c>
      <c r="K59" s="3">
        <f t="shared" si="15"/>
        <v>234.31892520301699</v>
      </c>
    </row>
    <row r="60" spans="4:11" x14ac:dyDescent="0.25">
      <c r="D60" s="9">
        <f t="shared" si="8"/>
        <v>0.57000000000000028</v>
      </c>
      <c r="E60" s="3">
        <f t="shared" si="9"/>
        <v>234.31892520301699</v>
      </c>
      <c r="F60" s="3">
        <f t="shared" si="10"/>
        <v>3.4629244154437457</v>
      </c>
      <c r="G60" s="3">
        <f t="shared" si="11"/>
        <v>3.4880306174557134</v>
      </c>
      <c r="H60" s="3">
        <f t="shared" si="12"/>
        <v>3.4882126374203</v>
      </c>
      <c r="I60" s="3">
        <f t="shared" si="13"/>
        <v>3.5135034986863407</v>
      </c>
      <c r="J60" s="11">
        <f t="shared" si="14"/>
        <v>0.58000000000000029</v>
      </c>
      <c r="K60" s="3">
        <f t="shared" si="15"/>
        <v>237.80707760699735</v>
      </c>
    </row>
    <row r="61" spans="4:11" x14ac:dyDescent="0.25">
      <c r="D61" s="9">
        <f t="shared" si="8"/>
        <v>0.58000000000000029</v>
      </c>
      <c r="E61" s="3">
        <f t="shared" si="9"/>
        <v>237.80707760699735</v>
      </c>
      <c r="F61" s="3">
        <f t="shared" si="10"/>
        <v>3.5135026253014612</v>
      </c>
      <c r="G61" s="3">
        <f t="shared" si="11"/>
        <v>3.5389755193348971</v>
      </c>
      <c r="H61" s="3">
        <f t="shared" si="12"/>
        <v>3.5391601978166394</v>
      </c>
      <c r="I61" s="3">
        <f t="shared" si="13"/>
        <v>3.5648204481698027</v>
      </c>
      <c r="J61" s="11">
        <f t="shared" si="14"/>
        <v>0.5900000000000003</v>
      </c>
      <c r="K61" s="3">
        <f t="shared" si="15"/>
        <v>241.3461766916264</v>
      </c>
    </row>
    <row r="62" spans="4:11" x14ac:dyDescent="0.25">
      <c r="D62" s="9">
        <f t="shared" si="8"/>
        <v>0.5900000000000003</v>
      </c>
      <c r="E62" s="3">
        <f t="shared" si="9"/>
        <v>241.3461766916264</v>
      </c>
      <c r="F62" s="3">
        <f t="shared" si="10"/>
        <v>3.5648195620285823</v>
      </c>
      <c r="G62" s="3">
        <f t="shared" si="11"/>
        <v>3.5906645038532896</v>
      </c>
      <c r="H62" s="3">
        <f t="shared" si="12"/>
        <v>3.590851879681519</v>
      </c>
      <c r="I62" s="3">
        <f t="shared" si="13"/>
        <v>3.6168869142839646</v>
      </c>
      <c r="J62" s="11">
        <f t="shared" si="14"/>
        <v>0.60000000000000031</v>
      </c>
      <c r="K62" s="3">
        <f t="shared" si="15"/>
        <v>244.93696656552342</v>
      </c>
    </row>
    <row r="63" spans="4:11" x14ac:dyDescent="0.25">
      <c r="D63" s="9">
        <f t="shared" si="8"/>
        <v>0.60000000000000031</v>
      </c>
      <c r="E63" s="3">
        <f t="shared" si="9"/>
        <v>244.93696656552342</v>
      </c>
      <c r="F63" s="3">
        <f t="shared" si="10"/>
        <v>3.6168860152000897</v>
      </c>
      <c r="G63" s="3">
        <f t="shared" si="11"/>
        <v>3.6431084388102897</v>
      </c>
      <c r="H63" s="3">
        <f t="shared" si="12"/>
        <v>3.6432985513814642</v>
      </c>
      <c r="I63" s="3">
        <f t="shared" si="13"/>
        <v>3.6697138441951207</v>
      </c>
      <c r="J63" s="11">
        <f t="shared" si="14"/>
        <v>0.61000000000000032</v>
      </c>
      <c r="K63" s="3">
        <f t="shared" si="15"/>
        <v>248.58020220548653</v>
      </c>
    </row>
    <row r="64" spans="4:11" x14ac:dyDescent="0.25">
      <c r="D64" s="9">
        <f t="shared" si="8"/>
        <v>0.61000000000000032</v>
      </c>
      <c r="E64" s="3">
        <f t="shared" si="9"/>
        <v>248.58020220548653</v>
      </c>
      <c r="F64" s="3">
        <f t="shared" si="10"/>
        <v>3.6697129319795545</v>
      </c>
      <c r="G64" s="3">
        <f t="shared" si="11"/>
        <v>3.6963183507364064</v>
      </c>
      <c r="H64" s="3">
        <f t="shared" si="12"/>
        <v>3.6965112400223932</v>
      </c>
      <c r="I64" s="3">
        <f t="shared" si="13"/>
        <v>3.7233123449598793</v>
      </c>
      <c r="J64" s="11">
        <f t="shared" si="14"/>
        <v>0.62000000000000033</v>
      </c>
      <c r="K64" s="3">
        <f t="shared" si="15"/>
        <v>252.27664961522936</v>
      </c>
    </row>
    <row r="65" spans="4:11" x14ac:dyDescent="0.25">
      <c r="D65" s="9">
        <f t="shared" si="8"/>
        <v>0.62000000000000033</v>
      </c>
      <c r="E65" s="3">
        <f t="shared" si="9"/>
        <v>252.27664961522936</v>
      </c>
      <c r="F65" s="3">
        <f t="shared" si="10"/>
        <v>3.7233114194208254</v>
      </c>
      <c r="G65" s="3">
        <f t="shared" si="11"/>
        <v>3.7503054272116265</v>
      </c>
      <c r="H65" s="3">
        <f t="shared" si="12"/>
        <v>3.7505011337681093</v>
      </c>
      <c r="I65" s="3">
        <f t="shared" si="13"/>
        <v>3.7776936858604633</v>
      </c>
      <c r="J65" s="11">
        <f t="shared" si="14"/>
        <v>0.63000000000000034</v>
      </c>
      <c r="K65" s="3">
        <f t="shared" si="15"/>
        <v>256.02708598643613</v>
      </c>
    </row>
    <row r="66" spans="4:11" x14ac:dyDescent="0.25">
      <c r="D66" s="9">
        <f t="shared" si="8"/>
        <v>0.63000000000000034</v>
      </c>
      <c r="E66" s="3">
        <f t="shared" si="9"/>
        <v>256.02708598643613</v>
      </c>
      <c r="F66" s="3">
        <f t="shared" si="10"/>
        <v>3.7776927468033232</v>
      </c>
      <c r="G66" s="3">
        <f t="shared" si="11"/>
        <v>3.805081019217647</v>
      </c>
      <c r="H66" s="3">
        <f t="shared" si="12"/>
        <v>3.8052795841926512</v>
      </c>
      <c r="I66" s="3">
        <f t="shared" si="13"/>
        <v>3.8328693007741168</v>
      </c>
      <c r="J66" s="11">
        <f t="shared" si="14"/>
        <v>0.64000000000000035</v>
      </c>
      <c r="K66" s="3">
        <f t="shared" si="15"/>
        <v>259.83229986216912</v>
      </c>
    </row>
    <row r="67" spans="4:11" x14ac:dyDescent="0.25">
      <c r="D67" s="9">
        <f t="shared" ref="D67:D103" si="16">J66</f>
        <v>0.64000000000000035</v>
      </c>
      <c r="E67" s="3">
        <f t="shared" ref="E67:E103" si="17">K66</f>
        <v>259.83229986216912</v>
      </c>
      <c r="F67" s="3">
        <f t="shared" ref="F67:F98" si="18">h*(a*(E67)+b)</f>
        <v>3.832868348001452</v>
      </c>
      <c r="G67" s="3">
        <f t="shared" ref="G67:G98" si="19">h*(a*(E67+0.5*F67)+b)</f>
        <v>3.8606566435244623</v>
      </c>
      <c r="H67" s="3">
        <f t="shared" ref="H67:H98" si="20">h*(a*(E67+0.5*G67)+b)</f>
        <v>3.8608581086670042</v>
      </c>
      <c r="I67" s="3">
        <f t="shared" ref="I67:I98" si="21">h*(a*(E67+H67)+b)</f>
        <v>3.8888507905771235</v>
      </c>
      <c r="J67" s="11">
        <f t="shared" ref="J67:J103" si="22">D67+h</f>
        <v>0.65000000000000036</v>
      </c>
      <c r="K67" s="3">
        <f t="shared" ref="K67:K103" si="23">E67+(1/6)*(F67+2*G67+2*H67+I67)</f>
        <v>263.69309130266271</v>
      </c>
    </row>
    <row r="68" spans="4:11" x14ac:dyDescent="0.25">
      <c r="D68" s="9">
        <f t="shared" si="16"/>
        <v>0.65000000000000036</v>
      </c>
      <c r="E68" s="3">
        <f t="shared" si="17"/>
        <v>263.69309130266271</v>
      </c>
      <c r="F68" s="3">
        <f t="shared" si="18"/>
        <v>3.8888498238886089</v>
      </c>
      <c r="G68" s="3">
        <f t="shared" si="19"/>
        <v>3.9170439851118011</v>
      </c>
      <c r="H68" s="3">
        <f t="shared" si="20"/>
        <v>3.9172483927806696</v>
      </c>
      <c r="I68" s="3">
        <f t="shared" si="21"/>
        <v>3.945649925583929</v>
      </c>
      <c r="J68" s="11">
        <f t="shared" si="22"/>
        <v>0.66000000000000036</v>
      </c>
      <c r="K68" s="3">
        <f t="shared" si="23"/>
        <v>267.61027205353895</v>
      </c>
    </row>
    <row r="69" spans="4:11" x14ac:dyDescent="0.25">
      <c r="D69" s="9">
        <f t="shared" si="16"/>
        <v>0.66000000000000036</v>
      </c>
      <c r="E69" s="3">
        <f t="shared" si="17"/>
        <v>267.61027205353895</v>
      </c>
      <c r="F69" s="3">
        <f t="shared" si="18"/>
        <v>3.9456489447763143</v>
      </c>
      <c r="G69" s="3">
        <f t="shared" si="19"/>
        <v>3.9742548996259424</v>
      </c>
      <c r="H69" s="3">
        <f t="shared" si="20"/>
        <v>3.9744622927986031</v>
      </c>
      <c r="I69" s="3">
        <f t="shared" si="21"/>
        <v>4.0032786480218938</v>
      </c>
      <c r="J69" s="11">
        <f t="shared" si="22"/>
        <v>0.67000000000000037</v>
      </c>
      <c r="K69" s="3">
        <f t="shared" si="23"/>
        <v>271.58466571648017</v>
      </c>
    </row>
    <row r="70" spans="4:11" x14ac:dyDescent="0.25">
      <c r="D70" s="9">
        <f t="shared" si="16"/>
        <v>0.67000000000000037</v>
      </c>
      <c r="E70" s="3">
        <f t="shared" si="17"/>
        <v>271.58466571648017</v>
      </c>
      <c r="F70" s="3">
        <f t="shared" si="18"/>
        <v>4.0032776528889622</v>
      </c>
      <c r="G70" s="3">
        <f t="shared" si="19"/>
        <v>4.0323014158724071</v>
      </c>
      <c r="H70" s="3">
        <f t="shared" si="20"/>
        <v>4.0325118381540372</v>
      </c>
      <c r="I70" s="3">
        <f t="shared" si="21"/>
        <v>4.0617490745421962</v>
      </c>
      <c r="J70" s="11">
        <f t="shared" si="22"/>
        <v>0.68000000000000038</v>
      </c>
      <c r="K70" s="3">
        <f t="shared" si="23"/>
        <v>275.61710792239415</v>
      </c>
    </row>
    <row r="71" spans="4:11" x14ac:dyDescent="0.25">
      <c r="D71" s="9">
        <f t="shared" si="16"/>
        <v>0.68000000000000038</v>
      </c>
      <c r="E71" s="3">
        <f t="shared" si="17"/>
        <v>275.61710792239415</v>
      </c>
      <c r="F71" s="3">
        <f t="shared" si="18"/>
        <v>4.0617480648747151</v>
      </c>
      <c r="G71" s="3">
        <f t="shared" si="19"/>
        <v>4.0911957383450561</v>
      </c>
      <c r="H71" s="3">
        <f t="shared" si="20"/>
        <v>4.0914092339777168</v>
      </c>
      <c r="I71" s="3">
        <f t="shared" si="21"/>
        <v>4.1210734987673918</v>
      </c>
      <c r="J71" s="11">
        <f t="shared" si="22"/>
        <v>0.69000000000000039</v>
      </c>
      <c r="K71" s="3">
        <f t="shared" si="23"/>
        <v>279.70844650710876</v>
      </c>
    </row>
    <row r="72" spans="4:11" x14ac:dyDescent="0.25">
      <c r="D72" s="9">
        <f t="shared" si="16"/>
        <v>0.69000000000000039</v>
      </c>
      <c r="E72" s="3">
        <f t="shared" si="17"/>
        <v>279.70844650710876</v>
      </c>
      <c r="F72" s="3">
        <f t="shared" si="18"/>
        <v>4.1210724743530767</v>
      </c>
      <c r="G72" s="3">
        <f t="shared" si="19"/>
        <v>4.1509502497921371</v>
      </c>
      <c r="H72" s="3">
        <f t="shared" si="20"/>
        <v>4.15116686366407</v>
      </c>
      <c r="I72" s="3">
        <f t="shared" si="21"/>
        <v>4.181264393876206</v>
      </c>
      <c r="J72" s="11">
        <f t="shared" si="22"/>
        <v>0.7000000000000004</v>
      </c>
      <c r="K72" s="3">
        <f t="shared" si="23"/>
        <v>283.85954168963235</v>
      </c>
    </row>
    <row r="73" spans="4:11" x14ac:dyDescent="0.25">
      <c r="D73" s="9">
        <f t="shared" si="16"/>
        <v>0.7000000000000004</v>
      </c>
      <c r="E73" s="3">
        <f t="shared" si="17"/>
        <v>283.85954168963235</v>
      </c>
      <c r="F73" s="3">
        <f t="shared" si="18"/>
        <v>4.1812633544996682</v>
      </c>
      <c r="G73" s="3">
        <f t="shared" si="19"/>
        <v>4.2115775138197913</v>
      </c>
      <c r="H73" s="3">
        <f t="shared" si="20"/>
        <v>4.2117972914748618</v>
      </c>
      <c r="I73" s="3">
        <f t="shared" si="21"/>
        <v>4.242334415226054</v>
      </c>
      <c r="J73" s="11">
        <f t="shared" si="22"/>
        <v>0.71000000000000041</v>
      </c>
      <c r="K73" s="3">
        <f t="shared" si="23"/>
        <v>288.07126625301817</v>
      </c>
    </row>
    <row r="74" spans="4:11" x14ac:dyDescent="0.25">
      <c r="D74" s="9">
        <f t="shared" si="16"/>
        <v>0.71000000000000041</v>
      </c>
      <c r="E74" s="3">
        <f t="shared" si="17"/>
        <v>288.07126625301817</v>
      </c>
      <c r="F74" s="3">
        <f t="shared" si="18"/>
        <v>4.2423333606687628</v>
      </c>
      <c r="G74" s="3">
        <f t="shared" si="19"/>
        <v>4.2730902775336119</v>
      </c>
      <c r="H74" s="3">
        <f t="shared" si="20"/>
        <v>4.2733132651808816</v>
      </c>
      <c r="I74" s="3">
        <f t="shared" si="21"/>
        <v>4.3042964030138862</v>
      </c>
      <c r="J74" s="11">
        <f t="shared" si="22"/>
        <v>0.72000000000000042</v>
      </c>
      <c r="K74" s="3">
        <f t="shared" si="23"/>
        <v>292.34450572787011</v>
      </c>
    </row>
    <row r="75" spans="4:11" x14ac:dyDescent="0.25">
      <c r="D75" s="9">
        <f t="shared" si="16"/>
        <v>0.72000000000000042</v>
      </c>
      <c r="E75" s="3">
        <f t="shared" si="17"/>
        <v>292.34450572787011</v>
      </c>
      <c r="F75" s="3">
        <f t="shared" si="18"/>
        <v>4.3042953330541165</v>
      </c>
      <c r="G75" s="3">
        <f t="shared" si="19"/>
        <v>4.3355014742187583</v>
      </c>
      <c r="H75" s="3">
        <f t="shared" si="20"/>
        <v>4.3357277187422021</v>
      </c>
      <c r="I75" s="3">
        <f t="shared" si="21"/>
        <v>4.3671633849758784</v>
      </c>
      <c r="J75" s="11">
        <f t="shared" si="22"/>
        <v>0.73000000000000043</v>
      </c>
      <c r="K75" s="3">
        <f t="shared" si="23"/>
        <v>296.68015857852879</v>
      </c>
    </row>
    <row r="76" spans="4:11" x14ac:dyDescent="0.25">
      <c r="D76" s="9">
        <f t="shared" si="16"/>
        <v>0.73000000000000043</v>
      </c>
      <c r="E76" s="3">
        <f t="shared" si="17"/>
        <v>296.68015857852879</v>
      </c>
      <c r="F76" s="3">
        <f t="shared" si="18"/>
        <v>4.3671622993886672</v>
      </c>
      <c r="G76" s="3">
        <f t="shared" si="19"/>
        <v>4.3988242260592347</v>
      </c>
      <c r="H76" s="3">
        <f t="shared" si="20"/>
        <v>4.3990537750275962</v>
      </c>
      <c r="I76" s="3">
        <f t="shared" si="21"/>
        <v>4.430948579126567</v>
      </c>
      <c r="J76" s="11">
        <f t="shared" si="22"/>
        <v>0.74000000000000044</v>
      </c>
      <c r="K76" s="3">
        <f t="shared" si="23"/>
        <v>301.07913639197693</v>
      </c>
    </row>
    <row r="77" spans="4:11" x14ac:dyDescent="0.25">
      <c r="D77" s="9">
        <f t="shared" si="16"/>
        <v>0.74000000000000044</v>
      </c>
      <c r="E77" s="3">
        <f t="shared" si="17"/>
        <v>301.07913639197693</v>
      </c>
      <c r="F77" s="3">
        <f t="shared" si="18"/>
        <v>4.4309474776836657</v>
      </c>
      <c r="G77" s="3">
        <f t="shared" si="19"/>
        <v>4.4630718468968711</v>
      </c>
      <c r="H77" s="3">
        <f t="shared" si="20"/>
        <v>4.4633047485736679</v>
      </c>
      <c r="I77" s="3">
        <f t="shared" si="21"/>
        <v>4.4956653965379836</v>
      </c>
      <c r="J77" s="11">
        <f t="shared" si="22"/>
        <v>0.75000000000000044</v>
      </c>
      <c r="K77" s="3">
        <f t="shared" si="23"/>
        <v>305.54236406950406</v>
      </c>
    </row>
    <row r="78" spans="4:11" x14ac:dyDescent="0.25">
      <c r="D78" s="9">
        <f t="shared" si="16"/>
        <v>0.75000000000000044</v>
      </c>
      <c r="E78" s="3">
        <f t="shared" si="17"/>
        <v>305.54236406950406</v>
      </c>
      <c r="F78" s="3">
        <f t="shared" si="18"/>
        <v>4.4956642790078085</v>
      </c>
      <c r="G78" s="3">
        <f t="shared" si="19"/>
        <v>4.5282578450306152</v>
      </c>
      <c r="H78" s="3">
        <f t="shared" si="20"/>
        <v>4.5284941483842802</v>
      </c>
      <c r="I78" s="3">
        <f t="shared" si="21"/>
        <v>4.5613274441593807</v>
      </c>
      <c r="J78" s="11">
        <f t="shared" si="22"/>
        <v>0.76000000000000045</v>
      </c>
      <c r="K78" s="3">
        <f t="shared" si="23"/>
        <v>310.07078002117021</v>
      </c>
    </row>
    <row r="79" spans="4:11" x14ac:dyDescent="0.25">
      <c r="D79" s="9">
        <f t="shared" si="16"/>
        <v>0.76000000000000045</v>
      </c>
      <c r="E79" s="3">
        <f t="shared" si="17"/>
        <v>310.07078002117021</v>
      </c>
      <c r="F79" s="3">
        <f t="shared" si="18"/>
        <v>4.5613263103069679</v>
      </c>
      <c r="G79" s="3">
        <f t="shared" si="19"/>
        <v>4.5943959260566931</v>
      </c>
      <c r="H79" s="3">
        <f t="shared" si="20"/>
        <v>4.594635680770879</v>
      </c>
      <c r="I79" s="3">
        <f t="shared" si="21"/>
        <v>4.6279485276781456</v>
      </c>
      <c r="J79" s="11">
        <f t="shared" si="22"/>
        <v>0.77000000000000046</v>
      </c>
      <c r="K79" s="3">
        <f t="shared" si="23"/>
        <v>314.66533636311027</v>
      </c>
    </row>
    <row r="80" spans="4:11" x14ac:dyDescent="0.25">
      <c r="D80" s="9">
        <f t="shared" si="16"/>
        <v>0.77000000000000046</v>
      </c>
      <c r="E80" s="3">
        <f t="shared" si="17"/>
        <v>314.66533636311027</v>
      </c>
      <c r="F80" s="3">
        <f t="shared" si="18"/>
        <v>4.627947377265099</v>
      </c>
      <c r="G80" s="3">
        <f t="shared" si="19"/>
        <v>4.6614999957502707</v>
      </c>
      <c r="H80" s="3">
        <f t="shared" si="20"/>
        <v>4.6617432522342881</v>
      </c>
      <c r="I80" s="3">
        <f t="shared" si="21"/>
        <v>4.6955426544224963</v>
      </c>
      <c r="J80" s="11">
        <f t="shared" si="22"/>
        <v>0.78000000000000047</v>
      </c>
      <c r="K80" s="3">
        <f t="shared" si="23"/>
        <v>319.32699911771971</v>
      </c>
    </row>
    <row r="81" spans="4:11" x14ac:dyDescent="0.25">
      <c r="D81" s="9">
        <f t="shared" si="16"/>
        <v>0.78000000000000047</v>
      </c>
      <c r="E81" s="3">
        <f t="shared" si="17"/>
        <v>319.32699911771971</v>
      </c>
      <c r="F81" s="3">
        <f t="shared" si="18"/>
        <v>4.6955414872069356</v>
      </c>
      <c r="G81" s="3">
        <f t="shared" si="19"/>
        <v>4.7295841629891857</v>
      </c>
      <c r="H81" s="3">
        <f t="shared" si="20"/>
        <v>4.7298309723886076</v>
      </c>
      <c r="I81" s="3">
        <f t="shared" si="21"/>
        <v>4.76412403630657</v>
      </c>
      <c r="J81" s="11">
        <f t="shared" si="22"/>
        <v>0.79000000000000048</v>
      </c>
      <c r="K81" s="3">
        <f t="shared" si="23"/>
        <v>324.05674841676455</v>
      </c>
    </row>
    <row r="82" spans="4:11" x14ac:dyDescent="0.25">
      <c r="D82" s="9">
        <f t="shared" si="16"/>
        <v>0.79000000000000048</v>
      </c>
      <c r="E82" s="3">
        <f t="shared" si="17"/>
        <v>324.05674841676455</v>
      </c>
      <c r="F82" s="3">
        <f t="shared" si="18"/>
        <v>4.7641228520430854</v>
      </c>
      <c r="G82" s="3">
        <f t="shared" si="19"/>
        <v>4.7986627427203983</v>
      </c>
      <c r="H82" s="3">
        <f t="shared" si="20"/>
        <v>4.7989131569278083</v>
      </c>
      <c r="I82" s="3">
        <f t="shared" si="21"/>
        <v>4.8337070928185391</v>
      </c>
      <c r="J82" s="11">
        <f t="shared" si="22"/>
        <v>0.80000000000000049</v>
      </c>
      <c r="K82" s="3">
        <f t="shared" si="23"/>
        <v>328.85557870745754</v>
      </c>
    </row>
    <row r="83" spans="4:11" x14ac:dyDescent="0.25">
      <c r="D83" s="9">
        <f t="shared" si="16"/>
        <v>0.80000000000000049</v>
      </c>
      <c r="E83" s="3">
        <f t="shared" si="17"/>
        <v>328.85557870745754</v>
      </c>
      <c r="F83" s="3">
        <f t="shared" si="18"/>
        <v>4.8337058912581341</v>
      </c>
      <c r="G83" s="3">
        <f t="shared" si="19"/>
        <v>4.8687502589697553</v>
      </c>
      <c r="H83" s="3">
        <f t="shared" si="20"/>
        <v>4.8690043306356641</v>
      </c>
      <c r="I83" s="3">
        <f t="shared" si="21"/>
        <v>4.9043064540523513</v>
      </c>
      <c r="J83" s="11">
        <f t="shared" si="22"/>
        <v>0.8100000000000005</v>
      </c>
      <c r="K83" s="3">
        <f t="shared" si="23"/>
        <v>333.72449896154444</v>
      </c>
    </row>
    <row r="84" spans="4:11" x14ac:dyDescent="0.25">
      <c r="D84" s="9">
        <f t="shared" si="16"/>
        <v>0.8100000000000005</v>
      </c>
      <c r="E84" s="3">
        <f t="shared" si="17"/>
        <v>333.72449896154444</v>
      </c>
      <c r="F84" s="3">
        <f t="shared" si="18"/>
        <v>4.9043052349423943</v>
      </c>
      <c r="G84" s="3">
        <f t="shared" si="19"/>
        <v>4.9398614478957263</v>
      </c>
      <c r="H84" s="3">
        <f t="shared" si="20"/>
        <v>4.9401192304396382</v>
      </c>
      <c r="I84" s="3">
        <f t="shared" si="21"/>
        <v>4.9759369637837683</v>
      </c>
      <c r="J84" s="11">
        <f t="shared" si="22"/>
        <v>0.82000000000000051</v>
      </c>
      <c r="K84" s="3">
        <f t="shared" si="23"/>
        <v>338.6645328874439</v>
      </c>
    </row>
    <row r="85" spans="4:11" x14ac:dyDescent="0.25">
      <c r="D85" s="9">
        <f t="shared" si="16"/>
        <v>0.82000000000000051</v>
      </c>
      <c r="E85" s="3">
        <f t="shared" si="17"/>
        <v>338.6645328874439</v>
      </c>
      <c r="F85" s="3">
        <f t="shared" si="18"/>
        <v>4.9759357268679363</v>
      </c>
      <c r="G85" s="3">
        <f t="shared" si="19"/>
        <v>5.0120112608877294</v>
      </c>
      <c r="H85" s="3">
        <f t="shared" si="20"/>
        <v>5.0122728085093717</v>
      </c>
      <c r="I85" s="3">
        <f t="shared" si="21"/>
        <v>5.0486136825913217</v>
      </c>
      <c r="J85" s="11">
        <f t="shared" si="22"/>
        <v>0.83000000000000052</v>
      </c>
      <c r="K85" s="3">
        <f t="shared" si="23"/>
        <v>343.67671914548612</v>
      </c>
    </row>
    <row r="86" spans="4:11" x14ac:dyDescent="0.25">
      <c r="D86" s="9">
        <f t="shared" si="16"/>
        <v>0.83000000000000052</v>
      </c>
      <c r="E86" s="3">
        <f t="shared" si="17"/>
        <v>343.67671914548612</v>
      </c>
      <c r="F86" s="3">
        <f t="shared" si="18"/>
        <v>5.0486124276095481</v>
      </c>
      <c r="G86" s="3">
        <f t="shared" si="19"/>
        <v>5.085214867709718</v>
      </c>
      <c r="H86" s="3">
        <f t="shared" si="20"/>
        <v>5.0854802354004436</v>
      </c>
      <c r="I86" s="3">
        <f t="shared" si="21"/>
        <v>5.1223518910228556</v>
      </c>
      <c r="J86" s="11">
        <f t="shared" si="22"/>
        <v>0.84000000000000052</v>
      </c>
      <c r="K86" s="3">
        <f t="shared" si="23"/>
        <v>348.76211156629489</v>
      </c>
    </row>
    <row r="87" spans="4:11" x14ac:dyDescent="0.25">
      <c r="D87" s="9">
        <f t="shared" si="16"/>
        <v>0.84000000000000052</v>
      </c>
      <c r="E87" s="3">
        <f t="shared" si="17"/>
        <v>348.76211156629489</v>
      </c>
      <c r="F87" s="3">
        <f t="shared" si="18"/>
        <v>5.1223506177112759</v>
      </c>
      <c r="G87" s="3">
        <f t="shared" si="19"/>
        <v>5.1594876596896828</v>
      </c>
      <c r="H87" s="3">
        <f t="shared" si="20"/>
        <v>5.1597569032440269</v>
      </c>
      <c r="I87" s="3">
        <f t="shared" si="21"/>
        <v>5.1971670928083142</v>
      </c>
      <c r="J87" s="11">
        <f t="shared" si="22"/>
        <v>0.85000000000000053</v>
      </c>
      <c r="K87" s="3">
        <f t="shared" si="23"/>
        <v>353.92177937235937</v>
      </c>
    </row>
    <row r="88" spans="4:11" x14ac:dyDescent="0.25">
      <c r="D88" s="9">
        <f t="shared" si="16"/>
        <v>0.85000000000000053</v>
      </c>
      <c r="E88" s="3">
        <f t="shared" si="17"/>
        <v>353.92177937235937</v>
      </c>
      <c r="F88" s="3">
        <f t="shared" si="18"/>
        <v>5.197165800899211</v>
      </c>
      <c r="G88" s="3">
        <f t="shared" si="19"/>
        <v>5.2348452529557301</v>
      </c>
      <c r="H88" s="3">
        <f t="shared" si="20"/>
        <v>5.2351184289831396</v>
      </c>
      <c r="I88" s="3">
        <f t="shared" si="21"/>
        <v>5.2730750181194663</v>
      </c>
      <c r="J88" s="11">
        <f t="shared" si="22"/>
        <v>0.86000000000000054</v>
      </c>
      <c r="K88" s="3">
        <f t="shared" si="23"/>
        <v>359.15680740284211</v>
      </c>
    </row>
    <row r="89" spans="4:11" x14ac:dyDescent="0.25">
      <c r="D89" s="9">
        <f t="shared" si="16"/>
        <v>0.86000000000000054</v>
      </c>
      <c r="E89" s="3">
        <f t="shared" si="17"/>
        <v>359.15680740284211</v>
      </c>
      <c r="F89" s="3">
        <f t="shared" si="18"/>
        <v>5.2730737073412106</v>
      </c>
      <c r="G89" s="3">
        <f t="shared" si="19"/>
        <v>5.3113034917194328</v>
      </c>
      <c r="H89" s="3">
        <f t="shared" si="20"/>
        <v>5.3115806576561759</v>
      </c>
      <c r="I89" s="3">
        <f t="shared" si="21"/>
        <v>5.3500916268772247</v>
      </c>
      <c r="J89" s="11">
        <f t="shared" si="22"/>
        <v>0.87000000000000055</v>
      </c>
      <c r="K89" s="3">
        <f t="shared" si="23"/>
        <v>364.4682963416704</v>
      </c>
    </row>
    <row r="90" spans="4:11" x14ac:dyDescent="0.25">
      <c r="D90" s="9">
        <f t="shared" si="16"/>
        <v>0.87000000000000055</v>
      </c>
      <c r="E90" s="3">
        <f t="shared" si="17"/>
        <v>364.4682963416704</v>
      </c>
      <c r="F90" s="3">
        <f t="shared" si="18"/>
        <v>5.3500902969542201</v>
      </c>
      <c r="G90" s="3">
        <f t="shared" si="19"/>
        <v>5.3888784516071384</v>
      </c>
      <c r="H90" s="3">
        <f t="shared" si="20"/>
        <v>5.3891596657283722</v>
      </c>
      <c r="I90" s="3">
        <f t="shared" si="21"/>
        <v>5.4282331121072813</v>
      </c>
      <c r="J90" s="11">
        <f t="shared" si="22"/>
        <v>0.88000000000000056</v>
      </c>
      <c r="K90" s="3">
        <f t="shared" si="23"/>
        <v>369.85736294895912</v>
      </c>
    </row>
    <row r="91" spans="4:11" x14ac:dyDescent="0.25">
      <c r="D91" s="9">
        <f t="shared" si="16"/>
        <v>0.88000000000000056</v>
      </c>
      <c r="E91" s="3">
        <f t="shared" si="17"/>
        <v>369.85736294895912</v>
      </c>
      <c r="F91" s="3">
        <f t="shared" si="18"/>
        <v>5.428231762759907</v>
      </c>
      <c r="G91" s="3">
        <f t="shared" si="19"/>
        <v>5.4675864430399157</v>
      </c>
      <c r="H91" s="3">
        <f t="shared" si="20"/>
        <v>5.4678717644719459</v>
      </c>
      <c r="I91" s="3">
        <f t="shared" si="21"/>
        <v>5.5075159033447507</v>
      </c>
      <c r="J91" s="11">
        <f t="shared" si="22"/>
        <v>0.89000000000000057</v>
      </c>
      <c r="K91" s="3">
        <f t="shared" si="23"/>
        <v>375.32514029581387</v>
      </c>
    </row>
    <row r="92" spans="4:11" x14ac:dyDescent="0.25">
      <c r="D92" s="9">
        <f t="shared" si="16"/>
        <v>0.89000000000000057</v>
      </c>
      <c r="E92" s="3">
        <f t="shared" si="17"/>
        <v>375.32514029581387</v>
      </c>
      <c r="F92" s="3">
        <f t="shared" si="18"/>
        <v>5.5075145342893004</v>
      </c>
      <c r="G92" s="3">
        <f t="shared" si="19"/>
        <v>5.547444014662898</v>
      </c>
      <c r="H92" s="3">
        <f t="shared" si="20"/>
        <v>5.547733503395607</v>
      </c>
      <c r="I92" s="3">
        <f t="shared" si="21"/>
        <v>5.5879566700885368</v>
      </c>
      <c r="J92" s="11">
        <f t="shared" si="22"/>
        <v>0.90000000000000058</v>
      </c>
      <c r="K92" s="3">
        <f t="shared" si="23"/>
        <v>380.872778002563</v>
      </c>
    </row>
    <row r="93" spans="4:11" x14ac:dyDescent="0.25">
      <c r="D93" s="9">
        <f t="shared" si="16"/>
        <v>0.90000000000000058</v>
      </c>
      <c r="E93" s="3">
        <f t="shared" si="17"/>
        <v>380.872778002563</v>
      </c>
      <c r="F93" s="3">
        <f t="shared" si="18"/>
        <v>5.5879552810371624</v>
      </c>
      <c r="G93" s="3">
        <f t="shared" si="19"/>
        <v>5.6284679568246831</v>
      </c>
      <c r="H93" s="3">
        <f t="shared" si="20"/>
        <v>5.6287616737241422</v>
      </c>
      <c r="I93" s="3">
        <f t="shared" si="21"/>
        <v>5.6695723253061638</v>
      </c>
      <c r="J93" s="11">
        <f t="shared" si="22"/>
        <v>0.91000000000000059</v>
      </c>
      <c r="K93" s="3">
        <f t="shared" si="23"/>
        <v>386.50144248046985</v>
      </c>
    </row>
    <row r="94" spans="4:11" x14ac:dyDescent="0.25">
      <c r="D94" s="9">
        <f t="shared" si="16"/>
        <v>0.91000000000000059</v>
      </c>
      <c r="E94" s="3">
        <f t="shared" si="17"/>
        <v>386.50144248046985</v>
      </c>
      <c r="F94" s="3">
        <f t="shared" si="18"/>
        <v>5.6695709159668128</v>
      </c>
      <c r="G94" s="3">
        <f t="shared" si="19"/>
        <v>5.7106753051075714</v>
      </c>
      <c r="H94" s="3">
        <f t="shared" si="20"/>
        <v>5.7109733119288419</v>
      </c>
      <c r="I94" s="3">
        <f t="shared" si="21"/>
        <v>5.7523800289897808</v>
      </c>
      <c r="J94" s="11">
        <f t="shared" si="22"/>
        <v>0.9200000000000006</v>
      </c>
      <c r="K94" s="3">
        <f t="shared" si="23"/>
        <v>392.21231717697475</v>
      </c>
    </row>
    <row r="95" spans="4:11" x14ac:dyDescent="0.25">
      <c r="D95" s="9">
        <f t="shared" si="16"/>
        <v>0.9200000000000006</v>
      </c>
      <c r="E95" s="3">
        <f t="shared" si="17"/>
        <v>392.21231717697475</v>
      </c>
      <c r="F95" s="3">
        <f t="shared" si="18"/>
        <v>5.7523785990661338</v>
      </c>
      <c r="G95" s="3">
        <f t="shared" si="19"/>
        <v>5.7940833439093629</v>
      </c>
      <c r="H95" s="3">
        <f t="shared" si="20"/>
        <v>5.7943857033094766</v>
      </c>
      <c r="I95" s="3">
        <f t="shared" si="21"/>
        <v>5.8363971917641209</v>
      </c>
      <c r="J95" s="11">
        <f t="shared" si="22"/>
        <v>0.9300000000000006</v>
      </c>
      <c r="K95" s="3">
        <f t="shared" si="23"/>
        <v>398.0066028245194</v>
      </c>
    </row>
    <row r="96" spans="4:11" x14ac:dyDescent="0.25">
      <c r="D96" s="9">
        <f t="shared" si="16"/>
        <v>0.9300000000000006</v>
      </c>
      <c r="E96" s="3">
        <f t="shared" si="17"/>
        <v>398.0066028245194</v>
      </c>
      <c r="F96" s="3">
        <f t="shared" si="18"/>
        <v>5.8363957409555312</v>
      </c>
      <c r="G96" s="3">
        <f t="shared" si="19"/>
        <v>5.8787096100774576</v>
      </c>
      <c r="H96" s="3">
        <f t="shared" si="20"/>
        <v>5.8790163856285931</v>
      </c>
      <c r="I96" s="3">
        <f t="shared" si="21"/>
        <v>5.9216414785471452</v>
      </c>
      <c r="J96" s="11">
        <f t="shared" si="22"/>
        <v>0.94000000000000061</v>
      </c>
      <c r="K96" s="3">
        <f t="shared" si="23"/>
        <v>403.88551769300523</v>
      </c>
    </row>
    <row r="97" spans="4:11" x14ac:dyDescent="0.25">
      <c r="D97" s="9">
        <f t="shared" si="16"/>
        <v>0.94000000000000061</v>
      </c>
      <c r="E97" s="3">
        <f t="shared" si="17"/>
        <v>403.88551769300523</v>
      </c>
      <c r="F97" s="3">
        <f t="shared" si="18"/>
        <v>5.9216400065485759</v>
      </c>
      <c r="G97" s="3">
        <f t="shared" si="19"/>
        <v>5.9645718965960537</v>
      </c>
      <c r="H97" s="3">
        <f t="shared" si="20"/>
        <v>5.9648831527988966</v>
      </c>
      <c r="I97" s="3">
        <f t="shared" si="21"/>
        <v>6.0081308122641603</v>
      </c>
      <c r="J97" s="11">
        <f t="shared" si="22"/>
        <v>0.95000000000000062</v>
      </c>
      <c r="K97" s="3">
        <f t="shared" si="23"/>
        <v>409.850297845939</v>
      </c>
    </row>
    <row r="98" spans="4:11" x14ac:dyDescent="0.25">
      <c r="D98" s="9">
        <f t="shared" si="16"/>
        <v>0.95000000000000062</v>
      </c>
      <c r="E98" s="3">
        <f t="shared" si="17"/>
        <v>409.850297845939</v>
      </c>
      <c r="F98" s="3">
        <f t="shared" si="18"/>
        <v>6.0081293187661151</v>
      </c>
      <c r="G98" s="3">
        <f t="shared" si="19"/>
        <v>6.0516882563271688</v>
      </c>
      <c r="H98" s="3">
        <f t="shared" si="20"/>
        <v>6.0520040586244876</v>
      </c>
      <c r="I98" s="3">
        <f t="shared" si="21"/>
        <v>6.0958833776161701</v>
      </c>
      <c r="J98" s="11">
        <f t="shared" si="22"/>
        <v>0.96000000000000063</v>
      </c>
      <c r="K98" s="3">
        <f t="shared" si="23"/>
        <v>415.90219740031995</v>
      </c>
    </row>
    <row r="99" spans="4:11" x14ac:dyDescent="0.25">
      <c r="D99" s="9">
        <f t="shared" si="16"/>
        <v>0.96000000000000063</v>
      </c>
      <c r="E99" s="3">
        <f t="shared" si="17"/>
        <v>415.90219740031995</v>
      </c>
      <c r="F99" s="3">
        <f t="shared" ref="F99:F130" si="24">h*(a*(E99)+b)</f>
        <v>6.0958818623046387</v>
      </c>
      <c r="G99" s="3">
        <f t="shared" ref="G99:G130" si="25">h*(a*(E99+0.5*F99)+b)</f>
        <v>6.1400770058063472</v>
      </c>
      <c r="H99" s="3">
        <f t="shared" ref="H99:H130" si="26">h*(a*(E99+0.5*G99)+b)</f>
        <v>6.1403974205967344</v>
      </c>
      <c r="I99" s="3">
        <f t="shared" ref="I99:I130" si="27">h*(a*(E99+H99)+b)</f>
        <v>6.1849176249032922</v>
      </c>
      <c r="J99" s="11">
        <f t="shared" si="22"/>
        <v>0.97000000000000064</v>
      </c>
      <c r="K99" s="3">
        <f t="shared" si="23"/>
        <v>422.0424887903223</v>
      </c>
    </row>
    <row r="100" spans="4:11" x14ac:dyDescent="0.25">
      <c r="D100" s="9">
        <f t="shared" si="16"/>
        <v>0.97000000000000064</v>
      </c>
      <c r="E100" s="3">
        <f t="shared" si="17"/>
        <v>422.0424887903223</v>
      </c>
      <c r="F100" s="3">
        <f t="shared" si="24"/>
        <v>6.1849160874596727</v>
      </c>
      <c r="G100" s="3">
        <f t="shared" si="25"/>
        <v>6.2297567290937561</v>
      </c>
      <c r="H100" s="3">
        <f t="shared" si="26"/>
        <v>6.2300818237456035</v>
      </c>
      <c r="I100" s="3">
        <f t="shared" si="27"/>
        <v>6.275252273903984</v>
      </c>
      <c r="J100" s="11">
        <f t="shared" si="22"/>
        <v>0.98000000000000065</v>
      </c>
      <c r="K100" s="3">
        <f t="shared" si="23"/>
        <v>428.27246303482934</v>
      </c>
    </row>
    <row r="101" spans="4:11" x14ac:dyDescent="0.25">
      <c r="D101" s="9">
        <f t="shared" si="16"/>
        <v>0.98000000000000065</v>
      </c>
      <c r="E101" s="3">
        <f t="shared" si="17"/>
        <v>428.27246303482934</v>
      </c>
      <c r="F101" s="3">
        <f t="shared" si="24"/>
        <v>6.2752507140050255</v>
      </c>
      <c r="G101" s="3">
        <f t="shared" si="25"/>
        <v>6.3207462816815614</v>
      </c>
      <c r="H101" s="3">
        <f t="shared" si="26"/>
        <v>6.3210761245472158</v>
      </c>
      <c r="I101" s="3">
        <f t="shared" si="27"/>
        <v>6.3669063178109608</v>
      </c>
      <c r="J101" s="11">
        <f t="shared" si="22"/>
        <v>0.99000000000000066</v>
      </c>
      <c r="K101" s="3">
        <f t="shared" si="23"/>
        <v>434.59343000887492</v>
      </c>
    </row>
    <row r="102" spans="4:11" x14ac:dyDescent="0.25">
      <c r="D102" s="9">
        <f t="shared" si="16"/>
        <v>0.99000000000000066</v>
      </c>
      <c r="E102" s="3">
        <f t="shared" si="17"/>
        <v>434.59343000887492</v>
      </c>
      <c r="F102" s="3">
        <f t="shared" si="24"/>
        <v>6.3669047351286858</v>
      </c>
      <c r="G102" s="3">
        <f t="shared" si="25"/>
        <v>6.4130647944583687</v>
      </c>
      <c r="H102" s="3">
        <f t="shared" si="26"/>
        <v>6.4133994548885083</v>
      </c>
      <c r="I102" s="3">
        <f t="shared" si="27"/>
        <v>6.4598990272245693</v>
      </c>
      <c r="J102" s="11">
        <f t="shared" si="22"/>
        <v>1.0000000000000007</v>
      </c>
      <c r="K102" s="3">
        <f t="shared" si="23"/>
        <v>441.00671871904945</v>
      </c>
    </row>
    <row r="103" spans="4:11" x14ac:dyDescent="0.25">
      <c r="D103" s="9">
        <f t="shared" si="16"/>
        <v>1.0000000000000007</v>
      </c>
      <c r="E103" s="3">
        <f t="shared" si="17"/>
        <v>441.00671871904945</v>
      </c>
      <c r="F103" s="3">
        <f t="shared" si="24"/>
        <v>6.4598974214262164</v>
      </c>
      <c r="G103" s="3">
        <f t="shared" si="25"/>
        <v>6.5067316777315574</v>
      </c>
      <c r="H103" s="3">
        <f t="shared" si="26"/>
        <v>6.5070712260897698</v>
      </c>
      <c r="I103" s="3">
        <f t="shared" si="27"/>
        <v>6.5542499542045176</v>
      </c>
      <c r="J103" s="11">
        <f t="shared" si="22"/>
        <v>1.0100000000000007</v>
      </c>
      <c r="K103" s="3">
        <f t="shared" si="23"/>
        <v>447.51367758292832</v>
      </c>
    </row>
  </sheetData>
  <mergeCells count="1">
    <mergeCell ref="A10:B10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Runge-Kutta 4to (v1)</vt:lpstr>
      <vt:lpstr>Runge-Kutta 4to (v2)</vt:lpstr>
      <vt:lpstr>'Runge-Kutta 4to (v2)'!a</vt:lpstr>
      <vt:lpstr>'Runge-Kutta 4to (v1)'!aa</vt:lpstr>
      <vt:lpstr>'Runge-Kutta 4to (v2)'!b</vt:lpstr>
      <vt:lpstr>bb</vt:lpstr>
      <vt:lpstr>'Runge-Kutta 4to (v1)'!h</vt:lpstr>
      <vt:lpstr>'Runge-Kutta 4to (v2)'!h</vt:lpstr>
      <vt:lpstr>'Runge-Kutta 4to (v1)'!Xo</vt:lpstr>
      <vt:lpstr>'Runge-Kutta 4to (v2)'!Xo</vt:lpstr>
      <vt:lpstr>'Runge-Kutta 4to (v1)'!Yo</vt:lpstr>
      <vt:lpstr>'Runge-Kutta 4to (v2)'!Yo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2020-06-24T11:16:48Z</dcterms:created>
  <dcterms:modified xsi:type="dcterms:W3CDTF">2020-06-27T23:15:50Z</dcterms:modified>
</cp:coreProperties>
</file>