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s\Documents\Matias\UTN\4to Año\Simulación\U 4 - Modelos de simulacion Estaticos\"/>
    </mc:Choice>
  </mc:AlternateContent>
  <xr:revisionPtr revIDLastSave="0" documentId="13_ncr:1_{7846FC21-9D59-4B45-86A4-29621FBDA920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Vacío" sheetId="4" r:id="rId1"/>
    <sheet name="con codigo" sheetId="1" r:id="rId2"/>
  </sheets>
  <definedNames>
    <definedName name="Clima" localSheetId="0">Vacío!$B$3:$B$5</definedName>
    <definedName name="Clima">'con codigo'!$B$3:$B$5</definedName>
    <definedName name="Int_lluvia" localSheetId="0">Vacío!$K$3:$K$5</definedName>
    <definedName name="Int_lluvia">'con codigo'!$K$3:$K$5</definedName>
    <definedName name="Int_nublado" localSheetId="0">Vacío!$Q$3:$Q$5</definedName>
    <definedName name="Int_nublado">'con codigo'!$Q$3:$Q$5</definedName>
    <definedName name="Int_soleado" localSheetId="0">Vacío!$E$3:$E$5</definedName>
    <definedName name="Int_soleado">'con codigo'!$E$3:$E$5</definedName>
    <definedName name="media" localSheetId="0">Vacío!$Y$2</definedName>
    <definedName name="media">'con codigo'!$X$2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8" i="4" l="1"/>
  <c r="AA8" i="4" s="1"/>
  <c r="K4" i="4"/>
  <c r="J4" i="4"/>
  <c r="J5" i="4" s="1"/>
  <c r="L5" i="4" s="1"/>
  <c r="P3" i="4"/>
  <c r="Q4" i="4" s="1"/>
  <c r="J3" i="4"/>
  <c r="L3" i="4" s="1"/>
  <c r="D3" i="4"/>
  <c r="E4" i="4" s="1"/>
  <c r="C28" i="1"/>
  <c r="E28" i="1"/>
  <c r="G28" i="1"/>
  <c r="I28" i="1"/>
  <c r="K28" i="1"/>
  <c r="M28" i="1"/>
  <c r="O28" i="1"/>
  <c r="Q28" i="1"/>
  <c r="S28" i="1"/>
  <c r="U28" i="1"/>
  <c r="Z28" i="1"/>
  <c r="AA28" i="1" s="1"/>
  <c r="C29" i="1"/>
  <c r="E29" i="1"/>
  <c r="G29" i="1"/>
  <c r="I29" i="1"/>
  <c r="K29" i="1"/>
  <c r="M29" i="1"/>
  <c r="O29" i="1"/>
  <c r="Q29" i="1"/>
  <c r="S29" i="1"/>
  <c r="U29" i="1"/>
  <c r="Z29" i="1"/>
  <c r="AA29" i="1" s="1"/>
  <c r="C30" i="1"/>
  <c r="E30" i="1"/>
  <c r="G30" i="1"/>
  <c r="I30" i="1"/>
  <c r="K30" i="1"/>
  <c r="M30" i="1"/>
  <c r="O30" i="1"/>
  <c r="Q30" i="1"/>
  <c r="S30" i="1"/>
  <c r="U30" i="1"/>
  <c r="Z30" i="1"/>
  <c r="AA30" i="1" s="1"/>
  <c r="C31" i="1"/>
  <c r="E31" i="1"/>
  <c r="G31" i="1"/>
  <c r="I31" i="1"/>
  <c r="K31" i="1"/>
  <c r="M31" i="1"/>
  <c r="O31" i="1"/>
  <c r="Q31" i="1"/>
  <c r="S31" i="1"/>
  <c r="U31" i="1"/>
  <c r="Z31" i="1"/>
  <c r="AA31" i="1" s="1"/>
  <c r="C32" i="1"/>
  <c r="E32" i="1"/>
  <c r="G32" i="1"/>
  <c r="I32" i="1"/>
  <c r="K32" i="1"/>
  <c r="M32" i="1"/>
  <c r="O32" i="1"/>
  <c r="Q32" i="1"/>
  <c r="S32" i="1"/>
  <c r="U32" i="1"/>
  <c r="Z32" i="1"/>
  <c r="AA32" i="1" s="1"/>
  <c r="C33" i="1"/>
  <c r="E33" i="1"/>
  <c r="G33" i="1"/>
  <c r="I33" i="1"/>
  <c r="K33" i="1"/>
  <c r="M33" i="1"/>
  <c r="O33" i="1"/>
  <c r="Q33" i="1"/>
  <c r="S33" i="1"/>
  <c r="U33" i="1"/>
  <c r="Z33" i="1"/>
  <c r="AA33" i="1" s="1"/>
  <c r="C34" i="1"/>
  <c r="E34" i="1"/>
  <c r="G34" i="1"/>
  <c r="I34" i="1"/>
  <c r="K34" i="1"/>
  <c r="M34" i="1"/>
  <c r="O34" i="1"/>
  <c r="Q34" i="1"/>
  <c r="S34" i="1"/>
  <c r="U34" i="1"/>
  <c r="Z34" i="1"/>
  <c r="AA34" i="1" s="1"/>
  <c r="C35" i="1"/>
  <c r="E35" i="1"/>
  <c r="G35" i="1"/>
  <c r="I35" i="1"/>
  <c r="K35" i="1"/>
  <c r="M35" i="1"/>
  <c r="O35" i="1"/>
  <c r="Q35" i="1"/>
  <c r="S35" i="1"/>
  <c r="U35" i="1"/>
  <c r="Z35" i="1"/>
  <c r="AA35" i="1" s="1"/>
  <c r="C36" i="1"/>
  <c r="E36" i="1"/>
  <c r="G36" i="1"/>
  <c r="I36" i="1"/>
  <c r="K36" i="1"/>
  <c r="M36" i="1"/>
  <c r="O36" i="1"/>
  <c r="Q36" i="1"/>
  <c r="S36" i="1"/>
  <c r="U36" i="1"/>
  <c r="Z36" i="1"/>
  <c r="AA36" i="1" s="1"/>
  <c r="C37" i="1"/>
  <c r="E37" i="1"/>
  <c r="G37" i="1"/>
  <c r="I37" i="1"/>
  <c r="K37" i="1"/>
  <c r="M37" i="1"/>
  <c r="O37" i="1"/>
  <c r="Q37" i="1"/>
  <c r="S37" i="1"/>
  <c r="U37" i="1"/>
  <c r="Z37" i="1"/>
  <c r="AA37" i="1" s="1"/>
  <c r="C38" i="1"/>
  <c r="E38" i="1"/>
  <c r="G38" i="1"/>
  <c r="I38" i="1"/>
  <c r="K38" i="1"/>
  <c r="M38" i="1"/>
  <c r="O38" i="1"/>
  <c r="Q38" i="1"/>
  <c r="S38" i="1"/>
  <c r="U38" i="1"/>
  <c r="Z38" i="1"/>
  <c r="AA38" i="1" s="1"/>
  <c r="C39" i="1"/>
  <c r="E39" i="1"/>
  <c r="G39" i="1"/>
  <c r="I39" i="1"/>
  <c r="K39" i="1"/>
  <c r="M39" i="1"/>
  <c r="O39" i="1"/>
  <c r="Q39" i="1"/>
  <c r="S39" i="1"/>
  <c r="U39" i="1"/>
  <c r="Z39" i="1"/>
  <c r="AA39" i="1" s="1"/>
  <c r="C40" i="1"/>
  <c r="E40" i="1"/>
  <c r="G40" i="1"/>
  <c r="I40" i="1"/>
  <c r="K40" i="1"/>
  <c r="M40" i="1"/>
  <c r="O40" i="1"/>
  <c r="Q40" i="1"/>
  <c r="S40" i="1"/>
  <c r="U40" i="1"/>
  <c r="Z40" i="1"/>
  <c r="AA40" i="1" s="1"/>
  <c r="C41" i="1"/>
  <c r="E41" i="1"/>
  <c r="G41" i="1"/>
  <c r="I41" i="1"/>
  <c r="K41" i="1"/>
  <c r="M41" i="1"/>
  <c r="O41" i="1"/>
  <c r="Q41" i="1"/>
  <c r="S41" i="1"/>
  <c r="U41" i="1"/>
  <c r="Z41" i="1"/>
  <c r="AA41" i="1" s="1"/>
  <c r="C42" i="1"/>
  <c r="E42" i="1"/>
  <c r="G42" i="1"/>
  <c r="I42" i="1"/>
  <c r="K42" i="1"/>
  <c r="M42" i="1"/>
  <c r="O42" i="1"/>
  <c r="Q42" i="1"/>
  <c r="S42" i="1"/>
  <c r="U42" i="1"/>
  <c r="Z42" i="1"/>
  <c r="AA42" i="1" s="1"/>
  <c r="C43" i="1"/>
  <c r="E43" i="1"/>
  <c r="G43" i="1"/>
  <c r="I43" i="1"/>
  <c r="K43" i="1"/>
  <c r="M43" i="1"/>
  <c r="O43" i="1"/>
  <c r="Q43" i="1"/>
  <c r="S43" i="1"/>
  <c r="U43" i="1"/>
  <c r="Z43" i="1"/>
  <c r="AA43" i="1" s="1"/>
  <c r="C44" i="1"/>
  <c r="E44" i="1"/>
  <c r="G44" i="1"/>
  <c r="I44" i="1"/>
  <c r="K44" i="1"/>
  <c r="M44" i="1"/>
  <c r="O44" i="1"/>
  <c r="Q44" i="1"/>
  <c r="S44" i="1"/>
  <c r="U44" i="1"/>
  <c r="Z44" i="1"/>
  <c r="AA44" i="1" s="1"/>
  <c r="C45" i="1"/>
  <c r="E45" i="1"/>
  <c r="G45" i="1"/>
  <c r="I45" i="1"/>
  <c r="K45" i="1"/>
  <c r="M45" i="1"/>
  <c r="O45" i="1"/>
  <c r="Q45" i="1"/>
  <c r="S45" i="1"/>
  <c r="U45" i="1"/>
  <c r="Z45" i="1"/>
  <c r="AA45" i="1" s="1"/>
  <c r="C46" i="1"/>
  <c r="E46" i="1"/>
  <c r="G46" i="1"/>
  <c r="I46" i="1"/>
  <c r="K46" i="1"/>
  <c r="M46" i="1"/>
  <c r="O46" i="1"/>
  <c r="Q46" i="1"/>
  <c r="S46" i="1"/>
  <c r="U46" i="1"/>
  <c r="Z46" i="1"/>
  <c r="AA46" i="1" s="1"/>
  <c r="C47" i="1"/>
  <c r="E47" i="1"/>
  <c r="G47" i="1"/>
  <c r="I47" i="1"/>
  <c r="K47" i="1"/>
  <c r="M47" i="1"/>
  <c r="O47" i="1"/>
  <c r="Q47" i="1"/>
  <c r="S47" i="1"/>
  <c r="U47" i="1"/>
  <c r="Z47" i="1"/>
  <c r="AA47" i="1" s="1"/>
  <c r="C48" i="1"/>
  <c r="E48" i="1"/>
  <c r="G48" i="1"/>
  <c r="I48" i="1"/>
  <c r="K48" i="1"/>
  <c r="M48" i="1"/>
  <c r="O48" i="1"/>
  <c r="Q48" i="1"/>
  <c r="S48" i="1"/>
  <c r="U48" i="1"/>
  <c r="Z48" i="1"/>
  <c r="AA48" i="1" s="1"/>
  <c r="C18" i="1"/>
  <c r="E18" i="1"/>
  <c r="G18" i="1"/>
  <c r="I18" i="1"/>
  <c r="K18" i="1"/>
  <c r="M18" i="1"/>
  <c r="O18" i="1"/>
  <c r="Q18" i="1"/>
  <c r="S18" i="1"/>
  <c r="U18" i="1"/>
  <c r="Z18" i="1"/>
  <c r="AA18" i="1" s="1"/>
  <c r="C19" i="1"/>
  <c r="E19" i="1"/>
  <c r="G19" i="1"/>
  <c r="I19" i="1"/>
  <c r="K19" i="1"/>
  <c r="M19" i="1"/>
  <c r="O19" i="1"/>
  <c r="Q19" i="1"/>
  <c r="S19" i="1"/>
  <c r="U19" i="1"/>
  <c r="Z19" i="1"/>
  <c r="AA19" i="1" s="1"/>
  <c r="C20" i="1"/>
  <c r="E20" i="1"/>
  <c r="G20" i="1"/>
  <c r="I20" i="1"/>
  <c r="K20" i="1"/>
  <c r="M20" i="1"/>
  <c r="O20" i="1"/>
  <c r="Q20" i="1"/>
  <c r="S20" i="1"/>
  <c r="U20" i="1"/>
  <c r="Z20" i="1"/>
  <c r="AA20" i="1" s="1"/>
  <c r="C21" i="1"/>
  <c r="E21" i="1"/>
  <c r="G21" i="1"/>
  <c r="I21" i="1"/>
  <c r="K21" i="1"/>
  <c r="M21" i="1"/>
  <c r="O21" i="1"/>
  <c r="Q21" i="1"/>
  <c r="S21" i="1"/>
  <c r="U21" i="1"/>
  <c r="Z21" i="1"/>
  <c r="AA21" i="1" s="1"/>
  <c r="C22" i="1"/>
  <c r="E22" i="1"/>
  <c r="G22" i="1"/>
  <c r="I22" i="1"/>
  <c r="K22" i="1"/>
  <c r="M22" i="1"/>
  <c r="O22" i="1"/>
  <c r="Q22" i="1"/>
  <c r="S22" i="1"/>
  <c r="U22" i="1"/>
  <c r="Z22" i="1"/>
  <c r="AA22" i="1" s="1"/>
  <c r="C23" i="1"/>
  <c r="E23" i="1"/>
  <c r="G23" i="1"/>
  <c r="I23" i="1"/>
  <c r="K23" i="1"/>
  <c r="M23" i="1"/>
  <c r="O23" i="1"/>
  <c r="Q23" i="1"/>
  <c r="S23" i="1"/>
  <c r="U23" i="1"/>
  <c r="Z23" i="1"/>
  <c r="AA23" i="1" s="1"/>
  <c r="C24" i="1"/>
  <c r="E24" i="1"/>
  <c r="G24" i="1"/>
  <c r="I24" i="1"/>
  <c r="K24" i="1"/>
  <c r="M24" i="1"/>
  <c r="O24" i="1"/>
  <c r="Q24" i="1"/>
  <c r="S24" i="1"/>
  <c r="U24" i="1"/>
  <c r="Z24" i="1"/>
  <c r="AA24" i="1" s="1"/>
  <c r="C25" i="1"/>
  <c r="E25" i="1"/>
  <c r="G25" i="1"/>
  <c r="I25" i="1"/>
  <c r="K25" i="1"/>
  <c r="M25" i="1"/>
  <c r="O25" i="1"/>
  <c r="Q25" i="1"/>
  <c r="S25" i="1"/>
  <c r="U25" i="1"/>
  <c r="Z25" i="1"/>
  <c r="AA25" i="1" s="1"/>
  <c r="C26" i="1"/>
  <c r="E26" i="1"/>
  <c r="G26" i="1"/>
  <c r="I26" i="1"/>
  <c r="K26" i="1"/>
  <c r="M26" i="1"/>
  <c r="O26" i="1"/>
  <c r="Q26" i="1"/>
  <c r="S26" i="1"/>
  <c r="U26" i="1"/>
  <c r="Z26" i="1"/>
  <c r="AA26" i="1" s="1"/>
  <c r="C27" i="1"/>
  <c r="E27" i="1"/>
  <c r="G27" i="1"/>
  <c r="I27" i="1"/>
  <c r="K27" i="1"/>
  <c r="M27" i="1"/>
  <c r="O27" i="1"/>
  <c r="Q27" i="1"/>
  <c r="S27" i="1"/>
  <c r="U27" i="1"/>
  <c r="Z27" i="1"/>
  <c r="AA27" i="1" s="1"/>
  <c r="C10" i="1"/>
  <c r="E10" i="1"/>
  <c r="G10" i="1"/>
  <c r="I10" i="1"/>
  <c r="K10" i="1"/>
  <c r="M10" i="1"/>
  <c r="O10" i="1"/>
  <c r="Q10" i="1"/>
  <c r="S10" i="1"/>
  <c r="U10" i="1"/>
  <c r="Z10" i="1"/>
  <c r="AA10" i="1" s="1"/>
  <c r="C11" i="1"/>
  <c r="E11" i="1"/>
  <c r="G11" i="1"/>
  <c r="I11" i="1"/>
  <c r="K11" i="1"/>
  <c r="M11" i="1"/>
  <c r="O11" i="1"/>
  <c r="Q11" i="1"/>
  <c r="S11" i="1"/>
  <c r="U11" i="1"/>
  <c r="Z11" i="1"/>
  <c r="AA11" i="1" s="1"/>
  <c r="C12" i="1"/>
  <c r="E12" i="1"/>
  <c r="G12" i="1"/>
  <c r="I12" i="1"/>
  <c r="K12" i="1"/>
  <c r="M12" i="1"/>
  <c r="O12" i="1"/>
  <c r="Q12" i="1"/>
  <c r="S12" i="1"/>
  <c r="U12" i="1"/>
  <c r="Z12" i="1"/>
  <c r="AA12" i="1" s="1"/>
  <c r="C13" i="1"/>
  <c r="E13" i="1"/>
  <c r="G13" i="1"/>
  <c r="I13" i="1"/>
  <c r="K13" i="1"/>
  <c r="M13" i="1"/>
  <c r="O13" i="1"/>
  <c r="Q13" i="1"/>
  <c r="S13" i="1"/>
  <c r="U13" i="1"/>
  <c r="Z13" i="1"/>
  <c r="AA13" i="1" s="1"/>
  <c r="C14" i="1"/>
  <c r="E14" i="1"/>
  <c r="G14" i="1"/>
  <c r="I14" i="1"/>
  <c r="K14" i="1"/>
  <c r="M14" i="1"/>
  <c r="O14" i="1"/>
  <c r="Q14" i="1"/>
  <c r="S14" i="1"/>
  <c r="U14" i="1"/>
  <c r="Z14" i="1"/>
  <c r="AA14" i="1" s="1"/>
  <c r="C15" i="1"/>
  <c r="E15" i="1"/>
  <c r="G15" i="1"/>
  <c r="I15" i="1"/>
  <c r="K15" i="1"/>
  <c r="M15" i="1"/>
  <c r="O15" i="1"/>
  <c r="Q15" i="1"/>
  <c r="S15" i="1"/>
  <c r="U15" i="1"/>
  <c r="Z15" i="1"/>
  <c r="AA15" i="1" s="1"/>
  <c r="C16" i="1"/>
  <c r="E16" i="1"/>
  <c r="G16" i="1"/>
  <c r="I16" i="1"/>
  <c r="K16" i="1"/>
  <c r="M16" i="1"/>
  <c r="O16" i="1"/>
  <c r="Q16" i="1"/>
  <c r="S16" i="1"/>
  <c r="U16" i="1"/>
  <c r="Z16" i="1"/>
  <c r="AA16" i="1" s="1"/>
  <c r="C17" i="1"/>
  <c r="E17" i="1"/>
  <c r="G17" i="1"/>
  <c r="I17" i="1"/>
  <c r="K17" i="1"/>
  <c r="M17" i="1"/>
  <c r="O17" i="1"/>
  <c r="Q17" i="1"/>
  <c r="S17" i="1"/>
  <c r="U17" i="1"/>
  <c r="Z17" i="1"/>
  <c r="AA17" i="1" s="1"/>
  <c r="C9" i="1"/>
  <c r="E9" i="1"/>
  <c r="G9" i="1"/>
  <c r="I9" i="1"/>
  <c r="K9" i="1"/>
  <c r="M9" i="1"/>
  <c r="O9" i="1"/>
  <c r="Q9" i="1"/>
  <c r="S9" i="1"/>
  <c r="U9" i="1"/>
  <c r="Z9" i="1"/>
  <c r="AA9" i="1" s="1"/>
  <c r="Z8" i="1"/>
  <c r="AA8" i="1" s="1"/>
  <c r="D3" i="1"/>
  <c r="F3" i="1" s="1"/>
  <c r="E8" i="1"/>
  <c r="G8" i="1"/>
  <c r="I8" i="1"/>
  <c r="K8" i="1"/>
  <c r="M8" i="1"/>
  <c r="O8" i="1"/>
  <c r="Q8" i="1"/>
  <c r="S8" i="1"/>
  <c r="U8" i="1"/>
  <c r="C8" i="1"/>
  <c r="P3" i="1"/>
  <c r="Q4" i="1" s="1"/>
  <c r="J3" i="1"/>
  <c r="K4" i="1" s="1"/>
  <c r="K5" i="4" l="1"/>
  <c r="D4" i="4"/>
  <c r="D5" i="4" s="1"/>
  <c r="F5" i="4" s="1"/>
  <c r="R3" i="4"/>
  <c r="F3" i="4"/>
  <c r="P4" i="4"/>
  <c r="L4" i="4"/>
  <c r="F4" i="4"/>
  <c r="E5" i="4"/>
  <c r="D8" i="1"/>
  <c r="R3" i="1"/>
  <c r="P4" i="1"/>
  <c r="R4" i="1" s="1"/>
  <c r="J4" i="1"/>
  <c r="L4" i="1" s="1"/>
  <c r="L3" i="1"/>
  <c r="D4" i="1"/>
  <c r="E4" i="1"/>
  <c r="F8" i="1" l="1"/>
  <c r="H8" i="1" s="1"/>
  <c r="Q5" i="4"/>
  <c r="R4" i="4"/>
  <c r="P5" i="4"/>
  <c r="R5" i="4" s="1"/>
  <c r="Q5" i="1"/>
  <c r="P5" i="1"/>
  <c r="R5" i="1" s="1"/>
  <c r="K5" i="1"/>
  <c r="J5" i="1"/>
  <c r="L5" i="1" s="1"/>
  <c r="F4" i="1"/>
  <c r="D5" i="1"/>
  <c r="E5" i="1"/>
  <c r="J8" i="1" l="1"/>
  <c r="L8" i="1" s="1"/>
  <c r="N8" i="1" s="1"/>
  <c r="P8" i="1" s="1"/>
  <c r="R8" i="1" s="1"/>
  <c r="T8" i="1" s="1"/>
  <c r="V8" i="1" s="1"/>
  <c r="B9" i="1" s="1"/>
  <c r="D9" i="1" s="1"/>
  <c r="F9" i="1" s="1"/>
  <c r="H9" i="1" s="1"/>
  <c r="J9" i="1" s="1"/>
  <c r="L9" i="1" s="1"/>
  <c r="N9" i="1" s="1"/>
  <c r="P9" i="1" s="1"/>
  <c r="R9" i="1" s="1"/>
  <c r="T9" i="1" s="1"/>
  <c r="V9" i="1" s="1"/>
  <c r="B10" i="1" s="1"/>
  <c r="AB8" i="4"/>
  <c r="F5" i="1"/>
  <c r="D10" i="1" l="1"/>
  <c r="Y8" i="1"/>
  <c r="X8" i="1"/>
  <c r="Y9" i="1"/>
  <c r="X9" i="1"/>
  <c r="W9" i="1"/>
  <c r="W8" i="1"/>
  <c r="AC8" i="4"/>
  <c r="AB8" i="1" l="1"/>
  <c r="AE8" i="1" s="1"/>
  <c r="F10" i="1"/>
  <c r="H10" i="1" s="1"/>
  <c r="J10" i="1" s="1"/>
  <c r="L10" i="1" s="1"/>
  <c r="N10" i="1" s="1"/>
  <c r="P10" i="1" s="1"/>
  <c r="R10" i="1" s="1"/>
  <c r="T10" i="1" s="1"/>
  <c r="V10" i="1" s="1"/>
  <c r="B11" i="1" s="1"/>
  <c r="D11" i="1" s="1"/>
  <c r="F11" i="1" s="1"/>
  <c r="H11" i="1" s="1"/>
  <c r="J11" i="1" s="1"/>
  <c r="L11" i="1" s="1"/>
  <c r="N11" i="1" s="1"/>
  <c r="P11" i="1" s="1"/>
  <c r="R11" i="1" s="1"/>
  <c r="T11" i="1" s="1"/>
  <c r="V11" i="1" s="1"/>
  <c r="B12" i="1" s="1"/>
  <c r="D12" i="1" s="1"/>
  <c r="F12" i="1" s="1"/>
  <c r="H12" i="1" s="1"/>
  <c r="J12" i="1" s="1"/>
  <c r="L12" i="1" s="1"/>
  <c r="N12" i="1" s="1"/>
  <c r="P12" i="1" s="1"/>
  <c r="R12" i="1" s="1"/>
  <c r="T12" i="1" s="1"/>
  <c r="V12" i="1" s="1"/>
  <c r="B13" i="1" s="1"/>
  <c r="D13" i="1" s="1"/>
  <c r="AC8" i="1"/>
  <c r="AB9" i="1"/>
  <c r="AE9" i="1" s="1"/>
  <c r="Y11" i="1" l="1"/>
  <c r="W11" i="1"/>
  <c r="Y10" i="1"/>
  <c r="W10" i="1"/>
  <c r="X11" i="1"/>
  <c r="X10" i="1"/>
  <c r="AC9" i="1"/>
  <c r="X12" i="1"/>
  <c r="W12" i="1"/>
  <c r="F13" i="1"/>
  <c r="H13" i="1" s="1"/>
  <c r="J13" i="1" s="1"/>
  <c r="L13" i="1" s="1"/>
  <c r="N13" i="1" s="1"/>
  <c r="P13" i="1" s="1"/>
  <c r="R13" i="1" s="1"/>
  <c r="T13" i="1" s="1"/>
  <c r="V13" i="1" s="1"/>
  <c r="B14" i="1" s="1"/>
  <c r="D14" i="1" s="1"/>
  <c r="Y12" i="1"/>
  <c r="AB11" i="1" l="1"/>
  <c r="AB10" i="1"/>
  <c r="AB12" i="1"/>
  <c r="F14" i="1"/>
  <c r="H14" i="1" s="1"/>
  <c r="J14" i="1" s="1"/>
  <c r="L14" i="1" s="1"/>
  <c r="N14" i="1" s="1"/>
  <c r="P14" i="1" s="1"/>
  <c r="R14" i="1" s="1"/>
  <c r="T14" i="1" s="1"/>
  <c r="V14" i="1" s="1"/>
  <c r="B15" i="1" s="1"/>
  <c r="D15" i="1" s="1"/>
  <c r="Y13" i="1"/>
  <c r="X13" i="1"/>
  <c r="W13" i="1"/>
  <c r="AC10" i="1" l="1"/>
  <c r="AE10" i="1"/>
  <c r="AE11" i="1" s="1"/>
  <c r="AE12" i="1" s="1"/>
  <c r="AC11" i="1"/>
  <c r="AC12" i="1"/>
  <c r="X14" i="1"/>
  <c r="W14" i="1"/>
  <c r="AB13" i="1"/>
  <c r="Y14" i="1"/>
  <c r="F15" i="1"/>
  <c r="H15" i="1" s="1"/>
  <c r="J15" i="1" s="1"/>
  <c r="L15" i="1" s="1"/>
  <c r="N15" i="1" s="1"/>
  <c r="P15" i="1" s="1"/>
  <c r="R15" i="1" s="1"/>
  <c r="T15" i="1" s="1"/>
  <c r="V15" i="1" s="1"/>
  <c r="B16" i="1" s="1"/>
  <c r="D16" i="1" s="1"/>
  <c r="AE13" i="1" l="1"/>
  <c r="AC13" i="1"/>
  <c r="X15" i="1"/>
  <c r="Y15" i="1"/>
  <c r="W15" i="1"/>
  <c r="AB14" i="1"/>
  <c r="F16" i="1"/>
  <c r="H16" i="1" s="1"/>
  <c r="J16" i="1" s="1"/>
  <c r="L16" i="1" s="1"/>
  <c r="N16" i="1" s="1"/>
  <c r="P16" i="1" s="1"/>
  <c r="R16" i="1" s="1"/>
  <c r="T16" i="1" s="1"/>
  <c r="V16" i="1" s="1"/>
  <c r="B17" i="1" s="1"/>
  <c r="D17" i="1" s="1"/>
  <c r="AE14" i="1" l="1"/>
  <c r="AC14" i="1"/>
  <c r="AB15" i="1"/>
  <c r="F17" i="1"/>
  <c r="H17" i="1" s="1"/>
  <c r="J17" i="1" s="1"/>
  <c r="L17" i="1" s="1"/>
  <c r="N17" i="1" s="1"/>
  <c r="P17" i="1" s="1"/>
  <c r="R17" i="1" s="1"/>
  <c r="T17" i="1" s="1"/>
  <c r="V17" i="1" s="1"/>
  <c r="B18" i="1" s="1"/>
  <c r="D18" i="1" s="1"/>
  <c r="Y16" i="1"/>
  <c r="X16" i="1"/>
  <c r="W16" i="1"/>
  <c r="AE15" i="1" l="1"/>
  <c r="AC15" i="1"/>
  <c r="X17" i="1"/>
  <c r="F18" i="1"/>
  <c r="H18" i="1" s="1"/>
  <c r="J18" i="1" s="1"/>
  <c r="L18" i="1" s="1"/>
  <c r="N18" i="1" s="1"/>
  <c r="P18" i="1" s="1"/>
  <c r="R18" i="1" s="1"/>
  <c r="T18" i="1" s="1"/>
  <c r="V18" i="1" s="1"/>
  <c r="B19" i="1" s="1"/>
  <c r="D19" i="1" s="1"/>
  <c r="W17" i="1"/>
  <c r="AB16" i="1"/>
  <c r="AE16" i="1" s="1"/>
  <c r="Y17" i="1"/>
  <c r="AC16" i="1" l="1"/>
  <c r="X18" i="1"/>
  <c r="W18" i="1"/>
  <c r="Y18" i="1"/>
  <c r="F19" i="1"/>
  <c r="H19" i="1" s="1"/>
  <c r="J19" i="1" s="1"/>
  <c r="L19" i="1" s="1"/>
  <c r="N19" i="1" s="1"/>
  <c r="P19" i="1" s="1"/>
  <c r="R19" i="1" s="1"/>
  <c r="T19" i="1" s="1"/>
  <c r="V19" i="1" s="1"/>
  <c r="B20" i="1" s="1"/>
  <c r="D20" i="1" s="1"/>
  <c r="AB17" i="1"/>
  <c r="AE17" i="1" s="1"/>
  <c r="AC17" i="1" l="1"/>
  <c r="AB18" i="1"/>
  <c r="AE18" i="1" s="1"/>
  <c r="W19" i="1"/>
  <c r="X19" i="1"/>
  <c r="F20" i="1"/>
  <c r="H20" i="1" s="1"/>
  <c r="J20" i="1" s="1"/>
  <c r="L20" i="1" s="1"/>
  <c r="N20" i="1" s="1"/>
  <c r="P20" i="1" s="1"/>
  <c r="R20" i="1" s="1"/>
  <c r="T20" i="1" s="1"/>
  <c r="V20" i="1" s="1"/>
  <c r="B21" i="1" s="1"/>
  <c r="D21" i="1" s="1"/>
  <c r="Y19" i="1"/>
  <c r="AC18" i="1" l="1"/>
  <c r="F21" i="1"/>
  <c r="H21" i="1" s="1"/>
  <c r="J21" i="1" s="1"/>
  <c r="L21" i="1" s="1"/>
  <c r="N21" i="1" s="1"/>
  <c r="P21" i="1" s="1"/>
  <c r="R21" i="1" s="1"/>
  <c r="T21" i="1" s="1"/>
  <c r="V21" i="1" s="1"/>
  <c r="B22" i="1" s="1"/>
  <c r="D22" i="1" s="1"/>
  <c r="AB19" i="1"/>
  <c r="AE19" i="1" s="1"/>
  <c r="Y20" i="1"/>
  <c r="X20" i="1"/>
  <c r="W20" i="1"/>
  <c r="AC19" i="1" l="1"/>
  <c r="X21" i="1"/>
  <c r="W21" i="1"/>
  <c r="F22" i="1"/>
  <c r="H22" i="1" s="1"/>
  <c r="J22" i="1" s="1"/>
  <c r="L22" i="1" s="1"/>
  <c r="N22" i="1" s="1"/>
  <c r="P22" i="1" s="1"/>
  <c r="R22" i="1" s="1"/>
  <c r="T22" i="1" s="1"/>
  <c r="V22" i="1" s="1"/>
  <c r="B23" i="1" s="1"/>
  <c r="D23" i="1" s="1"/>
  <c r="Y21" i="1"/>
  <c r="AB20" i="1"/>
  <c r="AE20" i="1" s="1"/>
  <c r="AC20" i="1" l="1"/>
  <c r="AB21" i="1"/>
  <c r="AE21" i="1" s="1"/>
  <c r="F23" i="1"/>
  <c r="H23" i="1" s="1"/>
  <c r="J23" i="1" s="1"/>
  <c r="L23" i="1" s="1"/>
  <c r="N23" i="1" s="1"/>
  <c r="P23" i="1" s="1"/>
  <c r="R23" i="1" s="1"/>
  <c r="T23" i="1" s="1"/>
  <c r="V23" i="1" s="1"/>
  <c r="B24" i="1" s="1"/>
  <c r="D24" i="1" s="1"/>
  <c r="Y22" i="1"/>
  <c r="X22" i="1"/>
  <c r="W22" i="1"/>
  <c r="AC21" i="1" l="1"/>
  <c r="AB22" i="1"/>
  <c r="AE22" i="1" s="1"/>
  <c r="X23" i="1"/>
  <c r="W23" i="1"/>
  <c r="F24" i="1"/>
  <c r="H24" i="1" s="1"/>
  <c r="J24" i="1" s="1"/>
  <c r="L24" i="1" s="1"/>
  <c r="N24" i="1" s="1"/>
  <c r="P24" i="1" s="1"/>
  <c r="R24" i="1" s="1"/>
  <c r="T24" i="1" s="1"/>
  <c r="V24" i="1" s="1"/>
  <c r="B25" i="1" s="1"/>
  <c r="D25" i="1" s="1"/>
  <c r="Y23" i="1"/>
  <c r="AC22" i="1" l="1"/>
  <c r="W24" i="1"/>
  <c r="X24" i="1"/>
  <c r="Y24" i="1"/>
  <c r="AB23" i="1"/>
  <c r="AE23" i="1" s="1"/>
  <c r="F25" i="1"/>
  <c r="H25" i="1" s="1"/>
  <c r="J25" i="1" s="1"/>
  <c r="L25" i="1" s="1"/>
  <c r="N25" i="1" s="1"/>
  <c r="P25" i="1" s="1"/>
  <c r="R25" i="1" s="1"/>
  <c r="T25" i="1" s="1"/>
  <c r="V25" i="1" s="1"/>
  <c r="B26" i="1" s="1"/>
  <c r="D26" i="1" s="1"/>
  <c r="AC23" i="1" l="1"/>
  <c r="AB24" i="1"/>
  <c r="AE24" i="1" s="1"/>
  <c r="F26" i="1"/>
  <c r="H26" i="1" s="1"/>
  <c r="J26" i="1" s="1"/>
  <c r="L26" i="1" s="1"/>
  <c r="N26" i="1" s="1"/>
  <c r="P26" i="1" s="1"/>
  <c r="R26" i="1" s="1"/>
  <c r="T26" i="1" s="1"/>
  <c r="V26" i="1" s="1"/>
  <c r="B27" i="1" s="1"/>
  <c r="D27" i="1" s="1"/>
  <c r="Y25" i="1"/>
  <c r="X25" i="1"/>
  <c r="W25" i="1"/>
  <c r="AC24" i="1" l="1"/>
  <c r="X26" i="1"/>
  <c r="AB25" i="1"/>
  <c r="AE25" i="1" s="1"/>
  <c r="Y26" i="1"/>
  <c r="F27" i="1"/>
  <c r="H27" i="1" s="1"/>
  <c r="J27" i="1" s="1"/>
  <c r="L27" i="1" s="1"/>
  <c r="N27" i="1" s="1"/>
  <c r="P27" i="1" s="1"/>
  <c r="R27" i="1" s="1"/>
  <c r="T27" i="1" s="1"/>
  <c r="V27" i="1" s="1"/>
  <c r="B28" i="1" s="1"/>
  <c r="D28" i="1" s="1"/>
  <c r="W26" i="1"/>
  <c r="F28" i="1" l="1"/>
  <c r="H28" i="1" s="1"/>
  <c r="J28" i="1" s="1"/>
  <c r="L28" i="1" s="1"/>
  <c r="N28" i="1" s="1"/>
  <c r="P28" i="1" s="1"/>
  <c r="R28" i="1" s="1"/>
  <c r="T28" i="1" s="1"/>
  <c r="V28" i="1" s="1"/>
  <c r="B29" i="1" s="1"/>
  <c r="D29" i="1" s="1"/>
  <c r="AC25" i="1"/>
  <c r="W27" i="1"/>
  <c r="X27" i="1"/>
  <c r="AB26" i="1"/>
  <c r="AE26" i="1" s="1"/>
  <c r="Y27" i="1"/>
  <c r="W28" i="1" l="1"/>
  <c r="Y28" i="1"/>
  <c r="X28" i="1"/>
  <c r="F29" i="1"/>
  <c r="H29" i="1" s="1"/>
  <c r="J29" i="1" s="1"/>
  <c r="L29" i="1" s="1"/>
  <c r="N29" i="1" s="1"/>
  <c r="P29" i="1" s="1"/>
  <c r="R29" i="1" s="1"/>
  <c r="T29" i="1" s="1"/>
  <c r="V29" i="1" s="1"/>
  <c r="B30" i="1" s="1"/>
  <c r="D30" i="1" s="1"/>
  <c r="AC26" i="1"/>
  <c r="AB27" i="1"/>
  <c r="AE27" i="1" s="1"/>
  <c r="AG27" i="1" s="1"/>
  <c r="AB28" i="1" l="1"/>
  <c r="Y29" i="1"/>
  <c r="X29" i="1"/>
  <c r="W29" i="1"/>
  <c r="F30" i="1"/>
  <c r="H30" i="1" s="1"/>
  <c r="J30" i="1" s="1"/>
  <c r="L30" i="1" s="1"/>
  <c r="N30" i="1" s="1"/>
  <c r="P30" i="1" s="1"/>
  <c r="R30" i="1" s="1"/>
  <c r="T30" i="1" s="1"/>
  <c r="V30" i="1" s="1"/>
  <c r="B31" i="1" s="1"/>
  <c r="D31" i="1" s="1"/>
  <c r="AC27" i="1"/>
  <c r="AC28" i="1" l="1"/>
  <c r="AB29" i="1"/>
  <c r="Y30" i="1"/>
  <c r="F31" i="1"/>
  <c r="H31" i="1" s="1"/>
  <c r="J31" i="1" s="1"/>
  <c r="L31" i="1" s="1"/>
  <c r="N31" i="1" s="1"/>
  <c r="P31" i="1" s="1"/>
  <c r="R31" i="1" s="1"/>
  <c r="T31" i="1" s="1"/>
  <c r="V31" i="1" s="1"/>
  <c r="B32" i="1" s="1"/>
  <c r="D32" i="1" s="1"/>
  <c r="X30" i="1"/>
  <c r="W30" i="1"/>
  <c r="AC29" i="1" l="1"/>
  <c r="Y31" i="1"/>
  <c r="W31" i="1"/>
  <c r="F32" i="1"/>
  <c r="H32" i="1" s="1"/>
  <c r="J32" i="1" s="1"/>
  <c r="L32" i="1" s="1"/>
  <c r="N32" i="1" s="1"/>
  <c r="P32" i="1" s="1"/>
  <c r="R32" i="1" s="1"/>
  <c r="T32" i="1" s="1"/>
  <c r="V32" i="1" s="1"/>
  <c r="B33" i="1" s="1"/>
  <c r="D33" i="1" s="1"/>
  <c r="X31" i="1"/>
  <c r="AB30" i="1"/>
  <c r="AC30" i="1" s="1"/>
  <c r="AB31" i="1" l="1"/>
  <c r="AC31" i="1" s="1"/>
  <c r="Y32" i="1"/>
  <c r="F33" i="1"/>
  <c r="H33" i="1" s="1"/>
  <c r="J33" i="1" s="1"/>
  <c r="L33" i="1" s="1"/>
  <c r="N33" i="1" s="1"/>
  <c r="P33" i="1" s="1"/>
  <c r="R33" i="1" s="1"/>
  <c r="T33" i="1" s="1"/>
  <c r="V33" i="1" s="1"/>
  <c r="B34" i="1" s="1"/>
  <c r="D34" i="1" s="1"/>
  <c r="X32" i="1"/>
  <c r="W32" i="1"/>
  <c r="W33" i="1" l="1"/>
  <c r="F34" i="1"/>
  <c r="H34" i="1" s="1"/>
  <c r="J34" i="1" s="1"/>
  <c r="L34" i="1" s="1"/>
  <c r="N34" i="1" s="1"/>
  <c r="P34" i="1" s="1"/>
  <c r="R34" i="1" s="1"/>
  <c r="T34" i="1" s="1"/>
  <c r="V34" i="1" s="1"/>
  <c r="B35" i="1" s="1"/>
  <c r="D35" i="1" s="1"/>
  <c r="Y33" i="1"/>
  <c r="X33" i="1"/>
  <c r="AB32" i="1"/>
  <c r="AC32" i="1" s="1"/>
  <c r="AB33" i="1" l="1"/>
  <c r="AC33" i="1" s="1"/>
  <c r="Y34" i="1"/>
  <c r="F35" i="1"/>
  <c r="H35" i="1" s="1"/>
  <c r="J35" i="1" s="1"/>
  <c r="L35" i="1" s="1"/>
  <c r="N35" i="1" s="1"/>
  <c r="P35" i="1" s="1"/>
  <c r="R35" i="1" s="1"/>
  <c r="T35" i="1" s="1"/>
  <c r="V35" i="1" s="1"/>
  <c r="B36" i="1" s="1"/>
  <c r="D36" i="1" s="1"/>
  <c r="X34" i="1"/>
  <c r="W34" i="1"/>
  <c r="AB34" i="1" l="1"/>
  <c r="AC34" i="1" s="1"/>
  <c r="X35" i="1"/>
  <c r="W35" i="1"/>
  <c r="F36" i="1"/>
  <c r="H36" i="1" s="1"/>
  <c r="J36" i="1" s="1"/>
  <c r="L36" i="1" s="1"/>
  <c r="N36" i="1" s="1"/>
  <c r="P36" i="1" s="1"/>
  <c r="R36" i="1" s="1"/>
  <c r="T36" i="1" s="1"/>
  <c r="V36" i="1" s="1"/>
  <c r="B37" i="1" s="1"/>
  <c r="D37" i="1" s="1"/>
  <c r="Y35" i="1"/>
  <c r="AB35" i="1" l="1"/>
  <c r="AC35" i="1" s="1"/>
  <c r="Y36" i="1"/>
  <c r="F37" i="1"/>
  <c r="H37" i="1" s="1"/>
  <c r="J37" i="1" s="1"/>
  <c r="L37" i="1" s="1"/>
  <c r="N37" i="1" s="1"/>
  <c r="P37" i="1" s="1"/>
  <c r="R37" i="1" s="1"/>
  <c r="T37" i="1" s="1"/>
  <c r="V37" i="1" s="1"/>
  <c r="B38" i="1" s="1"/>
  <c r="D38" i="1" s="1"/>
  <c r="X36" i="1"/>
  <c r="W36" i="1"/>
  <c r="X37" i="1" l="1"/>
  <c r="AB36" i="1"/>
  <c r="AC36" i="1" s="1"/>
  <c r="W37" i="1"/>
  <c r="F38" i="1"/>
  <c r="H38" i="1" s="1"/>
  <c r="J38" i="1" s="1"/>
  <c r="L38" i="1" s="1"/>
  <c r="N38" i="1" s="1"/>
  <c r="P38" i="1" s="1"/>
  <c r="R38" i="1" s="1"/>
  <c r="T38" i="1" s="1"/>
  <c r="V38" i="1" s="1"/>
  <c r="B39" i="1" s="1"/>
  <c r="D39" i="1" s="1"/>
  <c r="Y37" i="1"/>
  <c r="AB37" i="1" l="1"/>
  <c r="AC37" i="1" s="1"/>
  <c r="X38" i="1"/>
  <c r="Y38" i="1"/>
  <c r="F39" i="1"/>
  <c r="H39" i="1" s="1"/>
  <c r="J39" i="1" s="1"/>
  <c r="L39" i="1" s="1"/>
  <c r="N39" i="1" s="1"/>
  <c r="P39" i="1" s="1"/>
  <c r="R39" i="1" s="1"/>
  <c r="T39" i="1" s="1"/>
  <c r="V39" i="1" s="1"/>
  <c r="B40" i="1" s="1"/>
  <c r="D40" i="1" s="1"/>
  <c r="W38" i="1"/>
  <c r="X39" i="1" l="1"/>
  <c r="W39" i="1"/>
  <c r="F40" i="1"/>
  <c r="H40" i="1" s="1"/>
  <c r="J40" i="1" s="1"/>
  <c r="L40" i="1" s="1"/>
  <c r="N40" i="1" s="1"/>
  <c r="P40" i="1" s="1"/>
  <c r="R40" i="1" s="1"/>
  <c r="T40" i="1" s="1"/>
  <c r="V40" i="1" s="1"/>
  <c r="B41" i="1" s="1"/>
  <c r="D41" i="1" s="1"/>
  <c r="Y39" i="1"/>
  <c r="AB38" i="1"/>
  <c r="AC38" i="1" s="1"/>
  <c r="AB39" i="1" l="1"/>
  <c r="AC39" i="1" s="1"/>
  <c r="W40" i="1"/>
  <c r="Y40" i="1"/>
  <c r="F41" i="1"/>
  <c r="H41" i="1" s="1"/>
  <c r="J41" i="1" s="1"/>
  <c r="L41" i="1" s="1"/>
  <c r="N41" i="1" s="1"/>
  <c r="P41" i="1" s="1"/>
  <c r="R41" i="1" s="1"/>
  <c r="T41" i="1" s="1"/>
  <c r="V41" i="1" s="1"/>
  <c r="B42" i="1" s="1"/>
  <c r="D42" i="1" s="1"/>
  <c r="X40" i="1"/>
  <c r="AB40" i="1" l="1"/>
  <c r="AC40" i="1" s="1"/>
  <c r="Y41" i="1"/>
  <c r="W41" i="1"/>
  <c r="F42" i="1"/>
  <c r="H42" i="1" s="1"/>
  <c r="J42" i="1" s="1"/>
  <c r="L42" i="1" s="1"/>
  <c r="N42" i="1" s="1"/>
  <c r="P42" i="1" s="1"/>
  <c r="R42" i="1" s="1"/>
  <c r="T42" i="1" s="1"/>
  <c r="V42" i="1" s="1"/>
  <c r="B43" i="1" s="1"/>
  <c r="D43" i="1" s="1"/>
  <c r="X41" i="1"/>
  <c r="AB41" i="1" l="1"/>
  <c r="AC41" i="1" s="1"/>
  <c r="Y42" i="1"/>
  <c r="F43" i="1"/>
  <c r="H43" i="1" s="1"/>
  <c r="J43" i="1" s="1"/>
  <c r="L43" i="1" s="1"/>
  <c r="N43" i="1" s="1"/>
  <c r="P43" i="1" s="1"/>
  <c r="R43" i="1" s="1"/>
  <c r="T43" i="1" s="1"/>
  <c r="V43" i="1" s="1"/>
  <c r="B44" i="1" s="1"/>
  <c r="D44" i="1" s="1"/>
  <c r="X42" i="1"/>
  <c r="W42" i="1"/>
  <c r="AB42" i="1" l="1"/>
  <c r="AC42" i="1" s="1"/>
  <c r="W43" i="1"/>
  <c r="F44" i="1"/>
  <c r="H44" i="1" s="1"/>
  <c r="J44" i="1" s="1"/>
  <c r="L44" i="1" s="1"/>
  <c r="N44" i="1" s="1"/>
  <c r="P44" i="1" s="1"/>
  <c r="R44" i="1" s="1"/>
  <c r="T44" i="1" s="1"/>
  <c r="V44" i="1" s="1"/>
  <c r="B45" i="1" s="1"/>
  <c r="D45" i="1" s="1"/>
  <c r="Y43" i="1"/>
  <c r="X43" i="1"/>
  <c r="AB43" i="1" l="1"/>
  <c r="AC43" i="1" s="1"/>
  <c r="Y44" i="1"/>
  <c r="F45" i="1"/>
  <c r="H45" i="1" s="1"/>
  <c r="J45" i="1" s="1"/>
  <c r="L45" i="1" s="1"/>
  <c r="N45" i="1" s="1"/>
  <c r="P45" i="1" s="1"/>
  <c r="R45" i="1" s="1"/>
  <c r="T45" i="1" s="1"/>
  <c r="V45" i="1" s="1"/>
  <c r="B46" i="1" s="1"/>
  <c r="D46" i="1" s="1"/>
  <c r="X44" i="1"/>
  <c r="W44" i="1"/>
  <c r="W45" i="1" l="1"/>
  <c r="F46" i="1"/>
  <c r="H46" i="1" s="1"/>
  <c r="J46" i="1" s="1"/>
  <c r="L46" i="1" s="1"/>
  <c r="N46" i="1" s="1"/>
  <c r="P46" i="1" s="1"/>
  <c r="R46" i="1" s="1"/>
  <c r="T46" i="1" s="1"/>
  <c r="V46" i="1" s="1"/>
  <c r="B47" i="1" s="1"/>
  <c r="D47" i="1" s="1"/>
  <c r="X45" i="1"/>
  <c r="Y45" i="1"/>
  <c r="AB44" i="1"/>
  <c r="AC44" i="1" s="1"/>
  <c r="AB45" i="1" l="1"/>
  <c r="AC45" i="1" s="1"/>
  <c r="X46" i="1"/>
  <c r="Y46" i="1"/>
  <c r="W46" i="1"/>
  <c r="F47" i="1"/>
  <c r="H47" i="1" s="1"/>
  <c r="J47" i="1" s="1"/>
  <c r="L47" i="1" s="1"/>
  <c r="N47" i="1" s="1"/>
  <c r="P47" i="1" s="1"/>
  <c r="R47" i="1" s="1"/>
  <c r="T47" i="1" s="1"/>
  <c r="V47" i="1" s="1"/>
  <c r="B48" i="1" s="1"/>
  <c r="D48" i="1" s="1"/>
  <c r="W47" i="1" l="1"/>
  <c r="AB46" i="1"/>
  <c r="AC46" i="1" s="1"/>
  <c r="F48" i="1"/>
  <c r="H48" i="1" s="1"/>
  <c r="J48" i="1" s="1"/>
  <c r="L48" i="1" s="1"/>
  <c r="N48" i="1" s="1"/>
  <c r="P48" i="1" s="1"/>
  <c r="R48" i="1" s="1"/>
  <c r="T48" i="1" s="1"/>
  <c r="V48" i="1" s="1"/>
  <c r="Y47" i="1"/>
  <c r="X47" i="1"/>
  <c r="AB47" i="1" l="1"/>
  <c r="AC47" i="1" s="1"/>
  <c r="X48" i="1"/>
  <c r="W48" i="1"/>
  <c r="Y48" i="1"/>
  <c r="AB48" i="1" l="1"/>
  <c r="AC48" i="1" s="1"/>
</calcChain>
</file>

<file path=xl/sharedStrings.xml><?xml version="1.0" encoding="utf-8"?>
<sst xmlns="http://schemas.openxmlformats.org/spreadsheetml/2006/main" count="120" uniqueCount="29">
  <si>
    <t>Prob.</t>
  </si>
  <si>
    <t>Soleado</t>
  </si>
  <si>
    <t>Clima</t>
  </si>
  <si>
    <t>Nublado</t>
  </si>
  <si>
    <t>Lluvia</t>
  </si>
  <si>
    <t>Acum.</t>
  </si>
  <si>
    <t>Min</t>
  </si>
  <si>
    <t>Max</t>
  </si>
  <si>
    <t>Inicio</t>
  </si>
  <si>
    <t>Dia1</t>
  </si>
  <si>
    <t>Dia2</t>
  </si>
  <si>
    <t>Dia3</t>
  </si>
  <si>
    <t>Dia4</t>
  </si>
  <si>
    <t>Dia5</t>
  </si>
  <si>
    <t>Dia6</t>
  </si>
  <si>
    <t>Dia7</t>
  </si>
  <si>
    <t>Dia8</t>
  </si>
  <si>
    <t>Dia9</t>
  </si>
  <si>
    <t>Dia10</t>
  </si>
  <si>
    <t>Rnd</t>
  </si>
  <si>
    <t>t</t>
  </si>
  <si>
    <t>Demora media de fertilizante</t>
  </si>
  <si>
    <t>días</t>
  </si>
  <si>
    <t>Produccion</t>
  </si>
  <si>
    <t>Año</t>
  </si>
  <si>
    <t>Promedio</t>
  </si>
  <si>
    <t>Demora media de entrega de fertilizante</t>
  </si>
  <si>
    <t>prom</t>
  </si>
  <si>
    <t>prod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</si>
</sst>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&quot;\ * #,##0.00_ ;_ &quot;$&quot;\ * \-#,##0.00_ ;_ &quot;$&quot;\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0" fillId="0" borderId="5" xfId="0" applyBorder="1"/>
    <xf numFmtId="0" fontId="0" fillId="2" borderId="4" xfId="0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0" xfId="0" applyNumberFormat="1"/>
    <xf numFmtId="0" fontId="2" fillId="0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2" xfId="0" applyFill="1" applyBorder="1"/>
    <xf numFmtId="0" fontId="0" fillId="0" borderId="13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0" xfId="0" applyFill="1"/>
    <xf numFmtId="0" fontId="0" fillId="3" borderId="15" xfId="0" applyFill="1" applyBorder="1"/>
    <xf numFmtId="0" fontId="0" fillId="3" borderId="14" xfId="0" applyFill="1" applyBorder="1"/>
  </cellXfs>
  <cellStyles count="3">
    <cellStyle name="Millares 2" xfId="2" xr:uid="{00000000-0005-0000-0000-000000000000}"/>
    <cellStyle name="Moneda 2" xfId="1" xr:uid="{00000000-0005-0000-0000-000001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 codigo'!$AC$7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val>
            <c:numRef>
              <c:f>'con codigo'!$AC$8:$AC$48</c:f>
              <c:numCache>
                <c:formatCode>General</c:formatCode>
                <c:ptCount val="41"/>
                <c:pt idx="0">
                  <c:v>3403.3920679887506</c:v>
                </c:pt>
                <c:pt idx="1">
                  <c:v>2556.5571885106056</c:v>
                </c:pt>
                <c:pt idx="2">
                  <c:v>-457.90640603033108</c:v>
                </c:pt>
                <c:pt idx="3">
                  <c:v>-781.78912838704628</c:v>
                </c:pt>
                <c:pt idx="4">
                  <c:v>-129.7377216713904</c:v>
                </c:pt>
                <c:pt idx="5">
                  <c:v>137.79548824043013</c:v>
                </c:pt>
                <c:pt idx="6">
                  <c:v>535.00751934842469</c:v>
                </c:pt>
                <c:pt idx="7">
                  <c:v>694.84804143274687</c:v>
                </c:pt>
                <c:pt idx="8">
                  <c:v>876.08145156198373</c:v>
                </c:pt>
                <c:pt idx="9">
                  <c:v>1106.0123114838784</c:v>
                </c:pt>
                <c:pt idx="10">
                  <c:v>742.5022567707739</c:v>
                </c:pt>
                <c:pt idx="11">
                  <c:v>737.23736775257294</c:v>
                </c:pt>
                <c:pt idx="12">
                  <c:v>603.63857188102963</c:v>
                </c:pt>
                <c:pt idx="13">
                  <c:v>255.26263862698832</c:v>
                </c:pt>
                <c:pt idx="14">
                  <c:v>227.04633604015586</c:v>
                </c:pt>
                <c:pt idx="15">
                  <c:v>214.41982663212366</c:v>
                </c:pt>
                <c:pt idx="16">
                  <c:v>385.73945082478809</c:v>
                </c:pt>
                <c:pt idx="17">
                  <c:v>434.10576743025064</c:v>
                </c:pt>
                <c:pt idx="18">
                  <c:v>443.48593766346062</c:v>
                </c:pt>
                <c:pt idx="19">
                  <c:v>486.86080696257176</c:v>
                </c:pt>
                <c:pt idx="20">
                  <c:v>490.46633202806248</c:v>
                </c:pt>
                <c:pt idx="21">
                  <c:v>532.09037178885546</c:v>
                </c:pt>
                <c:pt idx="22">
                  <c:v>626.03410574394093</c:v>
                </c:pt>
                <c:pt idx="23">
                  <c:v>745.94158746878963</c:v>
                </c:pt>
                <c:pt idx="24">
                  <c:v>736.49719067476417</c:v>
                </c:pt>
                <c:pt idx="25">
                  <c:v>751.20481620159887</c:v>
                </c:pt>
                <c:pt idx="26">
                  <c:v>741.06309535073456</c:v>
                </c:pt>
                <c:pt idx="27">
                  <c:v>809.72972989051027</c:v>
                </c:pt>
                <c:pt idx="28">
                  <c:v>859.96991151767702</c:v>
                </c:pt>
                <c:pt idx="29">
                  <c:v>942.60836788152528</c:v>
                </c:pt>
                <c:pt idx="30">
                  <c:v>1011.2956854059337</c:v>
                </c:pt>
                <c:pt idx="31">
                  <c:v>1003.1300483507932</c:v>
                </c:pt>
                <c:pt idx="32">
                  <c:v>972.28188074052548</c:v>
                </c:pt>
                <c:pt idx="33">
                  <c:v>1003.6124823812478</c:v>
                </c:pt>
                <c:pt idx="34">
                  <c:v>1069.3189839909508</c:v>
                </c:pt>
                <c:pt idx="35">
                  <c:v>959.65189533291834</c:v>
                </c:pt>
                <c:pt idx="36">
                  <c:v>958.95351754508113</c:v>
                </c:pt>
                <c:pt idx="37">
                  <c:v>908.75853084284529</c:v>
                </c:pt>
                <c:pt idx="38">
                  <c:v>929.15450749722186</c:v>
                </c:pt>
                <c:pt idx="39">
                  <c:v>893.12240455366282</c:v>
                </c:pt>
                <c:pt idx="40">
                  <c:v>871.19568883212037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1-48EF-B499-1251226CE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68448"/>
        <c:axId val="100169984"/>
      </c:lineChart>
      <c:catAx>
        <c:axId val="10016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0169984"/>
        <c:crosses val="autoZero"/>
        <c:auto val="1"/>
        <c:lblAlgn val="ctr"/>
        <c:lblOffset val="100"/>
        <c:noMultiLvlLbl val="0"/>
      </c:catAx>
      <c:valAx>
        <c:axId val="10016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68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464342</xdr:colOff>
      <xdr:row>40</xdr:row>
      <xdr:rowOff>119063</xdr:rowOff>
    </xdr:from>
    <xdr:to>
      <xdr:col>25</xdr:col>
      <xdr:colOff>23811</xdr:colOff>
      <xdr:row>60</xdr:row>
      <xdr:rowOff>95250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"/>
  <sheetViews>
    <sheetView workbookViewId="0">
      <selection activeCell="J15" sqref="J15"/>
    </sheetView>
  </sheetViews>
  <sheetFormatPr baseColWidth="10" defaultRowHeight="15" x14ac:dyDescent="0.25"/>
  <cols>
    <col min="1" max="1" width="6.42578125" customWidth="1"/>
    <col min="2" max="5" width="7.85546875" customWidth="1"/>
    <col min="6" max="12" width="7.7109375" customWidth="1"/>
    <col min="13" max="26" width="7.85546875" customWidth="1"/>
    <col min="27" max="27" width="12.7109375" bestFit="1" customWidth="1"/>
  </cols>
  <sheetData>
    <row r="1" spans="1:29" x14ac:dyDescent="0.25">
      <c r="B1" s="18" t="s">
        <v>1</v>
      </c>
      <c r="C1" s="19"/>
      <c r="D1" s="19"/>
      <c r="E1" s="19"/>
      <c r="F1" s="20"/>
      <c r="H1" s="18" t="s">
        <v>4</v>
      </c>
      <c r="I1" s="19"/>
      <c r="J1" s="19"/>
      <c r="K1" s="19"/>
      <c r="L1" s="20"/>
      <c r="N1" s="18" t="s">
        <v>3</v>
      </c>
      <c r="O1" s="19"/>
      <c r="P1" s="19"/>
      <c r="Q1" s="19"/>
      <c r="R1" s="20"/>
    </row>
    <row r="2" spans="1:29" x14ac:dyDescent="0.25">
      <c r="B2" s="1" t="s">
        <v>2</v>
      </c>
      <c r="C2" s="2" t="s">
        <v>0</v>
      </c>
      <c r="D2" s="2" t="s">
        <v>5</v>
      </c>
      <c r="E2" s="2" t="s">
        <v>6</v>
      </c>
      <c r="F2" s="3" t="s">
        <v>7</v>
      </c>
      <c r="H2" s="1" t="s">
        <v>2</v>
      </c>
      <c r="I2" s="2" t="s">
        <v>0</v>
      </c>
      <c r="J2" s="2" t="s">
        <v>5</v>
      </c>
      <c r="K2" s="2" t="s">
        <v>6</v>
      </c>
      <c r="L2" s="3" t="s">
        <v>7</v>
      </c>
      <c r="N2" s="1" t="s">
        <v>2</v>
      </c>
      <c r="O2" s="2" t="s">
        <v>0</v>
      </c>
      <c r="P2" s="2" t="s">
        <v>5</v>
      </c>
      <c r="Q2" s="2" t="s">
        <v>6</v>
      </c>
      <c r="R2" s="3" t="s">
        <v>7</v>
      </c>
      <c r="T2" s="12" t="s">
        <v>26</v>
      </c>
      <c r="U2" s="13"/>
      <c r="V2" s="13"/>
      <c r="W2" s="13"/>
      <c r="X2" s="17"/>
      <c r="Y2" s="5">
        <v>4</v>
      </c>
      <c r="Z2" t="s">
        <v>22</v>
      </c>
    </row>
    <row r="3" spans="1:29" x14ac:dyDescent="0.25">
      <c r="B3" s="4" t="s">
        <v>1</v>
      </c>
      <c r="C3" s="5">
        <v>0.8</v>
      </c>
      <c r="D3" s="6">
        <f>C3</f>
        <v>0.8</v>
      </c>
      <c r="E3" s="6">
        <v>0</v>
      </c>
      <c r="F3" s="7">
        <f>D3-0.01</f>
        <v>0.79</v>
      </c>
      <c r="H3" s="4" t="s">
        <v>1</v>
      </c>
      <c r="I3" s="5">
        <v>0.4</v>
      </c>
      <c r="J3" s="6">
        <f>I3</f>
        <v>0.4</v>
      </c>
      <c r="K3" s="6">
        <v>0</v>
      </c>
      <c r="L3" s="7">
        <f>J3-0.01</f>
        <v>0.39</v>
      </c>
      <c r="N3" s="4" t="s">
        <v>1</v>
      </c>
      <c r="O3" s="5">
        <v>0.6</v>
      </c>
      <c r="P3" s="6">
        <f>O3</f>
        <v>0.6</v>
      </c>
      <c r="Q3" s="6">
        <v>0</v>
      </c>
      <c r="R3" s="7">
        <f>P3-0.01</f>
        <v>0.59</v>
      </c>
    </row>
    <row r="4" spans="1:29" x14ac:dyDescent="0.25">
      <c r="B4" s="4" t="s">
        <v>4</v>
      </c>
      <c r="C4" s="5">
        <v>0.1</v>
      </c>
      <c r="D4" s="6">
        <f>C4+D3</f>
        <v>0.9</v>
      </c>
      <c r="E4" s="6">
        <f>D3</f>
        <v>0.8</v>
      </c>
      <c r="F4" s="7">
        <f t="shared" ref="F4:F5" si="0">D4-0.01</f>
        <v>0.89</v>
      </c>
      <c r="H4" s="4" t="s">
        <v>4</v>
      </c>
      <c r="I4" s="5">
        <v>0.4</v>
      </c>
      <c r="J4" s="6">
        <f>I4+J3</f>
        <v>0.8</v>
      </c>
      <c r="K4" s="6">
        <f>J3</f>
        <v>0.4</v>
      </c>
      <c r="L4" s="7">
        <f t="shared" ref="L4:L5" si="1">J4-0.01</f>
        <v>0.79</v>
      </c>
      <c r="N4" s="4" t="s">
        <v>4</v>
      </c>
      <c r="O4" s="5">
        <v>0.1</v>
      </c>
      <c r="P4" s="6">
        <f>O4+P3</f>
        <v>0.7</v>
      </c>
      <c r="Q4" s="6">
        <f>P3</f>
        <v>0.6</v>
      </c>
      <c r="R4" s="7">
        <f t="shared" ref="R4:R5" si="2">P4-0.01</f>
        <v>0.69</v>
      </c>
    </row>
    <row r="5" spans="1:29" x14ac:dyDescent="0.25">
      <c r="B5" s="8" t="s">
        <v>3</v>
      </c>
      <c r="C5" s="5">
        <v>0.1</v>
      </c>
      <c r="D5" s="9">
        <f t="shared" ref="D5" si="3">C5+D4</f>
        <v>1</v>
      </c>
      <c r="E5" s="9">
        <f t="shared" ref="E5" si="4">D4</f>
        <v>0.9</v>
      </c>
      <c r="F5" s="10">
        <f t="shared" si="0"/>
        <v>0.99</v>
      </c>
      <c r="H5" s="8" t="s">
        <v>3</v>
      </c>
      <c r="I5" s="5">
        <v>0.2</v>
      </c>
      <c r="J5" s="9">
        <f t="shared" ref="J5" si="5">I5+J4</f>
        <v>1</v>
      </c>
      <c r="K5" s="9">
        <f t="shared" ref="K5" si="6">J4</f>
        <v>0.8</v>
      </c>
      <c r="L5" s="10">
        <f t="shared" si="1"/>
        <v>0.99</v>
      </c>
      <c r="N5" s="8" t="s">
        <v>3</v>
      </c>
      <c r="O5" s="5">
        <v>0.3</v>
      </c>
      <c r="P5" s="9">
        <f t="shared" ref="P5" si="7">O5+P4</f>
        <v>1</v>
      </c>
      <c r="Q5" s="9">
        <f t="shared" ref="Q5" si="8">P4</f>
        <v>0.7</v>
      </c>
      <c r="R5" s="10">
        <f t="shared" si="2"/>
        <v>0.99</v>
      </c>
    </row>
    <row r="7" spans="1:29" ht="15.75" thickBot="1" x14ac:dyDescent="0.3">
      <c r="A7" t="s">
        <v>24</v>
      </c>
      <c r="B7" s="14" t="s">
        <v>8</v>
      </c>
      <c r="C7" s="14" t="s">
        <v>19</v>
      </c>
      <c r="D7" s="14" t="s">
        <v>9</v>
      </c>
      <c r="E7" s="14" t="s">
        <v>19</v>
      </c>
      <c r="F7" s="14" t="s">
        <v>10</v>
      </c>
      <c r="G7" s="14" t="s">
        <v>19</v>
      </c>
      <c r="H7" s="14" t="s">
        <v>11</v>
      </c>
      <c r="I7" s="14" t="s">
        <v>19</v>
      </c>
      <c r="J7" s="14" t="s">
        <v>12</v>
      </c>
      <c r="K7" s="14" t="s">
        <v>19</v>
      </c>
      <c r="L7" s="14" t="s">
        <v>13</v>
      </c>
      <c r="M7" s="14" t="s">
        <v>19</v>
      </c>
      <c r="N7" s="14" t="s">
        <v>14</v>
      </c>
      <c r="O7" s="14" t="s">
        <v>19</v>
      </c>
      <c r="P7" s="14" t="s">
        <v>15</v>
      </c>
      <c r="Q7" s="14" t="s">
        <v>19</v>
      </c>
      <c r="R7" s="14" t="s">
        <v>16</v>
      </c>
      <c r="S7" s="14" t="s">
        <v>19</v>
      </c>
      <c r="T7" s="14" t="s">
        <v>17</v>
      </c>
      <c r="U7" s="14" t="s">
        <v>19</v>
      </c>
      <c r="V7" s="14" t="s">
        <v>18</v>
      </c>
      <c r="W7" s="14" t="s">
        <v>1</v>
      </c>
      <c r="X7" s="14" t="s">
        <v>4</v>
      </c>
      <c r="Y7" s="14" t="s">
        <v>3</v>
      </c>
      <c r="Z7" s="14" t="s">
        <v>19</v>
      </c>
      <c r="AA7" s="15" t="s">
        <v>20</v>
      </c>
      <c r="AB7" s="14" t="s">
        <v>23</v>
      </c>
      <c r="AC7" s="16" t="s">
        <v>25</v>
      </c>
    </row>
    <row r="8" spans="1:29" x14ac:dyDescent="0.25">
      <c r="A8">
        <v>1</v>
      </c>
      <c r="B8" t="s">
        <v>1</v>
      </c>
      <c r="W8" s="11"/>
      <c r="X8" s="11"/>
      <c r="Y8" s="11"/>
      <c r="Z8">
        <f ca="1">RAND()</f>
        <v>4.2955701127266099E-2</v>
      </c>
      <c r="AA8">
        <f t="shared" ref="AA8" ca="1" si="9">LN(1-Z8)*(-1)*media</f>
        <v>0.17562239714919367</v>
      </c>
      <c r="AB8">
        <f ca="1">3350+250*W8+390*X8-150*Y8-600*AA8</f>
        <v>3244.6265617104837</v>
      </c>
      <c r="AC8">
        <f ca="1">AB8</f>
        <v>3244.6265617104837</v>
      </c>
    </row>
    <row r="9" spans="1:29" x14ac:dyDescent="0.25">
      <c r="A9">
        <v>2</v>
      </c>
      <c r="W9" s="11"/>
      <c r="X9" s="11"/>
      <c r="Y9" s="11"/>
    </row>
    <row r="10" spans="1:29" x14ac:dyDescent="0.25">
      <c r="A10">
        <v>3</v>
      </c>
      <c r="W10" s="11"/>
      <c r="X10" s="11"/>
      <c r="Y10" s="11"/>
    </row>
    <row r="11" spans="1:29" x14ac:dyDescent="0.25">
      <c r="A11">
        <v>4</v>
      </c>
      <c r="W11" s="11"/>
      <c r="X11" s="11"/>
      <c r="Y11" s="11"/>
    </row>
    <row r="12" spans="1:29" x14ac:dyDescent="0.25">
      <c r="A12">
        <v>5</v>
      </c>
      <c r="W12" s="11"/>
      <c r="X12" s="11"/>
      <c r="Y12" s="11"/>
    </row>
    <row r="13" spans="1:29" x14ac:dyDescent="0.25">
      <c r="A13">
        <v>6</v>
      </c>
      <c r="W13" s="11"/>
      <c r="X13" s="11"/>
      <c r="Y13" s="11"/>
    </row>
    <row r="14" spans="1:29" x14ac:dyDescent="0.25">
      <c r="A14">
        <v>7</v>
      </c>
      <c r="W14" s="11"/>
      <c r="X14" s="11"/>
      <c r="Y14" s="11"/>
    </row>
    <row r="15" spans="1:29" x14ac:dyDescent="0.25">
      <c r="A15">
        <v>8</v>
      </c>
      <c r="W15" s="11"/>
      <c r="X15" s="11"/>
      <c r="Y15" s="11"/>
    </row>
    <row r="16" spans="1:29" x14ac:dyDescent="0.25">
      <c r="A16">
        <v>9</v>
      </c>
      <c r="W16" s="11"/>
      <c r="X16" s="11"/>
      <c r="Y16" s="11"/>
    </row>
    <row r="17" spans="1:25" x14ac:dyDescent="0.25">
      <c r="A17">
        <v>10</v>
      </c>
      <c r="W17" s="11"/>
      <c r="X17" s="11"/>
      <c r="Y17" s="11"/>
    </row>
    <row r="18" spans="1:25" x14ac:dyDescent="0.25">
      <c r="A18">
        <v>11</v>
      </c>
      <c r="W18" s="11"/>
      <c r="X18" s="11"/>
      <c r="Y18" s="11"/>
    </row>
    <row r="19" spans="1:25" x14ac:dyDescent="0.25">
      <c r="A19">
        <v>12</v>
      </c>
      <c r="W19" s="11"/>
      <c r="X19" s="11"/>
      <c r="Y19" s="11"/>
    </row>
    <row r="20" spans="1:25" x14ac:dyDescent="0.25">
      <c r="A20">
        <v>13</v>
      </c>
      <c r="W20" s="11"/>
      <c r="X20" s="11"/>
      <c r="Y20" s="11"/>
    </row>
    <row r="21" spans="1:25" x14ac:dyDescent="0.25">
      <c r="A21">
        <v>14</v>
      </c>
      <c r="W21" s="11"/>
      <c r="X21" s="11"/>
      <c r="Y21" s="11"/>
    </row>
    <row r="22" spans="1:25" x14ac:dyDescent="0.25">
      <c r="A22">
        <v>15</v>
      </c>
      <c r="W22" s="11"/>
      <c r="X22" s="11"/>
      <c r="Y22" s="11"/>
    </row>
    <row r="23" spans="1:25" x14ac:dyDescent="0.25">
      <c r="A23">
        <v>16</v>
      </c>
      <c r="W23" s="11"/>
      <c r="X23" s="11"/>
      <c r="Y23" s="11"/>
    </row>
    <row r="24" spans="1:25" x14ac:dyDescent="0.25">
      <c r="A24">
        <v>17</v>
      </c>
      <c r="W24" s="11"/>
      <c r="X24" s="11"/>
      <c r="Y24" s="11"/>
    </row>
    <row r="25" spans="1:25" x14ac:dyDescent="0.25">
      <c r="A25">
        <v>18</v>
      </c>
      <c r="W25" s="11"/>
      <c r="X25" s="11"/>
      <c r="Y25" s="11"/>
    </row>
    <row r="26" spans="1:25" x14ac:dyDescent="0.25">
      <c r="A26">
        <v>19</v>
      </c>
      <c r="W26" s="11"/>
      <c r="X26" s="11"/>
      <c r="Y26" s="11"/>
    </row>
    <row r="27" spans="1:25" x14ac:dyDescent="0.25">
      <c r="A27">
        <v>20</v>
      </c>
      <c r="W27" s="11"/>
      <c r="X27" s="11"/>
      <c r="Y27" s="11"/>
    </row>
  </sheetData>
  <mergeCells count="3">
    <mergeCell ref="B1:F1"/>
    <mergeCell ref="H1:L1"/>
    <mergeCell ref="N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8"/>
  <sheetViews>
    <sheetView tabSelected="1" topLeftCell="B1" zoomScale="80" zoomScaleNormal="80" workbookViewId="0">
      <selection activeCell="AB60" sqref="AB60"/>
    </sheetView>
  </sheetViews>
  <sheetFormatPr baseColWidth="10" defaultRowHeight="15" x14ac:dyDescent="0.25"/>
  <cols>
    <col min="1" max="1" width="6.42578125" customWidth="1"/>
    <col min="2" max="5" width="7.85546875" customWidth="1"/>
    <col min="6" max="12" width="7.7109375" customWidth="1"/>
    <col min="13" max="26" width="7.85546875" customWidth="1"/>
    <col min="27" max="27" width="12.7109375" bestFit="1" customWidth="1"/>
  </cols>
  <sheetData>
    <row r="1" spans="1:31" x14ac:dyDescent="0.25">
      <c r="B1" s="18" t="s">
        <v>1</v>
      </c>
      <c r="C1" s="19"/>
      <c r="D1" s="19"/>
      <c r="E1" s="19"/>
      <c r="F1" s="20"/>
      <c r="H1" s="18" t="s">
        <v>4</v>
      </c>
      <c r="I1" s="19"/>
      <c r="J1" s="19"/>
      <c r="K1" s="19"/>
      <c r="L1" s="20"/>
      <c r="N1" s="18" t="s">
        <v>3</v>
      </c>
      <c r="O1" s="19"/>
      <c r="P1" s="19"/>
      <c r="Q1" s="19"/>
      <c r="R1" s="20"/>
    </row>
    <row r="2" spans="1:31" x14ac:dyDescent="0.25">
      <c r="B2" s="1" t="s">
        <v>2</v>
      </c>
      <c r="C2" s="2" t="s">
        <v>0</v>
      </c>
      <c r="D2" s="2" t="s">
        <v>5</v>
      </c>
      <c r="E2" s="2" t="s">
        <v>6</v>
      </c>
      <c r="F2" s="3" t="s">
        <v>7</v>
      </c>
      <c r="H2" s="1" t="s">
        <v>2</v>
      </c>
      <c r="I2" s="2" t="s">
        <v>0</v>
      </c>
      <c r="J2" s="2" t="s">
        <v>5</v>
      </c>
      <c r="K2" s="2" t="s">
        <v>6</v>
      </c>
      <c r="L2" s="3" t="s">
        <v>7</v>
      </c>
      <c r="N2" s="1" t="s">
        <v>2</v>
      </c>
      <c r="O2" s="2" t="s">
        <v>0</v>
      </c>
      <c r="P2" s="2" t="s">
        <v>5</v>
      </c>
      <c r="Q2" s="2" t="s">
        <v>6</v>
      </c>
      <c r="R2" s="3" t="s">
        <v>7</v>
      </c>
      <c r="T2" s="12" t="s">
        <v>21</v>
      </c>
      <c r="U2" s="13"/>
      <c r="V2" s="13"/>
      <c r="W2" s="13"/>
      <c r="X2" s="5">
        <v>4</v>
      </c>
      <c r="Y2" t="s">
        <v>22</v>
      </c>
    </row>
    <row r="3" spans="1:31" x14ac:dyDescent="0.25">
      <c r="B3" s="4" t="s">
        <v>1</v>
      </c>
      <c r="C3" s="5">
        <v>0.8</v>
      </c>
      <c r="D3" s="6">
        <f>C3</f>
        <v>0.8</v>
      </c>
      <c r="E3" s="6">
        <v>0</v>
      </c>
      <c r="F3" s="7">
        <f>D3-0.01</f>
        <v>0.79</v>
      </c>
      <c r="H3" s="4" t="s">
        <v>1</v>
      </c>
      <c r="I3" s="5">
        <v>0.4</v>
      </c>
      <c r="J3" s="6">
        <f>I3</f>
        <v>0.4</v>
      </c>
      <c r="K3" s="6">
        <v>0</v>
      </c>
      <c r="L3" s="7">
        <f>J3-0.01</f>
        <v>0.39</v>
      </c>
      <c r="N3" s="4" t="s">
        <v>1</v>
      </c>
      <c r="O3" s="5">
        <v>0.6</v>
      </c>
      <c r="P3" s="6">
        <f>O3</f>
        <v>0.6</v>
      </c>
      <c r="Q3" s="6">
        <v>0</v>
      </c>
      <c r="R3" s="7">
        <f>P3-0.01</f>
        <v>0.59</v>
      </c>
    </row>
    <row r="4" spans="1:31" x14ac:dyDescent="0.25">
      <c r="B4" s="4" t="s">
        <v>4</v>
      </c>
      <c r="C4" s="5">
        <v>0.1</v>
      </c>
      <c r="D4" s="6">
        <f>C4+D3</f>
        <v>0.9</v>
      </c>
      <c r="E4" s="6">
        <f>D3</f>
        <v>0.8</v>
      </c>
      <c r="F4" s="7">
        <f t="shared" ref="F4:F5" si="0">D4-0.01</f>
        <v>0.89</v>
      </c>
      <c r="H4" s="4" t="s">
        <v>4</v>
      </c>
      <c r="I4" s="5">
        <v>0.4</v>
      </c>
      <c r="J4" s="6">
        <f>I4+J3</f>
        <v>0.8</v>
      </c>
      <c r="K4" s="6">
        <f>J3</f>
        <v>0.4</v>
      </c>
      <c r="L4" s="7">
        <f t="shared" ref="L4:L5" si="1">J4-0.01</f>
        <v>0.79</v>
      </c>
      <c r="N4" s="4" t="s">
        <v>4</v>
      </c>
      <c r="O4" s="5">
        <v>0.1</v>
      </c>
      <c r="P4" s="6">
        <f>O4+P3</f>
        <v>0.7</v>
      </c>
      <c r="Q4" s="6">
        <f>P3</f>
        <v>0.6</v>
      </c>
      <c r="R4" s="7">
        <f t="shared" ref="R4:R5" si="2">P4-0.01</f>
        <v>0.69</v>
      </c>
    </row>
    <row r="5" spans="1:31" x14ac:dyDescent="0.25">
      <c r="B5" s="8" t="s">
        <v>3</v>
      </c>
      <c r="C5" s="5">
        <v>0.1</v>
      </c>
      <c r="D5" s="9">
        <f t="shared" ref="D5" si="3">C5+D4</f>
        <v>1</v>
      </c>
      <c r="E5" s="9">
        <f t="shared" ref="E5" si="4">D4</f>
        <v>0.9</v>
      </c>
      <c r="F5" s="10">
        <f t="shared" si="0"/>
        <v>0.99</v>
      </c>
      <c r="H5" s="8" t="s">
        <v>3</v>
      </c>
      <c r="I5" s="5">
        <v>0.2</v>
      </c>
      <c r="J5" s="9">
        <f t="shared" ref="J5" si="5">I5+J4</f>
        <v>1</v>
      </c>
      <c r="K5" s="9">
        <f t="shared" ref="K5" si="6">J4</f>
        <v>0.8</v>
      </c>
      <c r="L5" s="10">
        <f t="shared" si="1"/>
        <v>0.99</v>
      </c>
      <c r="N5" s="8" t="s">
        <v>3</v>
      </c>
      <c r="O5" s="5">
        <v>0.3</v>
      </c>
      <c r="P5" s="9">
        <f t="shared" ref="P5" si="7">O5+P4</f>
        <v>1</v>
      </c>
      <c r="Q5" s="9">
        <f t="shared" ref="Q5" si="8">P4</f>
        <v>0.7</v>
      </c>
      <c r="R5" s="10">
        <f t="shared" si="2"/>
        <v>0.99</v>
      </c>
    </row>
    <row r="7" spans="1:31" ht="15.75" thickBot="1" x14ac:dyDescent="0.3">
      <c r="A7" t="s">
        <v>24</v>
      </c>
      <c r="B7" s="14" t="s">
        <v>8</v>
      </c>
      <c r="C7" s="14" t="s">
        <v>19</v>
      </c>
      <c r="D7" s="14" t="s">
        <v>9</v>
      </c>
      <c r="E7" s="14" t="s">
        <v>19</v>
      </c>
      <c r="F7" s="14" t="s">
        <v>10</v>
      </c>
      <c r="G7" s="14" t="s">
        <v>19</v>
      </c>
      <c r="H7" s="14" t="s">
        <v>11</v>
      </c>
      <c r="I7" s="14" t="s">
        <v>19</v>
      </c>
      <c r="J7" s="14" t="s">
        <v>12</v>
      </c>
      <c r="K7" s="14" t="s">
        <v>19</v>
      </c>
      <c r="L7" s="14" t="s">
        <v>13</v>
      </c>
      <c r="M7" s="14" t="s">
        <v>19</v>
      </c>
      <c r="N7" s="14" t="s">
        <v>14</v>
      </c>
      <c r="O7" s="14" t="s">
        <v>19</v>
      </c>
      <c r="P7" s="14" t="s">
        <v>15</v>
      </c>
      <c r="Q7" s="14" t="s">
        <v>19</v>
      </c>
      <c r="R7" s="14" t="s">
        <v>16</v>
      </c>
      <c r="S7" s="14" t="s">
        <v>19</v>
      </c>
      <c r="T7" s="14" t="s">
        <v>17</v>
      </c>
      <c r="U7" s="14" t="s">
        <v>19</v>
      </c>
      <c r="V7" s="14" t="s">
        <v>18</v>
      </c>
      <c r="W7" s="14" t="s">
        <v>1</v>
      </c>
      <c r="X7" s="14" t="s">
        <v>4</v>
      </c>
      <c r="Y7" s="14" t="s">
        <v>3</v>
      </c>
      <c r="Z7" s="14" t="s">
        <v>19</v>
      </c>
      <c r="AA7" s="15" t="s">
        <v>20</v>
      </c>
      <c r="AB7" s="14" t="s">
        <v>23</v>
      </c>
      <c r="AC7" s="16" t="s">
        <v>25</v>
      </c>
      <c r="AE7" t="s">
        <v>28</v>
      </c>
    </row>
    <row r="8" spans="1:31" x14ac:dyDescent="0.25">
      <c r="A8">
        <v>1</v>
      </c>
      <c r="B8" t="s">
        <v>1</v>
      </c>
      <c r="C8">
        <f ca="1">RAND()</f>
        <v>0.20911006536861776</v>
      </c>
      <c r="D8" t="str">
        <f t="shared" ref="D8:D48" ca="1" si="9">IF(B8="Soleado",LOOKUP(C8,Int_soleado,Clima),IF(B8="Lluvia",LOOKUP(C8,Int_lluvia,Clima),LOOKUP(C8,Int_nublado,Clima)))</f>
        <v>Soleado</v>
      </c>
      <c r="E8">
        <f t="shared" ref="E8:E48" ca="1" si="10">RAND()</f>
        <v>0.89590939060407759</v>
      </c>
      <c r="F8" t="str">
        <f t="shared" ref="F8:F48" ca="1" si="11">IF(D8="Soleado",LOOKUP(E8,Int_soleado,Clima),IF(D8="Lluvia",LOOKUP(E8,Int_lluvia,Clima),LOOKUP(E8,Int_nublado,Clima)))</f>
        <v>Lluvia</v>
      </c>
      <c r="G8">
        <f t="shared" ref="G8:G48" ca="1" si="12">RAND()</f>
        <v>0.68767416750232857</v>
      </c>
      <c r="H8" t="str">
        <f t="shared" ref="H8:H48" ca="1" si="13">IF(F8="Soleado",LOOKUP(G8,Int_soleado,Clima),IF(F8="Lluvia",LOOKUP(G8,Int_lluvia,Clima),LOOKUP(G8,Int_nublado,Clima)))</f>
        <v>Lluvia</v>
      </c>
      <c r="I8">
        <f t="shared" ref="I8:I48" ca="1" si="14">RAND()</f>
        <v>0.84092010540512929</v>
      </c>
      <c r="J8" t="str">
        <f t="shared" ref="J8:J48" ca="1" si="15">IF(H8="Soleado",LOOKUP(I8,Int_soleado,Clima),IF(H8="Lluvia",LOOKUP(I8,Int_lluvia,Clima),LOOKUP(I8,Int_nublado,Clima)))</f>
        <v>Nublado</v>
      </c>
      <c r="K8">
        <f t="shared" ref="K8:K48" ca="1" si="16">RAND()</f>
        <v>0.90045904010873234</v>
      </c>
      <c r="L8" t="str">
        <f t="shared" ref="L8:L48" ca="1" si="17">IF(J8="Soleado",LOOKUP(K8,Int_soleado,Clima),IF(J8="Lluvia",LOOKUP(K8,Int_lluvia,Clima),LOOKUP(K8,Int_nublado,Clima)))</f>
        <v>Nublado</v>
      </c>
      <c r="M8">
        <f t="shared" ref="M8:M48" ca="1" si="18">RAND()</f>
        <v>0.99357962675332379</v>
      </c>
      <c r="N8" t="str">
        <f t="shared" ref="N8:N48" ca="1" si="19">IF(L8="Soleado",LOOKUP(M8,Int_soleado,Clima),IF(L8="Lluvia",LOOKUP(M8,Int_lluvia,Clima),LOOKUP(M8,Int_nublado,Clima)))</f>
        <v>Nublado</v>
      </c>
      <c r="O8">
        <f t="shared" ref="O8:O48" ca="1" si="20">RAND()</f>
        <v>0.26951539638282085</v>
      </c>
      <c r="P8" t="str">
        <f t="shared" ref="P8:P48" ca="1" si="21">IF(N8="Soleado",LOOKUP(O8,Int_soleado,Clima),IF(N8="Lluvia",LOOKUP(O8,Int_lluvia,Clima),LOOKUP(O8,Int_nublado,Clima)))</f>
        <v>Soleado</v>
      </c>
      <c r="Q8">
        <f t="shared" ref="Q8:Q48" ca="1" si="22">RAND()</f>
        <v>0.93661193446292601</v>
      </c>
      <c r="R8" t="str">
        <f t="shared" ref="R8:R48" ca="1" si="23">IF(P8="Soleado",LOOKUP(Q8,Int_soleado,Clima),IF(P8="Lluvia",LOOKUP(Q8,Int_lluvia,Clima),LOOKUP(Q8,Int_nublado,Clima)))</f>
        <v>Nublado</v>
      </c>
      <c r="S8">
        <f t="shared" ref="S8:S48" ca="1" si="24">RAND()</f>
        <v>0.31249498781027296</v>
      </c>
      <c r="T8" t="str">
        <f t="shared" ref="T8:T48" ca="1" si="25">IF(R8="Soleado",LOOKUP(S8,Int_soleado,Clima),IF(R8="Lluvia",LOOKUP(S8,Int_lluvia,Clima),LOOKUP(S8,Int_nublado,Clima)))</f>
        <v>Soleado</v>
      </c>
      <c r="U8">
        <f t="shared" ref="U8:U48" ca="1" si="26">RAND()</f>
        <v>0.57822815440570952</v>
      </c>
      <c r="V8" t="str">
        <f t="shared" ref="V8:V48" ca="1" si="27">IF(T8="Soleado",LOOKUP(U8,Int_soleado,Clima),IF(T8="Lluvia",LOOKUP(U8,Int_lluvia,Clima),LOOKUP(U8,Int_nublado,Clima)))</f>
        <v>Soleado</v>
      </c>
      <c r="W8" s="11">
        <f ca="1">COUNTIF($D8:$V8,"Soleado")/10</f>
        <v>0.4</v>
      </c>
      <c r="X8" s="11">
        <f t="shared" ref="X8:X17" ca="1" si="28">COUNTIF($D8:$V8,"Lluvia")/10</f>
        <v>0.2</v>
      </c>
      <c r="Y8" s="11">
        <f t="shared" ref="Y8:Y17" ca="1" si="29">COUNTIF($D8:$V8,"Nublado")/10</f>
        <v>0.4</v>
      </c>
      <c r="Z8">
        <f ca="1">RAND()</f>
        <v>2.6560858885289806E-2</v>
      </c>
      <c r="AA8">
        <f t="shared" ref="AA8:AA48" ca="1" si="30">LN(1-Z8)*(-1)*media</f>
        <v>0.10767988668541607</v>
      </c>
      <c r="AB8">
        <f ca="1">3350+250*W8+390*X8-150*Y8-600*AA8</f>
        <v>3403.3920679887506</v>
      </c>
      <c r="AC8">
        <f ca="1">AB8</f>
        <v>3403.3920679887506</v>
      </c>
      <c r="AE8">
        <f ca="1">AB8</f>
        <v>3403.3920679887506</v>
      </c>
    </row>
    <row r="9" spans="1:31" x14ac:dyDescent="0.25">
      <c r="A9">
        <v>2</v>
      </c>
      <c r="B9" t="str">
        <f ca="1">V8</f>
        <v>Soleado</v>
      </c>
      <c r="C9">
        <f t="shared" ref="C9:C48" ca="1" si="31">RAND()</f>
        <v>0.71107212681264331</v>
      </c>
      <c r="D9" t="str">
        <f t="shared" ca="1" si="9"/>
        <v>Soleado</v>
      </c>
      <c r="E9">
        <f t="shared" ca="1" si="10"/>
        <v>0.64906230084682059</v>
      </c>
      <c r="F9" t="str">
        <f t="shared" ca="1" si="11"/>
        <v>Soleado</v>
      </c>
      <c r="G9">
        <f t="shared" ca="1" si="12"/>
        <v>0.79589713281795982</v>
      </c>
      <c r="H9" t="str">
        <f t="shared" ca="1" si="13"/>
        <v>Soleado</v>
      </c>
      <c r="I9">
        <f t="shared" ca="1" si="14"/>
        <v>0.84704959407921265</v>
      </c>
      <c r="J9" t="str">
        <f t="shared" ca="1" si="15"/>
        <v>Lluvia</v>
      </c>
      <c r="K9">
        <f t="shared" ca="1" si="16"/>
        <v>0.44406924143913573</v>
      </c>
      <c r="L9" t="str">
        <f t="shared" ca="1" si="17"/>
        <v>Lluvia</v>
      </c>
      <c r="M9">
        <f t="shared" ca="1" si="18"/>
        <v>0.90327427510098912</v>
      </c>
      <c r="N9" t="str">
        <f t="shared" ca="1" si="19"/>
        <v>Nublado</v>
      </c>
      <c r="O9">
        <f t="shared" ca="1" si="20"/>
        <v>0.26898933443911743</v>
      </c>
      <c r="P9" t="str">
        <f t="shared" ca="1" si="21"/>
        <v>Soleado</v>
      </c>
      <c r="Q9">
        <f t="shared" ca="1" si="22"/>
        <v>0.73199814383749251</v>
      </c>
      <c r="R9" t="str">
        <f t="shared" ca="1" si="23"/>
        <v>Soleado</v>
      </c>
      <c r="S9">
        <f t="shared" ca="1" si="24"/>
        <v>0.79515610578878948</v>
      </c>
      <c r="T9" t="str">
        <f t="shared" ca="1" si="25"/>
        <v>Soleado</v>
      </c>
      <c r="U9">
        <f t="shared" ca="1" si="26"/>
        <v>0.36009484004598247</v>
      </c>
      <c r="V9" t="str">
        <f t="shared" ca="1" si="27"/>
        <v>Soleado</v>
      </c>
      <c r="W9" s="11">
        <f t="shared" ref="W8:W17" ca="1" si="32">COUNTIF($D9:$V9,"Soleado")/10</f>
        <v>0.7</v>
      </c>
      <c r="X9" s="11">
        <f t="shared" ca="1" si="28"/>
        <v>0.2</v>
      </c>
      <c r="Y9" s="11">
        <f t="shared" ca="1" si="29"/>
        <v>0.1</v>
      </c>
      <c r="Z9">
        <f t="shared" ref="Z9:Z48" ca="1" si="33">RAND()</f>
        <v>0.54279147657335836</v>
      </c>
      <c r="AA9">
        <f t="shared" ca="1" si="30"/>
        <v>3.1304628182792333</v>
      </c>
      <c r="AB9">
        <f t="shared" ref="AB9" ca="1" si="34">3350+250*W9+390*X9-150*Y9-600*AA9</f>
        <v>1709.7223090324601</v>
      </c>
      <c r="AC9">
        <f ca="1">AVERAGE(AB$8:AB9)</f>
        <v>2556.5571885106056</v>
      </c>
      <c r="AE9">
        <f ca="1">AB9+AE8</f>
        <v>5113.1143770212111</v>
      </c>
    </row>
    <row r="10" spans="1:31" x14ac:dyDescent="0.25">
      <c r="A10">
        <v>3</v>
      </c>
      <c r="B10" t="str">
        <f ca="1">V9</f>
        <v>Soleado</v>
      </c>
      <c r="C10">
        <f t="shared" ca="1" si="31"/>
        <v>0.88922933265882387</v>
      </c>
      <c r="D10" t="str">
        <f t="shared" ca="1" si="9"/>
        <v>Lluvia</v>
      </c>
      <c r="E10">
        <f t="shared" ca="1" si="10"/>
        <v>0.92933250211213447</v>
      </c>
      <c r="F10" t="str">
        <f t="shared" ca="1" si="11"/>
        <v>Nublado</v>
      </c>
      <c r="G10">
        <f t="shared" ca="1" si="12"/>
        <v>0.44361658772012069</v>
      </c>
      <c r="H10" t="str">
        <f t="shared" ca="1" si="13"/>
        <v>Soleado</v>
      </c>
      <c r="I10">
        <f t="shared" ca="1" si="14"/>
        <v>0.30564659105987679</v>
      </c>
      <c r="J10" t="str">
        <f t="shared" ca="1" si="15"/>
        <v>Soleado</v>
      </c>
      <c r="K10">
        <f t="shared" ca="1" si="16"/>
        <v>0.5632224240350675</v>
      </c>
      <c r="L10" t="str">
        <f t="shared" ca="1" si="17"/>
        <v>Soleado</v>
      </c>
      <c r="M10">
        <f t="shared" ca="1" si="18"/>
        <v>1.0687305898249289E-2</v>
      </c>
      <c r="N10" t="str">
        <f t="shared" ca="1" si="19"/>
        <v>Soleado</v>
      </c>
      <c r="O10">
        <f t="shared" ca="1" si="20"/>
        <v>0.42184412245125669</v>
      </c>
      <c r="P10" t="str">
        <f t="shared" ca="1" si="21"/>
        <v>Soleado</v>
      </c>
      <c r="Q10">
        <f t="shared" ca="1" si="22"/>
        <v>0.66328177792541765</v>
      </c>
      <c r="R10" t="str">
        <f t="shared" ca="1" si="23"/>
        <v>Soleado</v>
      </c>
      <c r="S10">
        <f t="shared" ca="1" si="24"/>
        <v>0.53517138862751357</v>
      </c>
      <c r="T10" t="str">
        <f t="shared" ca="1" si="25"/>
        <v>Soleado</v>
      </c>
      <c r="U10">
        <f t="shared" ca="1" si="26"/>
        <v>0.30696938314883437</v>
      </c>
      <c r="V10" t="str">
        <f t="shared" ca="1" si="27"/>
        <v>Soleado</v>
      </c>
      <c r="W10" s="11">
        <f t="shared" ca="1" si="32"/>
        <v>0.8</v>
      </c>
      <c r="X10" s="11">
        <f t="shared" ca="1" si="28"/>
        <v>0.1</v>
      </c>
      <c r="Y10" s="11">
        <f t="shared" ca="1" si="29"/>
        <v>0.1</v>
      </c>
      <c r="Z10">
        <f t="shared" ca="1" si="33"/>
        <v>0.98488418901636443</v>
      </c>
      <c r="AA10">
        <f t="shared" ca="1" si="30"/>
        <v>16.768055991853675</v>
      </c>
      <c r="AB10">
        <f t="shared" ref="AB10:AB17" ca="1" si="35">3350+250*W10+390*X10-150*Y10-600*AA10</f>
        <v>-6486.8335951122044</v>
      </c>
      <c r="AC10">
        <f ca="1">AVERAGE(AB$8:AB10)</f>
        <v>-457.90640603033108</v>
      </c>
      <c r="AE10">
        <f t="shared" ref="AE10:AE29" ca="1" si="36">AB10+AE9</f>
        <v>-1373.7192180909933</v>
      </c>
    </row>
    <row r="11" spans="1:31" x14ac:dyDescent="0.25">
      <c r="A11">
        <v>4</v>
      </c>
      <c r="B11" t="str">
        <f t="shared" ref="B10:B17" ca="1" si="37">V10</f>
        <v>Soleado</v>
      </c>
      <c r="C11">
        <f t="shared" ca="1" si="31"/>
        <v>0.71429089972437276</v>
      </c>
      <c r="D11" t="str">
        <f t="shared" ca="1" si="9"/>
        <v>Soleado</v>
      </c>
      <c r="E11">
        <f t="shared" ca="1" si="10"/>
        <v>6.827403051959835E-3</v>
      </c>
      <c r="F11" t="str">
        <f t="shared" ca="1" si="11"/>
        <v>Soleado</v>
      </c>
      <c r="G11">
        <f t="shared" ca="1" si="12"/>
        <v>0.8487899674175704</v>
      </c>
      <c r="H11" t="str">
        <f t="shared" ca="1" si="13"/>
        <v>Lluvia</v>
      </c>
      <c r="I11">
        <f t="shared" ca="1" si="14"/>
        <v>0.3202327116490804</v>
      </c>
      <c r="J11" t="str">
        <f t="shared" ca="1" si="15"/>
        <v>Soleado</v>
      </c>
      <c r="K11">
        <f t="shared" ca="1" si="16"/>
        <v>0.9248230461707031</v>
      </c>
      <c r="L11" t="str">
        <f t="shared" ca="1" si="17"/>
        <v>Nublado</v>
      </c>
      <c r="M11">
        <f t="shared" ca="1" si="18"/>
        <v>0.47684238362379372</v>
      </c>
      <c r="N11" t="str">
        <f t="shared" ca="1" si="19"/>
        <v>Soleado</v>
      </c>
      <c r="O11">
        <f t="shared" ca="1" si="20"/>
        <v>0.80847475711103889</v>
      </c>
      <c r="P11" t="str">
        <f t="shared" ca="1" si="21"/>
        <v>Lluvia</v>
      </c>
      <c r="Q11">
        <f t="shared" ca="1" si="22"/>
        <v>0.81128452064655499</v>
      </c>
      <c r="R11" t="str">
        <f t="shared" ca="1" si="23"/>
        <v>Nublado</v>
      </c>
      <c r="S11">
        <f t="shared" ca="1" si="24"/>
        <v>9.6652766576013849E-2</v>
      </c>
      <c r="T11" t="str">
        <f t="shared" ca="1" si="25"/>
        <v>Soleado</v>
      </c>
      <c r="U11">
        <f t="shared" ca="1" si="26"/>
        <v>0.76508153404612034</v>
      </c>
      <c r="V11" t="str">
        <f t="shared" ca="1" si="27"/>
        <v>Soleado</v>
      </c>
      <c r="W11" s="11">
        <f t="shared" ca="1" si="32"/>
        <v>0.6</v>
      </c>
      <c r="X11" s="11">
        <f t="shared" ca="1" si="28"/>
        <v>0.2</v>
      </c>
      <c r="Y11" s="11">
        <f t="shared" ca="1" si="29"/>
        <v>0.2</v>
      </c>
      <c r="Z11">
        <f t="shared" ca="1" si="33"/>
        <v>0.89018215127685274</v>
      </c>
      <c r="AA11">
        <f t="shared" ca="1" si="30"/>
        <v>8.8357288257619864</v>
      </c>
      <c r="AB11">
        <f t="shared" ca="1" si="35"/>
        <v>-1753.4372954571918</v>
      </c>
      <c r="AC11">
        <f ca="1">AVERAGE(AB$8:AB11)</f>
        <v>-781.78912838704628</v>
      </c>
      <c r="AE11">
        <f t="shared" ca="1" si="36"/>
        <v>-3127.1565135481851</v>
      </c>
    </row>
    <row r="12" spans="1:31" x14ac:dyDescent="0.25">
      <c r="A12">
        <v>5</v>
      </c>
      <c r="B12" t="str">
        <f t="shared" ca="1" si="37"/>
        <v>Soleado</v>
      </c>
      <c r="C12">
        <f t="shared" ca="1" si="31"/>
        <v>0.80511428755981918</v>
      </c>
      <c r="D12" t="str">
        <f t="shared" ca="1" si="9"/>
        <v>Lluvia</v>
      </c>
      <c r="E12">
        <f t="shared" ca="1" si="10"/>
        <v>0.53943972847458965</v>
      </c>
      <c r="F12" t="str">
        <f t="shared" ca="1" si="11"/>
        <v>Lluvia</v>
      </c>
      <c r="G12">
        <f t="shared" ca="1" si="12"/>
        <v>0.14599704465845531</v>
      </c>
      <c r="H12" t="str">
        <f t="shared" ca="1" si="13"/>
        <v>Soleado</v>
      </c>
      <c r="I12">
        <f t="shared" ca="1" si="14"/>
        <v>6.8389293656087702E-2</v>
      </c>
      <c r="J12" t="str">
        <f t="shared" ca="1" si="15"/>
        <v>Soleado</v>
      </c>
      <c r="K12">
        <f t="shared" ca="1" si="16"/>
        <v>0.97605637212574869</v>
      </c>
      <c r="L12" t="str">
        <f t="shared" ca="1" si="17"/>
        <v>Nublado</v>
      </c>
      <c r="M12">
        <f t="shared" ca="1" si="18"/>
        <v>0.94717696064730483</v>
      </c>
      <c r="N12" t="str">
        <f t="shared" ca="1" si="19"/>
        <v>Nublado</v>
      </c>
      <c r="O12">
        <f t="shared" ca="1" si="20"/>
        <v>0.22259683073488079</v>
      </c>
      <c r="P12" t="str">
        <f t="shared" ca="1" si="21"/>
        <v>Soleado</v>
      </c>
      <c r="Q12">
        <f t="shared" ca="1" si="22"/>
        <v>0.5262541603182761</v>
      </c>
      <c r="R12" t="str">
        <f t="shared" ca="1" si="23"/>
        <v>Soleado</v>
      </c>
      <c r="S12">
        <f t="shared" ca="1" si="24"/>
        <v>0.62514451981306485</v>
      </c>
      <c r="T12" t="str">
        <f t="shared" ca="1" si="25"/>
        <v>Soleado</v>
      </c>
      <c r="U12">
        <f t="shared" ca="1" si="26"/>
        <v>0.65083816810482409</v>
      </c>
      <c r="V12" t="str">
        <f t="shared" ca="1" si="27"/>
        <v>Soleado</v>
      </c>
      <c r="W12" s="11">
        <f t="shared" ca="1" si="32"/>
        <v>0.6</v>
      </c>
      <c r="X12" s="11">
        <f t="shared" ca="1" si="28"/>
        <v>0.2</v>
      </c>
      <c r="Y12" s="11">
        <f t="shared" ca="1" si="29"/>
        <v>0.2</v>
      </c>
      <c r="Z12">
        <f t="shared" ca="1" si="33"/>
        <v>0.35958467823224649</v>
      </c>
      <c r="AA12">
        <f t="shared" ca="1" si="30"/>
        <v>1.7825534913479448</v>
      </c>
      <c r="AB12">
        <f t="shared" ca="1" si="35"/>
        <v>2478.4679051912331</v>
      </c>
      <c r="AC12">
        <f ca="1">AVERAGE(AB$8:AB12)</f>
        <v>-129.7377216713904</v>
      </c>
      <c r="AE12">
        <f t="shared" ca="1" si="36"/>
        <v>-648.68860835695205</v>
      </c>
    </row>
    <row r="13" spans="1:31" x14ac:dyDescent="0.25">
      <c r="A13">
        <v>6</v>
      </c>
      <c r="B13" t="str">
        <f t="shared" ca="1" si="37"/>
        <v>Soleado</v>
      </c>
      <c r="C13">
        <f t="shared" ca="1" si="31"/>
        <v>0.84504856170089571</v>
      </c>
      <c r="D13" t="str">
        <f t="shared" ca="1" si="9"/>
        <v>Lluvia</v>
      </c>
      <c r="E13">
        <f t="shared" ca="1" si="10"/>
        <v>0.88924223550703663</v>
      </c>
      <c r="F13" t="str">
        <f t="shared" ca="1" si="11"/>
        <v>Nublado</v>
      </c>
      <c r="G13">
        <f t="shared" ca="1" si="12"/>
        <v>1.5431631806001045E-2</v>
      </c>
      <c r="H13" t="str">
        <f t="shared" ca="1" si="13"/>
        <v>Soleado</v>
      </c>
      <c r="I13">
        <f t="shared" ca="1" si="14"/>
        <v>0.25244268162454186</v>
      </c>
      <c r="J13" t="str">
        <f t="shared" ca="1" si="15"/>
        <v>Soleado</v>
      </c>
      <c r="K13">
        <f t="shared" ca="1" si="16"/>
        <v>0.46213083822652723</v>
      </c>
      <c r="L13" t="str">
        <f t="shared" ca="1" si="17"/>
        <v>Soleado</v>
      </c>
      <c r="M13">
        <f t="shared" ca="1" si="18"/>
        <v>0.3245736689640526</v>
      </c>
      <c r="N13" t="str">
        <f t="shared" ca="1" si="19"/>
        <v>Soleado</v>
      </c>
      <c r="O13">
        <f t="shared" ca="1" si="20"/>
        <v>5.6762243628662112E-2</v>
      </c>
      <c r="P13" t="str">
        <f t="shared" ca="1" si="21"/>
        <v>Soleado</v>
      </c>
      <c r="Q13">
        <f t="shared" ca="1" si="22"/>
        <v>0.67040853604545292</v>
      </c>
      <c r="R13" t="str">
        <f t="shared" ca="1" si="23"/>
        <v>Soleado</v>
      </c>
      <c r="S13">
        <f t="shared" ca="1" si="24"/>
        <v>0.42375047554829981</v>
      </c>
      <c r="T13" t="str">
        <f t="shared" ca="1" si="25"/>
        <v>Soleado</v>
      </c>
      <c r="U13">
        <f t="shared" ca="1" si="26"/>
        <v>0.64349854347741198</v>
      </c>
      <c r="V13" t="str">
        <f t="shared" ca="1" si="27"/>
        <v>Soleado</v>
      </c>
      <c r="W13" s="11">
        <f t="shared" ca="1" si="32"/>
        <v>0.8</v>
      </c>
      <c r="X13" s="11">
        <f t="shared" ca="1" si="28"/>
        <v>0.1</v>
      </c>
      <c r="Y13" s="11">
        <f t="shared" ca="1" si="29"/>
        <v>0.1</v>
      </c>
      <c r="Z13">
        <f t="shared" ca="1" si="33"/>
        <v>0.58288404484304757</v>
      </c>
      <c r="AA13">
        <f t="shared" ca="1" si="30"/>
        <v>3.497564103667445</v>
      </c>
      <c r="AB13">
        <f t="shared" ca="1" si="35"/>
        <v>1475.4615377995328</v>
      </c>
      <c r="AC13">
        <f ca="1">AVERAGE(AB$8:AB13)</f>
        <v>137.79548824043013</v>
      </c>
      <c r="AE13">
        <f t="shared" ca="1" si="36"/>
        <v>826.77292944258079</v>
      </c>
    </row>
    <row r="14" spans="1:31" x14ac:dyDescent="0.25">
      <c r="A14">
        <v>7</v>
      </c>
      <c r="B14" t="str">
        <f t="shared" ca="1" si="37"/>
        <v>Soleado</v>
      </c>
      <c r="C14">
        <f t="shared" ca="1" si="31"/>
        <v>0.62055140315559332</v>
      </c>
      <c r="D14" t="str">
        <f t="shared" ca="1" si="9"/>
        <v>Soleado</v>
      </c>
      <c r="E14">
        <f t="shared" ca="1" si="10"/>
        <v>0.66405490673835688</v>
      </c>
      <c r="F14" t="str">
        <f t="shared" ca="1" si="11"/>
        <v>Soleado</v>
      </c>
      <c r="G14">
        <f t="shared" ca="1" si="12"/>
        <v>0.91902277808300215</v>
      </c>
      <c r="H14" t="str">
        <f t="shared" ca="1" si="13"/>
        <v>Nublado</v>
      </c>
      <c r="I14">
        <f t="shared" ca="1" si="14"/>
        <v>0.52357840814661105</v>
      </c>
      <c r="J14" t="str">
        <f t="shared" ca="1" si="15"/>
        <v>Soleado</v>
      </c>
      <c r="K14">
        <f t="shared" ca="1" si="16"/>
        <v>0.254138736563576</v>
      </c>
      <c r="L14" t="str">
        <f t="shared" ca="1" si="17"/>
        <v>Soleado</v>
      </c>
      <c r="M14">
        <f t="shared" ca="1" si="18"/>
        <v>0.46921183104118125</v>
      </c>
      <c r="N14" t="str">
        <f t="shared" ca="1" si="19"/>
        <v>Soleado</v>
      </c>
      <c r="O14">
        <f t="shared" ca="1" si="20"/>
        <v>0.88143556164542325</v>
      </c>
      <c r="P14" t="str">
        <f t="shared" ca="1" si="21"/>
        <v>Lluvia</v>
      </c>
      <c r="Q14">
        <f t="shared" ca="1" si="22"/>
        <v>4.9296523888398225E-2</v>
      </c>
      <c r="R14" t="str">
        <f t="shared" ca="1" si="23"/>
        <v>Soleado</v>
      </c>
      <c r="S14">
        <f t="shared" ca="1" si="24"/>
        <v>0.13560825648477648</v>
      </c>
      <c r="T14" t="str">
        <f t="shared" ca="1" si="25"/>
        <v>Soleado</v>
      </c>
      <c r="U14">
        <f t="shared" ca="1" si="26"/>
        <v>0.43240430290362664</v>
      </c>
      <c r="V14" t="str">
        <f t="shared" ca="1" si="27"/>
        <v>Soleado</v>
      </c>
      <c r="W14" s="11">
        <f t="shared" ca="1" si="32"/>
        <v>0.8</v>
      </c>
      <c r="X14" s="11">
        <f t="shared" ca="1" si="28"/>
        <v>0.1</v>
      </c>
      <c r="Y14" s="11">
        <f t="shared" ca="1" si="29"/>
        <v>0.1</v>
      </c>
      <c r="Z14">
        <f t="shared" ca="1" si="33"/>
        <v>0.23907219115994249</v>
      </c>
      <c r="AA14">
        <f t="shared" ca="1" si="30"/>
        <v>1.0928671566726791</v>
      </c>
      <c r="AB14">
        <f t="shared" ca="1" si="35"/>
        <v>2918.2797059963923</v>
      </c>
      <c r="AC14">
        <f ca="1">AVERAGE(AB$8:AB14)</f>
        <v>535.00751934842469</v>
      </c>
      <c r="AE14">
        <f t="shared" ca="1" si="36"/>
        <v>3745.0526354389731</v>
      </c>
    </row>
    <row r="15" spans="1:31" x14ac:dyDescent="0.25">
      <c r="A15">
        <v>8</v>
      </c>
      <c r="B15" t="str">
        <f t="shared" ca="1" si="37"/>
        <v>Soleado</v>
      </c>
      <c r="C15">
        <f t="shared" ca="1" si="31"/>
        <v>0.40044136517775075</v>
      </c>
      <c r="D15" t="str">
        <f t="shared" ca="1" si="9"/>
        <v>Soleado</v>
      </c>
      <c r="E15">
        <f t="shared" ca="1" si="10"/>
        <v>0.70885253754512845</v>
      </c>
      <c r="F15" t="str">
        <f t="shared" ca="1" si="11"/>
        <v>Soleado</v>
      </c>
      <c r="G15">
        <f t="shared" ca="1" si="12"/>
        <v>0.57650310852181319</v>
      </c>
      <c r="H15" t="str">
        <f t="shared" ca="1" si="13"/>
        <v>Soleado</v>
      </c>
      <c r="I15">
        <f t="shared" ca="1" si="14"/>
        <v>0.65420513970478256</v>
      </c>
      <c r="J15" t="str">
        <f t="shared" ca="1" si="15"/>
        <v>Soleado</v>
      </c>
      <c r="K15">
        <f t="shared" ca="1" si="16"/>
        <v>0.8054582139589298</v>
      </c>
      <c r="L15" t="str">
        <f t="shared" ca="1" si="17"/>
        <v>Lluvia</v>
      </c>
      <c r="M15">
        <f t="shared" ca="1" si="18"/>
        <v>0.21956794050539152</v>
      </c>
      <c r="N15" t="str">
        <f t="shared" ca="1" si="19"/>
        <v>Soleado</v>
      </c>
      <c r="O15">
        <f t="shared" ca="1" si="20"/>
        <v>0.75267386456580532</v>
      </c>
      <c r="P15" t="str">
        <f t="shared" ca="1" si="21"/>
        <v>Soleado</v>
      </c>
      <c r="Q15">
        <f t="shared" ca="1" si="22"/>
        <v>0.46733006685195011</v>
      </c>
      <c r="R15" t="str">
        <f t="shared" ca="1" si="23"/>
        <v>Soleado</v>
      </c>
      <c r="S15">
        <f t="shared" ca="1" si="24"/>
        <v>0.11570772405973939</v>
      </c>
      <c r="T15" t="str">
        <f t="shared" ca="1" si="25"/>
        <v>Soleado</v>
      </c>
      <c r="U15">
        <f t="shared" ca="1" si="26"/>
        <v>0.2872079640143359</v>
      </c>
      <c r="V15" t="str">
        <f t="shared" ca="1" si="27"/>
        <v>Soleado</v>
      </c>
      <c r="W15" s="11">
        <f t="shared" ca="1" si="32"/>
        <v>0.9</v>
      </c>
      <c r="X15" s="11">
        <f t="shared" ca="1" si="28"/>
        <v>0.1</v>
      </c>
      <c r="Y15" s="11">
        <f t="shared" ca="1" si="29"/>
        <v>0</v>
      </c>
      <c r="Z15">
        <f t="shared" ca="1" si="33"/>
        <v>0.52768625173429518</v>
      </c>
      <c r="AA15">
        <f t="shared" ca="1" si="30"/>
        <v>3.000447173294996</v>
      </c>
      <c r="AB15">
        <f t="shared" ca="1" si="35"/>
        <v>1813.7316960230023</v>
      </c>
      <c r="AC15">
        <f ca="1">AVERAGE(AB$8:AB15)</f>
        <v>694.84804143274687</v>
      </c>
      <c r="AE15">
        <f t="shared" ca="1" si="36"/>
        <v>5558.7843314619749</v>
      </c>
    </row>
    <row r="16" spans="1:31" x14ac:dyDescent="0.25">
      <c r="A16">
        <v>9</v>
      </c>
      <c r="B16" t="str">
        <f t="shared" ca="1" si="37"/>
        <v>Soleado</v>
      </c>
      <c r="C16">
        <f t="shared" ca="1" si="31"/>
        <v>0.60266398713380243</v>
      </c>
      <c r="D16" t="str">
        <f t="shared" ca="1" si="9"/>
        <v>Soleado</v>
      </c>
      <c r="E16">
        <f t="shared" ca="1" si="10"/>
        <v>0.46303455120171622</v>
      </c>
      <c r="F16" t="str">
        <f t="shared" ca="1" si="11"/>
        <v>Soleado</v>
      </c>
      <c r="G16">
        <f t="shared" ca="1" si="12"/>
        <v>0.4234456307335861</v>
      </c>
      <c r="H16" t="str">
        <f t="shared" ca="1" si="13"/>
        <v>Soleado</v>
      </c>
      <c r="I16">
        <f t="shared" ca="1" si="14"/>
        <v>2.5369316965257349E-2</v>
      </c>
      <c r="J16" t="str">
        <f t="shared" ca="1" si="15"/>
        <v>Soleado</v>
      </c>
      <c r="K16">
        <f t="shared" ca="1" si="16"/>
        <v>0.97027209275406678</v>
      </c>
      <c r="L16" t="str">
        <f t="shared" ca="1" si="17"/>
        <v>Nublado</v>
      </c>
      <c r="M16">
        <f t="shared" ca="1" si="18"/>
        <v>0.51697805092835414</v>
      </c>
      <c r="N16" t="str">
        <f t="shared" ca="1" si="19"/>
        <v>Soleado</v>
      </c>
      <c r="O16">
        <f t="shared" ca="1" si="20"/>
        <v>0.30196272294409587</v>
      </c>
      <c r="P16" t="str">
        <f t="shared" ca="1" si="21"/>
        <v>Soleado</v>
      </c>
      <c r="Q16">
        <f t="shared" ca="1" si="22"/>
        <v>0.54125855359078734</v>
      </c>
      <c r="R16" t="str">
        <f t="shared" ca="1" si="23"/>
        <v>Soleado</v>
      </c>
      <c r="S16">
        <f t="shared" ca="1" si="24"/>
        <v>0.72287435967528191</v>
      </c>
      <c r="T16" t="str">
        <f t="shared" ca="1" si="25"/>
        <v>Soleado</v>
      </c>
      <c r="U16">
        <f t="shared" ca="1" si="26"/>
        <v>0.14315636075826543</v>
      </c>
      <c r="V16" t="str">
        <f t="shared" ca="1" si="27"/>
        <v>Soleado</v>
      </c>
      <c r="W16" s="11">
        <f t="shared" ca="1" si="32"/>
        <v>0.9</v>
      </c>
      <c r="X16" s="11">
        <f t="shared" ca="1" si="28"/>
        <v>0</v>
      </c>
      <c r="Y16" s="11">
        <f t="shared" ca="1" si="29"/>
        <v>0.1</v>
      </c>
      <c r="Z16">
        <f t="shared" ca="1" si="33"/>
        <v>0.4020140546608556</v>
      </c>
      <c r="AA16">
        <f t="shared" ca="1" si="30"/>
        <v>2.0567521123402015</v>
      </c>
      <c r="AB16">
        <f t="shared" ca="1" si="35"/>
        <v>2325.9487325958789</v>
      </c>
      <c r="AC16">
        <f ca="1">AVERAGE(AB$8:AB16)</f>
        <v>876.08145156198373</v>
      </c>
      <c r="AE16">
        <f t="shared" ca="1" si="36"/>
        <v>7884.7330640578539</v>
      </c>
    </row>
    <row r="17" spans="1:33" x14ac:dyDescent="0.25">
      <c r="A17">
        <v>10</v>
      </c>
      <c r="B17" t="str">
        <f t="shared" ca="1" si="37"/>
        <v>Soleado</v>
      </c>
      <c r="C17">
        <f t="shared" ca="1" si="31"/>
        <v>0.73692335691728117</v>
      </c>
      <c r="D17" t="str">
        <f t="shared" ca="1" si="9"/>
        <v>Soleado</v>
      </c>
      <c r="E17">
        <f t="shared" ca="1" si="10"/>
        <v>0.7866432763053598</v>
      </c>
      <c r="F17" t="str">
        <f t="shared" ca="1" si="11"/>
        <v>Soleado</v>
      </c>
      <c r="G17">
        <f t="shared" ca="1" si="12"/>
        <v>0.56338989327985112</v>
      </c>
      <c r="H17" t="str">
        <f t="shared" ca="1" si="13"/>
        <v>Soleado</v>
      </c>
      <c r="I17">
        <f t="shared" ca="1" si="14"/>
        <v>0.83780462257472788</v>
      </c>
      <c r="J17" t="str">
        <f t="shared" ca="1" si="15"/>
        <v>Lluvia</v>
      </c>
      <c r="K17">
        <f t="shared" ca="1" si="16"/>
        <v>0.34448918439585363</v>
      </c>
      <c r="L17" t="str">
        <f t="shared" ca="1" si="17"/>
        <v>Soleado</v>
      </c>
      <c r="M17">
        <f t="shared" ca="1" si="18"/>
        <v>0.90710051200230657</v>
      </c>
      <c r="N17" t="str">
        <f t="shared" ca="1" si="19"/>
        <v>Nublado</v>
      </c>
      <c r="O17">
        <f t="shared" ca="1" si="20"/>
        <v>0.78662204322251328</v>
      </c>
      <c r="P17" t="str">
        <f t="shared" ca="1" si="21"/>
        <v>Nublado</v>
      </c>
      <c r="Q17">
        <f t="shared" ca="1" si="22"/>
        <v>0.77200724912885765</v>
      </c>
      <c r="R17" t="str">
        <f t="shared" ca="1" si="23"/>
        <v>Nublado</v>
      </c>
      <c r="S17">
        <f t="shared" ca="1" si="24"/>
        <v>0.50130558742408204</v>
      </c>
      <c r="T17" t="str">
        <f t="shared" ca="1" si="25"/>
        <v>Soleado</v>
      </c>
      <c r="U17">
        <f t="shared" ca="1" si="26"/>
        <v>0.86064701724097725</v>
      </c>
      <c r="V17" t="str">
        <f t="shared" ca="1" si="27"/>
        <v>Lluvia</v>
      </c>
      <c r="W17" s="11">
        <f t="shared" ca="1" si="32"/>
        <v>0.5</v>
      </c>
      <c r="X17" s="11">
        <f t="shared" ca="1" si="28"/>
        <v>0.2</v>
      </c>
      <c r="Y17" s="11">
        <f t="shared" ca="1" si="29"/>
        <v>0.3</v>
      </c>
      <c r="Z17">
        <f t="shared" ca="1" si="33"/>
        <v>0.12941291001194977</v>
      </c>
      <c r="AA17">
        <f t="shared" ca="1" si="30"/>
        <v>0.55434991536511469</v>
      </c>
      <c r="AB17">
        <f t="shared" ca="1" si="35"/>
        <v>3175.3900507809312</v>
      </c>
      <c r="AC17">
        <f ca="1">AVERAGE(AB$8:AB17)</f>
        <v>1106.0123114838784</v>
      </c>
      <c r="AE17">
        <f t="shared" ca="1" si="36"/>
        <v>11060.123114838785</v>
      </c>
    </row>
    <row r="18" spans="1:33" x14ac:dyDescent="0.25">
      <c r="A18">
        <v>11</v>
      </c>
      <c r="B18" t="str">
        <f t="shared" ref="B18:B27" ca="1" si="38">V17</f>
        <v>Lluvia</v>
      </c>
      <c r="C18">
        <f t="shared" ca="1" si="31"/>
        <v>0.62687777586626292</v>
      </c>
      <c r="D18" t="str">
        <f t="shared" ca="1" si="9"/>
        <v>Lluvia</v>
      </c>
      <c r="E18">
        <f t="shared" ca="1" si="10"/>
        <v>0.59867912276213109</v>
      </c>
      <c r="F18" t="str">
        <f t="shared" ca="1" si="11"/>
        <v>Lluvia</v>
      </c>
      <c r="G18">
        <f t="shared" ca="1" si="12"/>
        <v>0.62963995008088136</v>
      </c>
      <c r="H18" t="str">
        <f t="shared" ca="1" si="13"/>
        <v>Lluvia</v>
      </c>
      <c r="I18">
        <f t="shared" ca="1" si="14"/>
        <v>0.91381880257829007</v>
      </c>
      <c r="J18" t="str">
        <f t="shared" ca="1" si="15"/>
        <v>Nublado</v>
      </c>
      <c r="K18">
        <f t="shared" ca="1" si="16"/>
        <v>0.88430179199699299</v>
      </c>
      <c r="L18" t="str">
        <f t="shared" ca="1" si="17"/>
        <v>Nublado</v>
      </c>
      <c r="M18">
        <f t="shared" ca="1" si="18"/>
        <v>0.45528611566427013</v>
      </c>
      <c r="N18" t="str">
        <f t="shared" ca="1" si="19"/>
        <v>Soleado</v>
      </c>
      <c r="O18">
        <f t="shared" ca="1" si="20"/>
        <v>0.43791625256378908</v>
      </c>
      <c r="P18" t="str">
        <f t="shared" ca="1" si="21"/>
        <v>Soleado</v>
      </c>
      <c r="Q18">
        <f t="shared" ca="1" si="22"/>
        <v>0.74118866857593724</v>
      </c>
      <c r="R18" t="str">
        <f t="shared" ca="1" si="23"/>
        <v>Soleado</v>
      </c>
      <c r="S18">
        <f t="shared" ca="1" si="24"/>
        <v>0.40851160093365335</v>
      </c>
      <c r="T18" t="str">
        <f t="shared" ca="1" si="25"/>
        <v>Soleado</v>
      </c>
      <c r="U18">
        <f t="shared" ca="1" si="26"/>
        <v>0.30893210200410803</v>
      </c>
      <c r="V18" t="str">
        <f t="shared" ca="1" si="27"/>
        <v>Soleado</v>
      </c>
      <c r="W18" s="11">
        <f t="shared" ref="W18:W48" ca="1" si="39">COUNTIF($D18:$V18,"Soleado")/10</f>
        <v>0.5</v>
      </c>
      <c r="X18" s="11">
        <f t="shared" ref="X18:X48" ca="1" si="40">COUNTIF($D18:$V18,"Lluvia")/10</f>
        <v>0.3</v>
      </c>
      <c r="Y18" s="11">
        <f t="shared" ref="Y18:Y48" ca="1" si="41">COUNTIF($D18:$V18,"Nublado")/10</f>
        <v>0.2</v>
      </c>
      <c r="Z18">
        <f t="shared" ca="1" si="33"/>
        <v>0.93207940347895946</v>
      </c>
      <c r="AA18">
        <f t="shared" ca="1" si="30"/>
        <v>10.757663817267121</v>
      </c>
      <c r="AB18">
        <f t="shared" ref="AB18:AB27" ca="1" si="42">3350+250*W18+390*X18-150*Y18-600*AA18</f>
        <v>-2892.5982903602726</v>
      </c>
      <c r="AC18">
        <f ca="1">AVERAGE(AB$8:AB18)</f>
        <v>742.5022567707739</v>
      </c>
      <c r="AE18">
        <f t="shared" ca="1" si="36"/>
        <v>8167.5248244785125</v>
      </c>
    </row>
    <row r="19" spans="1:33" x14ac:dyDescent="0.25">
      <c r="A19">
        <v>12</v>
      </c>
      <c r="B19" t="str">
        <f t="shared" ca="1" si="38"/>
        <v>Soleado</v>
      </c>
      <c r="C19">
        <f t="shared" ca="1" si="31"/>
        <v>0.5967729960156507</v>
      </c>
      <c r="D19" t="str">
        <f t="shared" ca="1" si="9"/>
        <v>Soleado</v>
      </c>
      <c r="E19">
        <f t="shared" ca="1" si="10"/>
        <v>0.44088711991536689</v>
      </c>
      <c r="F19" t="str">
        <f t="shared" ca="1" si="11"/>
        <v>Soleado</v>
      </c>
      <c r="G19">
        <f t="shared" ca="1" si="12"/>
        <v>0.53573363459788104</v>
      </c>
      <c r="H19" t="str">
        <f t="shared" ca="1" si="13"/>
        <v>Soleado</v>
      </c>
      <c r="I19">
        <f t="shared" ca="1" si="14"/>
        <v>0.62607030994716673</v>
      </c>
      <c r="J19" t="str">
        <f t="shared" ca="1" si="15"/>
        <v>Soleado</v>
      </c>
      <c r="K19">
        <f t="shared" ca="1" si="16"/>
        <v>5.5670204273021717E-2</v>
      </c>
      <c r="L19" t="str">
        <f t="shared" ca="1" si="17"/>
        <v>Soleado</v>
      </c>
      <c r="M19">
        <f t="shared" ca="1" si="18"/>
        <v>0.14307256867867146</v>
      </c>
      <c r="N19" t="str">
        <f t="shared" ca="1" si="19"/>
        <v>Soleado</v>
      </c>
      <c r="O19">
        <f t="shared" ca="1" si="20"/>
        <v>0.34909634898091335</v>
      </c>
      <c r="P19" t="str">
        <f t="shared" ca="1" si="21"/>
        <v>Soleado</v>
      </c>
      <c r="Q19">
        <f t="shared" ca="1" si="22"/>
        <v>0.52745928115524676</v>
      </c>
      <c r="R19" t="str">
        <f t="shared" ca="1" si="23"/>
        <v>Soleado</v>
      </c>
      <c r="S19">
        <f t="shared" ca="1" si="24"/>
        <v>0.86009036764037095</v>
      </c>
      <c r="T19" t="str">
        <f t="shared" ca="1" si="25"/>
        <v>Lluvia</v>
      </c>
      <c r="U19">
        <f t="shared" ca="1" si="26"/>
        <v>0.74384445513807529</v>
      </c>
      <c r="V19" t="str">
        <f t="shared" ca="1" si="27"/>
        <v>Lluvia</v>
      </c>
      <c r="W19" s="11">
        <f t="shared" ca="1" si="39"/>
        <v>0.8</v>
      </c>
      <c r="X19" s="11">
        <f t="shared" ca="1" si="40"/>
        <v>0.2</v>
      </c>
      <c r="Y19" s="11">
        <f t="shared" ca="1" si="41"/>
        <v>0</v>
      </c>
      <c r="Z19">
        <f t="shared" ca="1" si="33"/>
        <v>0.70730236680718528</v>
      </c>
      <c r="AA19">
        <f t="shared" ca="1" si="30"/>
        <v>4.9144606857460635</v>
      </c>
      <c r="AB19">
        <f t="shared" ca="1" si="42"/>
        <v>679.3235885523618</v>
      </c>
      <c r="AC19">
        <f ca="1">AVERAGE(AB$8:AB19)</f>
        <v>737.23736775257294</v>
      </c>
      <c r="AE19">
        <f t="shared" ca="1" si="36"/>
        <v>8846.8484130308752</v>
      </c>
    </row>
    <row r="20" spans="1:33" x14ac:dyDescent="0.25">
      <c r="A20">
        <v>13</v>
      </c>
      <c r="B20" t="str">
        <f t="shared" ca="1" si="38"/>
        <v>Lluvia</v>
      </c>
      <c r="C20">
        <f t="shared" ca="1" si="31"/>
        <v>0.70367504864260921</v>
      </c>
      <c r="D20" t="str">
        <f t="shared" ca="1" si="9"/>
        <v>Lluvia</v>
      </c>
      <c r="E20">
        <f t="shared" ca="1" si="10"/>
        <v>0.95112661063746506</v>
      </c>
      <c r="F20" t="str">
        <f t="shared" ca="1" si="11"/>
        <v>Nublado</v>
      </c>
      <c r="G20">
        <f t="shared" ca="1" si="12"/>
        <v>0.31991671435123126</v>
      </c>
      <c r="H20" t="str">
        <f t="shared" ca="1" si="13"/>
        <v>Soleado</v>
      </c>
      <c r="I20">
        <f t="shared" ca="1" si="14"/>
        <v>0.84704901793495546</v>
      </c>
      <c r="J20" t="str">
        <f t="shared" ca="1" si="15"/>
        <v>Lluvia</v>
      </c>
      <c r="K20">
        <f t="shared" ca="1" si="16"/>
        <v>8.5344739640206058E-2</v>
      </c>
      <c r="L20" t="str">
        <f t="shared" ca="1" si="17"/>
        <v>Soleado</v>
      </c>
      <c r="M20">
        <f t="shared" ca="1" si="18"/>
        <v>0.97089024764651477</v>
      </c>
      <c r="N20" t="str">
        <f t="shared" ca="1" si="19"/>
        <v>Nublado</v>
      </c>
      <c r="O20">
        <f t="shared" ca="1" si="20"/>
        <v>0.81349283807082973</v>
      </c>
      <c r="P20" t="str">
        <f t="shared" ca="1" si="21"/>
        <v>Nublado</v>
      </c>
      <c r="Q20">
        <f t="shared" ca="1" si="22"/>
        <v>7.9679963020197198E-3</v>
      </c>
      <c r="R20" t="str">
        <f t="shared" ca="1" si="23"/>
        <v>Soleado</v>
      </c>
      <c r="S20">
        <f t="shared" ca="1" si="24"/>
        <v>0.88264282798024851</v>
      </c>
      <c r="T20" t="str">
        <f t="shared" ca="1" si="25"/>
        <v>Lluvia</v>
      </c>
      <c r="U20">
        <f t="shared" ca="1" si="26"/>
        <v>0.27975249763081023</v>
      </c>
      <c r="V20" t="str">
        <f t="shared" ca="1" si="27"/>
        <v>Soleado</v>
      </c>
      <c r="W20" s="11">
        <f t="shared" ca="1" si="39"/>
        <v>0.4</v>
      </c>
      <c r="X20" s="11">
        <f t="shared" ca="1" si="40"/>
        <v>0.3</v>
      </c>
      <c r="Y20" s="11">
        <f t="shared" ca="1" si="41"/>
        <v>0.3</v>
      </c>
      <c r="Z20">
        <f t="shared" ca="1" si="33"/>
        <v>0.84801567793132349</v>
      </c>
      <c r="AA20">
        <f t="shared" ca="1" si="30"/>
        <v>7.5359116309624845</v>
      </c>
      <c r="AB20">
        <f t="shared" ca="1" si="42"/>
        <v>-999.54697857749034</v>
      </c>
      <c r="AC20">
        <f ca="1">AVERAGE(AB$8:AB20)</f>
        <v>603.63857188102963</v>
      </c>
      <c r="AE20">
        <f t="shared" ca="1" si="36"/>
        <v>7847.3014344533849</v>
      </c>
    </row>
    <row r="21" spans="1:33" x14ac:dyDescent="0.25">
      <c r="A21">
        <v>14</v>
      </c>
      <c r="B21" t="str">
        <f t="shared" ca="1" si="38"/>
        <v>Soleado</v>
      </c>
      <c r="C21">
        <f t="shared" ca="1" si="31"/>
        <v>2.0787322988452539E-2</v>
      </c>
      <c r="D21" t="str">
        <f t="shared" ca="1" si="9"/>
        <v>Soleado</v>
      </c>
      <c r="E21">
        <f t="shared" ca="1" si="10"/>
        <v>0.34287559528681044</v>
      </c>
      <c r="F21" t="str">
        <f t="shared" ca="1" si="11"/>
        <v>Soleado</v>
      </c>
      <c r="G21">
        <f t="shared" ca="1" si="12"/>
        <v>0.10681728852400352</v>
      </c>
      <c r="H21" t="str">
        <f t="shared" ca="1" si="13"/>
        <v>Soleado</v>
      </c>
      <c r="I21">
        <f t="shared" ca="1" si="14"/>
        <v>0.60830968676360286</v>
      </c>
      <c r="J21" t="str">
        <f t="shared" ca="1" si="15"/>
        <v>Soleado</v>
      </c>
      <c r="K21">
        <f t="shared" ca="1" si="16"/>
        <v>0.44919803747319009</v>
      </c>
      <c r="L21" t="str">
        <f t="shared" ca="1" si="17"/>
        <v>Soleado</v>
      </c>
      <c r="M21">
        <f t="shared" ca="1" si="18"/>
        <v>0.9764556975625569</v>
      </c>
      <c r="N21" t="str">
        <f t="shared" ca="1" si="19"/>
        <v>Nublado</v>
      </c>
      <c r="O21">
        <f t="shared" ca="1" si="20"/>
        <v>0.88806742397985583</v>
      </c>
      <c r="P21" t="str">
        <f t="shared" ca="1" si="21"/>
        <v>Nublado</v>
      </c>
      <c r="Q21">
        <f t="shared" ca="1" si="22"/>
        <v>0.89096526424001221</v>
      </c>
      <c r="R21" t="str">
        <f t="shared" ca="1" si="23"/>
        <v>Nublado</v>
      </c>
      <c r="S21">
        <f t="shared" ca="1" si="24"/>
        <v>0.96325231393436084</v>
      </c>
      <c r="T21" t="str">
        <f t="shared" ca="1" si="25"/>
        <v>Nublado</v>
      </c>
      <c r="U21">
        <f t="shared" ca="1" si="26"/>
        <v>0.94959819111796961</v>
      </c>
      <c r="V21" t="str">
        <f t="shared" ca="1" si="27"/>
        <v>Nublado</v>
      </c>
      <c r="W21" s="11">
        <f t="shared" ca="1" si="39"/>
        <v>0.5</v>
      </c>
      <c r="X21" s="11">
        <f t="shared" ca="1" si="40"/>
        <v>0</v>
      </c>
      <c r="Y21" s="11">
        <f t="shared" ca="1" si="41"/>
        <v>0.5</v>
      </c>
      <c r="Z21">
        <f t="shared" ca="1" si="33"/>
        <v>0.95912936886528222</v>
      </c>
      <c r="AA21">
        <f t="shared" ca="1" si="30"/>
        <v>12.789374156125914</v>
      </c>
      <c r="AB21">
        <f t="shared" ca="1" si="42"/>
        <v>-4273.6244936755484</v>
      </c>
      <c r="AC21">
        <f ca="1">AVERAGE(AB$8:AB21)</f>
        <v>255.26263862698832</v>
      </c>
      <c r="AE21">
        <f t="shared" ca="1" si="36"/>
        <v>3573.6769407778365</v>
      </c>
    </row>
    <row r="22" spans="1:33" x14ac:dyDescent="0.25">
      <c r="A22">
        <v>15</v>
      </c>
      <c r="B22" t="str">
        <f t="shared" ca="1" si="38"/>
        <v>Nublado</v>
      </c>
      <c r="C22">
        <f t="shared" ca="1" si="31"/>
        <v>0.18633685329571292</v>
      </c>
      <c r="D22" t="str">
        <f t="shared" ca="1" si="9"/>
        <v>Soleado</v>
      </c>
      <c r="E22">
        <f t="shared" ca="1" si="10"/>
        <v>0.60047481263433888</v>
      </c>
      <c r="F22" t="str">
        <f t="shared" ca="1" si="11"/>
        <v>Soleado</v>
      </c>
      <c r="G22">
        <f t="shared" ca="1" si="12"/>
        <v>0.16233906820308774</v>
      </c>
      <c r="H22" t="str">
        <f t="shared" ca="1" si="13"/>
        <v>Soleado</v>
      </c>
      <c r="I22">
        <f t="shared" ca="1" si="14"/>
        <v>8.8608941897663773E-2</v>
      </c>
      <c r="J22" t="str">
        <f t="shared" ca="1" si="15"/>
        <v>Soleado</v>
      </c>
      <c r="K22">
        <f t="shared" ca="1" si="16"/>
        <v>0.25671414764351508</v>
      </c>
      <c r="L22" t="str">
        <f t="shared" ca="1" si="17"/>
        <v>Soleado</v>
      </c>
      <c r="M22">
        <f t="shared" ca="1" si="18"/>
        <v>3.4449963789311755E-2</v>
      </c>
      <c r="N22" t="str">
        <f t="shared" ca="1" si="19"/>
        <v>Soleado</v>
      </c>
      <c r="O22">
        <f t="shared" ca="1" si="20"/>
        <v>0.57295229931135438</v>
      </c>
      <c r="P22" t="str">
        <f t="shared" ca="1" si="21"/>
        <v>Soleado</v>
      </c>
      <c r="Q22">
        <f t="shared" ca="1" si="22"/>
        <v>0.92256396912929128</v>
      </c>
      <c r="R22" t="str">
        <f t="shared" ca="1" si="23"/>
        <v>Nublado</v>
      </c>
      <c r="S22">
        <f t="shared" ca="1" si="24"/>
        <v>0.54185164286736498</v>
      </c>
      <c r="T22" t="str">
        <f t="shared" ca="1" si="25"/>
        <v>Soleado</v>
      </c>
      <c r="U22">
        <f t="shared" ca="1" si="26"/>
        <v>0.4744601708994054</v>
      </c>
      <c r="V22" t="str">
        <f t="shared" ca="1" si="27"/>
        <v>Soleado</v>
      </c>
      <c r="W22" s="11">
        <f t="shared" ca="1" si="39"/>
        <v>0.9</v>
      </c>
      <c r="X22" s="11">
        <f t="shared" ca="1" si="40"/>
        <v>0</v>
      </c>
      <c r="Y22" s="11">
        <f t="shared" ca="1" si="41"/>
        <v>0.1</v>
      </c>
      <c r="Z22">
        <f t="shared" ca="1" si="33"/>
        <v>0.78845674620579664</v>
      </c>
      <c r="AA22">
        <f t="shared" ca="1" si="30"/>
        <v>6.2133031669591645</v>
      </c>
      <c r="AB22">
        <f t="shared" ca="1" si="42"/>
        <v>-167.98190017549859</v>
      </c>
      <c r="AC22">
        <f ca="1">AVERAGE(AB$8:AB22)</f>
        <v>227.04633604015586</v>
      </c>
      <c r="AE22">
        <f t="shared" ca="1" si="36"/>
        <v>3405.6950406023379</v>
      </c>
    </row>
    <row r="23" spans="1:33" x14ac:dyDescent="0.25">
      <c r="A23">
        <v>16</v>
      </c>
      <c r="B23" t="str">
        <f t="shared" ca="1" si="38"/>
        <v>Soleado</v>
      </c>
      <c r="C23">
        <f t="shared" ca="1" si="31"/>
        <v>0.33045215159707475</v>
      </c>
      <c r="D23" t="str">
        <f t="shared" ca="1" si="9"/>
        <v>Soleado</v>
      </c>
      <c r="E23">
        <f t="shared" ca="1" si="10"/>
        <v>0.7587826091102291</v>
      </c>
      <c r="F23" t="str">
        <f t="shared" ca="1" si="11"/>
        <v>Soleado</v>
      </c>
      <c r="G23">
        <f t="shared" ca="1" si="12"/>
        <v>6.7114242131606217E-2</v>
      </c>
      <c r="H23" t="str">
        <f t="shared" ca="1" si="13"/>
        <v>Soleado</v>
      </c>
      <c r="I23">
        <f t="shared" ca="1" si="14"/>
        <v>0.61860040793960236</v>
      </c>
      <c r="J23" t="str">
        <f t="shared" ca="1" si="15"/>
        <v>Soleado</v>
      </c>
      <c r="K23">
        <f t="shared" ca="1" si="16"/>
        <v>0.75113691248386727</v>
      </c>
      <c r="L23" t="str">
        <f t="shared" ca="1" si="17"/>
        <v>Soleado</v>
      </c>
      <c r="M23">
        <f t="shared" ca="1" si="18"/>
        <v>0.38685077721164518</v>
      </c>
      <c r="N23" t="str">
        <f t="shared" ca="1" si="19"/>
        <v>Soleado</v>
      </c>
      <c r="O23">
        <f t="shared" ca="1" si="20"/>
        <v>0.1971767060677273</v>
      </c>
      <c r="P23" t="str">
        <f t="shared" ca="1" si="21"/>
        <v>Soleado</v>
      </c>
      <c r="Q23">
        <f t="shared" ca="1" si="22"/>
        <v>0.69787722399951535</v>
      </c>
      <c r="R23" t="str">
        <f t="shared" ca="1" si="23"/>
        <v>Soleado</v>
      </c>
      <c r="S23">
        <f t="shared" ca="1" si="24"/>
        <v>0.22466992904495553</v>
      </c>
      <c r="T23" t="str">
        <f t="shared" ca="1" si="25"/>
        <v>Soleado</v>
      </c>
      <c r="U23">
        <f t="shared" ca="1" si="26"/>
        <v>0.30947776511880021</v>
      </c>
      <c r="V23" t="str">
        <f t="shared" ca="1" si="27"/>
        <v>Soleado</v>
      </c>
      <c r="W23" s="11">
        <f t="shared" ca="1" si="39"/>
        <v>1</v>
      </c>
      <c r="X23" s="11">
        <f t="shared" ca="1" si="40"/>
        <v>0</v>
      </c>
      <c r="Y23" s="11">
        <f t="shared" ca="1" si="41"/>
        <v>0</v>
      </c>
      <c r="Z23">
        <f t="shared" ca="1" si="33"/>
        <v>0.77453133540670249</v>
      </c>
      <c r="AA23">
        <f t="shared" ca="1" si="30"/>
        <v>5.9582963574805987</v>
      </c>
      <c r="AB23">
        <f t="shared" ca="1" si="42"/>
        <v>25.0221855116406</v>
      </c>
      <c r="AC23">
        <f ca="1">AVERAGE(AB$8:AB23)</f>
        <v>214.41982663212366</v>
      </c>
      <c r="AE23">
        <f t="shared" ca="1" si="36"/>
        <v>3430.7172261139785</v>
      </c>
    </row>
    <row r="24" spans="1:33" x14ac:dyDescent="0.25">
      <c r="A24">
        <v>17</v>
      </c>
      <c r="B24" t="str">
        <f t="shared" ca="1" si="38"/>
        <v>Soleado</v>
      </c>
      <c r="C24">
        <f t="shared" ca="1" si="31"/>
        <v>0.21756352242954002</v>
      </c>
      <c r="D24" t="str">
        <f t="shared" ca="1" si="9"/>
        <v>Soleado</v>
      </c>
      <c r="E24">
        <f t="shared" ca="1" si="10"/>
        <v>0.80941575472529603</v>
      </c>
      <c r="F24" t="str">
        <f t="shared" ca="1" si="11"/>
        <v>Lluvia</v>
      </c>
      <c r="G24">
        <f t="shared" ca="1" si="12"/>
        <v>0.32029740101864246</v>
      </c>
      <c r="H24" t="str">
        <f t="shared" ca="1" si="13"/>
        <v>Soleado</v>
      </c>
      <c r="I24">
        <f t="shared" ca="1" si="14"/>
        <v>0.21627190460312518</v>
      </c>
      <c r="J24" t="str">
        <f t="shared" ca="1" si="15"/>
        <v>Soleado</v>
      </c>
      <c r="K24">
        <f t="shared" ca="1" si="16"/>
        <v>0.84985608738145646</v>
      </c>
      <c r="L24" t="str">
        <f t="shared" ca="1" si="17"/>
        <v>Lluvia</v>
      </c>
      <c r="M24">
        <f t="shared" ca="1" si="18"/>
        <v>0.68582651147949736</v>
      </c>
      <c r="N24" t="str">
        <f t="shared" ca="1" si="19"/>
        <v>Lluvia</v>
      </c>
      <c r="O24">
        <f t="shared" ca="1" si="20"/>
        <v>0.90427325334139086</v>
      </c>
      <c r="P24" t="str">
        <f t="shared" ca="1" si="21"/>
        <v>Nublado</v>
      </c>
      <c r="Q24">
        <f t="shared" ca="1" si="22"/>
        <v>0.58411289106297837</v>
      </c>
      <c r="R24" t="str">
        <f t="shared" ca="1" si="23"/>
        <v>Soleado</v>
      </c>
      <c r="S24">
        <f t="shared" ca="1" si="24"/>
        <v>0.72105935757172857</v>
      </c>
      <c r="T24" t="str">
        <f t="shared" ca="1" si="25"/>
        <v>Soleado</v>
      </c>
      <c r="U24">
        <f t="shared" ca="1" si="26"/>
        <v>0.96883103669608917</v>
      </c>
      <c r="V24" t="str">
        <f t="shared" ca="1" si="27"/>
        <v>Nublado</v>
      </c>
      <c r="W24" s="11">
        <f t="shared" ca="1" si="39"/>
        <v>0.5</v>
      </c>
      <c r="X24" s="11">
        <f t="shared" ca="1" si="40"/>
        <v>0.3</v>
      </c>
      <c r="Y24" s="11">
        <f t="shared" ca="1" si="41"/>
        <v>0.2</v>
      </c>
      <c r="Z24">
        <f t="shared" ca="1" si="33"/>
        <v>0.16582416669028588</v>
      </c>
      <c r="AA24">
        <f t="shared" ca="1" si="30"/>
        <v>0.72524427015430104</v>
      </c>
      <c r="AB24">
        <f t="shared" ca="1" si="42"/>
        <v>3126.8534379074194</v>
      </c>
      <c r="AC24">
        <f ca="1">AVERAGE(AB$8:AB24)</f>
        <v>385.73945082478809</v>
      </c>
      <c r="AE24">
        <f t="shared" ca="1" si="36"/>
        <v>6557.5706640213975</v>
      </c>
    </row>
    <row r="25" spans="1:33" ht="15.75" thickBot="1" x14ac:dyDescent="0.3">
      <c r="A25">
        <v>18</v>
      </c>
      <c r="B25" t="str">
        <f t="shared" ca="1" si="38"/>
        <v>Nublado</v>
      </c>
      <c r="C25">
        <f t="shared" ca="1" si="31"/>
        <v>0.79095418011695384</v>
      </c>
      <c r="D25" t="str">
        <f t="shared" ca="1" si="9"/>
        <v>Nublado</v>
      </c>
      <c r="E25">
        <f t="shared" ca="1" si="10"/>
        <v>5.1583304017542519E-2</v>
      </c>
      <c r="F25" t="str">
        <f t="shared" ca="1" si="11"/>
        <v>Soleado</v>
      </c>
      <c r="G25">
        <f t="shared" ca="1" si="12"/>
        <v>0.12885157364751043</v>
      </c>
      <c r="H25" t="str">
        <f t="shared" ca="1" si="13"/>
        <v>Soleado</v>
      </c>
      <c r="I25">
        <f t="shared" ca="1" si="14"/>
        <v>0.803756718132693</v>
      </c>
      <c r="J25" t="str">
        <f t="shared" ca="1" si="15"/>
        <v>Lluvia</v>
      </c>
      <c r="K25">
        <f t="shared" ca="1" si="16"/>
        <v>0.7161466047222852</v>
      </c>
      <c r="L25" t="str">
        <f t="shared" ca="1" si="17"/>
        <v>Lluvia</v>
      </c>
      <c r="M25">
        <f t="shared" ca="1" si="18"/>
        <v>0.61476761487874354</v>
      </c>
      <c r="N25" t="str">
        <f t="shared" ca="1" si="19"/>
        <v>Lluvia</v>
      </c>
      <c r="O25">
        <f t="shared" ca="1" si="20"/>
        <v>0.88007304239269513</v>
      </c>
      <c r="P25" t="str">
        <f t="shared" ca="1" si="21"/>
        <v>Nublado</v>
      </c>
      <c r="Q25">
        <f t="shared" ca="1" si="22"/>
        <v>0.73730515115398731</v>
      </c>
      <c r="R25" t="str">
        <f t="shared" ca="1" si="23"/>
        <v>Nublado</v>
      </c>
      <c r="S25">
        <f t="shared" ca="1" si="24"/>
        <v>0.31580786451228726</v>
      </c>
      <c r="T25" t="str">
        <f t="shared" ca="1" si="25"/>
        <v>Soleado</v>
      </c>
      <c r="U25">
        <f t="shared" ca="1" si="26"/>
        <v>0.85851593552933181</v>
      </c>
      <c r="V25" t="str">
        <f t="shared" ca="1" si="27"/>
        <v>Lluvia</v>
      </c>
      <c r="W25" s="11">
        <f t="shared" ca="1" si="39"/>
        <v>0.3</v>
      </c>
      <c r="X25" s="11">
        <f t="shared" ca="1" si="40"/>
        <v>0.4</v>
      </c>
      <c r="Y25" s="11">
        <f t="shared" ca="1" si="41"/>
        <v>0.3</v>
      </c>
      <c r="Z25">
        <f t="shared" ca="1" si="33"/>
        <v>0.61320528837559318</v>
      </c>
      <c r="AA25">
        <f t="shared" ca="1" si="30"/>
        <v>3.7994447504614759</v>
      </c>
      <c r="AB25">
        <f t="shared" ca="1" si="42"/>
        <v>1256.3331497231143</v>
      </c>
      <c r="AC25">
        <f ca="1">AVERAGE(AB$8:AB25)</f>
        <v>434.10576743025064</v>
      </c>
      <c r="AE25">
        <f t="shared" ca="1" si="36"/>
        <v>7813.9038137445114</v>
      </c>
    </row>
    <row r="26" spans="1:33" ht="15.75" thickBot="1" x14ac:dyDescent="0.3">
      <c r="A26">
        <v>19</v>
      </c>
      <c r="B26" t="str">
        <f t="shared" ca="1" si="38"/>
        <v>Lluvia</v>
      </c>
      <c r="C26">
        <f t="shared" ca="1" si="31"/>
        <v>0.14205553496495282</v>
      </c>
      <c r="D26" t="str">
        <f t="shared" ca="1" si="9"/>
        <v>Soleado</v>
      </c>
      <c r="E26">
        <f t="shared" ca="1" si="10"/>
        <v>0.99770315232117679</v>
      </c>
      <c r="F26" t="str">
        <f t="shared" ca="1" si="11"/>
        <v>Nublado</v>
      </c>
      <c r="G26">
        <f t="shared" ca="1" si="12"/>
        <v>0.11866398282568991</v>
      </c>
      <c r="H26" t="str">
        <f t="shared" ca="1" si="13"/>
        <v>Soleado</v>
      </c>
      <c r="I26">
        <f t="shared" ca="1" si="14"/>
        <v>3.8295149277040585E-2</v>
      </c>
      <c r="J26" t="str">
        <f t="shared" ca="1" si="15"/>
        <v>Soleado</v>
      </c>
      <c r="K26">
        <f t="shared" ca="1" si="16"/>
        <v>7.3943580512835672E-2</v>
      </c>
      <c r="L26" t="str">
        <f t="shared" ca="1" si="17"/>
        <v>Soleado</v>
      </c>
      <c r="M26">
        <f t="shared" ca="1" si="18"/>
        <v>0.93054387403873629</v>
      </c>
      <c r="N26" t="str">
        <f t="shared" ca="1" si="19"/>
        <v>Nublado</v>
      </c>
      <c r="O26">
        <f t="shared" ca="1" si="20"/>
        <v>0.44714456772614597</v>
      </c>
      <c r="P26" t="str">
        <f t="shared" ca="1" si="21"/>
        <v>Soleado</v>
      </c>
      <c r="Q26">
        <f t="shared" ca="1" si="22"/>
        <v>0.83540768762153328</v>
      </c>
      <c r="R26" t="str">
        <f t="shared" ca="1" si="23"/>
        <v>Lluvia</v>
      </c>
      <c r="S26">
        <f t="shared" ca="1" si="24"/>
        <v>0.92633252713723901</v>
      </c>
      <c r="T26" t="str">
        <f t="shared" ca="1" si="25"/>
        <v>Nublado</v>
      </c>
      <c r="U26">
        <f t="shared" ca="1" si="26"/>
        <v>0.10634622083350376</v>
      </c>
      <c r="V26" t="str">
        <f t="shared" ca="1" si="27"/>
        <v>Soleado</v>
      </c>
      <c r="W26" s="11">
        <f t="shared" ca="1" si="39"/>
        <v>0.6</v>
      </c>
      <c r="X26" s="11">
        <f t="shared" ca="1" si="40"/>
        <v>0.1</v>
      </c>
      <c r="Y26" s="11">
        <f t="shared" ca="1" si="41"/>
        <v>0.3</v>
      </c>
      <c r="Z26">
        <f t="shared" ca="1" si="33"/>
        <v>0.69901542133729844</v>
      </c>
      <c r="AA26">
        <f t="shared" ca="1" si="30"/>
        <v>4.8027849968979339</v>
      </c>
      <c r="AB26">
        <f t="shared" ca="1" si="42"/>
        <v>612.3290018612397</v>
      </c>
      <c r="AC26">
        <f ca="1">AVERAGE(AB$8:AB26)</f>
        <v>443.48593766346062</v>
      </c>
      <c r="AE26">
        <f t="shared" ca="1" si="36"/>
        <v>8426.232815605752</v>
      </c>
      <c r="AG26" s="23" t="s">
        <v>27</v>
      </c>
    </row>
    <row r="27" spans="1:33" ht="15.75" thickBot="1" x14ac:dyDescent="0.3">
      <c r="A27">
        <v>20</v>
      </c>
      <c r="B27" t="str">
        <f t="shared" ca="1" si="38"/>
        <v>Soleado</v>
      </c>
      <c r="C27">
        <f t="shared" ca="1" si="31"/>
        <v>0.10222470740608924</v>
      </c>
      <c r="D27" t="str">
        <f t="shared" ca="1" si="9"/>
        <v>Soleado</v>
      </c>
      <c r="E27">
        <f t="shared" ca="1" si="10"/>
        <v>2.2973074882554956E-2</v>
      </c>
      <c r="F27" t="str">
        <f t="shared" ca="1" si="11"/>
        <v>Soleado</v>
      </c>
      <c r="G27">
        <f t="shared" ca="1" si="12"/>
        <v>0.11552521728413956</v>
      </c>
      <c r="H27" t="str">
        <f t="shared" ca="1" si="13"/>
        <v>Soleado</v>
      </c>
      <c r="I27">
        <f t="shared" ca="1" si="14"/>
        <v>0.6982933071964087</v>
      </c>
      <c r="J27" t="str">
        <f t="shared" ca="1" si="15"/>
        <v>Soleado</v>
      </c>
      <c r="K27">
        <f t="shared" ca="1" si="16"/>
        <v>0.53347546172669658</v>
      </c>
      <c r="L27" t="str">
        <f t="shared" ca="1" si="17"/>
        <v>Soleado</v>
      </c>
      <c r="M27">
        <f t="shared" ca="1" si="18"/>
        <v>6.2002345174727247E-2</v>
      </c>
      <c r="N27" t="str">
        <f t="shared" ca="1" si="19"/>
        <v>Soleado</v>
      </c>
      <c r="O27">
        <f t="shared" ca="1" si="20"/>
        <v>0.6527929954328201</v>
      </c>
      <c r="P27" t="str">
        <f t="shared" ca="1" si="21"/>
        <v>Soleado</v>
      </c>
      <c r="Q27">
        <f t="shared" ca="1" si="22"/>
        <v>0.82233025371081059</v>
      </c>
      <c r="R27" t="str">
        <f t="shared" ca="1" si="23"/>
        <v>Lluvia</v>
      </c>
      <c r="S27">
        <f t="shared" ca="1" si="24"/>
        <v>0.40102789153274365</v>
      </c>
      <c r="T27" t="str">
        <f t="shared" ca="1" si="25"/>
        <v>Lluvia</v>
      </c>
      <c r="U27">
        <f t="shared" ca="1" si="26"/>
        <v>0.95149610365717552</v>
      </c>
      <c r="V27" t="str">
        <f t="shared" ca="1" si="27"/>
        <v>Nublado</v>
      </c>
      <c r="W27" s="11">
        <f t="shared" ca="1" si="39"/>
        <v>0.7</v>
      </c>
      <c r="X27" s="11">
        <f t="shared" ca="1" si="40"/>
        <v>0.2</v>
      </c>
      <c r="Y27" s="11">
        <f t="shared" ca="1" si="41"/>
        <v>0.1</v>
      </c>
      <c r="Z27">
        <f t="shared" ca="1" si="33"/>
        <v>0.61277793861329533</v>
      </c>
      <c r="AA27">
        <f t="shared" ca="1" si="30"/>
        <v>3.7950277939238624</v>
      </c>
      <c r="AB27">
        <f t="shared" ca="1" si="42"/>
        <v>1310.9833236456825</v>
      </c>
      <c r="AC27" s="21">
        <f ca="1">AVERAGE(AB$8:AB27)</f>
        <v>486.86080696257176</v>
      </c>
      <c r="AE27">
        <f t="shared" ca="1" si="36"/>
        <v>9737.2161392514354</v>
      </c>
      <c r="AG27" s="22">
        <f ca="1">AE27/20</f>
        <v>486.86080696257176</v>
      </c>
    </row>
    <row r="28" spans="1:33" x14ac:dyDescent="0.25">
      <c r="A28">
        <v>21</v>
      </c>
      <c r="B28" t="str">
        <f t="shared" ref="B28:B48" ca="1" si="43">V27</f>
        <v>Nublado</v>
      </c>
      <c r="C28">
        <f t="shared" ca="1" si="31"/>
        <v>0.37631954171967441</v>
      </c>
      <c r="D28" t="str">
        <f t="shared" ca="1" si="9"/>
        <v>Soleado</v>
      </c>
      <c r="E28">
        <f t="shared" ca="1" si="10"/>
        <v>0.53946801267376754</v>
      </c>
      <c r="F28" t="str">
        <f t="shared" ca="1" si="11"/>
        <v>Soleado</v>
      </c>
      <c r="G28">
        <f t="shared" ca="1" si="12"/>
        <v>0.21310199702547927</v>
      </c>
      <c r="H28" t="str">
        <f t="shared" ca="1" si="13"/>
        <v>Soleado</v>
      </c>
      <c r="I28">
        <f t="shared" ca="1" si="14"/>
        <v>0.76232021008731665</v>
      </c>
      <c r="J28" t="str">
        <f t="shared" ca="1" si="15"/>
        <v>Soleado</v>
      </c>
      <c r="K28">
        <f t="shared" ca="1" si="16"/>
        <v>0.24128621477462997</v>
      </c>
      <c r="L28" t="str">
        <f t="shared" ca="1" si="17"/>
        <v>Soleado</v>
      </c>
      <c r="M28">
        <f t="shared" ca="1" si="18"/>
        <v>0.19262633520480321</v>
      </c>
      <c r="N28" t="str">
        <f t="shared" ca="1" si="19"/>
        <v>Soleado</v>
      </c>
      <c r="O28">
        <f t="shared" ca="1" si="20"/>
        <v>0.6085649726789798</v>
      </c>
      <c r="P28" t="str">
        <f t="shared" ca="1" si="21"/>
        <v>Soleado</v>
      </c>
      <c r="Q28">
        <f t="shared" ca="1" si="22"/>
        <v>0.17743666665743629</v>
      </c>
      <c r="R28" t="str">
        <f t="shared" ca="1" si="23"/>
        <v>Soleado</v>
      </c>
      <c r="S28">
        <f t="shared" ca="1" si="24"/>
        <v>1.4266529796939209E-2</v>
      </c>
      <c r="T28" t="str">
        <f t="shared" ca="1" si="25"/>
        <v>Soleado</v>
      </c>
      <c r="U28">
        <f t="shared" ca="1" si="26"/>
        <v>0.16658002826137586</v>
      </c>
      <c r="V28" t="str">
        <f t="shared" ca="1" si="27"/>
        <v>Soleado</v>
      </c>
      <c r="W28" s="11">
        <f t="shared" ca="1" si="39"/>
        <v>1</v>
      </c>
      <c r="X28" s="11">
        <f t="shared" ca="1" si="40"/>
        <v>0</v>
      </c>
      <c r="Y28" s="11">
        <f t="shared" ca="1" si="41"/>
        <v>0</v>
      </c>
      <c r="Z28">
        <f t="shared" ca="1" si="33"/>
        <v>0.71792801822911212</v>
      </c>
      <c r="AA28">
        <f t="shared" ca="1" si="30"/>
        <v>5.0623719444368716</v>
      </c>
      <c r="AB28">
        <f t="shared" ref="AB28:AB48" ca="1" si="44">3350+250*W28+390*X28-150*Y28-600*AA28</f>
        <v>562.57683333787691</v>
      </c>
      <c r="AC28">
        <f ca="1">AVERAGE(AB$8:AB28)</f>
        <v>490.46633202806248</v>
      </c>
    </row>
    <row r="29" spans="1:33" x14ac:dyDescent="0.25">
      <c r="A29">
        <v>22</v>
      </c>
      <c r="B29" t="str">
        <f t="shared" ca="1" si="43"/>
        <v>Soleado</v>
      </c>
      <c r="C29">
        <f t="shared" ca="1" si="31"/>
        <v>0.1216710737657335</v>
      </c>
      <c r="D29" t="str">
        <f t="shared" ca="1" si="9"/>
        <v>Soleado</v>
      </c>
      <c r="E29">
        <f t="shared" ca="1" si="10"/>
        <v>0.12042875885240734</v>
      </c>
      <c r="F29" t="str">
        <f t="shared" ca="1" si="11"/>
        <v>Soleado</v>
      </c>
      <c r="G29">
        <f t="shared" ca="1" si="12"/>
        <v>0.55855334763191988</v>
      </c>
      <c r="H29" t="str">
        <f t="shared" ca="1" si="13"/>
        <v>Soleado</v>
      </c>
      <c r="I29">
        <f t="shared" ca="1" si="14"/>
        <v>0.88286458627117648</v>
      </c>
      <c r="J29" t="str">
        <f t="shared" ca="1" si="15"/>
        <v>Lluvia</v>
      </c>
      <c r="K29">
        <f t="shared" ca="1" si="16"/>
        <v>0.92770028239824054</v>
      </c>
      <c r="L29" t="str">
        <f t="shared" ca="1" si="17"/>
        <v>Nublado</v>
      </c>
      <c r="M29">
        <f t="shared" ca="1" si="18"/>
        <v>0.10000659356659469</v>
      </c>
      <c r="N29" t="str">
        <f t="shared" ca="1" si="19"/>
        <v>Soleado</v>
      </c>
      <c r="O29">
        <f t="shared" ca="1" si="20"/>
        <v>0.94992893173306514</v>
      </c>
      <c r="P29" t="str">
        <f t="shared" ca="1" si="21"/>
        <v>Nublado</v>
      </c>
      <c r="Q29">
        <f t="shared" ca="1" si="22"/>
        <v>0.62677848178086681</v>
      </c>
      <c r="R29" t="str">
        <f t="shared" ca="1" si="23"/>
        <v>Lluvia</v>
      </c>
      <c r="S29">
        <f t="shared" ca="1" si="24"/>
        <v>0.47818315298607106</v>
      </c>
      <c r="T29" t="str">
        <f t="shared" ca="1" si="25"/>
        <v>Lluvia</v>
      </c>
      <c r="U29">
        <f t="shared" ca="1" si="26"/>
        <v>0.23013046051576158</v>
      </c>
      <c r="V29" t="str">
        <f t="shared" ca="1" si="27"/>
        <v>Soleado</v>
      </c>
      <c r="W29" s="11">
        <f t="shared" ca="1" si="39"/>
        <v>0.5</v>
      </c>
      <c r="X29" s="11">
        <f t="shared" ca="1" si="40"/>
        <v>0.3</v>
      </c>
      <c r="Y29" s="11">
        <f t="shared" ca="1" si="41"/>
        <v>0.2</v>
      </c>
      <c r="Z29">
        <f t="shared" ca="1" si="33"/>
        <v>0.59271903384637936</v>
      </c>
      <c r="AA29">
        <f t="shared" ca="1" si="30"/>
        <v>3.5930079887241502</v>
      </c>
      <c r="AB29">
        <f t="shared" ca="1" si="44"/>
        <v>1406.1952067655097</v>
      </c>
      <c r="AC29">
        <f ca="1">AVERAGE(AB$8:AB29)</f>
        <v>532.09037178885546</v>
      </c>
    </row>
    <row r="30" spans="1:33" x14ac:dyDescent="0.25">
      <c r="A30">
        <v>23</v>
      </c>
      <c r="B30" t="str">
        <f t="shared" ca="1" si="43"/>
        <v>Soleado</v>
      </c>
      <c r="C30">
        <f t="shared" ca="1" si="31"/>
        <v>0.3280100523825179</v>
      </c>
      <c r="D30" t="str">
        <f t="shared" ca="1" si="9"/>
        <v>Soleado</v>
      </c>
      <c r="E30">
        <f t="shared" ca="1" si="10"/>
        <v>0.20748079770271821</v>
      </c>
      <c r="F30" t="str">
        <f t="shared" ca="1" si="11"/>
        <v>Soleado</v>
      </c>
      <c r="G30">
        <f t="shared" ca="1" si="12"/>
        <v>0.4275990303021272</v>
      </c>
      <c r="H30" t="str">
        <f t="shared" ca="1" si="13"/>
        <v>Soleado</v>
      </c>
      <c r="I30">
        <f t="shared" ca="1" si="14"/>
        <v>0.42122239300637898</v>
      </c>
      <c r="J30" t="str">
        <f t="shared" ca="1" si="15"/>
        <v>Soleado</v>
      </c>
      <c r="K30">
        <f t="shared" ca="1" si="16"/>
        <v>0.59347815006988924</v>
      </c>
      <c r="L30" t="str">
        <f t="shared" ca="1" si="17"/>
        <v>Soleado</v>
      </c>
      <c r="M30">
        <f t="shared" ca="1" si="18"/>
        <v>0.32203650015428364</v>
      </c>
      <c r="N30" t="str">
        <f t="shared" ca="1" si="19"/>
        <v>Soleado</v>
      </c>
      <c r="O30">
        <f t="shared" ca="1" si="20"/>
        <v>0.88230313818453376</v>
      </c>
      <c r="P30" t="str">
        <f t="shared" ca="1" si="21"/>
        <v>Lluvia</v>
      </c>
      <c r="Q30">
        <f t="shared" ca="1" si="22"/>
        <v>0.76743801121863142</v>
      </c>
      <c r="R30" t="str">
        <f t="shared" ca="1" si="23"/>
        <v>Lluvia</v>
      </c>
      <c r="S30">
        <f t="shared" ca="1" si="24"/>
        <v>0.74904486405661641</v>
      </c>
      <c r="T30" t="str">
        <f t="shared" ca="1" si="25"/>
        <v>Lluvia</v>
      </c>
      <c r="U30">
        <f t="shared" ca="1" si="26"/>
        <v>0.6789262042225277</v>
      </c>
      <c r="V30" t="str">
        <f t="shared" ca="1" si="27"/>
        <v>Lluvia</v>
      </c>
      <c r="W30" s="11">
        <f t="shared" ca="1" si="39"/>
        <v>0.6</v>
      </c>
      <c r="X30" s="11">
        <f t="shared" ca="1" si="40"/>
        <v>0.4</v>
      </c>
      <c r="Y30" s="11">
        <f t="shared" ca="1" si="41"/>
        <v>0</v>
      </c>
      <c r="Z30">
        <f t="shared" ca="1" si="33"/>
        <v>0.3305741636604419</v>
      </c>
      <c r="AA30">
        <f t="shared" ca="1" si="30"/>
        <v>1.6053395787403015</v>
      </c>
      <c r="AB30">
        <f t="shared" ca="1" si="44"/>
        <v>2692.7962527558193</v>
      </c>
      <c r="AC30">
        <f ca="1">AVERAGE(AB$8:AB30)</f>
        <v>626.03410574394093</v>
      </c>
    </row>
    <row r="31" spans="1:33" x14ac:dyDescent="0.25">
      <c r="A31">
        <v>24</v>
      </c>
      <c r="B31" t="str">
        <f t="shared" ca="1" si="43"/>
        <v>Lluvia</v>
      </c>
      <c r="C31">
        <f t="shared" ca="1" si="31"/>
        <v>0.56052263028030491</v>
      </c>
      <c r="D31" t="str">
        <f t="shared" ca="1" si="9"/>
        <v>Lluvia</v>
      </c>
      <c r="E31">
        <f t="shared" ca="1" si="10"/>
        <v>9.647140421479572E-2</v>
      </c>
      <c r="F31" t="str">
        <f t="shared" ca="1" si="11"/>
        <v>Soleado</v>
      </c>
      <c r="G31">
        <f t="shared" ca="1" si="12"/>
        <v>0.98255871982541843</v>
      </c>
      <c r="H31" t="str">
        <f t="shared" ca="1" si="13"/>
        <v>Nublado</v>
      </c>
      <c r="I31">
        <f t="shared" ca="1" si="14"/>
        <v>0.2800509865276547</v>
      </c>
      <c r="J31" t="str">
        <f t="shared" ca="1" si="15"/>
        <v>Soleado</v>
      </c>
      <c r="K31">
        <f t="shared" ca="1" si="16"/>
        <v>0.34070444679590028</v>
      </c>
      <c r="L31" t="str">
        <f t="shared" ca="1" si="17"/>
        <v>Soleado</v>
      </c>
      <c r="M31">
        <f t="shared" ca="1" si="18"/>
        <v>0.34768083538960171</v>
      </c>
      <c r="N31" t="str">
        <f t="shared" ca="1" si="19"/>
        <v>Soleado</v>
      </c>
      <c r="O31">
        <f t="shared" ca="1" si="20"/>
        <v>5.0956648266513582E-3</v>
      </c>
      <c r="P31" t="str">
        <f t="shared" ca="1" si="21"/>
        <v>Soleado</v>
      </c>
      <c r="Q31">
        <f t="shared" ca="1" si="22"/>
        <v>0.36311759557044998</v>
      </c>
      <c r="R31" t="str">
        <f t="shared" ca="1" si="23"/>
        <v>Soleado</v>
      </c>
      <c r="S31">
        <f t="shared" ca="1" si="24"/>
        <v>8.1772996775666074E-2</v>
      </c>
      <c r="T31" t="str">
        <f t="shared" ca="1" si="25"/>
        <v>Soleado</v>
      </c>
      <c r="U31">
        <f t="shared" ca="1" si="26"/>
        <v>0.92554723439441744</v>
      </c>
      <c r="V31" t="str">
        <f t="shared" ca="1" si="27"/>
        <v>Nublado</v>
      </c>
      <c r="W31" s="11">
        <f t="shared" ca="1" si="39"/>
        <v>0.7</v>
      </c>
      <c r="X31" s="11">
        <f t="shared" ca="1" si="40"/>
        <v>0.1</v>
      </c>
      <c r="Y31" s="11">
        <f t="shared" ca="1" si="41"/>
        <v>0.2</v>
      </c>
      <c r="Z31">
        <f t="shared" ca="1" si="33"/>
        <v>1.2498870777972515E-2</v>
      </c>
      <c r="AA31">
        <f t="shared" ca="1" si="30"/>
        <v>5.0310554766146931E-2</v>
      </c>
      <c r="AB31">
        <f t="shared" ca="1" si="44"/>
        <v>3503.8136671403117</v>
      </c>
      <c r="AC31">
        <f ca="1">AVERAGE(AB$8:AB31)</f>
        <v>745.94158746878963</v>
      </c>
    </row>
    <row r="32" spans="1:33" x14ac:dyDescent="0.25">
      <c r="A32">
        <v>25</v>
      </c>
      <c r="B32" t="str">
        <f t="shared" ca="1" si="43"/>
        <v>Nublado</v>
      </c>
      <c r="C32">
        <f t="shared" ca="1" si="31"/>
        <v>9.6094983966062641E-2</v>
      </c>
      <c r="D32" t="str">
        <f t="shared" ca="1" si="9"/>
        <v>Soleado</v>
      </c>
      <c r="E32">
        <f t="shared" ca="1" si="10"/>
        <v>0.98537710916992827</v>
      </c>
      <c r="F32" t="str">
        <f t="shared" ca="1" si="11"/>
        <v>Nublado</v>
      </c>
      <c r="G32">
        <f t="shared" ca="1" si="12"/>
        <v>0.77538440085711258</v>
      </c>
      <c r="H32" t="str">
        <f t="shared" ca="1" si="13"/>
        <v>Nublado</v>
      </c>
      <c r="I32">
        <f t="shared" ca="1" si="14"/>
        <v>0.79523178248404336</v>
      </c>
      <c r="J32" t="str">
        <f t="shared" ca="1" si="15"/>
        <v>Nublado</v>
      </c>
      <c r="K32">
        <f t="shared" ca="1" si="16"/>
        <v>0.59549681534303756</v>
      </c>
      <c r="L32" t="str">
        <f t="shared" ca="1" si="17"/>
        <v>Soleado</v>
      </c>
      <c r="M32">
        <f t="shared" ca="1" si="18"/>
        <v>6.6555892320960708E-2</v>
      </c>
      <c r="N32" t="str">
        <f t="shared" ca="1" si="19"/>
        <v>Soleado</v>
      </c>
      <c r="O32">
        <f t="shared" ca="1" si="20"/>
        <v>0.74280556798884467</v>
      </c>
      <c r="P32" t="str">
        <f t="shared" ca="1" si="21"/>
        <v>Soleado</v>
      </c>
      <c r="Q32">
        <f t="shared" ca="1" si="22"/>
        <v>0.82853859720835976</v>
      </c>
      <c r="R32" t="str">
        <f t="shared" ca="1" si="23"/>
        <v>Lluvia</v>
      </c>
      <c r="S32">
        <f t="shared" ca="1" si="24"/>
        <v>0.12695329529952815</v>
      </c>
      <c r="T32" t="str">
        <f t="shared" ca="1" si="25"/>
        <v>Soleado</v>
      </c>
      <c r="U32">
        <f t="shared" ca="1" si="26"/>
        <v>0.83797646248904234</v>
      </c>
      <c r="V32" t="str">
        <f t="shared" ca="1" si="27"/>
        <v>Lluvia</v>
      </c>
      <c r="W32" s="11">
        <f t="shared" ca="1" si="39"/>
        <v>0.5</v>
      </c>
      <c r="X32" s="11">
        <f t="shared" ca="1" si="40"/>
        <v>0.2</v>
      </c>
      <c r="Y32" s="11">
        <f t="shared" ca="1" si="41"/>
        <v>0.3</v>
      </c>
      <c r="Z32">
        <f t="shared" ca="1" si="33"/>
        <v>0.71327646069601913</v>
      </c>
      <c r="AA32">
        <f t="shared" ca="1" si="30"/>
        <v>4.9969472206364109</v>
      </c>
      <c r="AB32">
        <f t="shared" ca="1" si="44"/>
        <v>509.83166761815346</v>
      </c>
      <c r="AC32">
        <f ca="1">AVERAGE(AB$8:AB32)</f>
        <v>736.49719067476417</v>
      </c>
    </row>
    <row r="33" spans="1:29" x14ac:dyDescent="0.25">
      <c r="A33">
        <v>26</v>
      </c>
      <c r="B33" t="str">
        <f t="shared" ca="1" si="43"/>
        <v>Lluvia</v>
      </c>
      <c r="C33">
        <f t="shared" ca="1" si="31"/>
        <v>5.4724025264262788E-2</v>
      </c>
      <c r="D33" t="str">
        <f t="shared" ca="1" si="9"/>
        <v>Soleado</v>
      </c>
      <c r="E33">
        <f t="shared" ca="1" si="10"/>
        <v>7.1741483566279851E-2</v>
      </c>
      <c r="F33" t="str">
        <f t="shared" ca="1" si="11"/>
        <v>Soleado</v>
      </c>
      <c r="G33">
        <f t="shared" ca="1" si="12"/>
        <v>0.65964384144931898</v>
      </c>
      <c r="H33" t="str">
        <f t="shared" ca="1" si="13"/>
        <v>Soleado</v>
      </c>
      <c r="I33">
        <f t="shared" ca="1" si="14"/>
        <v>0.30652312268418769</v>
      </c>
      <c r="J33" t="str">
        <f t="shared" ca="1" si="15"/>
        <v>Soleado</v>
      </c>
      <c r="K33">
        <f t="shared" ca="1" si="16"/>
        <v>0.94811668378321223</v>
      </c>
      <c r="L33" t="str">
        <f t="shared" ca="1" si="17"/>
        <v>Nublado</v>
      </c>
      <c r="M33">
        <f t="shared" ca="1" si="18"/>
        <v>0.12658693479472205</v>
      </c>
      <c r="N33" t="str">
        <f t="shared" ca="1" si="19"/>
        <v>Soleado</v>
      </c>
      <c r="O33">
        <f t="shared" ca="1" si="20"/>
        <v>0.16832425290012465</v>
      </c>
      <c r="P33" t="str">
        <f t="shared" ca="1" si="21"/>
        <v>Soleado</v>
      </c>
      <c r="Q33">
        <f t="shared" ca="1" si="22"/>
        <v>0.16604931824700009</v>
      </c>
      <c r="R33" t="str">
        <f t="shared" ca="1" si="23"/>
        <v>Soleado</v>
      </c>
      <c r="S33">
        <f t="shared" ca="1" si="24"/>
        <v>5.6696238198156612E-2</v>
      </c>
      <c r="T33" t="str">
        <f t="shared" ca="1" si="25"/>
        <v>Soleado</v>
      </c>
      <c r="U33">
        <f t="shared" ca="1" si="26"/>
        <v>0.29799650704686553</v>
      </c>
      <c r="V33" t="str">
        <f t="shared" ca="1" si="27"/>
        <v>Soleado</v>
      </c>
      <c r="W33" s="11">
        <f t="shared" ca="1" si="39"/>
        <v>0.9</v>
      </c>
      <c r="X33" s="11">
        <f t="shared" ca="1" si="40"/>
        <v>0</v>
      </c>
      <c r="Y33" s="11">
        <f t="shared" ca="1" si="41"/>
        <v>0.1</v>
      </c>
      <c r="Z33">
        <f t="shared" ca="1" si="33"/>
        <v>0.63836754261011541</v>
      </c>
      <c r="AA33">
        <f t="shared" ca="1" si="30"/>
        <v>4.0685075760458842</v>
      </c>
      <c r="AB33">
        <f t="shared" ca="1" si="44"/>
        <v>1118.8954543724694</v>
      </c>
      <c r="AC33">
        <f ca="1">AVERAGE(AB$8:AB33)</f>
        <v>751.20481620159887</v>
      </c>
    </row>
    <row r="34" spans="1:29" x14ac:dyDescent="0.25">
      <c r="A34">
        <v>27</v>
      </c>
      <c r="B34" t="str">
        <f t="shared" ca="1" si="43"/>
        <v>Soleado</v>
      </c>
      <c r="C34">
        <f t="shared" ca="1" si="31"/>
        <v>0.20069140516493889</v>
      </c>
      <c r="D34" t="str">
        <f t="shared" ca="1" si="9"/>
        <v>Soleado</v>
      </c>
      <c r="E34">
        <f t="shared" ca="1" si="10"/>
        <v>0.11459713646734937</v>
      </c>
      <c r="F34" t="str">
        <f t="shared" ca="1" si="11"/>
        <v>Soleado</v>
      </c>
      <c r="G34">
        <f t="shared" ca="1" si="12"/>
        <v>0.87215505507515245</v>
      </c>
      <c r="H34" t="str">
        <f t="shared" ca="1" si="13"/>
        <v>Lluvia</v>
      </c>
      <c r="I34">
        <f t="shared" ca="1" si="14"/>
        <v>0.6429445658251195</v>
      </c>
      <c r="J34" t="str">
        <f t="shared" ca="1" si="15"/>
        <v>Lluvia</v>
      </c>
      <c r="K34">
        <f t="shared" ca="1" si="16"/>
        <v>0.18514779567039841</v>
      </c>
      <c r="L34" t="str">
        <f t="shared" ca="1" si="17"/>
        <v>Soleado</v>
      </c>
      <c r="M34">
        <f t="shared" ca="1" si="18"/>
        <v>0.55887106907296391</v>
      </c>
      <c r="N34" t="str">
        <f t="shared" ca="1" si="19"/>
        <v>Soleado</v>
      </c>
      <c r="O34">
        <f t="shared" ca="1" si="20"/>
        <v>0.36567468628578181</v>
      </c>
      <c r="P34" t="str">
        <f t="shared" ca="1" si="21"/>
        <v>Soleado</v>
      </c>
      <c r="Q34">
        <f t="shared" ca="1" si="22"/>
        <v>0.30164868769112496</v>
      </c>
      <c r="R34" t="str">
        <f t="shared" ca="1" si="23"/>
        <v>Soleado</v>
      </c>
      <c r="S34">
        <f t="shared" ca="1" si="24"/>
        <v>0.43450962365806634</v>
      </c>
      <c r="T34" t="str">
        <f t="shared" ca="1" si="25"/>
        <v>Soleado</v>
      </c>
      <c r="U34">
        <f t="shared" ca="1" si="26"/>
        <v>0.68928366897185245</v>
      </c>
      <c r="V34" t="str">
        <f t="shared" ca="1" si="27"/>
        <v>Soleado</v>
      </c>
      <c r="W34" s="11">
        <f t="shared" ca="1" si="39"/>
        <v>0.8</v>
      </c>
      <c r="X34" s="11">
        <f t="shared" ca="1" si="40"/>
        <v>0.2</v>
      </c>
      <c r="Y34" s="11">
        <f t="shared" ca="1" si="41"/>
        <v>0</v>
      </c>
      <c r="Z34">
        <f t="shared" ca="1" si="33"/>
        <v>0.73092335639243922</v>
      </c>
      <c r="AA34">
        <f t="shared" ca="1" si="30"/>
        <v>5.2510360779528975</v>
      </c>
      <c r="AB34">
        <f t="shared" ca="1" si="44"/>
        <v>477.3783532282614</v>
      </c>
      <c r="AC34">
        <f ca="1">AVERAGE(AB$8:AB34)</f>
        <v>741.06309535073456</v>
      </c>
    </row>
    <row r="35" spans="1:29" x14ac:dyDescent="0.25">
      <c r="A35">
        <v>28</v>
      </c>
      <c r="B35" t="str">
        <f t="shared" ca="1" si="43"/>
        <v>Soleado</v>
      </c>
      <c r="C35">
        <f t="shared" ca="1" si="31"/>
        <v>0.65413846542548948</v>
      </c>
      <c r="D35" t="str">
        <f t="shared" ca="1" si="9"/>
        <v>Soleado</v>
      </c>
      <c r="E35">
        <f t="shared" ca="1" si="10"/>
        <v>0.55604563435147625</v>
      </c>
      <c r="F35" t="str">
        <f t="shared" ca="1" si="11"/>
        <v>Soleado</v>
      </c>
      <c r="G35">
        <f t="shared" ca="1" si="12"/>
        <v>0.71322980248705314</v>
      </c>
      <c r="H35" t="str">
        <f t="shared" ca="1" si="13"/>
        <v>Soleado</v>
      </c>
      <c r="I35">
        <f t="shared" ca="1" si="14"/>
        <v>0.40207383067308533</v>
      </c>
      <c r="J35" t="str">
        <f t="shared" ca="1" si="15"/>
        <v>Soleado</v>
      </c>
      <c r="K35">
        <f t="shared" ca="1" si="16"/>
        <v>0.41159601633182152</v>
      </c>
      <c r="L35" t="str">
        <f t="shared" ca="1" si="17"/>
        <v>Soleado</v>
      </c>
      <c r="M35">
        <f t="shared" ca="1" si="18"/>
        <v>0.25352870515540427</v>
      </c>
      <c r="N35" t="str">
        <f t="shared" ca="1" si="19"/>
        <v>Soleado</v>
      </c>
      <c r="O35">
        <f t="shared" ca="1" si="20"/>
        <v>0.86905424996979264</v>
      </c>
      <c r="P35" t="str">
        <f t="shared" ca="1" si="21"/>
        <v>Lluvia</v>
      </c>
      <c r="Q35">
        <f t="shared" ca="1" si="22"/>
        <v>0.87364062359846972</v>
      </c>
      <c r="R35" t="str">
        <f t="shared" ca="1" si="23"/>
        <v>Nublado</v>
      </c>
      <c r="S35">
        <f t="shared" ca="1" si="24"/>
        <v>0.39851986033225983</v>
      </c>
      <c r="T35" t="str">
        <f t="shared" ca="1" si="25"/>
        <v>Soleado</v>
      </c>
      <c r="U35">
        <f t="shared" ca="1" si="26"/>
        <v>0.2437231986113958</v>
      </c>
      <c r="V35" t="str">
        <f t="shared" ca="1" si="27"/>
        <v>Soleado</v>
      </c>
      <c r="W35" s="11">
        <f t="shared" ca="1" si="39"/>
        <v>0.8</v>
      </c>
      <c r="X35" s="11">
        <f t="shared" ca="1" si="40"/>
        <v>0.1</v>
      </c>
      <c r="Y35" s="11">
        <f t="shared" ca="1" si="41"/>
        <v>0.1</v>
      </c>
      <c r="Z35">
        <f t="shared" ca="1" si="33"/>
        <v>0.31564578734396975</v>
      </c>
      <c r="AA35">
        <f t="shared" ca="1" si="30"/>
        <v>1.5171185625592445</v>
      </c>
      <c r="AB35">
        <f t="shared" ca="1" si="44"/>
        <v>2663.7288624644534</v>
      </c>
      <c r="AC35">
        <f ca="1">AVERAGE(AB$8:AB35)</f>
        <v>809.72972989051027</v>
      </c>
    </row>
    <row r="36" spans="1:29" x14ac:dyDescent="0.25">
      <c r="A36">
        <v>29</v>
      </c>
      <c r="B36" t="str">
        <f t="shared" ca="1" si="43"/>
        <v>Soleado</v>
      </c>
      <c r="C36">
        <f t="shared" ca="1" si="31"/>
        <v>0.55517134043389482</v>
      </c>
      <c r="D36" t="str">
        <f t="shared" ca="1" si="9"/>
        <v>Soleado</v>
      </c>
      <c r="E36">
        <f t="shared" ca="1" si="10"/>
        <v>0.11226451574496499</v>
      </c>
      <c r="F36" t="str">
        <f t="shared" ca="1" si="11"/>
        <v>Soleado</v>
      </c>
      <c r="G36">
        <f t="shared" ca="1" si="12"/>
        <v>7.8675289160361261E-2</v>
      </c>
      <c r="H36" t="str">
        <f t="shared" ca="1" si="13"/>
        <v>Soleado</v>
      </c>
      <c r="I36">
        <f t="shared" ca="1" si="14"/>
        <v>0.75696846265179507</v>
      </c>
      <c r="J36" t="str">
        <f t="shared" ca="1" si="15"/>
        <v>Soleado</v>
      </c>
      <c r="K36">
        <f t="shared" ca="1" si="16"/>
        <v>0.88569011544398002</v>
      </c>
      <c r="L36" t="str">
        <f t="shared" ca="1" si="17"/>
        <v>Lluvia</v>
      </c>
      <c r="M36">
        <f t="shared" ca="1" si="18"/>
        <v>0.45582876098696079</v>
      </c>
      <c r="N36" t="str">
        <f t="shared" ca="1" si="19"/>
        <v>Lluvia</v>
      </c>
      <c r="O36">
        <f t="shared" ca="1" si="20"/>
        <v>4.7276557675613007E-2</v>
      </c>
      <c r="P36" t="str">
        <f t="shared" ca="1" si="21"/>
        <v>Soleado</v>
      </c>
      <c r="Q36">
        <f t="shared" ca="1" si="22"/>
        <v>0.94460087037994533</v>
      </c>
      <c r="R36" t="str">
        <f t="shared" ca="1" si="23"/>
        <v>Nublado</v>
      </c>
      <c r="S36">
        <f t="shared" ca="1" si="24"/>
        <v>8.5784412658766684E-2</v>
      </c>
      <c r="T36" t="str">
        <f t="shared" ca="1" si="25"/>
        <v>Soleado</v>
      </c>
      <c r="U36">
        <f t="shared" ca="1" si="26"/>
        <v>0.25193758669606592</v>
      </c>
      <c r="V36" t="str">
        <f t="shared" ca="1" si="27"/>
        <v>Soleado</v>
      </c>
      <c r="W36" s="11">
        <f t="shared" ca="1" si="39"/>
        <v>0.7</v>
      </c>
      <c r="X36" s="11">
        <f t="shared" ca="1" si="40"/>
        <v>0.2</v>
      </c>
      <c r="Y36" s="11">
        <f t="shared" ca="1" si="41"/>
        <v>0.1</v>
      </c>
      <c r="Z36">
        <f t="shared" ca="1" si="33"/>
        <v>0.42336382150467411</v>
      </c>
      <c r="AA36">
        <f t="shared" ca="1" si="30"/>
        <v>2.2021750048694262</v>
      </c>
      <c r="AB36">
        <f t="shared" ca="1" si="44"/>
        <v>2266.6949970783444</v>
      </c>
      <c r="AC36">
        <f ca="1">AVERAGE(AB$8:AB36)</f>
        <v>859.96991151767702</v>
      </c>
    </row>
    <row r="37" spans="1:29" x14ac:dyDescent="0.25">
      <c r="A37">
        <v>30</v>
      </c>
      <c r="B37" t="str">
        <f t="shared" ca="1" si="43"/>
        <v>Soleado</v>
      </c>
      <c r="C37">
        <f t="shared" ca="1" si="31"/>
        <v>0.598302090126553</v>
      </c>
      <c r="D37" t="str">
        <f t="shared" ca="1" si="9"/>
        <v>Soleado</v>
      </c>
      <c r="E37">
        <f t="shared" ca="1" si="10"/>
        <v>0.53666798410241034</v>
      </c>
      <c r="F37" t="str">
        <f t="shared" ca="1" si="11"/>
        <v>Soleado</v>
      </c>
      <c r="G37">
        <f t="shared" ca="1" si="12"/>
        <v>3.2398561412188664E-2</v>
      </c>
      <c r="H37" t="str">
        <f t="shared" ca="1" si="13"/>
        <v>Soleado</v>
      </c>
      <c r="I37">
        <f t="shared" ca="1" si="14"/>
        <v>0.74004396247318205</v>
      </c>
      <c r="J37" t="str">
        <f t="shared" ca="1" si="15"/>
        <v>Soleado</v>
      </c>
      <c r="K37">
        <f t="shared" ca="1" si="16"/>
        <v>0.77455086717028621</v>
      </c>
      <c r="L37" t="str">
        <f t="shared" ca="1" si="17"/>
        <v>Soleado</v>
      </c>
      <c r="M37">
        <f t="shared" ca="1" si="18"/>
        <v>1.4154642200524425E-2</v>
      </c>
      <c r="N37" t="str">
        <f t="shared" ca="1" si="19"/>
        <v>Soleado</v>
      </c>
      <c r="O37">
        <f t="shared" ca="1" si="20"/>
        <v>0.39598912664607488</v>
      </c>
      <c r="P37" t="str">
        <f t="shared" ca="1" si="21"/>
        <v>Soleado</v>
      </c>
      <c r="Q37">
        <f t="shared" ca="1" si="22"/>
        <v>0.80891905570145295</v>
      </c>
      <c r="R37" t="str">
        <f t="shared" ca="1" si="23"/>
        <v>Lluvia</v>
      </c>
      <c r="S37">
        <f t="shared" ca="1" si="24"/>
        <v>0.25589136895792608</v>
      </c>
      <c r="T37" t="str">
        <f t="shared" ca="1" si="25"/>
        <v>Soleado</v>
      </c>
      <c r="U37">
        <f t="shared" ca="1" si="26"/>
        <v>0.45949281476269266</v>
      </c>
      <c r="V37" t="str">
        <f t="shared" ca="1" si="27"/>
        <v>Soleado</v>
      </c>
      <c r="W37" s="11">
        <f t="shared" ca="1" si="39"/>
        <v>0.9</v>
      </c>
      <c r="X37" s="11">
        <f t="shared" ca="1" si="40"/>
        <v>0.1</v>
      </c>
      <c r="Y37" s="11">
        <f t="shared" ca="1" si="41"/>
        <v>0</v>
      </c>
      <c r="Z37">
        <f t="shared" ca="1" si="33"/>
        <v>0.10821644957262899</v>
      </c>
      <c r="AA37">
        <f t="shared" ca="1" si="30"/>
        <v>0.45812732927812005</v>
      </c>
      <c r="AB37">
        <f t="shared" ca="1" si="44"/>
        <v>3339.1236024331279</v>
      </c>
      <c r="AC37">
        <f ca="1">AVERAGE(AB$8:AB37)</f>
        <v>942.60836788152528</v>
      </c>
    </row>
    <row r="38" spans="1:29" x14ac:dyDescent="0.25">
      <c r="A38">
        <v>31</v>
      </c>
      <c r="B38" t="str">
        <f t="shared" ca="1" si="43"/>
        <v>Soleado</v>
      </c>
      <c r="C38">
        <f t="shared" ca="1" si="31"/>
        <v>0.5814372081080923</v>
      </c>
      <c r="D38" t="str">
        <f t="shared" ca="1" si="9"/>
        <v>Soleado</v>
      </c>
      <c r="E38">
        <f t="shared" ca="1" si="10"/>
        <v>0.31351545558700222</v>
      </c>
      <c r="F38" t="str">
        <f t="shared" ca="1" si="11"/>
        <v>Soleado</v>
      </c>
      <c r="G38">
        <f t="shared" ca="1" si="12"/>
        <v>0.24901976546161186</v>
      </c>
      <c r="H38" t="str">
        <f t="shared" ca="1" si="13"/>
        <v>Soleado</v>
      </c>
      <c r="I38">
        <f t="shared" ca="1" si="14"/>
        <v>0.65628307611541392</v>
      </c>
      <c r="J38" t="str">
        <f t="shared" ca="1" si="15"/>
        <v>Soleado</v>
      </c>
      <c r="K38">
        <f t="shared" ca="1" si="16"/>
        <v>0.15344711766065178</v>
      </c>
      <c r="L38" t="str">
        <f t="shared" ca="1" si="17"/>
        <v>Soleado</v>
      </c>
      <c r="M38">
        <f t="shared" ca="1" si="18"/>
        <v>0.40335191599579157</v>
      </c>
      <c r="N38" t="str">
        <f t="shared" ca="1" si="19"/>
        <v>Soleado</v>
      </c>
      <c r="O38">
        <f t="shared" ca="1" si="20"/>
        <v>0.36377340781968992</v>
      </c>
      <c r="P38" t="str">
        <f t="shared" ca="1" si="21"/>
        <v>Soleado</v>
      </c>
      <c r="Q38">
        <f t="shared" ca="1" si="22"/>
        <v>0.85027172467082013</v>
      </c>
      <c r="R38" t="str">
        <f t="shared" ca="1" si="23"/>
        <v>Lluvia</v>
      </c>
      <c r="S38">
        <f t="shared" ca="1" si="24"/>
        <v>0.30554914900819186</v>
      </c>
      <c r="T38" t="str">
        <f t="shared" ca="1" si="25"/>
        <v>Soleado</v>
      </c>
      <c r="U38">
        <f t="shared" ca="1" si="26"/>
        <v>0.4233709963322464</v>
      </c>
      <c r="V38" t="str">
        <f t="shared" ca="1" si="27"/>
        <v>Soleado</v>
      </c>
      <c r="W38" s="11">
        <f t="shared" ca="1" si="39"/>
        <v>0.9</v>
      </c>
      <c r="X38" s="11">
        <f t="shared" ca="1" si="40"/>
        <v>0.1</v>
      </c>
      <c r="Y38" s="11">
        <f t="shared" ca="1" si="41"/>
        <v>0</v>
      </c>
      <c r="Z38">
        <f t="shared" ca="1" si="33"/>
        <v>0.20217712077434957</v>
      </c>
      <c r="AA38">
        <f t="shared" ca="1" si="30"/>
        <v>0.90347464810302403</v>
      </c>
      <c r="AB38">
        <f t="shared" ca="1" si="44"/>
        <v>3071.9152111381854</v>
      </c>
      <c r="AC38">
        <f ca="1">AVERAGE(AB$8:AB38)</f>
        <v>1011.2956854059337</v>
      </c>
    </row>
    <row r="39" spans="1:29" x14ac:dyDescent="0.25">
      <c r="A39">
        <v>32</v>
      </c>
      <c r="B39" t="str">
        <f t="shared" ca="1" si="43"/>
        <v>Soleado</v>
      </c>
      <c r="C39">
        <f t="shared" ca="1" si="31"/>
        <v>0.84606318443269546</v>
      </c>
      <c r="D39" t="str">
        <f t="shared" ca="1" si="9"/>
        <v>Lluvia</v>
      </c>
      <c r="E39">
        <f t="shared" ca="1" si="10"/>
        <v>0.8467750767596941</v>
      </c>
      <c r="F39" t="str">
        <f t="shared" ca="1" si="11"/>
        <v>Nublado</v>
      </c>
      <c r="G39">
        <f t="shared" ca="1" si="12"/>
        <v>0.59757881467188401</v>
      </c>
      <c r="H39" t="str">
        <f t="shared" ca="1" si="13"/>
        <v>Soleado</v>
      </c>
      <c r="I39">
        <f t="shared" ca="1" si="14"/>
        <v>0.95473622978763861</v>
      </c>
      <c r="J39" t="str">
        <f t="shared" ca="1" si="15"/>
        <v>Nublado</v>
      </c>
      <c r="K39">
        <f t="shared" ca="1" si="16"/>
        <v>0.20499767897383359</v>
      </c>
      <c r="L39" t="str">
        <f t="shared" ca="1" si="17"/>
        <v>Soleado</v>
      </c>
      <c r="M39">
        <f t="shared" ca="1" si="18"/>
        <v>0.64783606359277124</v>
      </c>
      <c r="N39" t="str">
        <f t="shared" ca="1" si="19"/>
        <v>Soleado</v>
      </c>
      <c r="O39">
        <f t="shared" ca="1" si="20"/>
        <v>0.63626711855906115</v>
      </c>
      <c r="P39" t="str">
        <f t="shared" ca="1" si="21"/>
        <v>Soleado</v>
      </c>
      <c r="Q39">
        <f t="shared" ca="1" si="22"/>
        <v>0.95318868562489667</v>
      </c>
      <c r="R39" t="str">
        <f t="shared" ca="1" si="23"/>
        <v>Nublado</v>
      </c>
      <c r="S39">
        <f t="shared" ca="1" si="24"/>
        <v>0.98497062884466036</v>
      </c>
      <c r="T39" t="str">
        <f t="shared" ca="1" si="25"/>
        <v>Nublado</v>
      </c>
      <c r="U39">
        <f t="shared" ca="1" si="26"/>
        <v>0.42632515093164081</v>
      </c>
      <c r="V39" t="str">
        <f t="shared" ca="1" si="27"/>
        <v>Soleado</v>
      </c>
      <c r="W39" s="11">
        <f t="shared" ca="1" si="39"/>
        <v>0.5</v>
      </c>
      <c r="X39" s="11">
        <f t="shared" ca="1" si="40"/>
        <v>0.1</v>
      </c>
      <c r="Y39" s="11">
        <f t="shared" ca="1" si="41"/>
        <v>0.4</v>
      </c>
      <c r="Z39">
        <f t="shared" ca="1" si="33"/>
        <v>0.67588880419824426</v>
      </c>
      <c r="AA39">
        <f t="shared" ca="1" si="30"/>
        <v>4.506674500597601</v>
      </c>
      <c r="AB39">
        <f t="shared" ca="1" si="44"/>
        <v>749.99529964143949</v>
      </c>
      <c r="AC39">
        <f ca="1">AVERAGE(AB$8:AB39)</f>
        <v>1003.1300483507932</v>
      </c>
    </row>
    <row r="40" spans="1:29" x14ac:dyDescent="0.25">
      <c r="A40">
        <v>33</v>
      </c>
      <c r="B40" t="str">
        <f t="shared" ca="1" si="43"/>
        <v>Soleado</v>
      </c>
      <c r="C40">
        <f t="shared" ca="1" si="31"/>
        <v>0.96780890665257646</v>
      </c>
      <c r="D40" t="str">
        <f t="shared" ca="1" si="9"/>
        <v>Nublado</v>
      </c>
      <c r="E40">
        <f t="shared" ca="1" si="10"/>
        <v>1.8274199065222319E-2</v>
      </c>
      <c r="F40" t="str">
        <f t="shared" ca="1" si="11"/>
        <v>Soleado</v>
      </c>
      <c r="G40">
        <f t="shared" ca="1" si="12"/>
        <v>0.2639579718813353</v>
      </c>
      <c r="H40" t="str">
        <f t="shared" ca="1" si="13"/>
        <v>Soleado</v>
      </c>
      <c r="I40">
        <f t="shared" ca="1" si="14"/>
        <v>0.55454643487331323</v>
      </c>
      <c r="J40" t="str">
        <f t="shared" ca="1" si="15"/>
        <v>Soleado</v>
      </c>
      <c r="K40">
        <f t="shared" ca="1" si="16"/>
        <v>0.72250949435840583</v>
      </c>
      <c r="L40" t="str">
        <f t="shared" ca="1" si="17"/>
        <v>Soleado</v>
      </c>
      <c r="M40">
        <f t="shared" ca="1" si="18"/>
        <v>0.88139309032053692</v>
      </c>
      <c r="N40" t="str">
        <f t="shared" ca="1" si="19"/>
        <v>Lluvia</v>
      </c>
      <c r="O40">
        <f t="shared" ca="1" si="20"/>
        <v>0.21190485637626222</v>
      </c>
      <c r="P40" t="str">
        <f t="shared" ca="1" si="21"/>
        <v>Soleado</v>
      </c>
      <c r="Q40">
        <f t="shared" ca="1" si="22"/>
        <v>0.21878452930309933</v>
      </c>
      <c r="R40" t="str">
        <f t="shared" ca="1" si="23"/>
        <v>Soleado</v>
      </c>
      <c r="S40">
        <f t="shared" ca="1" si="24"/>
        <v>0.15720485169061293</v>
      </c>
      <c r="T40" t="str">
        <f t="shared" ca="1" si="25"/>
        <v>Soleado</v>
      </c>
      <c r="U40">
        <f t="shared" ca="1" si="26"/>
        <v>0.11769037549602679</v>
      </c>
      <c r="V40" t="str">
        <f t="shared" ca="1" si="27"/>
        <v>Soleado</v>
      </c>
      <c r="W40" s="11">
        <f t="shared" ca="1" si="39"/>
        <v>0.8</v>
      </c>
      <c r="X40" s="11">
        <f t="shared" ca="1" si="40"/>
        <v>0.1</v>
      </c>
      <c r="Y40" s="11">
        <f t="shared" ca="1" si="41"/>
        <v>0.1</v>
      </c>
      <c r="Z40">
        <f t="shared" ca="1" si="33"/>
        <v>0.77583168831475824</v>
      </c>
      <c r="AA40">
        <f t="shared" ca="1" si="30"/>
        <v>5.9814324713134104</v>
      </c>
      <c r="AB40">
        <f t="shared" ca="1" si="44"/>
        <v>-14.85948278804608</v>
      </c>
      <c r="AC40">
        <f ca="1">AVERAGE(AB$8:AB40)</f>
        <v>972.28188074052548</v>
      </c>
    </row>
    <row r="41" spans="1:29" x14ac:dyDescent="0.25">
      <c r="A41">
        <v>34</v>
      </c>
      <c r="B41" t="str">
        <f t="shared" ca="1" si="43"/>
        <v>Soleado</v>
      </c>
      <c r="C41">
        <f t="shared" ca="1" si="31"/>
        <v>0.71320231032474746</v>
      </c>
      <c r="D41" t="str">
        <f t="shared" ca="1" si="9"/>
        <v>Soleado</v>
      </c>
      <c r="E41">
        <f t="shared" ca="1" si="10"/>
        <v>0.92787243071367975</v>
      </c>
      <c r="F41" t="str">
        <f t="shared" ca="1" si="11"/>
        <v>Nublado</v>
      </c>
      <c r="G41">
        <f t="shared" ca="1" si="12"/>
        <v>0.14140089180956583</v>
      </c>
      <c r="H41" t="str">
        <f t="shared" ca="1" si="13"/>
        <v>Soleado</v>
      </c>
      <c r="I41">
        <f t="shared" ca="1" si="14"/>
        <v>0.59977787596304954</v>
      </c>
      <c r="J41" t="str">
        <f t="shared" ca="1" si="15"/>
        <v>Soleado</v>
      </c>
      <c r="K41">
        <f t="shared" ca="1" si="16"/>
        <v>0.1573505141795728</v>
      </c>
      <c r="L41" t="str">
        <f t="shared" ca="1" si="17"/>
        <v>Soleado</v>
      </c>
      <c r="M41">
        <f t="shared" ca="1" si="18"/>
        <v>0.99480745690145933</v>
      </c>
      <c r="N41" t="str">
        <f t="shared" ca="1" si="19"/>
        <v>Nublado</v>
      </c>
      <c r="O41">
        <f t="shared" ca="1" si="20"/>
        <v>0.43164911378894855</v>
      </c>
      <c r="P41" t="str">
        <f t="shared" ca="1" si="21"/>
        <v>Soleado</v>
      </c>
      <c r="Q41">
        <f t="shared" ca="1" si="22"/>
        <v>0.17143164558062873</v>
      </c>
      <c r="R41" t="str">
        <f t="shared" ca="1" si="23"/>
        <v>Soleado</v>
      </c>
      <c r="S41">
        <f t="shared" ca="1" si="24"/>
        <v>0.95057567517978869</v>
      </c>
      <c r="T41" t="str">
        <f t="shared" ca="1" si="25"/>
        <v>Nublado</v>
      </c>
      <c r="U41">
        <f t="shared" ca="1" si="26"/>
        <v>0.58908023415132327</v>
      </c>
      <c r="V41" t="str">
        <f t="shared" ca="1" si="27"/>
        <v>Soleado</v>
      </c>
      <c r="W41" s="11">
        <f t="shared" ca="1" si="39"/>
        <v>0.7</v>
      </c>
      <c r="X41" s="11">
        <f t="shared" ca="1" si="40"/>
        <v>0</v>
      </c>
      <c r="Y41" s="11">
        <f t="shared" ca="1" si="41"/>
        <v>0.3</v>
      </c>
      <c r="Z41">
        <f t="shared" ca="1" si="33"/>
        <v>0.45175464261456344</v>
      </c>
      <c r="AA41">
        <f t="shared" ca="1" si="30"/>
        <v>2.4041294391248518</v>
      </c>
      <c r="AB41">
        <f t="shared" ca="1" si="44"/>
        <v>2037.522336525089</v>
      </c>
      <c r="AC41">
        <f ca="1">AVERAGE(AB$8:AB41)</f>
        <v>1003.6124823812478</v>
      </c>
    </row>
    <row r="42" spans="1:29" x14ac:dyDescent="0.25">
      <c r="A42">
        <v>35</v>
      </c>
      <c r="B42" t="str">
        <f t="shared" ca="1" si="43"/>
        <v>Soleado</v>
      </c>
      <c r="C42">
        <f t="shared" ca="1" si="31"/>
        <v>0.17928277678478799</v>
      </c>
      <c r="D42" t="str">
        <f t="shared" ca="1" si="9"/>
        <v>Soleado</v>
      </c>
      <c r="E42">
        <f t="shared" ca="1" si="10"/>
        <v>0.79418355095152671</v>
      </c>
      <c r="F42" t="str">
        <f t="shared" ca="1" si="11"/>
        <v>Soleado</v>
      </c>
      <c r="G42">
        <f t="shared" ca="1" si="12"/>
        <v>0.42877536310392517</v>
      </c>
      <c r="H42" t="str">
        <f t="shared" ca="1" si="13"/>
        <v>Soleado</v>
      </c>
      <c r="I42">
        <f t="shared" ca="1" si="14"/>
        <v>0.2192421147553133</v>
      </c>
      <c r="J42" t="str">
        <f t="shared" ca="1" si="15"/>
        <v>Soleado</v>
      </c>
      <c r="K42">
        <f t="shared" ca="1" si="16"/>
        <v>0.13540520850610671</v>
      </c>
      <c r="L42" t="str">
        <f t="shared" ca="1" si="17"/>
        <v>Soleado</v>
      </c>
      <c r="M42">
        <f t="shared" ca="1" si="18"/>
        <v>9.8959125120282154E-2</v>
      </c>
      <c r="N42" t="str">
        <f t="shared" ca="1" si="19"/>
        <v>Soleado</v>
      </c>
      <c r="O42">
        <f t="shared" ca="1" si="20"/>
        <v>0.59117404749773739</v>
      </c>
      <c r="P42" t="str">
        <f t="shared" ca="1" si="21"/>
        <v>Soleado</v>
      </c>
      <c r="Q42">
        <f t="shared" ca="1" si="22"/>
        <v>3.2342529539310827E-2</v>
      </c>
      <c r="R42" t="str">
        <f t="shared" ca="1" si="23"/>
        <v>Soleado</v>
      </c>
      <c r="S42">
        <f t="shared" ca="1" si="24"/>
        <v>0.21877152204116868</v>
      </c>
      <c r="T42" t="str">
        <f t="shared" ca="1" si="25"/>
        <v>Soleado</v>
      </c>
      <c r="U42">
        <f t="shared" ca="1" si="26"/>
        <v>0.7939988313095665</v>
      </c>
      <c r="V42" t="str">
        <f t="shared" ca="1" si="27"/>
        <v>Soleado</v>
      </c>
      <c r="W42" s="11">
        <f t="shared" ca="1" si="39"/>
        <v>1</v>
      </c>
      <c r="X42" s="11">
        <f t="shared" ca="1" si="40"/>
        <v>0</v>
      </c>
      <c r="Y42" s="11">
        <f t="shared" ca="1" si="41"/>
        <v>0</v>
      </c>
      <c r="Z42">
        <f t="shared" ca="1" si="33"/>
        <v>0.11627408665650252</v>
      </c>
      <c r="AA42">
        <f t="shared" ca="1" si="30"/>
        <v>0.49443326879857269</v>
      </c>
      <c r="AB42">
        <f t="shared" ca="1" si="44"/>
        <v>3303.3400387208562</v>
      </c>
      <c r="AC42">
        <f ca="1">AVERAGE(AB$8:AB42)</f>
        <v>1069.3189839909508</v>
      </c>
    </row>
    <row r="43" spans="1:29" x14ac:dyDescent="0.25">
      <c r="A43">
        <v>36</v>
      </c>
      <c r="B43" t="str">
        <f t="shared" ca="1" si="43"/>
        <v>Soleado</v>
      </c>
      <c r="C43">
        <f t="shared" ca="1" si="31"/>
        <v>0.41795948822111806</v>
      </c>
      <c r="D43" t="str">
        <f t="shared" ca="1" si="9"/>
        <v>Soleado</v>
      </c>
      <c r="E43">
        <f t="shared" ca="1" si="10"/>
        <v>2.6510109675989879E-2</v>
      </c>
      <c r="F43" t="str">
        <f t="shared" ca="1" si="11"/>
        <v>Soleado</v>
      </c>
      <c r="G43">
        <f t="shared" ca="1" si="12"/>
        <v>0.98805263558100853</v>
      </c>
      <c r="H43" t="str">
        <f t="shared" ca="1" si="13"/>
        <v>Nublado</v>
      </c>
      <c r="I43">
        <f t="shared" ca="1" si="14"/>
        <v>0.58826417714580792</v>
      </c>
      <c r="J43" t="str">
        <f t="shared" ca="1" si="15"/>
        <v>Soleado</v>
      </c>
      <c r="K43">
        <f t="shared" ca="1" si="16"/>
        <v>0.89116405164749735</v>
      </c>
      <c r="L43" t="str">
        <f t="shared" ca="1" si="17"/>
        <v>Lluvia</v>
      </c>
      <c r="M43">
        <f t="shared" ca="1" si="18"/>
        <v>0.50993329638649865</v>
      </c>
      <c r="N43" t="str">
        <f t="shared" ca="1" si="19"/>
        <v>Lluvia</v>
      </c>
      <c r="O43">
        <f t="shared" ca="1" si="20"/>
        <v>0.38989053249313033</v>
      </c>
      <c r="P43" t="str">
        <f t="shared" ca="1" si="21"/>
        <v>Soleado</v>
      </c>
      <c r="Q43">
        <f t="shared" ca="1" si="22"/>
        <v>0.71410042068624746</v>
      </c>
      <c r="R43" t="str">
        <f t="shared" ca="1" si="23"/>
        <v>Soleado</v>
      </c>
      <c r="S43">
        <f t="shared" ca="1" si="24"/>
        <v>0.63005517536467681</v>
      </c>
      <c r="T43" t="str">
        <f t="shared" ca="1" si="25"/>
        <v>Soleado</v>
      </c>
      <c r="U43">
        <f t="shared" ca="1" si="26"/>
        <v>0.5151142578016682</v>
      </c>
      <c r="V43" t="str">
        <f t="shared" ca="1" si="27"/>
        <v>Soleado</v>
      </c>
      <c r="W43" s="11">
        <f t="shared" ca="1" si="39"/>
        <v>0.7</v>
      </c>
      <c r="X43" s="11">
        <f t="shared" ca="1" si="40"/>
        <v>0.2</v>
      </c>
      <c r="Y43" s="11">
        <f t="shared" ca="1" si="41"/>
        <v>0.1</v>
      </c>
      <c r="Z43">
        <f t="shared" ca="1" si="33"/>
        <v>0.93242091607526478</v>
      </c>
      <c r="AA43">
        <f t="shared" ca="1" si="30"/>
        <v>10.777827012830361</v>
      </c>
      <c r="AB43">
        <f t="shared" ca="1" si="44"/>
        <v>-2878.6962076982163</v>
      </c>
      <c r="AC43">
        <f ca="1">AVERAGE(AB$8:AB43)</f>
        <v>959.65189533291834</v>
      </c>
    </row>
    <row r="44" spans="1:29" x14ac:dyDescent="0.25">
      <c r="A44">
        <v>37</v>
      </c>
      <c r="B44" t="str">
        <f t="shared" ca="1" si="43"/>
        <v>Soleado</v>
      </c>
      <c r="C44">
        <f t="shared" ca="1" si="31"/>
        <v>0.96322693404527382</v>
      </c>
      <c r="D44" t="str">
        <f t="shared" ca="1" si="9"/>
        <v>Nublado</v>
      </c>
      <c r="E44">
        <f t="shared" ca="1" si="10"/>
        <v>0.4009614046826353</v>
      </c>
      <c r="F44" t="str">
        <f t="shared" ca="1" si="11"/>
        <v>Soleado</v>
      </c>
      <c r="G44">
        <f t="shared" ca="1" si="12"/>
        <v>0.36451618864477164</v>
      </c>
      <c r="H44" t="str">
        <f t="shared" ca="1" si="13"/>
        <v>Soleado</v>
      </c>
      <c r="I44">
        <f t="shared" ca="1" si="14"/>
        <v>0.34393083442795758</v>
      </c>
      <c r="J44" t="str">
        <f t="shared" ca="1" si="15"/>
        <v>Soleado</v>
      </c>
      <c r="K44">
        <f t="shared" ca="1" si="16"/>
        <v>0.39874818781316124</v>
      </c>
      <c r="L44" t="str">
        <f t="shared" ca="1" si="17"/>
        <v>Soleado</v>
      </c>
      <c r="M44">
        <f t="shared" ca="1" si="18"/>
        <v>0.82729547360675326</v>
      </c>
      <c r="N44" t="str">
        <f t="shared" ca="1" si="19"/>
        <v>Lluvia</v>
      </c>
      <c r="O44">
        <f t="shared" ca="1" si="20"/>
        <v>0.49482727622277578</v>
      </c>
      <c r="P44" t="str">
        <f t="shared" ca="1" si="21"/>
        <v>Lluvia</v>
      </c>
      <c r="Q44">
        <f t="shared" ca="1" si="22"/>
        <v>0.3430888820528627</v>
      </c>
      <c r="R44" t="str">
        <f t="shared" ca="1" si="23"/>
        <v>Soleado</v>
      </c>
      <c r="S44">
        <f t="shared" ca="1" si="24"/>
        <v>0.44629162261616484</v>
      </c>
      <c r="T44" t="str">
        <f t="shared" ca="1" si="25"/>
        <v>Soleado</v>
      </c>
      <c r="U44">
        <f t="shared" ca="1" si="26"/>
        <v>0.98221480919217496</v>
      </c>
      <c r="V44" t="str">
        <f t="shared" ca="1" si="27"/>
        <v>Nublado</v>
      </c>
      <c r="W44" s="11">
        <f t="shared" ca="1" si="39"/>
        <v>0.6</v>
      </c>
      <c r="X44" s="11">
        <f t="shared" ca="1" si="40"/>
        <v>0.2</v>
      </c>
      <c r="Y44" s="11">
        <f t="shared" ca="1" si="41"/>
        <v>0.2</v>
      </c>
      <c r="Z44">
        <f t="shared" ca="1" si="33"/>
        <v>0.66352957860111539</v>
      </c>
      <c r="AA44">
        <f t="shared" ca="1" si="30"/>
        <v>4.3569801380284332</v>
      </c>
      <c r="AB44">
        <f t="shared" ca="1" si="44"/>
        <v>933.81191718294031</v>
      </c>
      <c r="AC44">
        <f ca="1">AVERAGE(AB$8:AB44)</f>
        <v>958.95351754508113</v>
      </c>
    </row>
    <row r="45" spans="1:29" x14ac:dyDescent="0.25">
      <c r="A45">
        <v>38</v>
      </c>
      <c r="B45" t="str">
        <f t="shared" ca="1" si="43"/>
        <v>Nublado</v>
      </c>
      <c r="C45">
        <f t="shared" ca="1" si="31"/>
        <v>0.40108846703013457</v>
      </c>
      <c r="D45" t="str">
        <f t="shared" ca="1" si="9"/>
        <v>Soleado</v>
      </c>
      <c r="E45">
        <f t="shared" ca="1" si="10"/>
        <v>0.49049077874096936</v>
      </c>
      <c r="F45" t="str">
        <f t="shared" ca="1" si="11"/>
        <v>Soleado</v>
      </c>
      <c r="G45">
        <f t="shared" ca="1" si="12"/>
        <v>0.83451571493241794</v>
      </c>
      <c r="H45" t="str">
        <f t="shared" ca="1" si="13"/>
        <v>Lluvia</v>
      </c>
      <c r="I45">
        <f t="shared" ca="1" si="14"/>
        <v>0.77773164191250121</v>
      </c>
      <c r="J45" t="str">
        <f t="shared" ca="1" si="15"/>
        <v>Lluvia</v>
      </c>
      <c r="K45">
        <f t="shared" ca="1" si="16"/>
        <v>0.66847115333273921</v>
      </c>
      <c r="L45" t="str">
        <f t="shared" ca="1" si="17"/>
        <v>Lluvia</v>
      </c>
      <c r="M45">
        <f t="shared" ca="1" si="18"/>
        <v>0.53025049353434495</v>
      </c>
      <c r="N45" t="str">
        <f t="shared" ca="1" si="19"/>
        <v>Lluvia</v>
      </c>
      <c r="O45">
        <f t="shared" ca="1" si="20"/>
        <v>0.84954300478339639</v>
      </c>
      <c r="P45" t="str">
        <f t="shared" ca="1" si="21"/>
        <v>Nublado</v>
      </c>
      <c r="Q45">
        <f t="shared" ca="1" si="22"/>
        <v>0.96022303161276545</v>
      </c>
      <c r="R45" t="str">
        <f t="shared" ca="1" si="23"/>
        <v>Nublado</v>
      </c>
      <c r="S45">
        <f t="shared" ca="1" si="24"/>
        <v>0.82813585776808474</v>
      </c>
      <c r="T45" t="str">
        <f t="shared" ca="1" si="25"/>
        <v>Nublado</v>
      </c>
      <c r="U45">
        <f t="shared" ca="1" si="26"/>
        <v>0.62143761344888482</v>
      </c>
      <c r="V45" t="str">
        <f t="shared" ca="1" si="27"/>
        <v>Lluvia</v>
      </c>
      <c r="W45" s="11">
        <f t="shared" ca="1" si="39"/>
        <v>0.2</v>
      </c>
      <c r="X45" s="11">
        <f t="shared" ca="1" si="40"/>
        <v>0.5</v>
      </c>
      <c r="Y45" s="11">
        <f t="shared" ca="1" si="41"/>
        <v>0.3</v>
      </c>
      <c r="Z45">
        <f t="shared" ca="1" si="33"/>
        <v>0.84654634158950104</v>
      </c>
      <c r="AA45">
        <f t="shared" ca="1" si="30"/>
        <v>7.497426628566461</v>
      </c>
      <c r="AB45">
        <f t="shared" ca="1" si="44"/>
        <v>-948.45597713987627</v>
      </c>
      <c r="AC45">
        <f ca="1">AVERAGE(AB$8:AB45)</f>
        <v>908.75853084284529</v>
      </c>
    </row>
    <row r="46" spans="1:29" x14ac:dyDescent="0.25">
      <c r="A46">
        <v>39</v>
      </c>
      <c r="B46" t="str">
        <f t="shared" ca="1" si="43"/>
        <v>Lluvia</v>
      </c>
      <c r="C46">
        <f t="shared" ca="1" si="31"/>
        <v>6.0022177553152201E-2</v>
      </c>
      <c r="D46" t="str">
        <f t="shared" ca="1" si="9"/>
        <v>Soleado</v>
      </c>
      <c r="E46">
        <f t="shared" ca="1" si="10"/>
        <v>0.73773794806880644</v>
      </c>
      <c r="F46" t="str">
        <f t="shared" ca="1" si="11"/>
        <v>Soleado</v>
      </c>
      <c r="G46">
        <f t="shared" ca="1" si="12"/>
        <v>0.85519084896954911</v>
      </c>
      <c r="H46" t="str">
        <f t="shared" ca="1" si="13"/>
        <v>Lluvia</v>
      </c>
      <c r="I46">
        <f t="shared" ca="1" si="14"/>
        <v>0.10270591221506931</v>
      </c>
      <c r="J46" t="str">
        <f t="shared" ca="1" si="15"/>
        <v>Soleado</v>
      </c>
      <c r="K46">
        <f t="shared" ca="1" si="16"/>
        <v>0.17163048175004625</v>
      </c>
      <c r="L46" t="str">
        <f t="shared" ca="1" si="17"/>
        <v>Soleado</v>
      </c>
      <c r="M46">
        <f t="shared" ca="1" si="18"/>
        <v>0.31201540156021446</v>
      </c>
      <c r="N46" t="str">
        <f t="shared" ca="1" si="19"/>
        <v>Soleado</v>
      </c>
      <c r="O46">
        <f t="shared" ca="1" si="20"/>
        <v>0.42557986814857385</v>
      </c>
      <c r="P46" t="str">
        <f t="shared" ca="1" si="21"/>
        <v>Soleado</v>
      </c>
      <c r="Q46">
        <f t="shared" ca="1" si="22"/>
        <v>0.40383058467620647</v>
      </c>
      <c r="R46" t="str">
        <f t="shared" ca="1" si="23"/>
        <v>Soleado</v>
      </c>
      <c r="S46">
        <f t="shared" ca="1" si="24"/>
        <v>0.12890993588403843</v>
      </c>
      <c r="T46" t="str">
        <f t="shared" ca="1" si="25"/>
        <v>Soleado</v>
      </c>
      <c r="U46">
        <f t="shared" ca="1" si="26"/>
        <v>0.33486154240380417</v>
      </c>
      <c r="V46" t="str">
        <f t="shared" ca="1" si="27"/>
        <v>Soleado</v>
      </c>
      <c r="W46" s="11">
        <f t="shared" ca="1" si="39"/>
        <v>0.9</v>
      </c>
      <c r="X46" s="11">
        <f t="shared" ca="1" si="40"/>
        <v>0.1</v>
      </c>
      <c r="Y46" s="11">
        <f t="shared" ca="1" si="41"/>
        <v>0</v>
      </c>
      <c r="Z46">
        <f t="shared" ca="1" si="33"/>
        <v>0.54875701937086407</v>
      </c>
      <c r="AA46">
        <f t="shared" ca="1" si="30"/>
        <v>3.1829972993941174</v>
      </c>
      <c r="AB46">
        <f t="shared" ca="1" si="44"/>
        <v>1704.2016203635296</v>
      </c>
      <c r="AC46">
        <f ca="1">AVERAGE(AB$8:AB46)</f>
        <v>929.15450749722186</v>
      </c>
    </row>
    <row r="47" spans="1:29" x14ac:dyDescent="0.25">
      <c r="A47">
        <v>40</v>
      </c>
      <c r="B47" t="str">
        <f t="shared" ca="1" si="43"/>
        <v>Soleado</v>
      </c>
      <c r="C47">
        <f t="shared" ca="1" si="31"/>
        <v>0.40097161674939785</v>
      </c>
      <c r="D47" t="str">
        <f t="shared" ca="1" si="9"/>
        <v>Soleado</v>
      </c>
      <c r="E47">
        <f t="shared" ca="1" si="10"/>
        <v>0.27178796065058475</v>
      </c>
      <c r="F47" t="str">
        <f t="shared" ca="1" si="11"/>
        <v>Soleado</v>
      </c>
      <c r="G47">
        <f t="shared" ca="1" si="12"/>
        <v>0.89432881678417819</v>
      </c>
      <c r="H47" t="str">
        <f t="shared" ca="1" si="13"/>
        <v>Lluvia</v>
      </c>
      <c r="I47">
        <f t="shared" ca="1" si="14"/>
        <v>8.7947956743399947E-2</v>
      </c>
      <c r="J47" t="str">
        <f t="shared" ca="1" si="15"/>
        <v>Soleado</v>
      </c>
      <c r="K47">
        <f t="shared" ca="1" si="16"/>
        <v>0.93369988688441385</v>
      </c>
      <c r="L47" t="str">
        <f t="shared" ca="1" si="17"/>
        <v>Nublado</v>
      </c>
      <c r="M47">
        <f t="shared" ca="1" si="18"/>
        <v>0.63694990938166562</v>
      </c>
      <c r="N47" t="str">
        <f t="shared" ca="1" si="19"/>
        <v>Lluvia</v>
      </c>
      <c r="O47">
        <f t="shared" ca="1" si="20"/>
        <v>0.87662527698084969</v>
      </c>
      <c r="P47" t="str">
        <f t="shared" ca="1" si="21"/>
        <v>Nublado</v>
      </c>
      <c r="Q47">
        <f t="shared" ca="1" si="22"/>
        <v>0.73672561686539895</v>
      </c>
      <c r="R47" t="str">
        <f t="shared" ca="1" si="23"/>
        <v>Nublado</v>
      </c>
      <c r="S47">
        <f t="shared" ca="1" si="24"/>
        <v>0.50657526205653458</v>
      </c>
      <c r="T47" t="str">
        <f t="shared" ca="1" si="25"/>
        <v>Soleado</v>
      </c>
      <c r="U47">
        <f t="shared" ca="1" si="26"/>
        <v>0.52779486406379705</v>
      </c>
      <c r="V47" t="str">
        <f t="shared" ca="1" si="27"/>
        <v>Soleado</v>
      </c>
      <c r="W47" s="11">
        <f t="shared" ca="1" si="39"/>
        <v>0.5</v>
      </c>
      <c r="X47" s="11">
        <f t="shared" ca="1" si="40"/>
        <v>0.2</v>
      </c>
      <c r="Y47" s="11">
        <f t="shared" ca="1" si="41"/>
        <v>0.3</v>
      </c>
      <c r="Z47">
        <f t="shared" ca="1" si="33"/>
        <v>0.81270193568618387</v>
      </c>
      <c r="AA47">
        <f t="shared" ca="1" si="30"/>
        <v>6.7002160170752276</v>
      </c>
      <c r="AB47">
        <f t="shared" ca="1" si="44"/>
        <v>-512.12961024513652</v>
      </c>
      <c r="AC47">
        <f ca="1">AVERAGE(AB$8:AB47)</f>
        <v>893.12240455366282</v>
      </c>
    </row>
    <row r="48" spans="1:29" x14ac:dyDescent="0.25">
      <c r="A48">
        <v>41</v>
      </c>
      <c r="B48" t="str">
        <f t="shared" ca="1" si="43"/>
        <v>Soleado</v>
      </c>
      <c r="C48">
        <f t="shared" ca="1" si="31"/>
        <v>0.87438165896960396</v>
      </c>
      <c r="D48" t="str">
        <f t="shared" ca="1" si="9"/>
        <v>Lluvia</v>
      </c>
      <c r="E48">
        <f t="shared" ca="1" si="10"/>
        <v>0.55646429564589184</v>
      </c>
      <c r="F48" t="str">
        <f t="shared" ca="1" si="11"/>
        <v>Lluvia</v>
      </c>
      <c r="G48">
        <f t="shared" ca="1" si="12"/>
        <v>0.86315489204323015</v>
      </c>
      <c r="H48" t="str">
        <f t="shared" ca="1" si="13"/>
        <v>Nublado</v>
      </c>
      <c r="I48">
        <f t="shared" ca="1" si="14"/>
        <v>0.95515763130007747</v>
      </c>
      <c r="J48" t="str">
        <f t="shared" ca="1" si="15"/>
        <v>Nublado</v>
      </c>
      <c r="K48">
        <f t="shared" ca="1" si="16"/>
        <v>0.28434790013020605</v>
      </c>
      <c r="L48" t="str">
        <f t="shared" ca="1" si="17"/>
        <v>Soleado</v>
      </c>
      <c r="M48">
        <f t="shared" ca="1" si="18"/>
        <v>0.95445458314334453</v>
      </c>
      <c r="N48" t="str">
        <f t="shared" ca="1" si="19"/>
        <v>Nublado</v>
      </c>
      <c r="O48">
        <f t="shared" ca="1" si="20"/>
        <v>0.4985154598958238</v>
      </c>
      <c r="P48" t="str">
        <f t="shared" ca="1" si="21"/>
        <v>Soleado</v>
      </c>
      <c r="Q48">
        <f t="shared" ca="1" si="22"/>
        <v>0.22532153783540787</v>
      </c>
      <c r="R48" t="str">
        <f t="shared" ca="1" si="23"/>
        <v>Soleado</v>
      </c>
      <c r="S48">
        <f t="shared" ca="1" si="24"/>
        <v>0.97845784964810534</v>
      </c>
      <c r="T48" t="str">
        <f t="shared" ca="1" si="25"/>
        <v>Nublado</v>
      </c>
      <c r="U48">
        <f t="shared" ca="1" si="26"/>
        <v>0.8387719373411896</v>
      </c>
      <c r="V48" t="str">
        <f t="shared" ca="1" si="27"/>
        <v>Nublado</v>
      </c>
      <c r="W48" s="11">
        <f t="shared" ca="1" si="39"/>
        <v>0.3</v>
      </c>
      <c r="X48" s="11">
        <f t="shared" ca="1" si="40"/>
        <v>0.2</v>
      </c>
      <c r="Y48" s="11">
        <f t="shared" ca="1" si="41"/>
        <v>0.5</v>
      </c>
      <c r="Z48">
        <f t="shared" ca="1" si="33"/>
        <v>0.76087775959592097</v>
      </c>
      <c r="AA48">
        <f t="shared" ca="1" si="30"/>
        <v>5.7231215667159576</v>
      </c>
      <c r="AB48">
        <f t="shared" ca="1" si="44"/>
        <v>-5.8729400295746927</v>
      </c>
      <c r="AC48">
        <f ca="1">AVERAGE(AB$8:AB48)</f>
        <v>871.19568883212037</v>
      </c>
    </row>
  </sheetData>
  <mergeCells count="3">
    <mergeCell ref="B1:F1"/>
    <mergeCell ref="H1:L1"/>
    <mergeCell ref="N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Vacío</vt:lpstr>
      <vt:lpstr>con codigo</vt:lpstr>
      <vt:lpstr>Vacío!Clima</vt:lpstr>
      <vt:lpstr>Clima</vt:lpstr>
      <vt:lpstr>Vacío!Int_lluvia</vt:lpstr>
      <vt:lpstr>Int_lluvia</vt:lpstr>
      <vt:lpstr>Vacío!Int_nublado</vt:lpstr>
      <vt:lpstr>Int_nublado</vt:lpstr>
      <vt:lpstr>Vacío!Int_soleado</vt:lpstr>
      <vt:lpstr>Int_soleado</vt:lpstr>
      <vt:lpstr>Vacío!media</vt:lpstr>
      <vt:lpstr>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matias sanchez</cp:lastModifiedBy>
  <dcterms:created xsi:type="dcterms:W3CDTF">2020-05-04T23:55:16Z</dcterms:created>
  <dcterms:modified xsi:type="dcterms:W3CDTF">2020-05-15T03:40:56Z</dcterms:modified>
</cp:coreProperties>
</file>