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embeddings/oleObject13.bin" ContentType="application/vnd.openxmlformats-officedocument.oleObject"/>
  <Override PartName="/xl/embeddings/oleObject14.bin" ContentType="application/vnd.openxmlformats-officedocument.oleObject"/>
  <Override PartName="/xl/embeddings/oleObject15.bin" ContentType="application/vnd.openxmlformats-officedocument.oleObject"/>
  <Override PartName="/xl/embeddings/oleObject16.bin" ContentType="application/vnd.openxmlformats-officedocument.oleObject"/>
  <Override PartName="/xl/embeddings/oleObject17.bin" ContentType="application/vnd.openxmlformats-officedocument.oleObject"/>
  <Override PartName="/xl/embeddings/oleObject18.bin" ContentType="application/vnd.openxmlformats-officedocument.oleObject"/>
  <Override PartName="/xl/embeddings/oleObject19.bin" ContentType="application/vnd.openxmlformats-officedocument.oleObject"/>
  <Override PartName="/xl/embeddings/oleObject20.bin" ContentType="application/vnd.openxmlformats-officedocument.oleObject"/>
  <Override PartName="/xl/embeddings/oleObject21.bin" ContentType="application/vnd.openxmlformats-officedocument.oleObject"/>
  <Override PartName="/xl/embeddings/oleObject22.bin" ContentType="application/vnd.openxmlformats-officedocument.oleObject"/>
  <Override PartName="/xl/embeddings/oleObject23.bin" ContentType="application/vnd.openxmlformats-officedocument.oleObject"/>
  <Override PartName="/xl/embeddings/oleObject24.bin" ContentType="application/vnd.openxmlformats-officedocument.oleObject"/>
  <Override PartName="/xl/embeddings/oleObject25.bin" ContentType="application/vnd.openxmlformats-officedocument.oleObject"/>
  <Override PartName="/xl/embeddings/oleObject26.bin" ContentType="application/vnd.openxmlformats-officedocument.oleObject"/>
  <Override PartName="/xl/embeddings/oleObject27.bin" ContentType="application/vnd.openxmlformats-officedocument.oleObject"/>
  <Override PartName="/xl/embeddings/oleObject28.bin" ContentType="application/vnd.openxmlformats-officedocument.oleObject"/>
  <Override PartName="/xl/embeddings/oleObject29.bin" ContentType="application/vnd.openxmlformats-officedocument.oleObject"/>
  <Override PartName="/xl/embeddings/oleObject30.bin" ContentType="application/vnd.openxmlformats-officedocument.oleObject"/>
  <Override PartName="/xl/embeddings/oleObject31.bin" ContentType="application/vnd.openxmlformats-officedocument.oleObject"/>
  <Override PartName="/xl/embeddings/oleObject32.bin" ContentType="application/vnd.openxmlformats-officedocument.oleObject"/>
  <Override PartName="/xl/embeddings/oleObject33.bin" ContentType="application/vnd.openxmlformats-officedocument.oleObject"/>
  <Override PartName="/xl/embeddings/oleObject34.bin" ContentType="application/vnd.openxmlformats-officedocument.oleObject"/>
  <Override PartName="/xl/embeddings/oleObject35.bin" ContentType="application/vnd.openxmlformats-officedocument.oleObject"/>
  <Override PartName="/xl/embeddings/oleObject36.bin" ContentType="application/vnd.openxmlformats-officedocument.oleObject"/>
  <Override PartName="/xl/embeddings/oleObject37.bin" ContentType="application/vnd.openxmlformats-officedocument.oleObject"/>
  <Override PartName="/xl/embeddings/oleObject38.bin" ContentType="application/vnd.openxmlformats-officedocument.oleObject"/>
  <Override PartName="/xl/embeddings/oleObject39.bin" ContentType="application/vnd.openxmlformats-officedocument.oleObject"/>
  <Override PartName="/xl/embeddings/oleObject40.bin" ContentType="application/vnd.openxmlformats-officedocument.oleObject"/>
  <Override PartName="/xl/embeddings/oleObject41.bin" ContentType="application/vnd.openxmlformats-officedocument.oleObject"/>
  <Override PartName="/xl/embeddings/oleObject42.bin" ContentType="application/vnd.openxmlformats-officedocument.oleObject"/>
  <Override PartName="/xl/embeddings/oleObject43.bin" ContentType="application/vnd.openxmlformats-officedocument.oleObject"/>
  <Override PartName="/xl/embeddings/oleObject44.bin" ContentType="application/vnd.openxmlformats-officedocument.oleObject"/>
  <Override PartName="/xl/embeddings/oleObject45.bin" ContentType="application/vnd.openxmlformats-officedocument.oleObject"/>
  <Override PartName="/xl/embeddings/oleObject46.bin" ContentType="application/vnd.openxmlformats-officedocument.oleObject"/>
  <Override PartName="/xl/embeddings/oleObject47.bin" ContentType="application/vnd.openxmlformats-officedocument.oleObject"/>
  <Override PartName="/xl/embeddings/oleObject48.bin" ContentType="application/vnd.openxmlformats-officedocument.oleObject"/>
  <Override PartName="/xl/embeddings/oleObject49.bin" ContentType="application/vnd.openxmlformats-officedocument.oleObject"/>
  <Override PartName="/xl/embeddings/oleObject50.bin" ContentType="application/vnd.openxmlformats-officedocument.oleObject"/>
  <Override PartName="/xl/embeddings/oleObject51.bin" ContentType="application/vnd.openxmlformats-officedocument.oleObject"/>
  <Override PartName="/xl/embeddings/oleObject52.bin" ContentType="application/vnd.openxmlformats-officedocument.oleObject"/>
  <Override PartName="/xl/embeddings/oleObject53.bin" ContentType="application/vnd.openxmlformats-officedocument.oleObject"/>
  <Override PartName="/xl/embeddings/oleObject54.bin" ContentType="application/vnd.openxmlformats-officedocument.oleObject"/>
  <Override PartName="/xl/embeddings/oleObject55.bin" ContentType="application/vnd.openxmlformats-officedocument.oleObject"/>
  <Override PartName="/xl/embeddings/oleObject56.bin" ContentType="application/vnd.openxmlformats-officedocument.oleObject"/>
  <Override PartName="/xl/embeddings/oleObject57.bin" ContentType="application/vnd.openxmlformats-officedocument.oleObject"/>
  <Override PartName="/xl/embeddings/oleObject58.bin" ContentType="application/vnd.openxmlformats-officedocument.oleObject"/>
  <Override PartName="/xl/embeddings/oleObject59.bin" ContentType="application/vnd.openxmlformats-officedocument.oleObject"/>
  <Override PartName="/xl/embeddings/oleObject60.bin" ContentType="application/vnd.openxmlformats-officedocument.oleObject"/>
  <Override PartName="/xl/embeddings/oleObject61.bin" ContentType="application/vnd.openxmlformats-officedocument.oleObject"/>
  <Override PartName="/xl/embeddings/oleObject62.bin" ContentType="application/vnd.openxmlformats-officedocument.oleObject"/>
  <Override PartName="/xl/embeddings/oleObject63.bin" ContentType="application/vnd.openxmlformats-officedocument.oleObject"/>
  <Override PartName="/xl/embeddings/oleObject64.bin" ContentType="application/vnd.openxmlformats-officedocument.oleObject"/>
  <Override PartName="/xl/embeddings/oleObject65.bin" ContentType="application/vnd.openxmlformats-officedocument.oleObject"/>
  <Override PartName="/xl/embeddings/oleObject66.bin" ContentType="application/vnd.openxmlformats-officedocument.oleObject"/>
  <Override PartName="/xl/embeddings/oleObject67.bin" ContentType="application/vnd.openxmlformats-officedocument.oleObject"/>
  <Override PartName="/xl/embeddings/oleObject68.bin" ContentType="application/vnd.openxmlformats-officedocument.oleObject"/>
  <Override PartName="/xl/embeddings/oleObject69.bin" ContentType="application/vnd.openxmlformats-officedocument.oleObject"/>
  <Override PartName="/xl/embeddings/oleObject70.bin" ContentType="application/vnd.openxmlformats-officedocument.oleObject"/>
  <Override PartName="/xl/embeddings/oleObject71.bin" ContentType="application/vnd.openxmlformats-officedocument.oleObject"/>
  <Override PartName="/xl/embeddings/oleObject72.bin" ContentType="application/vnd.openxmlformats-officedocument.oleObject"/>
  <Override PartName="/xl/embeddings/oleObject73.bin" ContentType="application/vnd.openxmlformats-officedocument.oleObject"/>
  <Override PartName="/xl/embeddings/oleObject74.bin" ContentType="application/vnd.openxmlformats-officedocument.oleObject"/>
  <Override PartName="/xl/embeddings/oleObject75.bin" ContentType="application/vnd.openxmlformats-officedocument.oleObject"/>
  <Override PartName="/xl/embeddings/oleObject76.bin" ContentType="application/vnd.openxmlformats-officedocument.oleObject"/>
  <Override PartName="/xl/embeddings/oleObject77.bin" ContentType="application/vnd.openxmlformats-officedocument.oleObject"/>
  <Override PartName="/xl/embeddings/oleObject78.bin" ContentType="application/vnd.openxmlformats-officedocument.oleObject"/>
  <Override PartName="/xl/embeddings/oleObject79.bin" ContentType="application/vnd.openxmlformats-officedocument.oleObject"/>
  <Override PartName="/xl/embeddings/oleObject80.bin" ContentType="application/vnd.openxmlformats-officedocument.oleObject"/>
  <Override PartName="/xl/embeddings/oleObject81.bin" ContentType="application/vnd.openxmlformats-officedocument.oleObject"/>
  <Override PartName="/xl/embeddings/oleObject82.bin" ContentType="application/vnd.openxmlformats-officedocument.oleObject"/>
  <Override PartName="/xl/embeddings/oleObject83.bin" ContentType="application/vnd.openxmlformats-officedocument.oleObject"/>
  <Override PartName="/xl/embeddings/oleObject84.bin" ContentType="application/vnd.openxmlformats-officedocument.oleObject"/>
  <Override PartName="/xl/embeddings/oleObject85.bin" ContentType="application/vnd.openxmlformats-officedocument.oleObject"/>
  <Override PartName="/xl/embeddings/oleObject86.bin" ContentType="application/vnd.openxmlformats-officedocument.oleObject"/>
  <Override PartName="/xl/embeddings/oleObject87.bin" ContentType="application/vnd.openxmlformats-officedocument.oleObject"/>
  <Override PartName="/xl/embeddings/oleObject88.bin" ContentType="application/vnd.openxmlformats-officedocument.oleObject"/>
  <Override PartName="/xl/embeddings/oleObject89.bin" ContentType="application/vnd.openxmlformats-officedocument.oleObject"/>
  <Override PartName="/xl/embeddings/oleObject90.bin" ContentType="application/vnd.openxmlformats-officedocument.oleObject"/>
  <Override PartName="/xl/embeddings/oleObject91.bin" ContentType="application/vnd.openxmlformats-officedocument.oleObject"/>
  <Override PartName="/xl/embeddings/oleObject92.bin" ContentType="application/vnd.openxmlformats-officedocument.oleObject"/>
  <Override PartName="/xl/embeddings/oleObject93.bin" ContentType="application/vnd.openxmlformats-officedocument.oleObject"/>
  <Override PartName="/xl/embeddings/oleObject94.bin" ContentType="application/vnd.openxmlformats-officedocument.oleObject"/>
  <Override PartName="/xl/embeddings/oleObject95.bin" ContentType="application/vnd.openxmlformats-officedocument.oleObject"/>
  <Override PartName="/xl/embeddings/oleObject96.bin" ContentType="application/vnd.openxmlformats-officedocument.oleObject"/>
  <Override PartName="/xl/embeddings/oleObject97.bin" ContentType="application/vnd.openxmlformats-officedocument.oleObject"/>
  <Override PartName="/xl/embeddings/oleObject98.bin" ContentType="application/vnd.openxmlformats-officedocument.oleObject"/>
  <Override PartName="/xl/embeddings/oleObject99.bin" ContentType="application/vnd.openxmlformats-officedocument.oleObject"/>
  <Override PartName="/xl/embeddings/oleObject100.bin" ContentType="application/vnd.openxmlformats-officedocument.oleObject"/>
  <Override PartName="/xl/embeddings/oleObject101.bin" ContentType="application/vnd.openxmlformats-officedocument.oleObject"/>
  <Override PartName="/xl/embeddings/oleObject102.bin" ContentType="application/vnd.openxmlformats-officedocument.oleObject"/>
  <Override PartName="/xl/embeddings/oleObject103.bin" ContentType="application/vnd.openxmlformats-officedocument.oleObject"/>
  <Override PartName="/xl/embeddings/oleObject104.bin" ContentType="application/vnd.openxmlformats-officedocument.oleObject"/>
  <Override PartName="/xl/embeddings/oleObject105.bin" ContentType="application/vnd.openxmlformats-officedocument.oleObject"/>
  <Override PartName="/xl/embeddings/oleObject106.bin" ContentType="application/vnd.openxmlformats-officedocument.oleObject"/>
  <Override PartName="/xl/embeddings/oleObject107.bin" ContentType="application/vnd.openxmlformats-officedocument.oleObject"/>
  <Override PartName="/xl/embeddings/oleObject108.bin" ContentType="application/vnd.openxmlformats-officedocument.oleObject"/>
  <Override PartName="/xl/embeddings/oleObject109.bin" ContentType="application/vnd.openxmlformats-officedocument.oleObject"/>
  <Override PartName="/xl/embeddings/oleObject110.bin" ContentType="application/vnd.openxmlformats-officedocument.oleObject"/>
  <Override PartName="/xl/embeddings/oleObject111.bin" ContentType="application/vnd.openxmlformats-officedocument.oleObject"/>
  <Override PartName="/xl/embeddings/oleObject112.bin" ContentType="application/vnd.openxmlformats-officedocument.oleObject"/>
  <Override PartName="/xl/embeddings/oleObject113.bin" ContentType="application/vnd.openxmlformats-officedocument.oleObject"/>
  <Override PartName="/xl/embeddings/oleObject114.bin" ContentType="application/vnd.openxmlformats-officedocument.oleObject"/>
  <Override PartName="/xl/embeddings/oleObject115.bin" ContentType="application/vnd.openxmlformats-officedocument.oleObject"/>
  <Override PartName="/xl/embeddings/oleObject116.bin" ContentType="application/vnd.openxmlformats-officedocument.oleObject"/>
  <Override PartName="/xl/embeddings/oleObject117.bin" ContentType="application/vnd.openxmlformats-officedocument.oleObject"/>
  <Override PartName="/xl/embeddings/oleObject118.bin" ContentType="application/vnd.openxmlformats-officedocument.oleObject"/>
  <Override PartName="/xl/embeddings/oleObject119.bin" ContentType="application/vnd.openxmlformats-officedocument.oleObject"/>
  <Override PartName="/xl/embeddings/oleObject120.bin" ContentType="application/vnd.openxmlformats-officedocument.oleObject"/>
  <Override PartName="/xl/embeddings/oleObject121.bin" ContentType="application/vnd.openxmlformats-officedocument.oleObject"/>
  <Override PartName="/xl/embeddings/oleObject122.bin" ContentType="application/vnd.openxmlformats-officedocument.oleObject"/>
  <Override PartName="/xl/embeddings/oleObject123.bin" ContentType="application/vnd.openxmlformats-officedocument.oleObject"/>
  <Override PartName="/xl/embeddings/oleObject124.bin" ContentType="application/vnd.openxmlformats-officedocument.oleObject"/>
  <Override PartName="/xl/embeddings/oleObject125.bin" ContentType="application/vnd.openxmlformats-officedocument.oleObject"/>
  <Override PartName="/xl/embeddings/oleObject126.bin" ContentType="application/vnd.openxmlformats-officedocument.oleObject"/>
  <Override PartName="/xl/embeddings/oleObject127.bin" ContentType="application/vnd.openxmlformats-officedocument.oleObject"/>
  <Override PartName="/xl/embeddings/oleObject128.bin" ContentType="application/vnd.openxmlformats-officedocument.oleObject"/>
  <Override PartName="/xl/embeddings/oleObject129.bin" ContentType="application/vnd.openxmlformats-officedocument.oleObject"/>
  <Override PartName="/xl/embeddings/oleObject130.bin" ContentType="application/vnd.openxmlformats-officedocument.oleObject"/>
  <Override PartName="/xl/embeddings/oleObject131.bin" ContentType="application/vnd.openxmlformats-officedocument.oleObject"/>
  <Override PartName="/xl/embeddings/oleObject132.bin" ContentType="application/vnd.openxmlformats-officedocument.oleObject"/>
  <Override PartName="/xl/embeddings/oleObject133.bin" ContentType="application/vnd.openxmlformats-officedocument.oleObject"/>
  <Override PartName="/xl/embeddings/oleObject134.bin" ContentType="application/vnd.openxmlformats-officedocument.oleObject"/>
  <Override PartName="/xl/embeddings/oleObject135.bin" ContentType="application/vnd.openxmlformats-officedocument.oleObject"/>
  <Override PartName="/xl/embeddings/oleObject136.bin" ContentType="application/vnd.openxmlformats-officedocument.oleObject"/>
  <Override PartName="/xl/embeddings/oleObject137.bin" ContentType="application/vnd.openxmlformats-officedocument.oleObject"/>
  <Override PartName="/xl/embeddings/oleObject138.bin" ContentType="application/vnd.openxmlformats-officedocument.oleObject"/>
  <Override PartName="/xl/embeddings/oleObject139.bin" ContentType="application/vnd.openxmlformats-officedocument.oleObject"/>
  <Override PartName="/xl/embeddings/oleObject140.bin" ContentType="application/vnd.openxmlformats-officedocument.oleObject"/>
  <Override PartName="/xl/embeddings/oleObject141.bin" ContentType="application/vnd.openxmlformats-officedocument.oleObject"/>
  <Override PartName="/xl/embeddings/oleObject142.bin" ContentType="application/vnd.openxmlformats-officedocument.oleObject"/>
  <Override PartName="/xl/embeddings/oleObject143.bin" ContentType="application/vnd.openxmlformats-officedocument.oleObject"/>
  <Override PartName="/xl/embeddings/oleObject144.bin" ContentType="application/vnd.openxmlformats-officedocument.oleObject"/>
  <Override PartName="/xl/embeddings/oleObject145.bin" ContentType="application/vnd.openxmlformats-officedocument.oleObject"/>
  <Override PartName="/xl/embeddings/oleObject146.bin" ContentType="application/vnd.openxmlformats-officedocument.oleObject"/>
  <Override PartName="/xl/embeddings/oleObject147.bin" ContentType="application/vnd.openxmlformats-officedocument.oleObject"/>
  <Override PartName="/xl/embeddings/oleObject148.bin" ContentType="application/vnd.openxmlformats-officedocument.oleObject"/>
  <Override PartName="/xl/embeddings/oleObject149.bin" ContentType="application/vnd.openxmlformats-officedocument.oleObject"/>
  <Override PartName="/xl/embeddings/oleObject150.bin" ContentType="application/vnd.openxmlformats-officedocument.oleObject"/>
  <Override PartName="/xl/embeddings/oleObject151.bin" ContentType="application/vnd.openxmlformats-officedocument.oleObject"/>
  <Override PartName="/xl/embeddings/oleObject152.bin" ContentType="application/vnd.openxmlformats-officedocument.oleObject"/>
  <Override PartName="/xl/embeddings/oleObject153.bin" ContentType="application/vnd.openxmlformats-officedocument.oleObject"/>
  <Override PartName="/xl/embeddings/oleObject154.bin" ContentType="application/vnd.openxmlformats-officedocument.oleObject"/>
  <Override PartName="/xl/embeddings/oleObject155.bin" ContentType="application/vnd.openxmlformats-officedocument.oleObject"/>
  <Override PartName="/xl/embeddings/oleObject156.bin" ContentType="application/vnd.openxmlformats-officedocument.oleObject"/>
  <Override PartName="/xl/embeddings/oleObject157.bin" ContentType="application/vnd.openxmlformats-officedocument.oleObject"/>
  <Override PartName="/xl/embeddings/oleObject158.bin" ContentType="application/vnd.openxmlformats-officedocument.oleObject"/>
  <Override PartName="/xl/embeddings/oleObject159.bin" ContentType="application/vnd.openxmlformats-officedocument.oleObject"/>
  <Override PartName="/xl/embeddings/oleObject160.bin" ContentType="application/vnd.openxmlformats-officedocument.oleObject"/>
  <Override PartName="/xl/embeddings/oleObject161.bin" ContentType="application/vnd.openxmlformats-officedocument.oleObject"/>
  <Override PartName="/xl/embeddings/oleObject162.bin" ContentType="application/vnd.openxmlformats-officedocument.oleObject"/>
  <Override PartName="/xl/embeddings/oleObject163.bin" ContentType="application/vnd.openxmlformats-officedocument.oleObject"/>
  <Override PartName="/xl/embeddings/oleObject164.bin" ContentType="application/vnd.openxmlformats-officedocument.oleObject"/>
  <Override PartName="/xl/embeddings/oleObject165.bin" ContentType="application/vnd.openxmlformats-officedocument.oleObject"/>
  <Override PartName="/xl/embeddings/oleObject166.bin" ContentType="application/vnd.openxmlformats-officedocument.oleObject"/>
  <Override PartName="/xl/embeddings/oleObject167.bin" ContentType="application/vnd.openxmlformats-officedocument.oleObject"/>
  <Override PartName="/xl/embeddings/oleObject168.bin" ContentType="application/vnd.openxmlformats-officedocument.oleObject"/>
  <Override PartName="/xl/embeddings/oleObject169.bin" ContentType="application/vnd.openxmlformats-officedocument.oleObject"/>
  <Override PartName="/xl/embeddings/oleObject170.bin" ContentType="application/vnd.openxmlformats-officedocument.oleObject"/>
  <Override PartName="/xl/embeddings/oleObject171.bin" ContentType="application/vnd.openxmlformats-officedocument.oleObject"/>
  <Override PartName="/xl/embeddings/oleObject172.bin" ContentType="application/vnd.openxmlformats-officedocument.oleObject"/>
  <Override PartName="/xl/embeddings/oleObject173.bin" ContentType="application/vnd.openxmlformats-officedocument.oleObject"/>
  <Override PartName="/xl/embeddings/oleObject174.bin" ContentType="application/vnd.openxmlformats-officedocument.oleObject"/>
  <Override PartName="/xl/embeddings/oleObject175.bin" ContentType="application/vnd.openxmlformats-officedocument.oleObject"/>
  <Override PartName="/xl/embeddings/oleObject176.bin" ContentType="application/vnd.openxmlformats-officedocument.oleObject"/>
  <Override PartName="/xl/embeddings/oleObject177.bin" ContentType="application/vnd.openxmlformats-officedocument.oleObject"/>
  <Override PartName="/xl/embeddings/oleObject178.bin" ContentType="application/vnd.openxmlformats-officedocument.oleObject"/>
  <Override PartName="/xl/embeddings/oleObject179.bin" ContentType="application/vnd.openxmlformats-officedocument.oleObject"/>
  <Override PartName="/xl/embeddings/oleObject180.bin" ContentType="application/vnd.openxmlformats-officedocument.oleObject"/>
  <Override PartName="/xl/embeddings/oleObject181.bin" ContentType="application/vnd.openxmlformats-officedocument.oleObject"/>
  <Override PartName="/xl/embeddings/oleObject182.bin" ContentType="application/vnd.openxmlformats-officedocument.oleObject"/>
  <Override PartName="/xl/embeddings/oleObject183.bin" ContentType="application/vnd.openxmlformats-officedocument.oleObject"/>
  <Override PartName="/xl/embeddings/oleObject184.bin" ContentType="application/vnd.openxmlformats-officedocument.oleObject"/>
  <Override PartName="/xl/embeddings/oleObject185.bin" ContentType="application/vnd.openxmlformats-officedocument.oleObject"/>
  <Override PartName="/xl/embeddings/oleObject186.bin" ContentType="application/vnd.openxmlformats-officedocument.oleObject"/>
  <Override PartName="/xl/embeddings/oleObject187.bin" ContentType="application/vnd.openxmlformats-officedocument.oleObject"/>
  <Override PartName="/xl/embeddings/oleObject188.bin" ContentType="application/vnd.openxmlformats-officedocument.oleObject"/>
  <Override PartName="/xl/embeddings/oleObject189.bin" ContentType="application/vnd.openxmlformats-officedocument.oleObject"/>
  <Override PartName="/xl/embeddings/oleObject190.bin" ContentType="application/vnd.openxmlformats-officedocument.oleObject"/>
  <Override PartName="/xl/embeddings/oleObject191.bin" ContentType="application/vnd.openxmlformats-officedocument.oleObject"/>
  <Override PartName="/xl/embeddings/oleObject192.bin" ContentType="application/vnd.openxmlformats-officedocument.oleObject"/>
  <Override PartName="/xl/embeddings/oleObject193.bin" ContentType="application/vnd.openxmlformats-officedocument.oleObject"/>
  <Override PartName="/xl/embeddings/oleObject194.bin" ContentType="application/vnd.openxmlformats-officedocument.oleObject"/>
  <Override PartName="/xl/embeddings/oleObject195.bin" ContentType="application/vnd.openxmlformats-officedocument.oleObject"/>
  <Override PartName="/xl/embeddings/oleObject196.bin" ContentType="application/vnd.openxmlformats-officedocument.oleObject"/>
  <Override PartName="/xl/embeddings/oleObject197.bin" ContentType="application/vnd.openxmlformats-officedocument.oleObject"/>
  <Override PartName="/xl/embeddings/oleObject198.bin" ContentType="application/vnd.openxmlformats-officedocument.oleObject"/>
  <Override PartName="/xl/embeddings/oleObject199.bin" ContentType="application/vnd.openxmlformats-officedocument.oleObject"/>
  <Override PartName="/xl/embeddings/oleObject200.bin" ContentType="application/vnd.openxmlformats-officedocument.oleObject"/>
  <Override PartName="/xl/embeddings/oleObject201.bin" ContentType="application/vnd.openxmlformats-officedocument.oleObject"/>
  <Override PartName="/xl/embeddings/oleObject202.bin" ContentType="application/vnd.openxmlformats-officedocument.oleObject"/>
  <Override PartName="/xl/embeddings/oleObject203.bin" ContentType="application/vnd.openxmlformats-officedocument.oleObject"/>
  <Override PartName="/xl/embeddings/oleObject204.bin" ContentType="application/vnd.openxmlformats-officedocument.oleObject"/>
  <Override PartName="/xl/embeddings/oleObject205.bin" ContentType="application/vnd.openxmlformats-officedocument.oleObject"/>
  <Override PartName="/xl/embeddings/oleObject206.bin" ContentType="application/vnd.openxmlformats-officedocument.oleObject"/>
  <Override PartName="/xl/embeddings/oleObject207.bin" ContentType="application/vnd.openxmlformats-officedocument.oleObject"/>
  <Override PartName="/xl/embeddings/oleObject208.bin" ContentType="application/vnd.openxmlformats-officedocument.oleObject"/>
  <Override PartName="/xl/embeddings/oleObject209.bin" ContentType="application/vnd.openxmlformats-officedocument.oleObject"/>
  <Override PartName="/xl/embeddings/oleObject210.bin" ContentType="application/vnd.openxmlformats-officedocument.oleObject"/>
  <Override PartName="/xl/embeddings/oleObject211.bin" ContentType="application/vnd.openxmlformats-officedocument.oleObject"/>
  <Override PartName="/xl/embeddings/oleObject212.bin" ContentType="application/vnd.openxmlformats-officedocument.oleObject"/>
  <Override PartName="/xl/embeddings/oleObject213.bin" ContentType="application/vnd.openxmlformats-officedocument.oleObject"/>
  <Override PartName="/xl/embeddings/oleObject214.bin" ContentType="application/vnd.openxmlformats-officedocument.oleObject"/>
  <Override PartName="/xl/embeddings/oleObject215.bin" ContentType="application/vnd.openxmlformats-officedocument.oleObject"/>
  <Override PartName="/xl/embeddings/oleObject216.bin" ContentType="application/vnd.openxmlformats-officedocument.oleObject"/>
  <Override PartName="/xl/embeddings/oleObject217.bin" ContentType="application/vnd.openxmlformats-officedocument.oleObject"/>
  <Override PartName="/xl/embeddings/oleObject218.bin" ContentType="application/vnd.openxmlformats-officedocument.oleObject"/>
  <Override PartName="/xl/embeddings/oleObject219.bin" ContentType="application/vnd.openxmlformats-officedocument.oleObject"/>
  <Override PartName="/xl/embeddings/oleObject220.bin" ContentType="application/vnd.openxmlformats-officedocument.oleObject"/>
  <Override PartName="/xl/embeddings/oleObject221.bin" ContentType="application/vnd.openxmlformats-officedocument.oleObject"/>
  <Override PartName="/xl/embeddings/oleObject222.bin" ContentType="application/vnd.openxmlformats-officedocument.oleObject"/>
  <Override PartName="/xl/embeddings/oleObject223.bin" ContentType="application/vnd.openxmlformats-officedocument.oleObject"/>
  <Override PartName="/xl/embeddings/oleObject224.bin" ContentType="application/vnd.openxmlformats-officedocument.oleObject"/>
  <Override PartName="/xl/embeddings/oleObject225.bin" ContentType="application/vnd.openxmlformats-officedocument.oleObject"/>
  <Override PartName="/xl/embeddings/oleObject226.bin" ContentType="application/vnd.openxmlformats-officedocument.oleObject"/>
  <Override PartName="/xl/embeddings/oleObject227.bin" ContentType="application/vnd.openxmlformats-officedocument.oleObject"/>
  <Override PartName="/xl/embeddings/oleObject228.bin" ContentType="application/vnd.openxmlformats-officedocument.oleObject"/>
  <Override PartName="/xl/embeddings/oleObject229.bin" ContentType="application/vnd.openxmlformats-officedocument.oleObject"/>
  <Override PartName="/xl/embeddings/oleObject230.bin" ContentType="application/vnd.openxmlformats-officedocument.oleObject"/>
  <Override PartName="/xl/embeddings/oleObject231.bin" ContentType="application/vnd.openxmlformats-officedocument.oleObject"/>
  <Override PartName="/xl/embeddings/oleObject232.bin" ContentType="application/vnd.openxmlformats-officedocument.oleObject"/>
  <Override PartName="/xl/embeddings/oleObject233.bin" ContentType="application/vnd.openxmlformats-officedocument.oleObject"/>
  <Override PartName="/xl/embeddings/oleObject234.bin" ContentType="application/vnd.openxmlformats-officedocument.oleObject"/>
  <Override PartName="/xl/embeddings/oleObject235.bin" ContentType="application/vnd.openxmlformats-officedocument.oleObject"/>
  <Override PartName="/xl/embeddings/oleObject236.bin" ContentType="application/vnd.openxmlformats-officedocument.oleObject"/>
  <Override PartName="/xl/embeddings/oleObject237.bin" ContentType="application/vnd.openxmlformats-officedocument.oleObject"/>
  <Override PartName="/xl/embeddings/oleObject238.bin" ContentType="application/vnd.openxmlformats-officedocument.oleObject"/>
  <Override PartName="/xl/embeddings/oleObject239.bin" ContentType="application/vnd.openxmlformats-officedocument.oleObject"/>
  <Override PartName="/xl/embeddings/oleObject240.bin" ContentType="application/vnd.openxmlformats-officedocument.oleObject"/>
  <Override PartName="/xl/embeddings/oleObject241.bin" ContentType="application/vnd.openxmlformats-officedocument.oleObject"/>
  <Override PartName="/xl/embeddings/oleObject242.bin" ContentType="application/vnd.openxmlformats-officedocument.oleObject"/>
  <Override PartName="/xl/embeddings/oleObject243.bin" ContentType="application/vnd.openxmlformats-officedocument.oleObject"/>
  <Override PartName="/xl/embeddings/oleObject244.bin" ContentType="application/vnd.openxmlformats-officedocument.oleObject"/>
  <Override PartName="/xl/embeddings/oleObject245.bin" ContentType="application/vnd.openxmlformats-officedocument.oleObject"/>
  <Override PartName="/xl/embeddings/oleObject246.bin" ContentType="application/vnd.openxmlformats-officedocument.oleObject"/>
  <Override PartName="/xl/embeddings/oleObject247.bin" ContentType="application/vnd.openxmlformats-officedocument.oleObject"/>
  <Override PartName="/xl/embeddings/oleObject248.bin" ContentType="application/vnd.openxmlformats-officedocument.oleObject"/>
  <Override PartName="/xl/embeddings/oleObject249.bin" ContentType="application/vnd.openxmlformats-officedocument.oleObject"/>
  <Override PartName="/xl/embeddings/oleObject250.bin" ContentType="application/vnd.openxmlformats-officedocument.oleObject"/>
  <Override PartName="/xl/embeddings/oleObject251.bin" ContentType="application/vnd.openxmlformats-officedocument.oleObject"/>
  <Override PartName="/xl/embeddings/oleObject252.bin" ContentType="application/vnd.openxmlformats-officedocument.oleObject"/>
  <Override PartName="/xl/embeddings/oleObject253.bin" ContentType="application/vnd.openxmlformats-officedocument.oleObject"/>
  <Override PartName="/xl/embeddings/oleObject254.bin" ContentType="application/vnd.openxmlformats-officedocument.oleObject"/>
  <Override PartName="/xl/embeddings/oleObject255.bin" ContentType="application/vnd.openxmlformats-officedocument.oleObject"/>
  <Override PartName="/xl/embeddings/oleObject256.bin" ContentType="application/vnd.openxmlformats-officedocument.oleObject"/>
  <Override PartName="/xl/embeddings/oleObject257.bin" ContentType="application/vnd.openxmlformats-officedocument.oleObject"/>
  <Override PartName="/xl/embeddings/oleObject258.bin" ContentType="application/vnd.openxmlformats-officedocument.oleObject"/>
  <Override PartName="/xl/embeddings/oleObject259.bin" ContentType="application/vnd.openxmlformats-officedocument.oleObject"/>
  <Override PartName="/xl/embeddings/oleObject260.bin" ContentType="application/vnd.openxmlformats-officedocument.oleObject"/>
  <Override PartName="/xl/embeddings/oleObject261.bin" ContentType="application/vnd.openxmlformats-officedocument.oleObject"/>
  <Override PartName="/xl/embeddings/oleObject262.bin" ContentType="application/vnd.openxmlformats-officedocument.oleObject"/>
  <Override PartName="/xl/embeddings/oleObject263.bin" ContentType="application/vnd.openxmlformats-officedocument.oleObject"/>
  <Override PartName="/xl/embeddings/oleObject264.bin" ContentType="application/vnd.openxmlformats-officedocument.oleObject"/>
  <Override PartName="/xl/embeddings/oleObject265.bin" ContentType="application/vnd.openxmlformats-officedocument.oleObject"/>
  <Override PartName="/xl/embeddings/oleObject266.bin" ContentType="application/vnd.openxmlformats-officedocument.oleObject"/>
  <Override PartName="/xl/embeddings/oleObject267.bin" ContentType="application/vnd.openxmlformats-officedocument.oleObject"/>
  <Override PartName="/xl/embeddings/oleObject268.bin" ContentType="application/vnd.openxmlformats-officedocument.oleObject"/>
  <Override PartName="/xl/embeddings/oleObject269.bin" ContentType="application/vnd.openxmlformats-officedocument.oleObject"/>
  <Override PartName="/xl/embeddings/oleObject270.bin" ContentType="application/vnd.openxmlformats-officedocument.oleObject"/>
  <Override PartName="/xl/embeddings/oleObject271.bin" ContentType="application/vnd.openxmlformats-officedocument.oleObject"/>
  <Override PartName="/xl/embeddings/oleObject272.bin" ContentType="application/vnd.openxmlformats-officedocument.oleObject"/>
  <Override PartName="/xl/embeddings/oleObject273.bin" ContentType="application/vnd.openxmlformats-officedocument.oleObject"/>
  <Override PartName="/xl/embeddings/oleObject274.bin" ContentType="application/vnd.openxmlformats-officedocument.oleObject"/>
  <Override PartName="/xl/embeddings/oleObject275.bin" ContentType="application/vnd.openxmlformats-officedocument.oleObject"/>
  <Override PartName="/xl/embeddings/oleObject276.bin" ContentType="application/vnd.openxmlformats-officedocument.oleObject"/>
  <Override PartName="/xl/embeddings/oleObject277.bin" ContentType="application/vnd.openxmlformats-officedocument.oleObject"/>
  <Override PartName="/xl/embeddings/oleObject278.bin" ContentType="application/vnd.openxmlformats-officedocument.oleObject"/>
  <Override PartName="/xl/embeddings/oleObject279.bin" ContentType="application/vnd.openxmlformats-officedocument.oleObject"/>
  <Override PartName="/xl/embeddings/oleObject280.bin" ContentType="application/vnd.openxmlformats-officedocument.oleObject"/>
  <Override PartName="/xl/embeddings/oleObject281.bin" ContentType="application/vnd.openxmlformats-officedocument.oleObject"/>
  <Override PartName="/xl/embeddings/oleObject282.bin" ContentType="application/vnd.openxmlformats-officedocument.oleObject"/>
  <Override PartName="/xl/embeddings/oleObject283.bin" ContentType="application/vnd.openxmlformats-officedocument.oleObject"/>
  <Override PartName="/xl/embeddings/oleObject284.bin" ContentType="application/vnd.openxmlformats-officedocument.oleObject"/>
  <Override PartName="/xl/embeddings/oleObject285.bin" ContentType="application/vnd.openxmlformats-officedocument.oleObject"/>
  <Override PartName="/xl/embeddings/oleObject286.bin" ContentType="application/vnd.openxmlformats-officedocument.oleObject"/>
  <Override PartName="/xl/embeddings/oleObject287.bin" ContentType="application/vnd.openxmlformats-officedocument.oleObject"/>
  <Override PartName="/xl/embeddings/oleObject288.bin" ContentType="application/vnd.openxmlformats-officedocument.oleObject"/>
  <Override PartName="/xl/embeddings/oleObject289.bin" ContentType="application/vnd.openxmlformats-officedocument.oleObject"/>
  <Override PartName="/xl/embeddings/oleObject290.bin" ContentType="application/vnd.openxmlformats-officedocument.oleObject"/>
  <Override PartName="/xl/embeddings/oleObject291.bin" ContentType="application/vnd.openxmlformats-officedocument.oleObject"/>
  <Override PartName="/xl/embeddings/oleObject292.bin" ContentType="application/vnd.openxmlformats-officedocument.oleObject"/>
  <Override PartName="/xl/embeddings/oleObject293.bin" ContentType="application/vnd.openxmlformats-officedocument.oleObject"/>
  <Override PartName="/xl/embeddings/oleObject294.bin" ContentType="application/vnd.openxmlformats-officedocument.oleObject"/>
  <Override PartName="/xl/embeddings/oleObject295.bin" ContentType="application/vnd.openxmlformats-officedocument.oleObject"/>
  <Override PartName="/xl/embeddings/oleObject296.bin" ContentType="application/vnd.openxmlformats-officedocument.oleObject"/>
  <Override PartName="/xl/embeddings/oleObject297.bin" ContentType="application/vnd.openxmlformats-officedocument.oleObject"/>
  <Override PartName="/xl/embeddings/oleObject298.bin" ContentType="application/vnd.openxmlformats-officedocument.oleObject"/>
  <Override PartName="/xl/embeddings/oleObject299.bin" ContentType="application/vnd.openxmlformats-officedocument.oleObject"/>
  <Override PartName="/xl/embeddings/oleObject300.bin" ContentType="application/vnd.openxmlformats-officedocument.oleObject"/>
  <Override PartName="/xl/embeddings/oleObject301.bin" ContentType="application/vnd.openxmlformats-officedocument.oleObject"/>
  <Override PartName="/xl/embeddings/oleObject302.bin" ContentType="application/vnd.openxmlformats-officedocument.oleObject"/>
  <Override PartName="/xl/embeddings/oleObject303.bin" ContentType="application/vnd.openxmlformats-officedocument.oleObject"/>
  <Override PartName="/xl/embeddings/oleObject304.bin" ContentType="application/vnd.openxmlformats-officedocument.oleObject"/>
  <Override PartName="/xl/embeddings/oleObject305.bin" ContentType="application/vnd.openxmlformats-officedocument.oleObject"/>
  <Override PartName="/xl/embeddings/oleObject306.bin" ContentType="application/vnd.openxmlformats-officedocument.oleObject"/>
  <Override PartName="/xl/embeddings/oleObject307.bin" ContentType="application/vnd.openxmlformats-officedocument.oleObject"/>
  <Override PartName="/xl/embeddings/oleObject308.bin" ContentType="application/vnd.openxmlformats-officedocument.oleObject"/>
  <Override PartName="/xl/embeddings/oleObject309.bin" ContentType="application/vnd.openxmlformats-officedocument.oleObject"/>
  <Override PartName="/xl/embeddings/oleObject310.bin" ContentType="application/vnd.openxmlformats-officedocument.oleObject"/>
  <Override PartName="/xl/embeddings/oleObject311.bin" ContentType="application/vnd.openxmlformats-officedocument.oleObject"/>
  <Override PartName="/xl/embeddings/oleObject312.bin" ContentType="application/vnd.openxmlformats-officedocument.oleObject"/>
  <Override PartName="/xl/embeddings/oleObject313.bin" ContentType="application/vnd.openxmlformats-officedocument.oleObject"/>
  <Override PartName="/xl/embeddings/oleObject314.bin" ContentType="application/vnd.openxmlformats-officedocument.oleObject"/>
  <Override PartName="/xl/embeddings/oleObject315.bin" ContentType="application/vnd.openxmlformats-officedocument.oleObject"/>
  <Override PartName="/xl/embeddings/oleObject316.bin" ContentType="application/vnd.openxmlformats-officedocument.oleObject"/>
  <Override PartName="/xl/embeddings/oleObject317.bin" ContentType="application/vnd.openxmlformats-officedocument.oleObject"/>
  <Override PartName="/xl/embeddings/oleObject318.bin" ContentType="application/vnd.openxmlformats-officedocument.oleObject"/>
  <Override PartName="/xl/embeddings/oleObject319.bin" ContentType="application/vnd.openxmlformats-officedocument.oleObject"/>
  <Override PartName="/xl/embeddings/oleObject320.bin" ContentType="application/vnd.openxmlformats-officedocument.oleObject"/>
  <Override PartName="/xl/embeddings/oleObject321.bin" ContentType="application/vnd.openxmlformats-officedocument.oleObject"/>
  <Override PartName="/xl/embeddings/oleObject322.bin" ContentType="application/vnd.openxmlformats-officedocument.oleObject"/>
  <Override PartName="/xl/embeddings/oleObject323.bin" ContentType="application/vnd.openxmlformats-officedocument.oleObject"/>
  <Override PartName="/xl/embeddings/oleObject324.bin" ContentType="application/vnd.openxmlformats-officedocument.oleObject"/>
  <Override PartName="/xl/embeddings/oleObject325.bin" ContentType="application/vnd.openxmlformats-officedocument.oleObject"/>
  <Override PartName="/xl/embeddings/oleObject326.bin" ContentType="application/vnd.openxmlformats-officedocument.oleObject"/>
  <Override PartName="/xl/embeddings/oleObject327.bin" ContentType="application/vnd.openxmlformats-officedocument.oleObject"/>
  <Override PartName="/xl/embeddings/oleObject328.bin" ContentType="application/vnd.openxmlformats-officedocument.oleObject"/>
  <Override PartName="/xl/embeddings/oleObject329.bin" ContentType="application/vnd.openxmlformats-officedocument.oleObject"/>
  <Override PartName="/xl/embeddings/oleObject330.bin" ContentType="application/vnd.openxmlformats-officedocument.oleObject"/>
  <Override PartName="/xl/embeddings/oleObject331.bin" ContentType="application/vnd.openxmlformats-officedocument.oleObject"/>
  <Override PartName="/xl/embeddings/oleObject332.bin" ContentType="application/vnd.openxmlformats-officedocument.oleObject"/>
  <Override PartName="/xl/embeddings/oleObject333.bin" ContentType="application/vnd.openxmlformats-officedocument.oleObject"/>
  <Override PartName="/xl/embeddings/oleObject334.bin" ContentType="application/vnd.openxmlformats-officedocument.oleObject"/>
  <Override PartName="/xl/embeddings/oleObject335.bin" ContentType="application/vnd.openxmlformats-officedocument.oleObject"/>
  <Override PartName="/xl/embeddings/oleObject336.bin" ContentType="application/vnd.openxmlformats-officedocument.oleObject"/>
  <Override PartName="/xl/embeddings/oleObject337.bin" ContentType="application/vnd.openxmlformats-officedocument.oleObject"/>
  <Override PartName="/xl/embeddings/oleObject338.bin" ContentType="application/vnd.openxmlformats-officedocument.oleObject"/>
  <Override PartName="/xl/embeddings/oleObject339.bin" ContentType="application/vnd.openxmlformats-officedocument.oleObject"/>
  <Override PartName="/xl/embeddings/oleObject340.bin" ContentType="application/vnd.openxmlformats-officedocument.oleObject"/>
  <Override PartName="/xl/embeddings/oleObject341.bin" ContentType="application/vnd.openxmlformats-officedocument.oleObject"/>
  <Override PartName="/xl/embeddings/oleObject342.bin" ContentType="application/vnd.openxmlformats-officedocument.oleObject"/>
  <Override PartName="/xl/embeddings/oleObject343.bin" ContentType="application/vnd.openxmlformats-officedocument.oleObject"/>
  <Override PartName="/xl/embeddings/oleObject344.bin" ContentType="application/vnd.openxmlformats-officedocument.oleObject"/>
  <Override PartName="/xl/embeddings/oleObject345.bin" ContentType="application/vnd.openxmlformats-officedocument.oleObject"/>
  <Override PartName="/xl/embeddings/oleObject346.bin" ContentType="application/vnd.openxmlformats-officedocument.oleObject"/>
  <Override PartName="/xl/embeddings/oleObject347.bin" ContentType="application/vnd.openxmlformats-officedocument.oleObject"/>
  <Override PartName="/xl/embeddings/oleObject348.bin" ContentType="application/vnd.openxmlformats-officedocument.oleObject"/>
  <Override PartName="/xl/embeddings/oleObject349.bin" ContentType="application/vnd.openxmlformats-officedocument.oleObject"/>
  <Override PartName="/xl/embeddings/oleObject350.bin" ContentType="application/vnd.openxmlformats-officedocument.oleObject"/>
  <Override PartName="/xl/embeddings/oleObject351.bin" ContentType="application/vnd.openxmlformats-officedocument.oleObject"/>
  <Override PartName="/xl/embeddings/oleObject352.bin" ContentType="application/vnd.openxmlformats-officedocument.oleObject"/>
  <Override PartName="/xl/embeddings/oleObject353.bin" ContentType="application/vnd.openxmlformats-officedocument.oleObject"/>
  <Override PartName="/xl/embeddings/oleObject354.bin" ContentType="application/vnd.openxmlformats-officedocument.oleObject"/>
  <Override PartName="/xl/embeddings/oleObject355.bin" ContentType="application/vnd.openxmlformats-officedocument.oleObject"/>
  <Override PartName="/xl/embeddings/oleObject356.bin" ContentType="application/vnd.openxmlformats-officedocument.oleObject"/>
  <Override PartName="/xl/embeddings/oleObject357.bin" ContentType="application/vnd.openxmlformats-officedocument.oleObject"/>
  <Override PartName="/xl/embeddings/oleObject358.bin" ContentType="application/vnd.openxmlformats-officedocument.oleObject"/>
  <Override PartName="/xl/embeddings/oleObject359.bin" ContentType="application/vnd.openxmlformats-officedocument.oleObject"/>
  <Override PartName="/xl/embeddings/oleObject360.bin" ContentType="application/vnd.openxmlformats-officedocument.oleObject"/>
  <Override PartName="/xl/embeddings/oleObject361.bin" ContentType="application/vnd.openxmlformats-officedocument.oleObject"/>
  <Override PartName="/xl/embeddings/oleObject362.bin" ContentType="application/vnd.openxmlformats-officedocument.oleObject"/>
  <Override PartName="/xl/embeddings/oleObject363.bin" ContentType="application/vnd.openxmlformats-officedocument.oleObject"/>
  <Override PartName="/xl/embeddings/oleObject364.bin" ContentType="application/vnd.openxmlformats-officedocument.oleObject"/>
  <Override PartName="/xl/embeddings/oleObject365.bin" ContentType="application/vnd.openxmlformats-officedocument.oleObject"/>
  <Override PartName="/xl/embeddings/oleObject366.bin" ContentType="application/vnd.openxmlformats-officedocument.oleObject"/>
  <Override PartName="/xl/embeddings/oleObject367.bin" ContentType="application/vnd.openxmlformats-officedocument.oleObject"/>
  <Override PartName="/xl/embeddings/oleObject368.bin" ContentType="application/vnd.openxmlformats-officedocument.oleObject"/>
  <Override PartName="/xl/embeddings/oleObject369.bin" ContentType="application/vnd.openxmlformats-officedocument.oleObject"/>
  <Override PartName="/xl/embeddings/oleObject370.bin" ContentType="application/vnd.openxmlformats-officedocument.oleObject"/>
  <Override PartName="/xl/embeddings/oleObject371.bin" ContentType="application/vnd.openxmlformats-officedocument.oleObject"/>
  <Override PartName="/xl/embeddings/oleObject372.bin" ContentType="application/vnd.openxmlformats-officedocument.oleObject"/>
  <Override PartName="/xl/embeddings/oleObject373.bin" ContentType="application/vnd.openxmlformats-officedocument.oleObject"/>
  <Override PartName="/xl/embeddings/oleObject374.bin" ContentType="application/vnd.openxmlformats-officedocument.oleObject"/>
  <Override PartName="/xl/embeddings/oleObject375.bin" ContentType="application/vnd.openxmlformats-officedocument.oleObject"/>
  <Override PartName="/xl/embeddings/oleObject376.bin" ContentType="application/vnd.openxmlformats-officedocument.oleObject"/>
  <Override PartName="/xl/embeddings/oleObject377.bin" ContentType="application/vnd.openxmlformats-officedocument.oleObject"/>
  <Override PartName="/xl/embeddings/oleObject378.bin" ContentType="application/vnd.openxmlformats-officedocument.oleObject"/>
  <Override PartName="/xl/embeddings/oleObject379.bin" ContentType="application/vnd.openxmlformats-officedocument.oleObject"/>
  <Override PartName="/xl/embeddings/oleObject380.bin" ContentType="application/vnd.openxmlformats-officedocument.oleObject"/>
  <Override PartName="/xl/embeddings/oleObject381.bin" ContentType="application/vnd.openxmlformats-officedocument.oleObject"/>
  <Override PartName="/xl/embeddings/oleObject382.bin" ContentType="application/vnd.openxmlformats-officedocument.oleObject"/>
  <Override PartName="/xl/embeddings/oleObject383.bin" ContentType="application/vnd.openxmlformats-officedocument.oleObject"/>
  <Override PartName="/xl/embeddings/oleObject384.bin" ContentType="application/vnd.openxmlformats-officedocument.oleObject"/>
  <Override PartName="/xl/embeddings/oleObject385.bin" ContentType="application/vnd.openxmlformats-officedocument.oleObject"/>
  <Override PartName="/xl/embeddings/oleObject386.bin" ContentType="application/vnd.openxmlformats-officedocument.oleObject"/>
  <Override PartName="/xl/embeddings/oleObject387.bin" ContentType="application/vnd.openxmlformats-officedocument.oleObject"/>
  <Override PartName="/xl/embeddings/oleObject388.bin" ContentType="application/vnd.openxmlformats-officedocument.oleObject"/>
  <Override PartName="/xl/embeddings/oleObject389.bin" ContentType="application/vnd.openxmlformats-officedocument.oleObject"/>
  <Override PartName="/xl/embeddings/oleObject390.bin" ContentType="application/vnd.openxmlformats-officedocument.oleObject"/>
  <Override PartName="/xl/embeddings/oleObject391.bin" ContentType="application/vnd.openxmlformats-officedocument.oleObject"/>
  <Override PartName="/xl/embeddings/oleObject392.bin" ContentType="application/vnd.openxmlformats-officedocument.oleObject"/>
  <Override PartName="/xl/embeddings/oleObject393.bin" ContentType="application/vnd.openxmlformats-officedocument.oleObject"/>
  <Override PartName="/xl/embeddings/oleObject394.bin" ContentType="application/vnd.openxmlformats-officedocument.oleObject"/>
  <Override PartName="/xl/embeddings/oleObject395.bin" ContentType="application/vnd.openxmlformats-officedocument.oleObject"/>
  <Override PartName="/xl/embeddings/oleObject396.bin" ContentType="application/vnd.openxmlformats-officedocument.oleObject"/>
  <Override PartName="/xl/embeddings/oleObject397.bin" ContentType="application/vnd.openxmlformats-officedocument.oleObject"/>
  <Override PartName="/xl/embeddings/oleObject398.bin" ContentType="application/vnd.openxmlformats-officedocument.oleObject"/>
  <Override PartName="/xl/embeddings/oleObject399.bin" ContentType="application/vnd.openxmlformats-officedocument.oleObject"/>
  <Override PartName="/xl/embeddings/oleObject400.bin" ContentType="application/vnd.openxmlformats-officedocument.oleObject"/>
  <Override PartName="/xl/embeddings/oleObject401.bin" ContentType="application/vnd.openxmlformats-officedocument.oleObject"/>
  <Override PartName="/xl/embeddings/oleObject402.bin" ContentType="application/vnd.openxmlformats-officedocument.oleObject"/>
  <Override PartName="/xl/embeddings/oleObject403.bin" ContentType="application/vnd.openxmlformats-officedocument.oleObject"/>
  <Override PartName="/xl/embeddings/oleObject404.bin" ContentType="application/vnd.openxmlformats-officedocument.oleObject"/>
  <Override PartName="/xl/embeddings/oleObject405.bin" ContentType="application/vnd.openxmlformats-officedocument.oleObject"/>
  <Override PartName="/xl/embeddings/oleObject406.bin" ContentType="application/vnd.openxmlformats-officedocument.oleObject"/>
  <Override PartName="/xl/embeddings/oleObject407.bin" ContentType="application/vnd.openxmlformats-officedocument.oleObject"/>
  <Override PartName="/xl/embeddings/oleObject408.bin" ContentType="application/vnd.openxmlformats-officedocument.oleObject"/>
  <Override PartName="/xl/embeddings/oleObject409.bin" ContentType="application/vnd.openxmlformats-officedocument.oleObject"/>
  <Override PartName="/xl/embeddings/oleObject410.bin" ContentType="application/vnd.openxmlformats-officedocument.oleObject"/>
  <Override PartName="/xl/embeddings/oleObject411.bin" ContentType="application/vnd.openxmlformats-officedocument.oleObject"/>
  <Override PartName="/xl/embeddings/oleObject412.bin" ContentType="application/vnd.openxmlformats-officedocument.oleObject"/>
  <Override PartName="/xl/embeddings/oleObject413.bin" ContentType="application/vnd.openxmlformats-officedocument.oleObject"/>
  <Override PartName="/xl/embeddings/oleObject414.bin" ContentType="application/vnd.openxmlformats-officedocument.oleObject"/>
  <Override PartName="/xl/embeddings/oleObject415.bin" ContentType="application/vnd.openxmlformats-officedocument.oleObject"/>
  <Override PartName="/xl/embeddings/oleObject416.bin" ContentType="application/vnd.openxmlformats-officedocument.oleObject"/>
  <Override PartName="/xl/embeddings/oleObject417.bin" ContentType="application/vnd.openxmlformats-officedocument.oleObject"/>
  <Override PartName="/xl/embeddings/oleObject418.bin" ContentType="application/vnd.openxmlformats-officedocument.oleObject"/>
  <Override PartName="/xl/embeddings/oleObject419.bin" ContentType="application/vnd.openxmlformats-officedocument.oleObject"/>
  <Override PartName="/xl/embeddings/oleObject420.bin" ContentType="application/vnd.openxmlformats-officedocument.oleObject"/>
  <Override PartName="/xl/embeddings/oleObject421.bin" ContentType="application/vnd.openxmlformats-officedocument.oleObject"/>
  <Override PartName="/xl/embeddings/oleObject422.bin" ContentType="application/vnd.openxmlformats-officedocument.oleObject"/>
  <Override PartName="/xl/embeddings/oleObject423.bin" ContentType="application/vnd.openxmlformats-officedocument.oleObject"/>
  <Override PartName="/xl/embeddings/oleObject424.bin" ContentType="application/vnd.openxmlformats-officedocument.oleObject"/>
  <Override PartName="/xl/embeddings/oleObject425.bin" ContentType="application/vnd.openxmlformats-officedocument.oleObject"/>
  <Override PartName="/xl/embeddings/oleObject426.bin" ContentType="application/vnd.openxmlformats-officedocument.oleObject"/>
  <Override PartName="/xl/embeddings/oleObject427.bin" ContentType="application/vnd.openxmlformats-officedocument.oleObject"/>
  <Override PartName="/xl/embeddings/oleObject428.bin" ContentType="application/vnd.openxmlformats-officedocument.oleObject"/>
  <Override PartName="/xl/embeddings/oleObject429.bin" ContentType="application/vnd.openxmlformats-officedocument.oleObject"/>
  <Override PartName="/xl/embeddings/oleObject430.bin" ContentType="application/vnd.openxmlformats-officedocument.oleObject"/>
  <Override PartName="/xl/embeddings/oleObject431.bin" ContentType="application/vnd.openxmlformats-officedocument.oleObject"/>
  <Override PartName="/xl/embeddings/oleObject432.bin" ContentType="application/vnd.openxmlformats-officedocument.oleObject"/>
  <Override PartName="/xl/embeddings/oleObject433.bin" ContentType="application/vnd.openxmlformats-officedocument.oleObject"/>
  <Override PartName="/xl/embeddings/oleObject434.bin" ContentType="application/vnd.openxmlformats-officedocument.oleObject"/>
  <Override PartName="/xl/embeddings/oleObject435.bin" ContentType="application/vnd.openxmlformats-officedocument.oleObject"/>
  <Override PartName="/xl/embeddings/oleObject436.bin" ContentType="application/vnd.openxmlformats-officedocument.oleObject"/>
  <Override PartName="/xl/embeddings/oleObject437.bin" ContentType="application/vnd.openxmlformats-officedocument.oleObject"/>
  <Override PartName="/xl/embeddings/oleObject438.bin" ContentType="application/vnd.openxmlformats-officedocument.oleObject"/>
  <Override PartName="/xl/embeddings/oleObject439.bin" ContentType="application/vnd.openxmlformats-officedocument.oleObject"/>
  <Override PartName="/xl/embeddings/oleObject440.bin" ContentType="application/vnd.openxmlformats-officedocument.oleObject"/>
  <Override PartName="/xl/embeddings/oleObject441.bin" ContentType="application/vnd.openxmlformats-officedocument.oleObject"/>
  <Override PartName="/xl/embeddings/oleObject442.bin" ContentType="application/vnd.openxmlformats-officedocument.oleObject"/>
  <Override PartName="/xl/embeddings/oleObject443.bin" ContentType="application/vnd.openxmlformats-officedocument.oleObject"/>
  <Override PartName="/xl/embeddings/oleObject444.bin" ContentType="application/vnd.openxmlformats-officedocument.oleObject"/>
  <Override PartName="/xl/embeddings/oleObject445.bin" ContentType="application/vnd.openxmlformats-officedocument.oleObject"/>
  <Override PartName="/xl/embeddings/oleObject446.bin" ContentType="application/vnd.openxmlformats-officedocument.oleObject"/>
  <Override PartName="/xl/embeddings/oleObject447.bin" ContentType="application/vnd.openxmlformats-officedocument.oleObject"/>
  <Override PartName="/xl/embeddings/oleObject448.bin" ContentType="application/vnd.openxmlformats-officedocument.oleObject"/>
  <Override PartName="/xl/embeddings/oleObject449.bin" ContentType="application/vnd.openxmlformats-officedocument.oleObject"/>
  <Override PartName="/xl/embeddings/oleObject450.bin" ContentType="application/vnd.openxmlformats-officedocument.oleObject"/>
  <Override PartName="/xl/embeddings/oleObject451.bin" ContentType="application/vnd.openxmlformats-officedocument.oleObject"/>
  <Override PartName="/xl/embeddings/oleObject452.bin" ContentType="application/vnd.openxmlformats-officedocument.oleObject"/>
  <Override PartName="/xl/embeddings/oleObject453.bin" ContentType="application/vnd.openxmlformats-officedocument.oleObject"/>
  <Override PartName="/xl/embeddings/oleObject454.bin" ContentType="application/vnd.openxmlformats-officedocument.oleObject"/>
  <Override PartName="/xl/embeddings/oleObject455.bin" ContentType="application/vnd.openxmlformats-officedocument.oleObject"/>
  <Override PartName="/xl/embeddings/oleObject456.bin" ContentType="application/vnd.openxmlformats-officedocument.oleObject"/>
  <Override PartName="/xl/embeddings/oleObject457.bin" ContentType="application/vnd.openxmlformats-officedocument.oleObject"/>
  <Override PartName="/xl/embeddings/oleObject458.bin" ContentType="application/vnd.openxmlformats-officedocument.oleObject"/>
  <Override PartName="/xl/embeddings/oleObject459.bin" ContentType="application/vnd.openxmlformats-officedocument.oleObject"/>
  <Override PartName="/xl/embeddings/oleObject460.bin" ContentType="application/vnd.openxmlformats-officedocument.oleObject"/>
  <Override PartName="/xl/embeddings/oleObject461.bin" ContentType="application/vnd.openxmlformats-officedocument.oleObject"/>
  <Override PartName="/xl/embeddings/oleObject462.bin" ContentType="application/vnd.openxmlformats-officedocument.oleObject"/>
  <Override PartName="/xl/embeddings/oleObject463.bin" ContentType="application/vnd.openxmlformats-officedocument.oleObject"/>
  <Override PartName="/xl/embeddings/oleObject464.bin" ContentType="application/vnd.openxmlformats-officedocument.oleObject"/>
  <Override PartName="/xl/embeddings/oleObject465.bin" ContentType="application/vnd.openxmlformats-officedocument.oleObject"/>
  <Override PartName="/xl/embeddings/oleObject466.bin" ContentType="application/vnd.openxmlformats-officedocument.oleObject"/>
  <Override PartName="/xl/embeddings/oleObject467.bin" ContentType="application/vnd.openxmlformats-officedocument.oleObject"/>
  <Override PartName="/xl/embeddings/oleObject468.bin" ContentType="application/vnd.openxmlformats-officedocument.oleObject"/>
  <Override PartName="/xl/embeddings/oleObject469.bin" ContentType="application/vnd.openxmlformats-officedocument.oleObject"/>
  <Override PartName="/xl/embeddings/oleObject470.bin" ContentType="application/vnd.openxmlformats-officedocument.oleObject"/>
  <Override PartName="/xl/embeddings/oleObject471.bin" ContentType="application/vnd.openxmlformats-officedocument.oleObject"/>
  <Override PartName="/xl/embeddings/oleObject472.bin" ContentType="application/vnd.openxmlformats-officedocument.oleObject"/>
  <Override PartName="/xl/embeddings/oleObject473.bin" ContentType="application/vnd.openxmlformats-officedocument.oleObject"/>
  <Override PartName="/xl/embeddings/oleObject474.bin" ContentType="application/vnd.openxmlformats-officedocument.oleObject"/>
  <Override PartName="/xl/embeddings/oleObject475.bin" ContentType="application/vnd.openxmlformats-officedocument.oleObject"/>
  <Override PartName="/xl/embeddings/oleObject476.bin" ContentType="application/vnd.openxmlformats-officedocument.oleObject"/>
  <Override PartName="/xl/embeddings/oleObject477.bin" ContentType="application/vnd.openxmlformats-officedocument.oleObject"/>
  <Override PartName="/xl/embeddings/oleObject478.bin" ContentType="application/vnd.openxmlformats-officedocument.oleObject"/>
  <Override PartName="/xl/embeddings/oleObject479.bin" ContentType="application/vnd.openxmlformats-officedocument.oleObject"/>
  <Override PartName="/xl/embeddings/oleObject480.bin" ContentType="application/vnd.openxmlformats-officedocument.oleObject"/>
  <Override PartName="/xl/embeddings/oleObject481.bin" ContentType="application/vnd.openxmlformats-officedocument.oleObject"/>
  <Override PartName="/xl/embeddings/oleObject482.bin" ContentType="application/vnd.openxmlformats-officedocument.oleObject"/>
  <Override PartName="/xl/embeddings/oleObject483.bin" ContentType="application/vnd.openxmlformats-officedocument.oleObject"/>
  <Override PartName="/xl/embeddings/oleObject484.bin" ContentType="application/vnd.openxmlformats-officedocument.oleObject"/>
  <Override PartName="/xl/embeddings/oleObject485.bin" ContentType="application/vnd.openxmlformats-officedocument.oleObject"/>
  <Override PartName="/xl/embeddings/oleObject486.bin" ContentType="application/vnd.openxmlformats-officedocument.oleObject"/>
  <Override PartName="/xl/embeddings/oleObject487.bin" ContentType="application/vnd.openxmlformats-officedocument.oleObject"/>
  <Override PartName="/xl/embeddings/oleObject488.bin" ContentType="application/vnd.openxmlformats-officedocument.oleObject"/>
  <Override PartName="/xl/embeddings/oleObject489.bin" ContentType="application/vnd.openxmlformats-officedocument.oleObject"/>
  <Override PartName="/xl/embeddings/oleObject490.bin" ContentType="application/vnd.openxmlformats-officedocument.oleObject"/>
  <Override PartName="/xl/embeddings/oleObject491.bin" ContentType="application/vnd.openxmlformats-officedocument.oleObject"/>
  <Override PartName="/xl/embeddings/oleObject492.bin" ContentType="application/vnd.openxmlformats-officedocument.oleObject"/>
  <Override PartName="/xl/embeddings/oleObject493.bin" ContentType="application/vnd.openxmlformats-officedocument.oleObject"/>
  <Override PartName="/xl/embeddings/oleObject494.bin" ContentType="application/vnd.openxmlformats-officedocument.oleObject"/>
  <Override PartName="/xl/embeddings/oleObject495.bin" ContentType="application/vnd.openxmlformats-officedocument.oleObject"/>
  <Override PartName="/xl/embeddings/oleObject496.bin" ContentType="application/vnd.openxmlformats-officedocument.oleObject"/>
  <Override PartName="/xl/embeddings/oleObject497.bin" ContentType="application/vnd.openxmlformats-officedocument.oleObject"/>
  <Override PartName="/xl/embeddings/oleObject498.bin" ContentType="application/vnd.openxmlformats-officedocument.oleObject"/>
  <Override PartName="/xl/embeddings/oleObject499.bin" ContentType="application/vnd.openxmlformats-officedocument.oleObject"/>
  <Override PartName="/xl/embeddings/oleObject500.bin" ContentType="application/vnd.openxmlformats-officedocument.oleObject"/>
  <Override PartName="/xl/embeddings/oleObject501.bin" ContentType="application/vnd.openxmlformats-officedocument.oleObject"/>
  <Override PartName="/xl/embeddings/oleObject502.bin" ContentType="application/vnd.openxmlformats-officedocument.oleObject"/>
  <Override PartName="/xl/embeddings/oleObject503.bin" ContentType="application/vnd.openxmlformats-officedocument.oleObject"/>
  <Override PartName="/xl/embeddings/oleObject504.bin" ContentType="application/vnd.openxmlformats-officedocument.oleObject"/>
  <Override PartName="/xl/embeddings/oleObject505.bin" ContentType="application/vnd.openxmlformats-officedocument.oleObject"/>
  <Override PartName="/xl/embeddings/oleObject506.bin" ContentType="application/vnd.openxmlformats-officedocument.oleObject"/>
  <Override PartName="/xl/embeddings/oleObject507.bin" ContentType="application/vnd.openxmlformats-officedocument.oleObject"/>
  <Override PartName="/xl/embeddings/oleObject508.bin" ContentType="application/vnd.openxmlformats-officedocument.oleObject"/>
  <Override PartName="/xl/embeddings/oleObject509.bin" ContentType="application/vnd.openxmlformats-officedocument.oleObject"/>
  <Override PartName="/xl/embeddings/oleObject510.bin" ContentType="application/vnd.openxmlformats-officedocument.oleObject"/>
  <Override PartName="/xl/embeddings/oleObject511.bin" ContentType="application/vnd.openxmlformats-officedocument.oleObject"/>
  <Override PartName="/xl/embeddings/oleObject512.bin" ContentType="application/vnd.openxmlformats-officedocument.oleObject"/>
  <Override PartName="/xl/embeddings/oleObject513.bin" ContentType="application/vnd.openxmlformats-officedocument.oleObject"/>
  <Override PartName="/xl/embeddings/oleObject514.bin" ContentType="application/vnd.openxmlformats-officedocument.oleObject"/>
  <Override PartName="/xl/embeddings/oleObject515.bin" ContentType="application/vnd.openxmlformats-officedocument.oleObject"/>
  <Override PartName="/xl/embeddings/oleObject516.bin" ContentType="application/vnd.openxmlformats-officedocument.oleObject"/>
  <Override PartName="/xl/embeddings/oleObject517.bin" ContentType="application/vnd.openxmlformats-officedocument.oleObject"/>
  <Override PartName="/xl/embeddings/oleObject518.bin" ContentType="application/vnd.openxmlformats-officedocument.oleObject"/>
  <Override PartName="/xl/embeddings/oleObject519.bin" ContentType="application/vnd.openxmlformats-officedocument.oleObject"/>
  <Override PartName="/xl/embeddings/oleObject520.bin" ContentType="application/vnd.openxmlformats-officedocument.oleObject"/>
  <Override PartName="/xl/embeddings/oleObject521.bin" ContentType="application/vnd.openxmlformats-officedocument.oleObject"/>
  <Override PartName="/xl/embeddings/oleObject522.bin" ContentType="application/vnd.openxmlformats-officedocument.oleObject"/>
  <Override PartName="/xl/embeddings/oleObject523.bin" ContentType="application/vnd.openxmlformats-officedocument.oleObject"/>
  <Override PartName="/xl/embeddings/oleObject524.bin" ContentType="application/vnd.openxmlformats-officedocument.oleObject"/>
  <Override PartName="/xl/embeddings/oleObject525.bin" ContentType="application/vnd.openxmlformats-officedocument.oleObject"/>
  <Override PartName="/xl/embeddings/oleObject526.bin" ContentType="application/vnd.openxmlformats-officedocument.oleObject"/>
  <Override PartName="/xl/embeddings/oleObject527.bin" ContentType="application/vnd.openxmlformats-officedocument.oleObject"/>
  <Override PartName="/xl/embeddings/oleObject528.bin" ContentType="application/vnd.openxmlformats-officedocument.oleObject"/>
  <Override PartName="/xl/embeddings/oleObject529.bin" ContentType="application/vnd.openxmlformats-officedocument.oleObject"/>
  <Override PartName="/xl/embeddings/oleObject530.bin" ContentType="application/vnd.openxmlformats-officedocument.oleObject"/>
  <Override PartName="/xl/embeddings/oleObject531.bin" ContentType="application/vnd.openxmlformats-officedocument.oleObject"/>
  <Override PartName="/xl/embeddings/oleObject532.bin" ContentType="application/vnd.openxmlformats-officedocument.oleObject"/>
  <Override PartName="/xl/embeddings/oleObject533.bin" ContentType="application/vnd.openxmlformats-officedocument.oleObject"/>
  <Override PartName="/xl/embeddings/oleObject534.bin" ContentType="application/vnd.openxmlformats-officedocument.oleObject"/>
  <Override PartName="/xl/embeddings/oleObject535.bin" ContentType="application/vnd.openxmlformats-officedocument.oleObject"/>
  <Override PartName="/xl/embeddings/oleObject536.bin" ContentType="application/vnd.openxmlformats-officedocument.oleObject"/>
  <Override PartName="/xl/embeddings/oleObject537.bin" ContentType="application/vnd.openxmlformats-officedocument.oleObject"/>
  <Override PartName="/xl/embeddings/oleObject538.bin" ContentType="application/vnd.openxmlformats-officedocument.oleObject"/>
  <Override PartName="/xl/embeddings/oleObject539.bin" ContentType="application/vnd.openxmlformats-officedocument.oleObject"/>
  <Override PartName="/xl/embeddings/oleObject540.bin" ContentType="application/vnd.openxmlformats-officedocument.oleObject"/>
  <Override PartName="/xl/embeddings/oleObject541.bin" ContentType="application/vnd.openxmlformats-officedocument.oleObject"/>
  <Override PartName="/xl/embeddings/oleObject542.bin" ContentType="application/vnd.openxmlformats-officedocument.oleObject"/>
  <Override PartName="/xl/embeddings/oleObject543.bin" ContentType="application/vnd.openxmlformats-officedocument.oleObject"/>
  <Override PartName="/xl/embeddings/oleObject544.bin" ContentType="application/vnd.openxmlformats-officedocument.oleObject"/>
  <Override PartName="/xl/embeddings/oleObject545.bin" ContentType="application/vnd.openxmlformats-officedocument.oleObject"/>
  <Override PartName="/xl/embeddings/oleObject546.bin" ContentType="application/vnd.openxmlformats-officedocument.oleObject"/>
  <Override PartName="/xl/embeddings/oleObject547.bin" ContentType="application/vnd.openxmlformats-officedocument.oleObject"/>
  <Override PartName="/xl/embeddings/oleObject548.bin" ContentType="application/vnd.openxmlformats-officedocument.oleObject"/>
  <Override PartName="/xl/embeddings/oleObject549.bin" ContentType="application/vnd.openxmlformats-officedocument.oleObject"/>
  <Override PartName="/xl/embeddings/oleObject550.bin" ContentType="application/vnd.openxmlformats-officedocument.oleObject"/>
  <Override PartName="/xl/embeddings/oleObject551.bin" ContentType="application/vnd.openxmlformats-officedocument.oleObject"/>
  <Override PartName="/xl/embeddings/oleObject552.bin" ContentType="application/vnd.openxmlformats-officedocument.oleObject"/>
  <Override PartName="/xl/embeddings/oleObject553.bin" ContentType="application/vnd.openxmlformats-officedocument.oleObject"/>
  <Override PartName="/xl/embeddings/oleObject554.bin" ContentType="application/vnd.openxmlformats-officedocument.oleObject"/>
  <Override PartName="/xl/embeddings/oleObject555.bin" ContentType="application/vnd.openxmlformats-officedocument.oleObject"/>
  <Override PartName="/xl/embeddings/oleObject556.bin" ContentType="application/vnd.openxmlformats-officedocument.oleObject"/>
  <Override PartName="/xl/embeddings/oleObject557.bin" ContentType="application/vnd.openxmlformats-officedocument.oleObject"/>
  <Override PartName="/xl/embeddings/oleObject558.bin" ContentType="application/vnd.openxmlformats-officedocument.oleObject"/>
  <Override PartName="/xl/embeddings/oleObject559.bin" ContentType="application/vnd.openxmlformats-officedocument.oleObject"/>
  <Override PartName="/xl/embeddings/oleObject560.bin" ContentType="application/vnd.openxmlformats-officedocument.oleObject"/>
  <Override PartName="/xl/embeddings/oleObject561.bin" ContentType="application/vnd.openxmlformats-officedocument.oleObject"/>
  <Override PartName="/xl/embeddings/oleObject562.bin" ContentType="application/vnd.openxmlformats-officedocument.oleObject"/>
  <Override PartName="/xl/embeddings/oleObject563.bin" ContentType="application/vnd.openxmlformats-officedocument.oleObject"/>
  <Override PartName="/xl/embeddings/oleObject564.bin" ContentType="application/vnd.openxmlformats-officedocument.oleObject"/>
  <Override PartName="/xl/embeddings/oleObject565.bin" ContentType="application/vnd.openxmlformats-officedocument.oleObject"/>
  <Override PartName="/xl/embeddings/oleObject566.bin" ContentType="application/vnd.openxmlformats-officedocument.oleObject"/>
  <Override PartName="/xl/embeddings/oleObject567.bin" ContentType="application/vnd.openxmlformats-officedocument.oleObject"/>
  <Override PartName="/xl/embeddings/oleObject568.bin" ContentType="application/vnd.openxmlformats-officedocument.oleObject"/>
  <Override PartName="/xl/embeddings/oleObject569.bin" ContentType="application/vnd.openxmlformats-officedocument.oleObject"/>
  <Override PartName="/xl/embeddings/oleObject570.bin" ContentType="application/vnd.openxmlformats-officedocument.oleObject"/>
  <Override PartName="/xl/embeddings/oleObject571.bin" ContentType="application/vnd.openxmlformats-officedocument.oleObject"/>
  <Override PartName="/xl/embeddings/oleObject572.bin" ContentType="application/vnd.openxmlformats-officedocument.oleObject"/>
  <Override PartName="/xl/embeddings/oleObject573.bin" ContentType="application/vnd.openxmlformats-officedocument.oleObject"/>
  <Override PartName="/xl/embeddings/oleObject574.bin" ContentType="application/vnd.openxmlformats-officedocument.oleObject"/>
  <Override PartName="/xl/embeddings/oleObject575.bin" ContentType="application/vnd.openxmlformats-officedocument.oleObject"/>
  <Override PartName="/xl/embeddings/oleObject576.bin" ContentType="application/vnd.openxmlformats-officedocument.oleObject"/>
  <Override PartName="/xl/embeddings/oleObject577.bin" ContentType="application/vnd.openxmlformats-officedocument.oleObject"/>
  <Override PartName="/xl/embeddings/oleObject578.bin" ContentType="application/vnd.openxmlformats-officedocument.oleObject"/>
  <Override PartName="/xl/embeddings/oleObject579.bin" ContentType="application/vnd.openxmlformats-officedocument.oleObject"/>
  <Override PartName="/xl/embeddings/oleObject580.bin" ContentType="application/vnd.openxmlformats-officedocument.oleObject"/>
  <Override PartName="/xl/embeddings/oleObject581.bin" ContentType="application/vnd.openxmlformats-officedocument.oleObject"/>
  <Override PartName="/xl/embeddings/oleObject582.bin" ContentType="application/vnd.openxmlformats-officedocument.oleObject"/>
  <Override PartName="/xl/embeddings/oleObject583.bin" ContentType="application/vnd.openxmlformats-officedocument.oleObject"/>
  <Override PartName="/xl/embeddings/oleObject584.bin" ContentType="application/vnd.openxmlformats-officedocument.oleObject"/>
  <Override PartName="/xl/embeddings/oleObject585.bin" ContentType="application/vnd.openxmlformats-officedocument.oleObject"/>
  <Override PartName="/xl/embeddings/oleObject586.bin" ContentType="application/vnd.openxmlformats-officedocument.oleObject"/>
  <Override PartName="/xl/embeddings/oleObject587.bin" ContentType="application/vnd.openxmlformats-officedocument.oleObject"/>
  <Override PartName="/xl/embeddings/oleObject588.bin" ContentType="application/vnd.openxmlformats-officedocument.oleObject"/>
  <Override PartName="/xl/embeddings/oleObject589.bin" ContentType="application/vnd.openxmlformats-officedocument.oleObject"/>
  <Override PartName="/xl/embeddings/oleObject590.bin" ContentType="application/vnd.openxmlformats-officedocument.oleObject"/>
  <Override PartName="/xl/embeddings/oleObject591.bin" ContentType="application/vnd.openxmlformats-officedocument.oleObject"/>
  <Override PartName="/xl/embeddings/oleObject592.bin" ContentType="application/vnd.openxmlformats-officedocument.oleObject"/>
  <Override PartName="/xl/embeddings/oleObject593.bin" ContentType="application/vnd.openxmlformats-officedocument.oleObject"/>
  <Override PartName="/xl/embeddings/oleObject594.bin" ContentType="application/vnd.openxmlformats-officedocument.oleObject"/>
  <Override PartName="/xl/embeddings/oleObject595.bin" ContentType="application/vnd.openxmlformats-officedocument.oleObject"/>
  <Override PartName="/xl/embeddings/oleObject596.bin" ContentType="application/vnd.openxmlformats-officedocument.oleObject"/>
  <Override PartName="/xl/embeddings/oleObject597.bin" ContentType="application/vnd.openxmlformats-officedocument.oleObject"/>
  <Override PartName="/xl/embeddings/oleObject598.bin" ContentType="application/vnd.openxmlformats-officedocument.oleObject"/>
  <Override PartName="/xl/embeddings/oleObject599.bin" ContentType="application/vnd.openxmlformats-officedocument.oleObject"/>
  <Override PartName="/xl/embeddings/oleObject600.bin" ContentType="application/vnd.openxmlformats-officedocument.oleObject"/>
  <Override PartName="/xl/embeddings/oleObject601.bin" ContentType="application/vnd.openxmlformats-officedocument.oleObject"/>
  <Override PartName="/xl/embeddings/oleObject602.bin" ContentType="application/vnd.openxmlformats-officedocument.oleObject"/>
  <Override PartName="/xl/embeddings/oleObject603.bin" ContentType="application/vnd.openxmlformats-officedocument.oleObject"/>
  <Override PartName="/xl/embeddings/oleObject604.bin" ContentType="application/vnd.openxmlformats-officedocument.oleObject"/>
  <Override PartName="/xl/embeddings/oleObject605.bin" ContentType="application/vnd.openxmlformats-officedocument.oleObject"/>
  <Override PartName="/xl/embeddings/oleObject606.bin" ContentType="application/vnd.openxmlformats-officedocument.oleObject"/>
  <Override PartName="/xl/embeddings/oleObject607.bin" ContentType="application/vnd.openxmlformats-officedocument.oleObject"/>
  <Override PartName="/xl/embeddings/oleObject608.bin" ContentType="application/vnd.openxmlformats-officedocument.oleObject"/>
  <Override PartName="/xl/embeddings/oleObject609.bin" ContentType="application/vnd.openxmlformats-officedocument.oleObject"/>
  <Override PartName="/xl/embeddings/oleObject610.bin" ContentType="application/vnd.openxmlformats-officedocument.oleObject"/>
  <Override PartName="/xl/embeddings/oleObject611.bin" ContentType="application/vnd.openxmlformats-officedocument.oleObject"/>
  <Override PartName="/xl/embeddings/oleObject612.bin" ContentType="application/vnd.openxmlformats-officedocument.oleObject"/>
  <Override PartName="/xl/embeddings/oleObject613.bin" ContentType="application/vnd.openxmlformats-officedocument.oleObject"/>
  <Override PartName="/xl/embeddings/oleObject614.bin" ContentType="application/vnd.openxmlformats-officedocument.oleObject"/>
  <Override PartName="/xl/embeddings/oleObject615.bin" ContentType="application/vnd.openxmlformats-officedocument.oleObject"/>
  <Override PartName="/xl/embeddings/oleObject616.bin" ContentType="application/vnd.openxmlformats-officedocument.oleObject"/>
  <Override PartName="/xl/embeddings/oleObject617.bin" ContentType="application/vnd.openxmlformats-officedocument.oleObject"/>
  <Override PartName="/xl/embeddings/oleObject618.bin" ContentType="application/vnd.openxmlformats-officedocument.oleObject"/>
  <Override PartName="/xl/embeddings/oleObject619.bin" ContentType="application/vnd.openxmlformats-officedocument.oleObject"/>
  <Override PartName="/xl/embeddings/oleObject620.bin" ContentType="application/vnd.openxmlformats-officedocument.oleObject"/>
  <Override PartName="/xl/embeddings/oleObject621.bin" ContentType="application/vnd.openxmlformats-officedocument.oleObject"/>
  <Override PartName="/xl/embeddings/oleObject622.bin" ContentType="application/vnd.openxmlformats-officedocument.oleObject"/>
  <Override PartName="/xl/embeddings/oleObject623.bin" ContentType="application/vnd.openxmlformats-officedocument.oleObject"/>
  <Override PartName="/xl/embeddings/oleObject624.bin" ContentType="application/vnd.openxmlformats-officedocument.oleObject"/>
  <Override PartName="/xl/embeddings/oleObject625.bin" ContentType="application/vnd.openxmlformats-officedocument.oleObject"/>
  <Override PartName="/xl/embeddings/oleObject626.bin" ContentType="application/vnd.openxmlformats-officedocument.oleObject"/>
  <Override PartName="/xl/embeddings/oleObject627.bin" ContentType="application/vnd.openxmlformats-officedocument.oleObject"/>
  <Override PartName="/xl/embeddings/oleObject628.bin" ContentType="application/vnd.openxmlformats-officedocument.oleObject"/>
  <Override PartName="/xl/embeddings/oleObject629.bin" ContentType="application/vnd.openxmlformats-officedocument.oleObject"/>
  <Override PartName="/xl/embeddings/oleObject630.bin" ContentType="application/vnd.openxmlformats-officedocument.oleObject"/>
  <Override PartName="/xl/embeddings/oleObject631.bin" ContentType="application/vnd.openxmlformats-officedocument.oleObject"/>
  <Override PartName="/xl/embeddings/oleObject632.bin" ContentType="application/vnd.openxmlformats-officedocument.oleObject"/>
  <Override PartName="/xl/embeddings/oleObject633.bin" ContentType="application/vnd.openxmlformats-officedocument.oleObject"/>
  <Override PartName="/xl/embeddings/oleObject634.bin" ContentType="application/vnd.openxmlformats-officedocument.oleObject"/>
  <Override PartName="/xl/embeddings/oleObject635.bin" ContentType="application/vnd.openxmlformats-officedocument.oleObject"/>
  <Override PartName="/xl/embeddings/oleObject636.bin" ContentType="application/vnd.openxmlformats-officedocument.oleObject"/>
  <Override PartName="/xl/embeddings/oleObject637.bin" ContentType="application/vnd.openxmlformats-officedocument.oleObject"/>
  <Override PartName="/xl/embeddings/oleObject638.bin" ContentType="application/vnd.openxmlformats-officedocument.oleObject"/>
  <Override PartName="/xl/embeddings/oleObject639.bin" ContentType="application/vnd.openxmlformats-officedocument.oleObject"/>
  <Override PartName="/xl/embeddings/oleObject640.bin" ContentType="application/vnd.openxmlformats-officedocument.oleObject"/>
  <Override PartName="/xl/embeddings/oleObject641.bin" ContentType="application/vnd.openxmlformats-officedocument.oleObject"/>
  <Override PartName="/xl/embeddings/oleObject642.bin" ContentType="application/vnd.openxmlformats-officedocument.oleObject"/>
  <Override PartName="/xl/embeddings/oleObject643.bin" ContentType="application/vnd.openxmlformats-officedocument.oleObject"/>
  <Override PartName="/xl/embeddings/oleObject644.bin" ContentType="application/vnd.openxmlformats-officedocument.oleObject"/>
  <Override PartName="/xl/embeddings/oleObject645.bin" ContentType="application/vnd.openxmlformats-officedocument.oleObject"/>
  <Override PartName="/xl/embeddings/oleObject646.bin" ContentType="application/vnd.openxmlformats-officedocument.oleObject"/>
  <Override PartName="/xl/embeddings/oleObject647.bin" ContentType="application/vnd.openxmlformats-officedocument.oleObject"/>
  <Override PartName="/xl/embeddings/oleObject648.bin" ContentType="application/vnd.openxmlformats-officedocument.oleObject"/>
  <Override PartName="/xl/embeddings/oleObject649.bin" ContentType="application/vnd.openxmlformats-officedocument.oleObject"/>
  <Override PartName="/xl/embeddings/oleObject650.bin" ContentType="application/vnd.openxmlformats-officedocument.oleObject"/>
  <Override PartName="/xl/embeddings/oleObject651.bin" ContentType="application/vnd.openxmlformats-officedocument.oleObject"/>
  <Override PartName="/xl/embeddings/oleObject652.bin" ContentType="application/vnd.openxmlformats-officedocument.oleObject"/>
  <Override PartName="/xl/embeddings/oleObject653.bin" ContentType="application/vnd.openxmlformats-officedocument.oleObject"/>
  <Override PartName="/xl/embeddings/oleObject654.bin" ContentType="application/vnd.openxmlformats-officedocument.oleObject"/>
  <Override PartName="/xl/embeddings/oleObject655.bin" ContentType="application/vnd.openxmlformats-officedocument.oleObject"/>
  <Override PartName="/xl/embeddings/oleObject656.bin" ContentType="application/vnd.openxmlformats-officedocument.oleObject"/>
  <Override PartName="/xl/embeddings/oleObject657.bin" ContentType="application/vnd.openxmlformats-officedocument.oleObject"/>
  <Override PartName="/xl/embeddings/oleObject658.bin" ContentType="application/vnd.openxmlformats-officedocument.oleObject"/>
  <Override PartName="/xl/embeddings/oleObject659.bin" ContentType="application/vnd.openxmlformats-officedocument.oleObject"/>
  <Override PartName="/xl/embeddings/oleObject660.bin" ContentType="application/vnd.openxmlformats-officedocument.oleObject"/>
  <Override PartName="/xl/embeddings/oleObject661.bin" ContentType="application/vnd.openxmlformats-officedocument.oleObject"/>
  <Override PartName="/xl/embeddings/oleObject662.bin" ContentType="application/vnd.openxmlformats-officedocument.oleObject"/>
  <Override PartName="/xl/embeddings/oleObject663.bin" ContentType="application/vnd.openxmlformats-officedocument.oleObject"/>
  <Override PartName="/xl/embeddings/oleObject664.bin" ContentType="application/vnd.openxmlformats-officedocument.oleObject"/>
  <Override PartName="/xl/embeddings/oleObject665.bin" ContentType="application/vnd.openxmlformats-officedocument.oleObject"/>
  <Override PartName="/xl/embeddings/oleObject666.bin" ContentType="application/vnd.openxmlformats-officedocument.oleObject"/>
  <Override PartName="/xl/embeddings/oleObject667.bin" ContentType="application/vnd.openxmlformats-officedocument.oleObject"/>
  <Override PartName="/xl/embeddings/oleObject668.bin" ContentType="application/vnd.openxmlformats-officedocument.oleObject"/>
  <Override PartName="/xl/embeddings/oleObject669.bin" ContentType="application/vnd.openxmlformats-officedocument.oleObject"/>
  <Override PartName="/xl/embeddings/oleObject670.bin" ContentType="application/vnd.openxmlformats-officedocument.oleObject"/>
  <Override PartName="/xl/embeddings/oleObject671.bin" ContentType="application/vnd.openxmlformats-officedocument.oleObject"/>
  <Override PartName="/xl/embeddings/oleObject672.bin" ContentType="application/vnd.openxmlformats-officedocument.oleObject"/>
  <Override PartName="/xl/embeddings/oleObject673.bin" ContentType="application/vnd.openxmlformats-officedocument.oleObject"/>
  <Override PartName="/xl/embeddings/oleObject674.bin" ContentType="application/vnd.openxmlformats-officedocument.oleObject"/>
  <Override PartName="/xl/embeddings/oleObject675.bin" ContentType="application/vnd.openxmlformats-officedocument.oleObject"/>
  <Override PartName="/xl/embeddings/oleObject676.bin" ContentType="application/vnd.openxmlformats-officedocument.oleObject"/>
  <Override PartName="/xl/embeddings/oleObject677.bin" ContentType="application/vnd.openxmlformats-officedocument.oleObject"/>
  <Override PartName="/xl/embeddings/oleObject678.bin" ContentType="application/vnd.openxmlformats-officedocument.oleObject"/>
  <Override PartName="/xl/embeddings/oleObject679.bin" ContentType="application/vnd.openxmlformats-officedocument.oleObject"/>
  <Override PartName="/xl/embeddings/oleObject680.bin" ContentType="application/vnd.openxmlformats-officedocument.oleObject"/>
  <Override PartName="/xl/embeddings/oleObject681.bin" ContentType="application/vnd.openxmlformats-officedocument.oleObject"/>
  <Override PartName="/xl/embeddings/oleObject682.bin" ContentType="application/vnd.openxmlformats-officedocument.oleObject"/>
  <Override PartName="/xl/embeddings/oleObject683.bin" ContentType="application/vnd.openxmlformats-officedocument.oleObject"/>
  <Override PartName="/xl/embeddings/oleObject684.bin" ContentType="application/vnd.openxmlformats-officedocument.oleObject"/>
  <Override PartName="/xl/embeddings/oleObject685.bin" ContentType="application/vnd.openxmlformats-officedocument.oleObject"/>
  <Override PartName="/xl/embeddings/oleObject686.bin" ContentType="application/vnd.openxmlformats-officedocument.oleObject"/>
  <Override PartName="/xl/embeddings/oleObject687.bin" ContentType="application/vnd.openxmlformats-officedocument.oleObject"/>
  <Override PartName="/xl/embeddings/oleObject688.bin" ContentType="application/vnd.openxmlformats-officedocument.oleObject"/>
  <Override PartName="/xl/embeddings/oleObject689.bin" ContentType="application/vnd.openxmlformats-officedocument.oleObject"/>
  <Override PartName="/xl/embeddings/oleObject690.bin" ContentType="application/vnd.openxmlformats-officedocument.oleObject"/>
  <Override PartName="/xl/embeddings/oleObject691.bin" ContentType="application/vnd.openxmlformats-officedocument.oleObject"/>
  <Override PartName="/xl/embeddings/oleObject692.bin" ContentType="application/vnd.openxmlformats-officedocument.oleObject"/>
  <Override PartName="/xl/embeddings/oleObject693.bin" ContentType="application/vnd.openxmlformats-officedocument.oleObject"/>
  <Override PartName="/xl/embeddings/oleObject694.bin" ContentType="application/vnd.openxmlformats-officedocument.oleObject"/>
  <Override PartName="/xl/embeddings/oleObject695.bin" ContentType="application/vnd.openxmlformats-officedocument.oleObject"/>
  <Override PartName="/xl/embeddings/oleObject696.bin" ContentType="application/vnd.openxmlformats-officedocument.oleObject"/>
  <Override PartName="/xl/embeddings/oleObject697.bin" ContentType="application/vnd.openxmlformats-officedocument.oleObject"/>
  <Override PartName="/xl/embeddings/oleObject698.bin" ContentType="application/vnd.openxmlformats-officedocument.oleObject"/>
  <Override PartName="/xl/embeddings/oleObject699.bin" ContentType="application/vnd.openxmlformats-officedocument.oleObject"/>
  <Override PartName="/xl/embeddings/oleObject700.bin" ContentType="application/vnd.openxmlformats-officedocument.oleObject"/>
  <Override PartName="/xl/embeddings/oleObject701.bin" ContentType="application/vnd.openxmlformats-officedocument.oleObject"/>
  <Override PartName="/xl/embeddings/oleObject702.bin" ContentType="application/vnd.openxmlformats-officedocument.oleObject"/>
  <Override PartName="/xl/embeddings/oleObject703.bin" ContentType="application/vnd.openxmlformats-officedocument.oleObject"/>
  <Override PartName="/xl/embeddings/oleObject704.bin" ContentType="application/vnd.openxmlformats-officedocument.oleObject"/>
  <Override PartName="/xl/embeddings/oleObject705.bin" ContentType="application/vnd.openxmlformats-officedocument.oleObject"/>
  <Override PartName="/xl/embeddings/oleObject706.bin" ContentType="application/vnd.openxmlformats-officedocument.oleObject"/>
  <Override PartName="/xl/embeddings/oleObject707.bin" ContentType="application/vnd.openxmlformats-officedocument.oleObject"/>
  <Override PartName="/xl/embeddings/oleObject708.bin" ContentType="application/vnd.openxmlformats-officedocument.oleObject"/>
  <Override PartName="/xl/embeddings/oleObject709.bin" ContentType="application/vnd.openxmlformats-officedocument.oleObject"/>
  <Override PartName="/xl/embeddings/oleObject710.bin" ContentType="application/vnd.openxmlformats-officedocument.oleObject"/>
  <Override PartName="/xl/embeddings/oleObject711.bin" ContentType="application/vnd.openxmlformats-officedocument.oleObject"/>
  <Override PartName="/xl/embeddings/oleObject712.bin" ContentType="application/vnd.openxmlformats-officedocument.oleObject"/>
  <Override PartName="/xl/embeddings/oleObject713.bin" ContentType="application/vnd.openxmlformats-officedocument.oleObject"/>
  <Override PartName="/xl/embeddings/oleObject714.bin" ContentType="application/vnd.openxmlformats-officedocument.oleObject"/>
  <Override PartName="/xl/embeddings/oleObject715.bin" ContentType="application/vnd.openxmlformats-officedocument.oleObject"/>
  <Override PartName="/xl/embeddings/oleObject716.bin" ContentType="application/vnd.openxmlformats-officedocument.oleObject"/>
  <Override PartName="/xl/embeddings/oleObject717.bin" ContentType="application/vnd.openxmlformats-officedocument.oleObject"/>
  <Override PartName="/xl/embeddings/oleObject718.bin" ContentType="application/vnd.openxmlformats-officedocument.oleObject"/>
  <Override PartName="/xl/embeddings/oleObject719.bin" ContentType="application/vnd.openxmlformats-officedocument.oleObject"/>
  <Override PartName="/xl/embeddings/oleObject720.bin" ContentType="application/vnd.openxmlformats-officedocument.oleObject"/>
  <Override PartName="/xl/embeddings/oleObject721.bin" ContentType="application/vnd.openxmlformats-officedocument.oleObject"/>
  <Override PartName="/xl/embeddings/oleObject722.bin" ContentType="application/vnd.openxmlformats-officedocument.oleObject"/>
  <Override PartName="/xl/embeddings/oleObject723.bin" ContentType="application/vnd.openxmlformats-officedocument.oleObject"/>
  <Override PartName="/xl/embeddings/oleObject724.bin" ContentType="application/vnd.openxmlformats-officedocument.oleObject"/>
  <Override PartName="/xl/embeddings/oleObject725.bin" ContentType="application/vnd.openxmlformats-officedocument.oleObject"/>
  <Override PartName="/xl/embeddings/oleObject726.bin" ContentType="application/vnd.openxmlformats-officedocument.oleObject"/>
  <Override PartName="/xl/embeddings/oleObject727.bin" ContentType="application/vnd.openxmlformats-officedocument.oleObject"/>
  <Override PartName="/xl/embeddings/oleObject728.bin" ContentType="application/vnd.openxmlformats-officedocument.oleObject"/>
  <Override PartName="/xl/embeddings/oleObject729.bin" ContentType="application/vnd.openxmlformats-officedocument.oleObject"/>
  <Override PartName="/xl/embeddings/oleObject730.bin" ContentType="application/vnd.openxmlformats-officedocument.oleObject"/>
  <Override PartName="/xl/embeddings/oleObject731.bin" ContentType="application/vnd.openxmlformats-officedocument.oleObject"/>
  <Override PartName="/xl/embeddings/oleObject732.bin" ContentType="application/vnd.openxmlformats-officedocument.oleObject"/>
  <Override PartName="/xl/embeddings/oleObject733.bin" ContentType="application/vnd.openxmlformats-officedocument.oleObject"/>
  <Override PartName="/xl/embeddings/oleObject734.bin" ContentType="application/vnd.openxmlformats-officedocument.oleObject"/>
  <Override PartName="/xl/embeddings/oleObject735.bin" ContentType="application/vnd.openxmlformats-officedocument.oleObject"/>
  <Override PartName="/xl/embeddings/oleObject736.bin" ContentType="application/vnd.openxmlformats-officedocument.oleObject"/>
  <Override PartName="/xl/embeddings/oleObject737.bin" ContentType="application/vnd.openxmlformats-officedocument.oleObject"/>
  <Override PartName="/xl/embeddings/oleObject738.bin" ContentType="application/vnd.openxmlformats-officedocument.oleObject"/>
  <Override PartName="/xl/embeddings/oleObject739.bin" ContentType="application/vnd.openxmlformats-officedocument.oleObject"/>
  <Override PartName="/xl/embeddings/oleObject740.bin" ContentType="application/vnd.openxmlformats-officedocument.oleObject"/>
  <Override PartName="/xl/embeddings/oleObject741.bin" ContentType="application/vnd.openxmlformats-officedocument.oleObject"/>
  <Override PartName="/xl/embeddings/oleObject742.bin" ContentType="application/vnd.openxmlformats-officedocument.oleObject"/>
  <Override PartName="/xl/embeddings/oleObject743.bin" ContentType="application/vnd.openxmlformats-officedocument.oleObject"/>
  <Override PartName="/xl/embeddings/oleObject744.bin" ContentType="application/vnd.openxmlformats-officedocument.oleObject"/>
  <Override PartName="/xl/embeddings/oleObject745.bin" ContentType="application/vnd.openxmlformats-officedocument.oleObject"/>
  <Override PartName="/xl/embeddings/oleObject746.bin" ContentType="application/vnd.openxmlformats-officedocument.oleObject"/>
  <Override PartName="/xl/embeddings/oleObject747.bin" ContentType="application/vnd.openxmlformats-officedocument.oleObject"/>
  <Override PartName="/xl/embeddings/oleObject748.bin" ContentType="application/vnd.openxmlformats-officedocument.oleObject"/>
  <Override PartName="/xl/embeddings/oleObject749.bin" ContentType="application/vnd.openxmlformats-officedocument.oleObject"/>
  <Override PartName="/xl/embeddings/oleObject750.bin" ContentType="application/vnd.openxmlformats-officedocument.oleObject"/>
  <Override PartName="/xl/embeddings/oleObject751.bin" ContentType="application/vnd.openxmlformats-officedocument.oleObject"/>
  <Override PartName="/xl/embeddings/oleObject752.bin" ContentType="application/vnd.openxmlformats-officedocument.oleObject"/>
  <Override PartName="/xl/embeddings/oleObject753.bin" ContentType="application/vnd.openxmlformats-officedocument.oleObject"/>
  <Override PartName="/xl/embeddings/oleObject754.bin" ContentType="application/vnd.openxmlformats-officedocument.oleObject"/>
  <Override PartName="/xl/embeddings/oleObject755.bin" ContentType="application/vnd.openxmlformats-officedocument.oleObject"/>
  <Override PartName="/xl/embeddings/oleObject756.bin" ContentType="application/vnd.openxmlformats-officedocument.oleObject"/>
  <Override PartName="/xl/embeddings/oleObject757.bin" ContentType="application/vnd.openxmlformats-officedocument.oleObject"/>
  <Override PartName="/xl/embeddings/oleObject758.bin" ContentType="application/vnd.openxmlformats-officedocument.oleObject"/>
  <Override PartName="/xl/embeddings/oleObject759.bin" ContentType="application/vnd.openxmlformats-officedocument.oleObject"/>
  <Override PartName="/xl/embeddings/oleObject760.bin" ContentType="application/vnd.openxmlformats-officedocument.oleObject"/>
  <Override PartName="/xl/embeddings/oleObject761.bin" ContentType="application/vnd.openxmlformats-officedocument.oleObject"/>
  <Override PartName="/xl/embeddings/oleObject762.bin" ContentType="application/vnd.openxmlformats-officedocument.oleObject"/>
  <Override PartName="/xl/embeddings/oleObject763.bin" ContentType="application/vnd.openxmlformats-officedocument.oleObject"/>
  <Override PartName="/xl/embeddings/oleObject764.bin" ContentType="application/vnd.openxmlformats-officedocument.oleObject"/>
  <Override PartName="/xl/embeddings/oleObject765.bin" ContentType="application/vnd.openxmlformats-officedocument.oleObject"/>
  <Override PartName="/xl/embeddings/oleObject766.bin" ContentType="application/vnd.openxmlformats-officedocument.oleObject"/>
  <Override PartName="/xl/embeddings/oleObject767.bin" ContentType="application/vnd.openxmlformats-officedocument.oleObject"/>
  <Override PartName="/xl/embeddings/oleObject768.bin" ContentType="application/vnd.openxmlformats-officedocument.oleObject"/>
  <Override PartName="/xl/embeddings/oleObject769.bin" ContentType="application/vnd.openxmlformats-officedocument.oleObject"/>
  <Override PartName="/xl/embeddings/oleObject770.bin" ContentType="application/vnd.openxmlformats-officedocument.oleObject"/>
  <Override PartName="/xl/embeddings/oleObject771.bin" ContentType="application/vnd.openxmlformats-officedocument.oleObject"/>
  <Override PartName="/xl/embeddings/oleObject772.bin" ContentType="application/vnd.openxmlformats-officedocument.oleObject"/>
  <Override PartName="/xl/embeddings/oleObject773.bin" ContentType="application/vnd.openxmlformats-officedocument.oleObject"/>
  <Override PartName="/xl/embeddings/oleObject774.bin" ContentType="application/vnd.openxmlformats-officedocument.oleObject"/>
  <Override PartName="/xl/embeddings/oleObject775.bin" ContentType="application/vnd.openxmlformats-officedocument.oleObject"/>
  <Override PartName="/xl/embeddings/oleObject776.bin" ContentType="application/vnd.openxmlformats-officedocument.oleObject"/>
  <Override PartName="/xl/embeddings/oleObject777.bin" ContentType="application/vnd.openxmlformats-officedocument.oleObject"/>
  <Override PartName="/xl/embeddings/oleObject778.bin" ContentType="application/vnd.openxmlformats-officedocument.oleObject"/>
  <Override PartName="/xl/embeddings/oleObject779.bin" ContentType="application/vnd.openxmlformats-officedocument.oleObject"/>
  <Override PartName="/xl/embeddings/oleObject780.bin" ContentType="application/vnd.openxmlformats-officedocument.oleObject"/>
  <Override PartName="/xl/embeddings/oleObject781.bin" ContentType="application/vnd.openxmlformats-officedocument.oleObject"/>
  <Override PartName="/xl/embeddings/oleObject782.bin" ContentType="application/vnd.openxmlformats-officedocument.oleObject"/>
  <Override PartName="/xl/embeddings/oleObject783.bin" ContentType="application/vnd.openxmlformats-officedocument.oleObject"/>
  <Override PartName="/xl/embeddings/oleObject784.bin" ContentType="application/vnd.openxmlformats-officedocument.oleObject"/>
  <Override PartName="/xl/embeddings/oleObject785.bin" ContentType="application/vnd.openxmlformats-officedocument.oleObject"/>
  <Override PartName="/xl/embeddings/oleObject786.bin" ContentType="application/vnd.openxmlformats-officedocument.oleObject"/>
  <Override PartName="/xl/embeddings/oleObject787.bin" ContentType="application/vnd.openxmlformats-officedocument.oleObject"/>
  <Override PartName="/xl/embeddings/oleObject788.bin" ContentType="application/vnd.openxmlformats-officedocument.oleObject"/>
  <Override PartName="/xl/embeddings/oleObject789.bin" ContentType="application/vnd.openxmlformats-officedocument.oleObject"/>
  <Override PartName="/xl/embeddings/oleObject790.bin" ContentType="application/vnd.openxmlformats-officedocument.oleObject"/>
  <Override PartName="/xl/embeddings/oleObject791.bin" ContentType="application/vnd.openxmlformats-officedocument.oleObject"/>
  <Override PartName="/xl/embeddings/oleObject792.bin" ContentType="application/vnd.openxmlformats-officedocument.oleObject"/>
  <Override PartName="/xl/embeddings/oleObject793.bin" ContentType="application/vnd.openxmlformats-officedocument.oleObject"/>
  <Override PartName="/xl/embeddings/oleObject794.bin" ContentType="application/vnd.openxmlformats-officedocument.oleObject"/>
  <Override PartName="/xl/embeddings/oleObject795.bin" ContentType="application/vnd.openxmlformats-officedocument.oleObject"/>
  <Override PartName="/xl/embeddings/oleObject796.bin" ContentType="application/vnd.openxmlformats-officedocument.oleObject"/>
  <Override PartName="/xl/embeddings/oleObject797.bin" ContentType="application/vnd.openxmlformats-officedocument.oleObject"/>
  <Override PartName="/xl/embeddings/oleObject798.bin" ContentType="application/vnd.openxmlformats-officedocument.oleObject"/>
  <Override PartName="/xl/embeddings/oleObject799.bin" ContentType="application/vnd.openxmlformats-officedocument.oleObject"/>
  <Override PartName="/xl/embeddings/oleObject800.bin" ContentType="application/vnd.openxmlformats-officedocument.oleObject"/>
  <Override PartName="/xl/embeddings/oleObject801.bin" ContentType="application/vnd.openxmlformats-officedocument.oleObject"/>
  <Override PartName="/xl/embeddings/oleObject802.bin" ContentType="application/vnd.openxmlformats-officedocument.oleObject"/>
  <Override PartName="/xl/embeddings/oleObject803.bin" ContentType="application/vnd.openxmlformats-officedocument.oleObject"/>
  <Override PartName="/xl/embeddings/oleObject804.bin" ContentType="application/vnd.openxmlformats-officedocument.oleObject"/>
  <Override PartName="/xl/embeddings/oleObject805.bin" ContentType="application/vnd.openxmlformats-officedocument.oleObject"/>
  <Override PartName="/xl/embeddings/oleObject806.bin" ContentType="application/vnd.openxmlformats-officedocument.oleObject"/>
  <Override PartName="/xl/embeddings/oleObject807.bin" ContentType="application/vnd.openxmlformats-officedocument.oleObject"/>
  <Override PartName="/xl/embeddings/oleObject808.bin" ContentType="application/vnd.openxmlformats-officedocument.oleObject"/>
  <Override PartName="/xl/embeddings/oleObject809.bin" ContentType="application/vnd.openxmlformats-officedocument.oleObject"/>
  <Override PartName="/xl/embeddings/oleObject810.bin" ContentType="application/vnd.openxmlformats-officedocument.oleObject"/>
  <Override PartName="/xl/embeddings/oleObject811.bin" ContentType="application/vnd.openxmlformats-officedocument.oleObject"/>
  <Override PartName="/xl/embeddings/oleObject812.bin" ContentType="application/vnd.openxmlformats-officedocument.oleObject"/>
  <Override PartName="/xl/embeddings/oleObject813.bin" ContentType="application/vnd.openxmlformats-officedocument.oleObject"/>
  <Override PartName="/xl/embeddings/oleObject814.bin" ContentType="application/vnd.openxmlformats-officedocument.oleObject"/>
  <Override PartName="/xl/embeddings/oleObject815.bin" ContentType="application/vnd.openxmlformats-officedocument.oleObject"/>
  <Override PartName="/xl/embeddings/oleObject816.bin" ContentType="application/vnd.openxmlformats-officedocument.oleObject"/>
  <Override PartName="/xl/embeddings/oleObject817.bin" ContentType="application/vnd.openxmlformats-officedocument.oleObject"/>
  <Override PartName="/xl/embeddings/oleObject818.bin" ContentType="application/vnd.openxmlformats-officedocument.oleObject"/>
  <Override PartName="/xl/embeddings/oleObject819.bin" ContentType="application/vnd.openxmlformats-officedocument.oleObject"/>
  <Override PartName="/xl/embeddings/oleObject820.bin" ContentType="application/vnd.openxmlformats-officedocument.oleObject"/>
  <Override PartName="/xl/embeddings/oleObject821.bin" ContentType="application/vnd.openxmlformats-officedocument.oleObject"/>
  <Override PartName="/xl/embeddings/oleObject822.bin" ContentType="application/vnd.openxmlformats-officedocument.oleObject"/>
  <Override PartName="/xl/embeddings/oleObject823.bin" ContentType="application/vnd.openxmlformats-officedocument.oleObject"/>
  <Override PartName="/xl/embeddings/oleObject824.bin" ContentType="application/vnd.openxmlformats-officedocument.oleObject"/>
  <Override PartName="/xl/embeddings/oleObject825.bin" ContentType="application/vnd.openxmlformats-officedocument.oleObject"/>
  <Override PartName="/xl/embeddings/oleObject826.bin" ContentType="application/vnd.openxmlformats-officedocument.oleObject"/>
  <Override PartName="/xl/embeddings/oleObject827.bin" ContentType="application/vnd.openxmlformats-officedocument.oleObject"/>
  <Override PartName="/xl/embeddings/oleObject828.bin" ContentType="application/vnd.openxmlformats-officedocument.oleObject"/>
  <Override PartName="/xl/embeddings/oleObject829.bin" ContentType="application/vnd.openxmlformats-officedocument.oleObject"/>
  <Override PartName="/xl/embeddings/oleObject830.bin" ContentType="application/vnd.openxmlformats-officedocument.oleObject"/>
  <Override PartName="/xl/embeddings/oleObject831.bin" ContentType="application/vnd.openxmlformats-officedocument.oleObject"/>
  <Override PartName="/xl/embeddings/oleObject832.bin" ContentType="application/vnd.openxmlformats-officedocument.oleObject"/>
  <Override PartName="/xl/embeddings/oleObject833.bin" ContentType="application/vnd.openxmlformats-officedocument.oleObject"/>
  <Override PartName="/xl/embeddings/oleObject834.bin" ContentType="application/vnd.openxmlformats-officedocument.oleObject"/>
  <Override PartName="/xl/embeddings/oleObject835.bin" ContentType="application/vnd.openxmlformats-officedocument.oleObject"/>
  <Override PartName="/xl/embeddings/oleObject836.bin" ContentType="application/vnd.openxmlformats-officedocument.oleObject"/>
  <Override PartName="/xl/embeddings/oleObject837.bin" ContentType="application/vnd.openxmlformats-officedocument.oleObject"/>
  <Override PartName="/xl/embeddings/oleObject838.bin" ContentType="application/vnd.openxmlformats-officedocument.oleObject"/>
  <Override PartName="/xl/embeddings/oleObject839.bin" ContentType="application/vnd.openxmlformats-officedocument.oleObject"/>
  <Override PartName="/xl/embeddings/oleObject840.bin" ContentType="application/vnd.openxmlformats-officedocument.oleObject"/>
  <Override PartName="/xl/embeddings/oleObject841.bin" ContentType="application/vnd.openxmlformats-officedocument.oleObject"/>
  <Override PartName="/xl/embeddings/oleObject842.bin" ContentType="application/vnd.openxmlformats-officedocument.oleObject"/>
  <Override PartName="/xl/embeddings/oleObject843.bin" ContentType="application/vnd.openxmlformats-officedocument.oleObject"/>
  <Override PartName="/xl/embeddings/oleObject844.bin" ContentType="application/vnd.openxmlformats-officedocument.oleObject"/>
  <Override PartName="/xl/embeddings/oleObject845.bin" ContentType="application/vnd.openxmlformats-officedocument.oleObject"/>
  <Override PartName="/xl/embeddings/oleObject846.bin" ContentType="application/vnd.openxmlformats-officedocument.oleObject"/>
  <Override PartName="/xl/embeddings/oleObject847.bin" ContentType="application/vnd.openxmlformats-officedocument.oleObject"/>
  <Override PartName="/xl/embeddings/oleObject848.bin" ContentType="application/vnd.openxmlformats-officedocument.oleObject"/>
  <Override PartName="/xl/embeddings/oleObject849.bin" ContentType="application/vnd.openxmlformats-officedocument.oleObject"/>
  <Override PartName="/xl/embeddings/oleObject850.bin" ContentType="application/vnd.openxmlformats-officedocument.oleObject"/>
  <Override PartName="/xl/embeddings/oleObject851.bin" ContentType="application/vnd.openxmlformats-officedocument.oleObject"/>
  <Override PartName="/xl/embeddings/oleObject852.bin" ContentType="application/vnd.openxmlformats-officedocument.oleObject"/>
  <Override PartName="/xl/embeddings/oleObject853.bin" ContentType="application/vnd.openxmlformats-officedocument.oleObject"/>
  <Override PartName="/xl/embeddings/oleObject854.bin" ContentType="application/vnd.openxmlformats-officedocument.oleObject"/>
  <Override PartName="/xl/embeddings/oleObject855.bin" ContentType="application/vnd.openxmlformats-officedocument.oleObject"/>
  <Override PartName="/xl/embeddings/oleObject856.bin" ContentType="application/vnd.openxmlformats-officedocument.oleObject"/>
  <Override PartName="/xl/embeddings/oleObject857.bin" ContentType="application/vnd.openxmlformats-officedocument.oleObject"/>
  <Override PartName="/xl/embeddings/oleObject858.bin" ContentType="application/vnd.openxmlformats-officedocument.oleObject"/>
  <Override PartName="/xl/embeddings/oleObject859.bin" ContentType="application/vnd.openxmlformats-officedocument.oleObject"/>
  <Override PartName="/xl/embeddings/oleObject860.bin" ContentType="application/vnd.openxmlformats-officedocument.oleObject"/>
  <Override PartName="/xl/embeddings/oleObject861.bin" ContentType="application/vnd.openxmlformats-officedocument.oleObject"/>
  <Override PartName="/xl/embeddings/oleObject862.bin" ContentType="application/vnd.openxmlformats-officedocument.oleObject"/>
  <Override PartName="/xl/embeddings/oleObject863.bin" ContentType="application/vnd.openxmlformats-officedocument.oleObject"/>
  <Override PartName="/xl/embeddings/oleObject864.bin" ContentType="application/vnd.openxmlformats-officedocument.oleObject"/>
  <Override PartName="/xl/embeddings/oleObject865.bin" ContentType="application/vnd.openxmlformats-officedocument.oleObject"/>
  <Override PartName="/xl/embeddings/oleObject866.bin" ContentType="application/vnd.openxmlformats-officedocument.oleObject"/>
  <Override PartName="/xl/embeddings/oleObject867.bin" ContentType="application/vnd.openxmlformats-officedocument.oleObject"/>
  <Override PartName="/xl/embeddings/oleObject868.bin" ContentType="application/vnd.openxmlformats-officedocument.oleObject"/>
  <Override PartName="/xl/embeddings/oleObject869.bin" ContentType="application/vnd.openxmlformats-officedocument.oleObject"/>
  <Override PartName="/xl/embeddings/oleObject870.bin" ContentType="application/vnd.openxmlformats-officedocument.oleObject"/>
  <Override PartName="/xl/embeddings/oleObject871.bin" ContentType="application/vnd.openxmlformats-officedocument.oleObject"/>
  <Override PartName="/xl/embeddings/oleObject872.bin" ContentType="application/vnd.openxmlformats-officedocument.oleObject"/>
  <Override PartName="/xl/embeddings/oleObject873.bin" ContentType="application/vnd.openxmlformats-officedocument.oleObject"/>
  <Override PartName="/xl/embeddings/oleObject874.bin" ContentType="application/vnd.openxmlformats-officedocument.oleObject"/>
  <Override PartName="/xl/embeddings/oleObject875.bin" ContentType="application/vnd.openxmlformats-officedocument.oleObject"/>
  <Override PartName="/xl/embeddings/oleObject876.bin" ContentType="application/vnd.openxmlformats-officedocument.oleObject"/>
  <Override PartName="/xl/embeddings/oleObject877.bin" ContentType="application/vnd.openxmlformats-officedocument.oleObject"/>
  <Override PartName="/xl/embeddings/oleObject878.bin" ContentType="application/vnd.openxmlformats-officedocument.oleObject"/>
  <Override PartName="/xl/embeddings/oleObject879.bin" ContentType="application/vnd.openxmlformats-officedocument.oleObject"/>
  <Override PartName="/xl/embeddings/oleObject880.bin" ContentType="application/vnd.openxmlformats-officedocument.oleObject"/>
  <Override PartName="/xl/embeddings/oleObject881.bin" ContentType="application/vnd.openxmlformats-officedocument.oleObject"/>
  <Override PartName="/xl/embeddings/oleObject882.bin" ContentType="application/vnd.openxmlformats-officedocument.oleObject"/>
  <Override PartName="/xl/embeddings/oleObject883.bin" ContentType="application/vnd.openxmlformats-officedocument.oleObject"/>
  <Override PartName="/xl/embeddings/oleObject884.bin" ContentType="application/vnd.openxmlformats-officedocument.oleObject"/>
  <Override PartName="/xl/embeddings/oleObject885.bin" ContentType="application/vnd.openxmlformats-officedocument.oleObject"/>
  <Override PartName="/xl/embeddings/oleObject886.bin" ContentType="application/vnd.openxmlformats-officedocument.oleObject"/>
  <Override PartName="/xl/embeddings/oleObject887.bin" ContentType="application/vnd.openxmlformats-officedocument.oleObject"/>
  <Override PartName="/xl/embeddings/oleObject888.bin" ContentType="application/vnd.openxmlformats-officedocument.oleObject"/>
  <Override PartName="/xl/embeddings/oleObject889.bin" ContentType="application/vnd.openxmlformats-officedocument.oleObject"/>
  <Override PartName="/xl/embeddings/oleObject890.bin" ContentType="application/vnd.openxmlformats-officedocument.oleObject"/>
  <Override PartName="/xl/embeddings/oleObject891.bin" ContentType="application/vnd.openxmlformats-officedocument.oleObject"/>
  <Override PartName="/xl/embeddings/oleObject892.bin" ContentType="application/vnd.openxmlformats-officedocument.oleObject"/>
  <Override PartName="/xl/embeddings/oleObject893.bin" ContentType="application/vnd.openxmlformats-officedocument.oleObject"/>
  <Override PartName="/xl/embeddings/oleObject894.bin" ContentType="application/vnd.openxmlformats-officedocument.oleObject"/>
  <Override PartName="/xl/embeddings/oleObject895.bin" ContentType="application/vnd.openxmlformats-officedocument.oleObject"/>
  <Override PartName="/xl/embeddings/oleObject896.bin" ContentType="application/vnd.openxmlformats-officedocument.oleObject"/>
  <Override PartName="/xl/embeddings/oleObject897.bin" ContentType="application/vnd.openxmlformats-officedocument.oleObject"/>
  <Override PartName="/xl/embeddings/oleObject898.bin" ContentType="application/vnd.openxmlformats-officedocument.oleObject"/>
  <Override PartName="/xl/embeddings/oleObject899.bin" ContentType="application/vnd.openxmlformats-officedocument.oleObject"/>
  <Override PartName="/xl/embeddings/oleObject900.bin" ContentType="application/vnd.openxmlformats-officedocument.oleObject"/>
  <Override PartName="/xl/embeddings/oleObject901.bin" ContentType="application/vnd.openxmlformats-officedocument.oleObject"/>
  <Override PartName="/xl/embeddings/oleObject902.bin" ContentType="application/vnd.openxmlformats-officedocument.oleObject"/>
  <Override PartName="/xl/embeddings/oleObject903.bin" ContentType="application/vnd.openxmlformats-officedocument.oleObject"/>
  <Override PartName="/xl/embeddings/oleObject904.bin" ContentType="application/vnd.openxmlformats-officedocument.oleObject"/>
  <Override PartName="/xl/embeddings/oleObject905.bin" ContentType="application/vnd.openxmlformats-officedocument.oleObject"/>
  <Override PartName="/xl/embeddings/oleObject906.bin" ContentType="application/vnd.openxmlformats-officedocument.oleObject"/>
  <Override PartName="/xl/embeddings/oleObject907.bin" ContentType="application/vnd.openxmlformats-officedocument.oleObject"/>
  <Override PartName="/xl/embeddings/oleObject908.bin" ContentType="application/vnd.openxmlformats-officedocument.oleObject"/>
  <Override PartName="/xl/embeddings/oleObject909.bin" ContentType="application/vnd.openxmlformats-officedocument.oleObject"/>
  <Override PartName="/xl/embeddings/oleObject910.bin" ContentType="application/vnd.openxmlformats-officedocument.oleObject"/>
  <Override PartName="/xl/embeddings/oleObject911.bin" ContentType="application/vnd.openxmlformats-officedocument.oleObject"/>
  <Override PartName="/xl/embeddings/oleObject912.bin" ContentType="application/vnd.openxmlformats-officedocument.oleObject"/>
  <Override PartName="/xl/embeddings/oleObject913.bin" ContentType="application/vnd.openxmlformats-officedocument.oleObject"/>
  <Override PartName="/xl/embeddings/oleObject914.bin" ContentType="application/vnd.openxmlformats-officedocument.oleObject"/>
  <Override PartName="/xl/embeddings/oleObject915.bin" ContentType="application/vnd.openxmlformats-officedocument.oleObject"/>
  <Override PartName="/xl/embeddings/oleObject916.bin" ContentType="application/vnd.openxmlformats-officedocument.oleObject"/>
  <Override PartName="/xl/embeddings/oleObject917.bin" ContentType="application/vnd.openxmlformats-officedocument.oleObject"/>
  <Override PartName="/xl/embeddings/oleObject918.bin" ContentType="application/vnd.openxmlformats-officedocument.oleObject"/>
  <Override PartName="/xl/embeddings/oleObject919.bin" ContentType="application/vnd.openxmlformats-officedocument.oleObject"/>
  <Override PartName="/xl/embeddings/oleObject920.bin" ContentType="application/vnd.openxmlformats-officedocument.oleObject"/>
  <Override PartName="/xl/embeddings/oleObject921.bin" ContentType="application/vnd.openxmlformats-officedocument.oleObject"/>
  <Override PartName="/xl/embeddings/oleObject922.bin" ContentType="application/vnd.openxmlformats-officedocument.oleObject"/>
  <Override PartName="/xl/embeddings/oleObject923.bin" ContentType="application/vnd.openxmlformats-officedocument.oleObject"/>
  <Override PartName="/xl/embeddings/oleObject924.bin" ContentType="application/vnd.openxmlformats-officedocument.oleObject"/>
  <Override PartName="/xl/embeddings/oleObject925.bin" ContentType="application/vnd.openxmlformats-officedocument.oleObject"/>
  <Override PartName="/xl/embeddings/oleObject926.bin" ContentType="application/vnd.openxmlformats-officedocument.oleObject"/>
  <Override PartName="/xl/embeddings/oleObject927.bin" ContentType="application/vnd.openxmlformats-officedocument.oleObject"/>
  <Override PartName="/xl/embeddings/oleObject928.bin" ContentType="application/vnd.openxmlformats-officedocument.oleObject"/>
  <Override PartName="/xl/embeddings/oleObject929.bin" ContentType="application/vnd.openxmlformats-officedocument.oleObject"/>
  <Override PartName="/xl/embeddings/oleObject930.bin" ContentType="application/vnd.openxmlformats-officedocument.oleObject"/>
  <Override PartName="/xl/embeddings/oleObject931.bin" ContentType="application/vnd.openxmlformats-officedocument.oleObject"/>
  <Override PartName="/xl/embeddings/oleObject932.bin" ContentType="application/vnd.openxmlformats-officedocument.oleObject"/>
  <Override PartName="/xl/embeddings/oleObject933.bin" ContentType="application/vnd.openxmlformats-officedocument.oleObject"/>
  <Override PartName="/xl/embeddings/oleObject934.bin" ContentType="application/vnd.openxmlformats-officedocument.oleObject"/>
  <Override PartName="/xl/embeddings/oleObject935.bin" ContentType="application/vnd.openxmlformats-officedocument.oleObject"/>
  <Override PartName="/xl/embeddings/oleObject936.bin" ContentType="application/vnd.openxmlformats-officedocument.oleObject"/>
  <Override PartName="/xl/embeddings/oleObject937.bin" ContentType="application/vnd.openxmlformats-officedocument.oleObject"/>
  <Override PartName="/xl/embeddings/oleObject938.bin" ContentType="application/vnd.openxmlformats-officedocument.oleObject"/>
  <Override PartName="/xl/embeddings/oleObject939.bin" ContentType="application/vnd.openxmlformats-officedocument.oleObject"/>
  <Override PartName="/xl/embeddings/oleObject940.bin" ContentType="application/vnd.openxmlformats-officedocument.oleObject"/>
  <Override PartName="/xl/embeddings/oleObject941.bin" ContentType="application/vnd.openxmlformats-officedocument.oleObject"/>
  <Override PartName="/xl/embeddings/oleObject942.bin" ContentType="application/vnd.openxmlformats-officedocument.oleObject"/>
  <Override PartName="/xl/embeddings/oleObject943.bin" ContentType="application/vnd.openxmlformats-officedocument.oleObject"/>
  <Override PartName="/xl/embeddings/oleObject944.bin" ContentType="application/vnd.openxmlformats-officedocument.oleObject"/>
  <Override PartName="/xl/embeddings/oleObject945.bin" ContentType="application/vnd.openxmlformats-officedocument.oleObject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filterPrivacy="1" defaultThemeVersion="124226"/>
  <xr:revisionPtr revIDLastSave="0" documentId="13_ncr:1_{3921C256-925D-4007-91C8-805B3A5EA51E}" xr6:coauthVersionLast="45" xr6:coauthVersionMax="45" xr10:uidLastSave="{00000000-0000-0000-0000-000000000000}"/>
  <bookViews>
    <workbookView xWindow="-120" yWindow="-120" windowWidth="20730" windowHeight="11760" tabRatio="514" xr2:uid="{00000000-000D-0000-FFFF-FFFF00000000}"/>
  </bookViews>
  <sheets>
    <sheet name="Base Marambio" sheetId="11" r:id="rId1"/>
  </sheets>
  <definedNames>
    <definedName name="aa">#REF!</definedName>
    <definedName name="bb">#REF!</definedName>
    <definedName name="bb_2">#REF!</definedName>
    <definedName name="cc_1">#REF!</definedName>
    <definedName name="D0" localSheetId="0">#REF!</definedName>
    <definedName name="D0">#REF!</definedName>
    <definedName name="depredador" localSheetId="0">#REF!</definedName>
    <definedName name="depredador">#REF!</definedName>
    <definedName name="e1_3_h">#REF!</definedName>
    <definedName name="e1_ci" localSheetId="0">'Base Marambio'!$F$2</definedName>
    <definedName name="e1_ci">#REF!</definedName>
    <definedName name="e1_F" localSheetId="0">'Base Marambio'!#REF!</definedName>
    <definedName name="e1_F">#REF!</definedName>
    <definedName name="e1_h" localSheetId="0">'Base Marambio'!$F$3</definedName>
    <definedName name="e1_h">#REF!</definedName>
    <definedName name="e1_k" localSheetId="0">'Base Marambio'!#REF!</definedName>
    <definedName name="e1_k">#REF!</definedName>
    <definedName name="e1_Q" localSheetId="0">'Base Marambio'!#REF!</definedName>
    <definedName name="e1_Q">#REF!</definedName>
    <definedName name="e1_T0">'Base Marambio'!$F$2</definedName>
    <definedName name="e1_V" localSheetId="0">'Base Marambio'!#REF!</definedName>
    <definedName name="e1_V">#REF!</definedName>
    <definedName name="e2_ci">#REF!</definedName>
    <definedName name="e2_Dci">#REF!</definedName>
    <definedName name="e2_h">#REF!</definedName>
    <definedName name="e3_B">#REF!</definedName>
    <definedName name="e3_ci1">#REF!</definedName>
    <definedName name="e3_ci2">#REF!</definedName>
    <definedName name="e3_h">#REF!</definedName>
    <definedName name="e3_K">#REF!</definedName>
    <definedName name="e3_M">#REF!</definedName>
    <definedName name="e3_u">#REF!</definedName>
    <definedName name="h" localSheetId="0">#REF!</definedName>
    <definedName name="h">#REF!</definedName>
    <definedName name="h_1">#REF!</definedName>
    <definedName name="h_cl">#REF!</definedName>
    <definedName name="hh">#REF!</definedName>
    <definedName name="hh_1">#REF!</definedName>
    <definedName name="ka">'Base Marambio'!#REF!</definedName>
    <definedName name="kk_1">#REF!</definedName>
    <definedName name="kk_2">#REF!</definedName>
    <definedName name="mm">#REF!</definedName>
    <definedName name="mm_1">#REF!</definedName>
    <definedName name="mm_2">#REF!</definedName>
    <definedName name="P0" localSheetId="0">#REF!</definedName>
    <definedName name="P0">#REF!</definedName>
    <definedName name="presa" localSheetId="0">#REF!</definedName>
    <definedName name="presa">#REF!</definedName>
    <definedName name="rr">#REF!</definedName>
    <definedName name="tiempo" localSheetId="0">#REF!</definedName>
    <definedName name="tiempo">#REF!</definedName>
    <definedName name="x0_1">#REF!</definedName>
    <definedName name="x1_cl">#REF!</definedName>
    <definedName name="x2_cl">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" i="11" l="1"/>
  <c r="J7" i="11"/>
  <c r="I7" i="11"/>
  <c r="C7" i="11"/>
  <c r="D7" i="11" s="1"/>
  <c r="H8" i="11"/>
  <c r="B8" i="1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B101" i="11" s="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115" i="11" s="1"/>
  <c r="B116" i="11" s="1"/>
  <c r="B117" i="11" s="1"/>
  <c r="B118" i="11" s="1"/>
  <c r="B119" i="11" s="1"/>
  <c r="B120" i="11" s="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34" i="11" s="1"/>
  <c r="B135" i="11" s="1"/>
  <c r="B136" i="11" s="1"/>
  <c r="B137" i="11" s="1"/>
  <c r="B138" i="11" s="1"/>
  <c r="B139" i="11" s="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53" i="11" s="1"/>
  <c r="B154" i="11" s="1"/>
  <c r="B155" i="11" s="1"/>
  <c r="B156" i="11" s="1"/>
  <c r="B157" i="11" s="1"/>
  <c r="B158" i="11" s="1"/>
  <c r="B159" i="11" s="1"/>
  <c r="B160" i="11" s="1"/>
  <c r="B161" i="11" s="1"/>
  <c r="B162" i="11" s="1"/>
  <c r="B163" i="11" s="1"/>
  <c r="B164" i="11" s="1"/>
  <c r="B165" i="11" s="1"/>
  <c r="B166" i="11" s="1"/>
  <c r="B167" i="11" s="1"/>
  <c r="B168" i="11" s="1"/>
  <c r="B169" i="11" s="1"/>
  <c r="B170" i="11" s="1"/>
  <c r="B171" i="11" s="1"/>
  <c r="B172" i="11" s="1"/>
  <c r="B173" i="11" s="1"/>
  <c r="B174" i="11" s="1"/>
  <c r="B175" i="11" s="1"/>
  <c r="B176" i="11" s="1"/>
  <c r="B177" i="11" s="1"/>
  <c r="B178" i="11" s="1"/>
  <c r="B179" i="11" s="1"/>
  <c r="B180" i="11" s="1"/>
  <c r="B181" i="11" s="1"/>
  <c r="B182" i="11" s="1"/>
  <c r="B183" i="11" s="1"/>
  <c r="B184" i="11" s="1"/>
  <c r="B185" i="11" s="1"/>
  <c r="B186" i="11" s="1"/>
  <c r="B187" i="11" s="1"/>
  <c r="B188" i="11" s="1"/>
  <c r="B189" i="11" s="1"/>
  <c r="B190" i="11" s="1"/>
  <c r="B191" i="11" s="1"/>
  <c r="B192" i="11" s="1"/>
  <c r="B193" i="11" s="1"/>
  <c r="B194" i="11" s="1"/>
  <c r="B195" i="11" s="1"/>
  <c r="B196" i="11" s="1"/>
  <c r="B197" i="11" s="1"/>
  <c r="B198" i="11" s="1"/>
  <c r="B199" i="11" s="1"/>
  <c r="B200" i="11" s="1"/>
  <c r="B201" i="11" s="1"/>
  <c r="B202" i="11" s="1"/>
  <c r="B203" i="11" s="1"/>
  <c r="B204" i="11" s="1"/>
  <c r="B205" i="11" s="1"/>
  <c r="B206" i="11" s="1"/>
  <c r="B207" i="11" s="1"/>
  <c r="B208" i="11" s="1"/>
  <c r="B209" i="11" s="1"/>
  <c r="B210" i="11" s="1"/>
  <c r="B211" i="11" s="1"/>
  <c r="B212" i="11" s="1"/>
  <c r="B213" i="11" s="1"/>
  <c r="B214" i="11" s="1"/>
  <c r="B215" i="11" s="1"/>
  <c r="B216" i="11" s="1"/>
  <c r="B217" i="11" s="1"/>
  <c r="B218" i="11" s="1"/>
  <c r="B219" i="11" s="1"/>
  <c r="B220" i="11" s="1"/>
  <c r="B221" i="11" s="1"/>
  <c r="B222" i="11" s="1"/>
  <c r="B223" i="11" s="1"/>
  <c r="B224" i="11" s="1"/>
  <c r="B225" i="11" s="1"/>
  <c r="B226" i="11" s="1"/>
  <c r="B227" i="11" s="1"/>
  <c r="B228" i="11" s="1"/>
  <c r="B229" i="11" s="1"/>
  <c r="B230" i="11" s="1"/>
  <c r="B231" i="11" s="1"/>
  <c r="B232" i="11" s="1"/>
  <c r="B233" i="11" s="1"/>
  <c r="B234" i="11" s="1"/>
  <c r="B235" i="11" s="1"/>
  <c r="B236" i="11" s="1"/>
  <c r="B237" i="11" s="1"/>
  <c r="B238" i="11" s="1"/>
  <c r="B239" i="11" s="1"/>
  <c r="B240" i="11" s="1"/>
  <c r="B241" i="11" s="1"/>
  <c r="B242" i="11" s="1"/>
  <c r="B243" i="11" s="1"/>
  <c r="B244" i="11" s="1"/>
  <c r="B245" i="11" s="1"/>
  <c r="B246" i="11" s="1"/>
  <c r="B247" i="11" s="1"/>
  <c r="B248" i="11" s="1"/>
  <c r="B249" i="11" s="1"/>
  <c r="B250" i="11" s="1"/>
  <c r="B251" i="11" s="1"/>
  <c r="B252" i="11" s="1"/>
  <c r="B253" i="11" s="1"/>
  <c r="B254" i="11" s="1"/>
  <c r="B255" i="11" s="1"/>
  <c r="B256" i="11" s="1"/>
  <c r="B257" i="11" s="1"/>
  <c r="B258" i="11" s="1"/>
  <c r="B259" i="11" s="1"/>
  <c r="B260" i="11" s="1"/>
  <c r="B261" i="11" s="1"/>
  <c r="B262" i="11" s="1"/>
  <c r="B263" i="11" s="1"/>
  <c r="B264" i="11" s="1"/>
  <c r="B265" i="11" s="1"/>
  <c r="B266" i="11" s="1"/>
  <c r="B267" i="11" s="1"/>
  <c r="B268" i="11" s="1"/>
  <c r="B269" i="11" s="1"/>
  <c r="B270" i="11" s="1"/>
  <c r="B271" i="11" s="1"/>
  <c r="B272" i="11" s="1"/>
  <c r="B273" i="11" s="1"/>
  <c r="B274" i="11" s="1"/>
  <c r="B275" i="11" s="1"/>
  <c r="B276" i="11" s="1"/>
  <c r="B277" i="11" s="1"/>
  <c r="B278" i="11" s="1"/>
  <c r="B279" i="11" s="1"/>
  <c r="B280" i="11" s="1"/>
  <c r="B281" i="11" s="1"/>
  <c r="B282" i="11" s="1"/>
  <c r="B283" i="11" s="1"/>
  <c r="B284" i="11" s="1"/>
  <c r="B285" i="11" s="1"/>
  <c r="B286" i="11" s="1"/>
  <c r="B287" i="11" s="1"/>
  <c r="B288" i="11" s="1"/>
  <c r="B289" i="11" s="1"/>
  <c r="B290" i="11" s="1"/>
  <c r="B291" i="11" s="1"/>
  <c r="B292" i="11" s="1"/>
  <c r="B293" i="11" s="1"/>
  <c r="B294" i="11" s="1"/>
  <c r="B295" i="11" s="1"/>
  <c r="B296" i="11" s="1"/>
  <c r="B297" i="11" s="1"/>
  <c r="B298" i="11" s="1"/>
  <c r="B299" i="11" s="1"/>
  <c r="B300" i="11" s="1"/>
  <c r="B301" i="11" s="1"/>
  <c r="B302" i="11" s="1"/>
  <c r="B303" i="11" s="1"/>
  <c r="B304" i="11" s="1"/>
  <c r="B305" i="11" s="1"/>
  <c r="B306" i="11" s="1"/>
  <c r="B307" i="11" s="1"/>
  <c r="B308" i="11" s="1"/>
  <c r="B309" i="11" s="1"/>
  <c r="B310" i="11" s="1"/>
  <c r="B311" i="11" s="1"/>
  <c r="B312" i="11" s="1"/>
  <c r="B313" i="11" s="1"/>
  <c r="B314" i="11" s="1"/>
  <c r="B315" i="11" s="1"/>
  <c r="B316" i="11" s="1"/>
  <c r="B317" i="11" s="1"/>
  <c r="B318" i="11" s="1"/>
  <c r="B319" i="11" s="1"/>
  <c r="B320" i="11" s="1"/>
  <c r="B321" i="11" s="1"/>
  <c r="B322" i="11" s="1"/>
  <c r="B323" i="11" s="1"/>
  <c r="B324" i="11" s="1"/>
  <c r="B325" i="11" s="1"/>
  <c r="B326" i="11" s="1"/>
  <c r="B327" i="11" s="1"/>
  <c r="B328" i="11" s="1"/>
  <c r="B329" i="11" s="1"/>
  <c r="B330" i="11" s="1"/>
  <c r="B331" i="11" s="1"/>
  <c r="B332" i="11" s="1"/>
  <c r="B333" i="11" s="1"/>
  <c r="B334" i="11" s="1"/>
  <c r="B335" i="11" s="1"/>
  <c r="B336" i="11" s="1"/>
  <c r="B337" i="11" s="1"/>
  <c r="B338" i="11" s="1"/>
  <c r="B339" i="11" s="1"/>
  <c r="B340" i="11" s="1"/>
  <c r="B341" i="11" s="1"/>
  <c r="B342" i="11" s="1"/>
  <c r="B343" i="11" s="1"/>
  <c r="B344" i="11" s="1"/>
  <c r="B345" i="11" s="1"/>
  <c r="B346" i="11" s="1"/>
  <c r="B347" i="11" s="1"/>
  <c r="B348" i="11" s="1"/>
  <c r="B349" i="11" s="1"/>
  <c r="B350" i="11" s="1"/>
  <c r="B351" i="11" s="1"/>
  <c r="B352" i="11" s="1"/>
  <c r="B353" i="11" s="1"/>
  <c r="B354" i="11" s="1"/>
  <c r="B355" i="11" s="1"/>
  <c r="B356" i="11" s="1"/>
  <c r="B357" i="11" s="1"/>
  <c r="B358" i="11" s="1"/>
  <c r="B359" i="11" s="1"/>
  <c r="B360" i="11" s="1"/>
  <c r="B361" i="11" s="1"/>
  <c r="B362" i="11" s="1"/>
  <c r="B363" i="11" s="1"/>
  <c r="B364" i="11" s="1"/>
  <c r="B365" i="11" s="1"/>
  <c r="B366" i="11" s="1"/>
  <c r="B367" i="11" s="1"/>
  <c r="B368" i="11" s="1"/>
  <c r="B369" i="11" s="1"/>
  <c r="B370" i="11" s="1"/>
  <c r="B371" i="11" s="1"/>
  <c r="B372" i="11" s="1"/>
  <c r="B373" i="11" s="1"/>
  <c r="B374" i="11" s="1"/>
  <c r="B375" i="11" s="1"/>
  <c r="B376" i="11" s="1"/>
  <c r="B377" i="11" s="1"/>
  <c r="B378" i="11" s="1"/>
  <c r="B379" i="11" s="1"/>
  <c r="B380" i="11" s="1"/>
  <c r="B381" i="11" s="1"/>
  <c r="B382" i="11" s="1"/>
  <c r="B383" i="11" s="1"/>
  <c r="B384" i="11" s="1"/>
  <c r="B385" i="11" s="1"/>
  <c r="B386" i="11" s="1"/>
  <c r="B387" i="11" s="1"/>
  <c r="B388" i="11" s="1"/>
  <c r="B389" i="11" s="1"/>
  <c r="B390" i="11" s="1"/>
  <c r="B391" i="11" s="1"/>
  <c r="B392" i="11" s="1"/>
  <c r="B393" i="11" s="1"/>
  <c r="B394" i="11" s="1"/>
  <c r="B395" i="11" s="1"/>
  <c r="B396" i="11" s="1"/>
  <c r="B397" i="11" s="1"/>
  <c r="B398" i="11" s="1"/>
  <c r="B399" i="11" s="1"/>
  <c r="B400" i="11" s="1"/>
  <c r="B401" i="11" s="1"/>
  <c r="B402" i="11" s="1"/>
  <c r="B403" i="11" s="1"/>
  <c r="B404" i="11" s="1"/>
  <c r="B405" i="11" s="1"/>
  <c r="B406" i="11" s="1"/>
  <c r="B407" i="11" s="1"/>
  <c r="B408" i="11" s="1"/>
  <c r="B409" i="11" s="1"/>
  <c r="B410" i="11" s="1"/>
  <c r="B411" i="11" s="1"/>
  <c r="B412" i="11" s="1"/>
  <c r="B413" i="11" s="1"/>
  <c r="B414" i="11" s="1"/>
  <c r="B415" i="11" s="1"/>
  <c r="B416" i="11" s="1"/>
  <c r="B417" i="11" s="1"/>
  <c r="B418" i="11" s="1"/>
  <c r="B419" i="11" s="1"/>
  <c r="B420" i="11" s="1"/>
  <c r="B421" i="11" s="1"/>
  <c r="B422" i="11" s="1"/>
  <c r="B423" i="11" s="1"/>
  <c r="B424" i="11" s="1"/>
  <c r="B425" i="11" s="1"/>
  <c r="B426" i="11" s="1"/>
  <c r="B427" i="11" s="1"/>
  <c r="B428" i="11" s="1"/>
  <c r="B429" i="11" s="1"/>
  <c r="B430" i="11" s="1"/>
  <c r="B431" i="11" s="1"/>
  <c r="B432" i="11" s="1"/>
  <c r="B433" i="11" s="1"/>
  <c r="B434" i="11" s="1"/>
  <c r="B435" i="11" s="1"/>
  <c r="B436" i="11" s="1"/>
  <c r="B437" i="11" s="1"/>
  <c r="B438" i="11" s="1"/>
  <c r="B439" i="11" s="1"/>
  <c r="B440" i="11" s="1"/>
  <c r="B441" i="11" s="1"/>
  <c r="B442" i="11" s="1"/>
  <c r="B443" i="11" s="1"/>
  <c r="B444" i="11" s="1"/>
  <c r="B445" i="11" s="1"/>
  <c r="B446" i="11" s="1"/>
  <c r="B447" i="11" s="1"/>
  <c r="B448" i="11" s="1"/>
  <c r="B449" i="11" s="1"/>
  <c r="B450" i="11" s="1"/>
  <c r="B451" i="11" s="1"/>
  <c r="B452" i="11" s="1"/>
  <c r="B453" i="11" s="1"/>
  <c r="B454" i="11" s="1"/>
  <c r="B455" i="11" s="1"/>
  <c r="B456" i="11" s="1"/>
  <c r="B457" i="11" s="1"/>
  <c r="B458" i="11" s="1"/>
  <c r="B459" i="11" s="1"/>
  <c r="B460" i="11" s="1"/>
  <c r="B461" i="11" s="1"/>
  <c r="B462" i="11" s="1"/>
  <c r="B463" i="11" s="1"/>
  <c r="B464" i="11" s="1"/>
  <c r="B465" i="11" s="1"/>
  <c r="B466" i="11" s="1"/>
  <c r="B467" i="11" s="1"/>
  <c r="B468" i="11" s="1"/>
  <c r="B469" i="11" s="1"/>
  <c r="B470" i="11" s="1"/>
  <c r="B471" i="11" s="1"/>
  <c r="B472" i="11" s="1"/>
  <c r="B473" i="11" s="1"/>
  <c r="B474" i="11" s="1"/>
  <c r="B475" i="11" s="1"/>
  <c r="B476" i="11" s="1"/>
  <c r="B477" i="11" s="1"/>
  <c r="B478" i="11" s="1"/>
  <c r="B479" i="11" s="1"/>
  <c r="B480" i="11" s="1"/>
  <c r="B481" i="11" s="1"/>
  <c r="B482" i="11" s="1"/>
  <c r="B483" i="11" s="1"/>
  <c r="B484" i="11" s="1"/>
  <c r="B485" i="11" s="1"/>
  <c r="B486" i="11" s="1"/>
  <c r="B487" i="11" s="1"/>
  <c r="B488" i="11" s="1"/>
  <c r="B489" i="11" s="1"/>
  <c r="B490" i="11" s="1"/>
  <c r="B491" i="11" s="1"/>
  <c r="B492" i="11" s="1"/>
  <c r="B493" i="11" s="1"/>
  <c r="B494" i="11" s="1"/>
  <c r="B495" i="11" s="1"/>
  <c r="B496" i="11" s="1"/>
  <c r="B497" i="11" s="1"/>
  <c r="B498" i="11" s="1"/>
  <c r="B499" i="11" s="1"/>
  <c r="B500" i="11" s="1"/>
  <c r="B501" i="11" s="1"/>
  <c r="B502" i="11" s="1"/>
  <c r="B503" i="11" s="1"/>
  <c r="B504" i="11" s="1"/>
  <c r="B505" i="11" s="1"/>
  <c r="B506" i="11" s="1"/>
  <c r="B507" i="11" s="1"/>
  <c r="B508" i="11" s="1"/>
  <c r="B509" i="11" s="1"/>
  <c r="B510" i="11" s="1"/>
  <c r="B511" i="11" s="1"/>
  <c r="B512" i="11" s="1"/>
  <c r="B513" i="11" s="1"/>
  <c r="B514" i="11" s="1"/>
  <c r="B515" i="11" s="1"/>
  <c r="B516" i="11" s="1"/>
  <c r="B517" i="11" s="1"/>
  <c r="B518" i="11" s="1"/>
  <c r="B519" i="11" s="1"/>
  <c r="B520" i="11" s="1"/>
  <c r="B521" i="11" s="1"/>
  <c r="B522" i="11" s="1"/>
  <c r="B523" i="11" s="1"/>
  <c r="B524" i="11" s="1"/>
  <c r="B525" i="11" s="1"/>
  <c r="B526" i="11" s="1"/>
  <c r="B527" i="11" s="1"/>
  <c r="B528" i="11" s="1"/>
  <c r="B529" i="11" s="1"/>
  <c r="B530" i="11" s="1"/>
  <c r="B531" i="11" s="1"/>
  <c r="B532" i="11" s="1"/>
  <c r="B533" i="11" s="1"/>
  <c r="B534" i="11" s="1"/>
  <c r="B535" i="11" s="1"/>
  <c r="B536" i="11" s="1"/>
  <c r="B537" i="11" s="1"/>
  <c r="B538" i="11" s="1"/>
  <c r="B539" i="11" s="1"/>
  <c r="B540" i="11" s="1"/>
  <c r="B541" i="11" s="1"/>
  <c r="B542" i="11" s="1"/>
  <c r="B543" i="11" s="1"/>
  <c r="B544" i="11" s="1"/>
  <c r="B545" i="11" s="1"/>
  <c r="B546" i="11" s="1"/>
  <c r="B547" i="11" s="1"/>
  <c r="B548" i="11" s="1"/>
  <c r="B549" i="11" s="1"/>
  <c r="B550" i="11" s="1"/>
  <c r="B551" i="11" s="1"/>
  <c r="B552" i="11" s="1"/>
  <c r="B553" i="11" s="1"/>
  <c r="B554" i="11" s="1"/>
  <c r="B555" i="11" s="1"/>
  <c r="B556" i="11" s="1"/>
  <c r="B557" i="11" s="1"/>
  <c r="B558" i="11" s="1"/>
  <c r="B559" i="11" s="1"/>
  <c r="B560" i="11" s="1"/>
  <c r="B561" i="11" s="1"/>
  <c r="B562" i="11" s="1"/>
  <c r="B563" i="11" s="1"/>
  <c r="B564" i="11" s="1"/>
  <c r="B565" i="11" s="1"/>
  <c r="B566" i="11" s="1"/>
  <c r="B567" i="11" s="1"/>
  <c r="B568" i="11" s="1"/>
  <c r="B569" i="11" s="1"/>
  <c r="B570" i="11" s="1"/>
  <c r="B571" i="11" s="1"/>
  <c r="B572" i="11" s="1"/>
  <c r="B573" i="11" s="1"/>
  <c r="B574" i="11" s="1"/>
  <c r="B575" i="11" s="1"/>
  <c r="B576" i="11" s="1"/>
  <c r="B577" i="11" s="1"/>
  <c r="B578" i="11" s="1"/>
  <c r="B579" i="11" s="1"/>
  <c r="B580" i="11" s="1"/>
  <c r="B581" i="11" s="1"/>
  <c r="B582" i="11" s="1"/>
  <c r="B583" i="11" s="1"/>
  <c r="B584" i="11" s="1"/>
  <c r="B585" i="11" s="1"/>
  <c r="B586" i="11" s="1"/>
  <c r="B587" i="11" s="1"/>
  <c r="B588" i="11" s="1"/>
  <c r="B589" i="11" s="1"/>
  <c r="B590" i="11" s="1"/>
  <c r="B591" i="11" s="1"/>
  <c r="B592" i="11" s="1"/>
  <c r="B593" i="11" s="1"/>
  <c r="B594" i="11" s="1"/>
  <c r="B595" i="11" s="1"/>
  <c r="B596" i="11" s="1"/>
  <c r="B597" i="11" s="1"/>
  <c r="B598" i="11" s="1"/>
  <c r="B599" i="11" s="1"/>
  <c r="B600" i="11" s="1"/>
  <c r="B601" i="11" s="1"/>
  <c r="B602" i="11" s="1"/>
  <c r="B603" i="11" s="1"/>
  <c r="B604" i="11" s="1"/>
  <c r="B605" i="11" s="1"/>
  <c r="B606" i="11" s="1"/>
  <c r="B607" i="11" s="1"/>
  <c r="B608" i="11" s="1"/>
  <c r="B609" i="11" s="1"/>
  <c r="B610" i="11" s="1"/>
  <c r="B611" i="11" s="1"/>
  <c r="B612" i="11" s="1"/>
  <c r="B613" i="11" s="1"/>
  <c r="B614" i="11" s="1"/>
  <c r="B615" i="11" s="1"/>
  <c r="L7" i="11" l="1"/>
  <c r="M7" i="11" s="1"/>
  <c r="H9" i="1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H103" i="11" s="1"/>
  <c r="H104" i="11" s="1"/>
  <c r="H105" i="11" s="1"/>
  <c r="H106" i="11" s="1"/>
  <c r="H107" i="11" s="1"/>
  <c r="H108" i="11" s="1"/>
  <c r="H109" i="11" s="1"/>
  <c r="H110" i="11" s="1"/>
  <c r="H111" i="11" s="1"/>
  <c r="H112" i="11" s="1"/>
  <c r="H113" i="11" s="1"/>
  <c r="H114" i="11" s="1"/>
  <c r="H115" i="11" s="1"/>
  <c r="H116" i="11" s="1"/>
  <c r="H117" i="11" s="1"/>
  <c r="H118" i="11" s="1"/>
  <c r="H119" i="11" s="1"/>
  <c r="H120" i="11" s="1"/>
  <c r="H121" i="11" s="1"/>
  <c r="H122" i="11" s="1"/>
  <c r="H123" i="11" s="1"/>
  <c r="H124" i="11" s="1"/>
  <c r="H125" i="11" s="1"/>
  <c r="H126" i="11" s="1"/>
  <c r="H127" i="11" s="1"/>
  <c r="H128" i="11" s="1"/>
  <c r="H129" i="11" s="1"/>
  <c r="H130" i="11" s="1"/>
  <c r="H131" i="11" s="1"/>
  <c r="H132" i="11" s="1"/>
  <c r="H133" i="11" s="1"/>
  <c r="H134" i="11" s="1"/>
  <c r="H135" i="11" s="1"/>
  <c r="H136" i="11" s="1"/>
  <c r="H137" i="11" s="1"/>
  <c r="H138" i="11" s="1"/>
  <c r="H139" i="11" s="1"/>
  <c r="H140" i="11" s="1"/>
  <c r="H141" i="11" s="1"/>
  <c r="H142" i="11" s="1"/>
  <c r="H143" i="11" s="1"/>
  <c r="H144" i="11" s="1"/>
  <c r="H145" i="11" s="1"/>
  <c r="H146" i="11" s="1"/>
  <c r="H147" i="11" s="1"/>
  <c r="H148" i="11" s="1"/>
  <c r="H149" i="11" s="1"/>
  <c r="H150" i="11" s="1"/>
  <c r="H151" i="11" s="1"/>
  <c r="H152" i="11" s="1"/>
  <c r="H153" i="11" s="1"/>
  <c r="H154" i="11" s="1"/>
  <c r="H155" i="11" s="1"/>
  <c r="H156" i="11" s="1"/>
  <c r="H157" i="11" s="1"/>
  <c r="H158" i="11" s="1"/>
  <c r="H159" i="11" s="1"/>
  <c r="H160" i="11" s="1"/>
  <c r="H161" i="11" s="1"/>
  <c r="H162" i="11" s="1"/>
  <c r="H163" i="11" s="1"/>
  <c r="H164" i="11" s="1"/>
  <c r="H165" i="11" s="1"/>
  <c r="H166" i="11" s="1"/>
  <c r="H167" i="11" s="1"/>
  <c r="H168" i="11" s="1"/>
  <c r="H169" i="11" s="1"/>
  <c r="H170" i="11" s="1"/>
  <c r="H171" i="11" s="1"/>
  <c r="H172" i="11" s="1"/>
  <c r="H173" i="11" s="1"/>
  <c r="H174" i="11" s="1"/>
  <c r="H175" i="11" s="1"/>
  <c r="H176" i="11" s="1"/>
  <c r="H177" i="11" s="1"/>
  <c r="H178" i="11" s="1"/>
  <c r="H179" i="11" s="1"/>
  <c r="H180" i="11" s="1"/>
  <c r="H181" i="11" s="1"/>
  <c r="H182" i="11" s="1"/>
  <c r="H183" i="11" s="1"/>
  <c r="H184" i="11" s="1"/>
  <c r="H185" i="11" s="1"/>
  <c r="H186" i="11" s="1"/>
  <c r="H187" i="11" s="1"/>
  <c r="H188" i="11" s="1"/>
  <c r="H189" i="11" s="1"/>
  <c r="H190" i="11" s="1"/>
  <c r="H191" i="11" s="1"/>
  <c r="H192" i="11" s="1"/>
  <c r="H193" i="11" s="1"/>
  <c r="H194" i="11" s="1"/>
  <c r="H195" i="11" s="1"/>
  <c r="H196" i="11" s="1"/>
  <c r="H197" i="11" s="1"/>
  <c r="H198" i="11" s="1"/>
  <c r="H199" i="11" s="1"/>
  <c r="H200" i="11" s="1"/>
  <c r="H201" i="11" s="1"/>
  <c r="H202" i="11" s="1"/>
  <c r="T202" i="11" s="1"/>
  <c r="T8" i="11"/>
  <c r="E7" i="11"/>
  <c r="F7" i="11" s="1"/>
  <c r="C8" i="11" s="1"/>
  <c r="N7" i="11" l="1"/>
  <c r="I8" i="11" s="1"/>
  <c r="T22" i="11"/>
  <c r="T18" i="11"/>
  <c r="T50" i="11"/>
  <c r="T82" i="11"/>
  <c r="T114" i="11"/>
  <c r="T146" i="11"/>
  <c r="T178" i="11"/>
  <c r="T17" i="11"/>
  <c r="T49" i="11"/>
  <c r="T81" i="11"/>
  <c r="T113" i="11"/>
  <c r="T145" i="11"/>
  <c r="T177" i="11"/>
  <c r="T16" i="11"/>
  <c r="T48" i="11"/>
  <c r="T80" i="11"/>
  <c r="T112" i="11"/>
  <c r="T144" i="11"/>
  <c r="T176" i="11"/>
  <c r="T15" i="11"/>
  <c r="T47" i="11"/>
  <c r="T79" i="11"/>
  <c r="T111" i="11"/>
  <c r="T143" i="11"/>
  <c r="T175" i="11"/>
  <c r="T86" i="11"/>
  <c r="T53" i="11"/>
  <c r="T52" i="11"/>
  <c r="T180" i="11"/>
  <c r="T179" i="11"/>
  <c r="T14" i="11"/>
  <c r="T46" i="11"/>
  <c r="T78" i="11"/>
  <c r="T110" i="11"/>
  <c r="T142" i="11"/>
  <c r="T174" i="11"/>
  <c r="T13" i="11"/>
  <c r="T45" i="11"/>
  <c r="T77" i="11"/>
  <c r="T109" i="11"/>
  <c r="T141" i="11"/>
  <c r="T173" i="11"/>
  <c r="T12" i="11"/>
  <c r="T44" i="11"/>
  <c r="T76" i="11"/>
  <c r="T108" i="11"/>
  <c r="T140" i="11"/>
  <c r="T172" i="11"/>
  <c r="T11" i="11"/>
  <c r="T43" i="11"/>
  <c r="T75" i="11"/>
  <c r="T107" i="11"/>
  <c r="T139" i="11"/>
  <c r="T171" i="11"/>
  <c r="T54" i="11"/>
  <c r="T21" i="11"/>
  <c r="T20" i="11"/>
  <c r="T115" i="11"/>
  <c r="T10" i="11"/>
  <c r="T42" i="11"/>
  <c r="T74" i="11"/>
  <c r="T106" i="11"/>
  <c r="T138" i="11"/>
  <c r="T170" i="11"/>
  <c r="T9" i="11"/>
  <c r="T41" i="11"/>
  <c r="T73" i="11"/>
  <c r="T105" i="11"/>
  <c r="T137" i="11"/>
  <c r="T169" i="11"/>
  <c r="T201" i="11"/>
  <c r="T40" i="11"/>
  <c r="T72" i="11"/>
  <c r="T104" i="11"/>
  <c r="T136" i="11"/>
  <c r="T168" i="11"/>
  <c r="T200" i="11"/>
  <c r="T39" i="11"/>
  <c r="T71" i="11"/>
  <c r="T103" i="11"/>
  <c r="T135" i="11"/>
  <c r="T167" i="11"/>
  <c r="T199" i="11"/>
  <c r="T150" i="11"/>
  <c r="T149" i="11"/>
  <c r="T148" i="11"/>
  <c r="T38" i="11"/>
  <c r="T70" i="11"/>
  <c r="T102" i="11"/>
  <c r="T134" i="11"/>
  <c r="T166" i="11"/>
  <c r="T198" i="11"/>
  <c r="T37" i="11"/>
  <c r="T69" i="11"/>
  <c r="T101" i="11"/>
  <c r="T133" i="11"/>
  <c r="T165" i="11"/>
  <c r="T197" i="11"/>
  <c r="T36" i="11"/>
  <c r="T68" i="11"/>
  <c r="T100" i="11"/>
  <c r="T132" i="11"/>
  <c r="T164" i="11"/>
  <c r="T196" i="11"/>
  <c r="T35" i="11"/>
  <c r="T67" i="11"/>
  <c r="T99" i="11"/>
  <c r="T131" i="11"/>
  <c r="T163" i="11"/>
  <c r="T195" i="11"/>
  <c r="T117" i="11"/>
  <c r="T51" i="11"/>
  <c r="H203" i="11"/>
  <c r="T203" i="11" s="1"/>
  <c r="T34" i="11"/>
  <c r="T66" i="11"/>
  <c r="T98" i="11"/>
  <c r="T130" i="11"/>
  <c r="T162" i="11"/>
  <c r="T194" i="11"/>
  <c r="T33" i="11"/>
  <c r="T65" i="11"/>
  <c r="T97" i="11"/>
  <c r="T129" i="11"/>
  <c r="T161" i="11"/>
  <c r="T193" i="11"/>
  <c r="T32" i="11"/>
  <c r="T64" i="11"/>
  <c r="T96" i="11"/>
  <c r="T128" i="11"/>
  <c r="T160" i="11"/>
  <c r="T192" i="11"/>
  <c r="T31" i="11"/>
  <c r="T63" i="11"/>
  <c r="T95" i="11"/>
  <c r="T127" i="11"/>
  <c r="T159" i="11"/>
  <c r="T191" i="11"/>
  <c r="T182" i="11"/>
  <c r="T181" i="11"/>
  <c r="T116" i="11"/>
  <c r="T83" i="11"/>
  <c r="T30" i="11"/>
  <c r="T62" i="11"/>
  <c r="T94" i="11"/>
  <c r="T126" i="11"/>
  <c r="T158" i="11"/>
  <c r="T190" i="11"/>
  <c r="T29" i="11"/>
  <c r="T61" i="11"/>
  <c r="T93" i="11"/>
  <c r="T125" i="11"/>
  <c r="T157" i="11"/>
  <c r="T189" i="11"/>
  <c r="T28" i="11"/>
  <c r="T60" i="11"/>
  <c r="T92" i="11"/>
  <c r="T124" i="11"/>
  <c r="T156" i="11"/>
  <c r="T188" i="11"/>
  <c r="T27" i="11"/>
  <c r="T59" i="11"/>
  <c r="T91" i="11"/>
  <c r="T123" i="11"/>
  <c r="T155" i="11"/>
  <c r="T187" i="11"/>
  <c r="T118" i="11"/>
  <c r="T85" i="11"/>
  <c r="T84" i="11"/>
  <c r="T19" i="11"/>
  <c r="T147" i="11"/>
  <c r="T26" i="11"/>
  <c r="T58" i="11"/>
  <c r="T90" i="11"/>
  <c r="T122" i="11"/>
  <c r="T154" i="11"/>
  <c r="T186" i="11"/>
  <c r="T25" i="11"/>
  <c r="T57" i="11"/>
  <c r="T89" i="11"/>
  <c r="T121" i="11"/>
  <c r="T153" i="11"/>
  <c r="T185" i="11"/>
  <c r="T24" i="11"/>
  <c r="T56" i="11"/>
  <c r="T88" i="11"/>
  <c r="T120" i="11"/>
  <c r="T152" i="11"/>
  <c r="T184" i="11"/>
  <c r="T23" i="11"/>
  <c r="T55" i="11"/>
  <c r="T87" i="11"/>
  <c r="T119" i="11"/>
  <c r="T151" i="11"/>
  <c r="T183" i="11"/>
  <c r="P8" i="11"/>
  <c r="R8" i="11" s="1"/>
  <c r="D8" i="11"/>
  <c r="E8" i="11" s="1"/>
  <c r="F8" i="11" s="1"/>
  <c r="C9" i="11" s="1"/>
  <c r="D9" i="11" s="1"/>
  <c r="J8" i="11"/>
  <c r="K8" i="11" s="1"/>
  <c r="L8" i="11" s="1"/>
  <c r="M8" i="11" s="1"/>
  <c r="Q8" i="11"/>
  <c r="S8" i="11" s="1"/>
  <c r="H204" i="11" l="1"/>
  <c r="T204" i="11" s="1"/>
  <c r="P9" i="11"/>
  <c r="R9" i="11" s="1"/>
  <c r="E9" i="11"/>
  <c r="F9" i="11" s="1"/>
  <c r="C10" i="11" s="1"/>
  <c r="D10" i="11" s="1"/>
  <c r="H205" i="11" l="1"/>
  <c r="T205" i="11" s="1"/>
  <c r="P10" i="11"/>
  <c r="R10" i="11" s="1"/>
  <c r="N8" i="11"/>
  <c r="I9" i="11" s="1"/>
  <c r="E10" i="11"/>
  <c r="F10" i="11" s="1"/>
  <c r="C11" i="11" s="1"/>
  <c r="D11" i="11" s="1"/>
  <c r="H206" i="11" l="1"/>
  <c r="T206" i="11" s="1"/>
  <c r="J9" i="11"/>
  <c r="K9" i="11" s="1"/>
  <c r="L9" i="11" s="1"/>
  <c r="M9" i="11" s="1"/>
  <c r="Q9" i="11"/>
  <c r="S9" i="11" s="1"/>
  <c r="P11" i="11"/>
  <c r="R11" i="11" s="1"/>
  <c r="E11" i="11"/>
  <c r="F11" i="11" s="1"/>
  <c r="C12" i="11" s="1"/>
  <c r="D12" i="11" s="1"/>
  <c r="H207" i="11" l="1"/>
  <c r="T207" i="11" s="1"/>
  <c r="N9" i="11"/>
  <c r="I10" i="11" s="1"/>
  <c r="P12" i="11"/>
  <c r="R12" i="11" s="1"/>
  <c r="E12" i="11"/>
  <c r="F12" i="11" s="1"/>
  <c r="C13" i="11" s="1"/>
  <c r="D13" i="11" s="1"/>
  <c r="H208" i="11" l="1"/>
  <c r="T208" i="11" s="1"/>
  <c r="J10" i="11"/>
  <c r="K10" i="11" s="1"/>
  <c r="L10" i="11" s="1"/>
  <c r="M10" i="11" s="1"/>
  <c r="Q10" i="11"/>
  <c r="S10" i="11" s="1"/>
  <c r="P13" i="11"/>
  <c r="R13" i="11" s="1"/>
  <c r="E13" i="11"/>
  <c r="F13" i="11" s="1"/>
  <c r="C14" i="11" s="1"/>
  <c r="D14" i="11" s="1"/>
  <c r="H209" i="11" l="1"/>
  <c r="T209" i="11" s="1"/>
  <c r="P14" i="11"/>
  <c r="R14" i="11" s="1"/>
  <c r="E14" i="11"/>
  <c r="F14" i="11" s="1"/>
  <c r="C15" i="11" s="1"/>
  <c r="D15" i="11" s="1"/>
  <c r="N10" i="11"/>
  <c r="I11" i="11" s="1"/>
  <c r="H210" i="11" l="1"/>
  <c r="T210" i="11" s="1"/>
  <c r="J11" i="11"/>
  <c r="K11" i="11" s="1"/>
  <c r="L11" i="11" s="1"/>
  <c r="M11" i="11" s="1"/>
  <c r="Q11" i="11"/>
  <c r="S11" i="11" s="1"/>
  <c r="P15" i="11"/>
  <c r="R15" i="11" s="1"/>
  <c r="E15" i="11"/>
  <c r="F15" i="11" s="1"/>
  <c r="C16" i="11" s="1"/>
  <c r="D16" i="11" s="1"/>
  <c r="H211" i="11" l="1"/>
  <c r="T211" i="11" s="1"/>
  <c r="P16" i="11"/>
  <c r="R16" i="11" s="1"/>
  <c r="E16" i="11"/>
  <c r="F16" i="11" s="1"/>
  <c r="C17" i="11" s="1"/>
  <c r="D17" i="11" s="1"/>
  <c r="N11" i="11"/>
  <c r="I12" i="11" s="1"/>
  <c r="H212" i="11" l="1"/>
  <c r="T212" i="11" s="1"/>
  <c r="J12" i="11"/>
  <c r="K12" i="11" s="1"/>
  <c r="L12" i="11" s="1"/>
  <c r="M12" i="11" s="1"/>
  <c r="Q12" i="11"/>
  <c r="S12" i="11" s="1"/>
  <c r="P17" i="11"/>
  <c r="R17" i="11" s="1"/>
  <c r="E17" i="11"/>
  <c r="F17" i="11" s="1"/>
  <c r="C18" i="11" s="1"/>
  <c r="D18" i="11" s="1"/>
  <c r="H213" i="11" l="1"/>
  <c r="T213" i="11" s="1"/>
  <c r="P18" i="11"/>
  <c r="R18" i="11" s="1"/>
  <c r="E18" i="11"/>
  <c r="F18" i="11" s="1"/>
  <c r="C19" i="11" s="1"/>
  <c r="D19" i="11" s="1"/>
  <c r="N12" i="11"/>
  <c r="I13" i="11" s="1"/>
  <c r="H214" i="11" l="1"/>
  <c r="T214" i="11" s="1"/>
  <c r="J13" i="11"/>
  <c r="K13" i="11" s="1"/>
  <c r="L13" i="11" s="1"/>
  <c r="M13" i="11" s="1"/>
  <c r="Q13" i="11"/>
  <c r="S13" i="11" s="1"/>
  <c r="P19" i="11"/>
  <c r="R19" i="11" s="1"/>
  <c r="E19" i="11"/>
  <c r="F19" i="11" s="1"/>
  <c r="C20" i="11" s="1"/>
  <c r="D20" i="11" s="1"/>
  <c r="H215" i="11" l="1"/>
  <c r="T215" i="11" s="1"/>
  <c r="P20" i="11"/>
  <c r="R20" i="11" s="1"/>
  <c r="E20" i="11"/>
  <c r="F20" i="11" s="1"/>
  <c r="C21" i="11" s="1"/>
  <c r="D21" i="11" s="1"/>
  <c r="N13" i="11"/>
  <c r="I14" i="11" s="1"/>
  <c r="H216" i="11" l="1"/>
  <c r="T216" i="11" s="1"/>
  <c r="J14" i="11"/>
  <c r="K14" i="11" s="1"/>
  <c r="L14" i="11" s="1"/>
  <c r="M14" i="11" s="1"/>
  <c r="Q14" i="11"/>
  <c r="S14" i="11" s="1"/>
  <c r="P21" i="11"/>
  <c r="R21" i="11" s="1"/>
  <c r="E21" i="11"/>
  <c r="F21" i="11" s="1"/>
  <c r="C22" i="11" s="1"/>
  <c r="D22" i="11" s="1"/>
  <c r="H217" i="11" l="1"/>
  <c r="T217" i="11" s="1"/>
  <c r="P22" i="11"/>
  <c r="R22" i="11" s="1"/>
  <c r="E22" i="11"/>
  <c r="F22" i="11" s="1"/>
  <c r="C23" i="11" s="1"/>
  <c r="D23" i="11" s="1"/>
  <c r="N14" i="11"/>
  <c r="I15" i="11" s="1"/>
  <c r="H218" i="11" l="1"/>
  <c r="T218" i="11" s="1"/>
  <c r="J15" i="11"/>
  <c r="K15" i="11" s="1"/>
  <c r="L15" i="11" s="1"/>
  <c r="M15" i="11" s="1"/>
  <c r="Q15" i="11"/>
  <c r="S15" i="11" s="1"/>
  <c r="P23" i="11"/>
  <c r="R23" i="11" s="1"/>
  <c r="E23" i="11"/>
  <c r="F23" i="11" s="1"/>
  <c r="C24" i="11" s="1"/>
  <c r="D24" i="11" s="1"/>
  <c r="H219" i="11" l="1"/>
  <c r="T219" i="11" s="1"/>
  <c r="P24" i="11"/>
  <c r="R24" i="11" s="1"/>
  <c r="E24" i="11"/>
  <c r="F24" i="11" s="1"/>
  <c r="C25" i="11" s="1"/>
  <c r="D25" i="11" s="1"/>
  <c r="N15" i="11"/>
  <c r="I16" i="11" s="1"/>
  <c r="H220" i="11" l="1"/>
  <c r="T220" i="11" s="1"/>
  <c r="J16" i="11"/>
  <c r="K16" i="11" s="1"/>
  <c r="L16" i="11" s="1"/>
  <c r="M16" i="11" s="1"/>
  <c r="Q16" i="11"/>
  <c r="S16" i="11" s="1"/>
  <c r="P25" i="11"/>
  <c r="R25" i="11" s="1"/>
  <c r="E25" i="11"/>
  <c r="F25" i="11" s="1"/>
  <c r="C26" i="11" s="1"/>
  <c r="D26" i="11" s="1"/>
  <c r="H221" i="11" l="1"/>
  <c r="T221" i="11" s="1"/>
  <c r="P26" i="11"/>
  <c r="R26" i="11" s="1"/>
  <c r="E26" i="11"/>
  <c r="F26" i="11" s="1"/>
  <c r="C27" i="11" s="1"/>
  <c r="D27" i="11" s="1"/>
  <c r="N16" i="11"/>
  <c r="I17" i="11" s="1"/>
  <c r="H222" i="11" l="1"/>
  <c r="T222" i="11" s="1"/>
  <c r="J17" i="11"/>
  <c r="K17" i="11" s="1"/>
  <c r="L17" i="11" s="1"/>
  <c r="M17" i="11" s="1"/>
  <c r="Q17" i="11"/>
  <c r="S17" i="11" s="1"/>
  <c r="P27" i="11"/>
  <c r="R27" i="11" s="1"/>
  <c r="E27" i="11"/>
  <c r="F27" i="11" s="1"/>
  <c r="C28" i="11" s="1"/>
  <c r="D28" i="11" s="1"/>
  <c r="H223" i="11" l="1"/>
  <c r="T223" i="11" s="1"/>
  <c r="P28" i="11"/>
  <c r="R28" i="11" s="1"/>
  <c r="E28" i="11"/>
  <c r="F28" i="11" s="1"/>
  <c r="C29" i="11" s="1"/>
  <c r="D29" i="11" s="1"/>
  <c r="H224" i="11" l="1"/>
  <c r="T224" i="11" s="1"/>
  <c r="P29" i="11"/>
  <c r="R29" i="11" s="1"/>
  <c r="E29" i="11"/>
  <c r="F29" i="11" s="1"/>
  <c r="C30" i="11" s="1"/>
  <c r="D30" i="11" s="1"/>
  <c r="N17" i="11"/>
  <c r="I18" i="11" s="1"/>
  <c r="H225" i="11" l="1"/>
  <c r="T225" i="11" s="1"/>
  <c r="J18" i="11"/>
  <c r="K18" i="11" s="1"/>
  <c r="L18" i="11" s="1"/>
  <c r="M18" i="11" s="1"/>
  <c r="Q18" i="11"/>
  <c r="S18" i="11" s="1"/>
  <c r="P30" i="11"/>
  <c r="R30" i="11" s="1"/>
  <c r="E30" i="11"/>
  <c r="F30" i="11" s="1"/>
  <c r="C31" i="11" s="1"/>
  <c r="D31" i="11" s="1"/>
  <c r="H226" i="11" l="1"/>
  <c r="T226" i="11" s="1"/>
  <c r="P31" i="11"/>
  <c r="R31" i="11" s="1"/>
  <c r="E31" i="11"/>
  <c r="F31" i="11" s="1"/>
  <c r="C32" i="11" s="1"/>
  <c r="D32" i="11" s="1"/>
  <c r="N18" i="11"/>
  <c r="I19" i="11" s="1"/>
  <c r="H227" i="11" l="1"/>
  <c r="T227" i="11" s="1"/>
  <c r="J19" i="11"/>
  <c r="K19" i="11" s="1"/>
  <c r="L19" i="11" s="1"/>
  <c r="M19" i="11" s="1"/>
  <c r="Q19" i="11"/>
  <c r="S19" i="11" s="1"/>
  <c r="P32" i="11"/>
  <c r="R32" i="11" s="1"/>
  <c r="E32" i="11"/>
  <c r="F32" i="11" s="1"/>
  <c r="C33" i="11" s="1"/>
  <c r="D33" i="11" s="1"/>
  <c r="H228" i="11" l="1"/>
  <c r="T228" i="11" s="1"/>
  <c r="P33" i="11"/>
  <c r="R33" i="11" s="1"/>
  <c r="E33" i="11"/>
  <c r="F33" i="11" s="1"/>
  <c r="C34" i="11" s="1"/>
  <c r="D34" i="11" s="1"/>
  <c r="N19" i="11"/>
  <c r="I20" i="11" s="1"/>
  <c r="H229" i="11" l="1"/>
  <c r="T229" i="11" s="1"/>
  <c r="J20" i="11"/>
  <c r="K20" i="11" s="1"/>
  <c r="L20" i="11" s="1"/>
  <c r="M20" i="11" s="1"/>
  <c r="Q20" i="11"/>
  <c r="S20" i="11" s="1"/>
  <c r="P34" i="11"/>
  <c r="R34" i="11" s="1"/>
  <c r="E34" i="11"/>
  <c r="F34" i="11" s="1"/>
  <c r="C35" i="11" s="1"/>
  <c r="D35" i="11" s="1"/>
  <c r="H230" i="11" l="1"/>
  <c r="T230" i="11" s="1"/>
  <c r="P35" i="11"/>
  <c r="R35" i="11" s="1"/>
  <c r="E35" i="11"/>
  <c r="F35" i="11" s="1"/>
  <c r="C36" i="11" s="1"/>
  <c r="D36" i="11" s="1"/>
  <c r="H231" i="11" l="1"/>
  <c r="T231" i="11" s="1"/>
  <c r="P36" i="11"/>
  <c r="R36" i="11" s="1"/>
  <c r="E36" i="11"/>
  <c r="F36" i="11" s="1"/>
  <c r="C37" i="11" s="1"/>
  <c r="D37" i="11" s="1"/>
  <c r="N20" i="11"/>
  <c r="I21" i="11" s="1"/>
  <c r="H232" i="11" l="1"/>
  <c r="T232" i="11" s="1"/>
  <c r="J21" i="11"/>
  <c r="K21" i="11" s="1"/>
  <c r="L21" i="11" s="1"/>
  <c r="M21" i="11" s="1"/>
  <c r="Q21" i="11"/>
  <c r="S21" i="11" s="1"/>
  <c r="P37" i="11"/>
  <c r="R37" i="11" s="1"/>
  <c r="E37" i="11"/>
  <c r="F37" i="11" s="1"/>
  <c r="C38" i="11" s="1"/>
  <c r="D38" i="11" s="1"/>
  <c r="H233" i="11" l="1"/>
  <c r="T233" i="11" s="1"/>
  <c r="P38" i="11"/>
  <c r="R38" i="11" s="1"/>
  <c r="E38" i="11"/>
  <c r="F38" i="11" s="1"/>
  <c r="C39" i="11" s="1"/>
  <c r="D39" i="11" s="1"/>
  <c r="N21" i="11"/>
  <c r="I22" i="11" s="1"/>
  <c r="H234" i="11" l="1"/>
  <c r="T234" i="11" s="1"/>
  <c r="J22" i="11"/>
  <c r="K22" i="11" s="1"/>
  <c r="L22" i="11" s="1"/>
  <c r="M22" i="11" s="1"/>
  <c r="Q22" i="11"/>
  <c r="S22" i="11" s="1"/>
  <c r="P39" i="11"/>
  <c r="R39" i="11" s="1"/>
  <c r="E39" i="11"/>
  <c r="F39" i="11" s="1"/>
  <c r="C40" i="11" s="1"/>
  <c r="D40" i="11" s="1"/>
  <c r="H235" i="11" l="1"/>
  <c r="T235" i="11" s="1"/>
  <c r="P40" i="11"/>
  <c r="R40" i="11" s="1"/>
  <c r="E40" i="11"/>
  <c r="F40" i="11" s="1"/>
  <c r="C41" i="11" s="1"/>
  <c r="D41" i="11" s="1"/>
  <c r="N22" i="11"/>
  <c r="I23" i="11" s="1"/>
  <c r="H236" i="11" l="1"/>
  <c r="T236" i="11" s="1"/>
  <c r="J23" i="11"/>
  <c r="K23" i="11" s="1"/>
  <c r="L23" i="11" s="1"/>
  <c r="M23" i="11" s="1"/>
  <c r="Q23" i="11"/>
  <c r="S23" i="11" s="1"/>
  <c r="P41" i="11"/>
  <c r="R41" i="11" s="1"/>
  <c r="E41" i="11"/>
  <c r="F41" i="11" s="1"/>
  <c r="C42" i="11" s="1"/>
  <c r="D42" i="11" s="1"/>
  <c r="H237" i="11" l="1"/>
  <c r="T237" i="11" s="1"/>
  <c r="P42" i="11"/>
  <c r="R42" i="11" s="1"/>
  <c r="E42" i="11"/>
  <c r="F42" i="11" s="1"/>
  <c r="C43" i="11" s="1"/>
  <c r="D43" i="11" s="1"/>
  <c r="N23" i="11"/>
  <c r="I24" i="11" s="1"/>
  <c r="H238" i="11" l="1"/>
  <c r="T238" i="11" s="1"/>
  <c r="J24" i="11"/>
  <c r="K24" i="11" s="1"/>
  <c r="L24" i="11" s="1"/>
  <c r="M24" i="11" s="1"/>
  <c r="Q24" i="11"/>
  <c r="S24" i="11" s="1"/>
  <c r="P43" i="11"/>
  <c r="R43" i="11" s="1"/>
  <c r="E43" i="11"/>
  <c r="F43" i="11" s="1"/>
  <c r="C44" i="11" s="1"/>
  <c r="D44" i="11" s="1"/>
  <c r="H239" i="11" l="1"/>
  <c r="T239" i="11" s="1"/>
  <c r="P44" i="11"/>
  <c r="R44" i="11" s="1"/>
  <c r="E44" i="11"/>
  <c r="F44" i="11" s="1"/>
  <c r="C45" i="11" s="1"/>
  <c r="D45" i="11" s="1"/>
  <c r="N24" i="11"/>
  <c r="I25" i="11" s="1"/>
  <c r="H240" i="11" l="1"/>
  <c r="T240" i="11" s="1"/>
  <c r="J25" i="11"/>
  <c r="K25" i="11" s="1"/>
  <c r="L25" i="11" s="1"/>
  <c r="M25" i="11" s="1"/>
  <c r="Q25" i="11"/>
  <c r="S25" i="11" s="1"/>
  <c r="P45" i="11"/>
  <c r="R45" i="11" s="1"/>
  <c r="E45" i="11"/>
  <c r="F45" i="11" s="1"/>
  <c r="C46" i="11" s="1"/>
  <c r="D46" i="11" s="1"/>
  <c r="H241" i="11" l="1"/>
  <c r="T241" i="11" s="1"/>
  <c r="P46" i="11"/>
  <c r="R46" i="11" s="1"/>
  <c r="E46" i="11"/>
  <c r="F46" i="11" s="1"/>
  <c r="C47" i="11" s="1"/>
  <c r="D47" i="11" s="1"/>
  <c r="N25" i="11"/>
  <c r="I26" i="11" s="1"/>
  <c r="H242" i="11" l="1"/>
  <c r="T242" i="11" s="1"/>
  <c r="J26" i="11"/>
  <c r="K26" i="11" s="1"/>
  <c r="L26" i="11" s="1"/>
  <c r="M26" i="11" s="1"/>
  <c r="Q26" i="11"/>
  <c r="S26" i="11" s="1"/>
  <c r="P47" i="11"/>
  <c r="R47" i="11" s="1"/>
  <c r="E47" i="11"/>
  <c r="F47" i="11" s="1"/>
  <c r="C48" i="11" s="1"/>
  <c r="D48" i="11" s="1"/>
  <c r="H243" i="11" l="1"/>
  <c r="T243" i="11" s="1"/>
  <c r="P48" i="11"/>
  <c r="R48" i="11" s="1"/>
  <c r="E48" i="11"/>
  <c r="F48" i="11" s="1"/>
  <c r="C49" i="11" s="1"/>
  <c r="D49" i="11" s="1"/>
  <c r="H244" i="11" l="1"/>
  <c r="T244" i="11" s="1"/>
  <c r="P49" i="11"/>
  <c r="R49" i="11" s="1"/>
  <c r="E49" i="11"/>
  <c r="F49" i="11" s="1"/>
  <c r="C50" i="11" s="1"/>
  <c r="D50" i="11" s="1"/>
  <c r="N26" i="11"/>
  <c r="I27" i="11" s="1"/>
  <c r="H245" i="11" l="1"/>
  <c r="T245" i="11" s="1"/>
  <c r="J27" i="11"/>
  <c r="K27" i="11" s="1"/>
  <c r="L27" i="11" s="1"/>
  <c r="M27" i="11" s="1"/>
  <c r="Q27" i="11"/>
  <c r="S27" i="11" s="1"/>
  <c r="P50" i="11"/>
  <c r="R50" i="11" s="1"/>
  <c r="E50" i="11"/>
  <c r="F50" i="11" s="1"/>
  <c r="C51" i="11" s="1"/>
  <c r="D51" i="11" s="1"/>
  <c r="H246" i="11" l="1"/>
  <c r="T246" i="11" s="1"/>
  <c r="P51" i="11"/>
  <c r="R51" i="11" s="1"/>
  <c r="E51" i="11"/>
  <c r="F51" i="11" s="1"/>
  <c r="C52" i="11" s="1"/>
  <c r="D52" i="11" s="1"/>
  <c r="H247" i="11" l="1"/>
  <c r="T247" i="11" s="1"/>
  <c r="P52" i="11"/>
  <c r="R52" i="11" s="1"/>
  <c r="E52" i="11"/>
  <c r="F52" i="11" s="1"/>
  <c r="C53" i="11" s="1"/>
  <c r="D53" i="11" s="1"/>
  <c r="N27" i="11"/>
  <c r="I28" i="11" s="1"/>
  <c r="H248" i="11" l="1"/>
  <c r="T248" i="11" s="1"/>
  <c r="J28" i="11"/>
  <c r="K28" i="11" s="1"/>
  <c r="L28" i="11" s="1"/>
  <c r="M28" i="11" s="1"/>
  <c r="Q28" i="11"/>
  <c r="S28" i="11" s="1"/>
  <c r="P53" i="11"/>
  <c r="R53" i="11" s="1"/>
  <c r="E53" i="11"/>
  <c r="F53" i="11" s="1"/>
  <c r="C54" i="11" s="1"/>
  <c r="D54" i="11" s="1"/>
  <c r="H249" i="11" l="1"/>
  <c r="T249" i="11" s="1"/>
  <c r="P54" i="11"/>
  <c r="R54" i="11" s="1"/>
  <c r="E54" i="11"/>
  <c r="F54" i="11" s="1"/>
  <c r="C55" i="11" s="1"/>
  <c r="D55" i="11" s="1"/>
  <c r="N28" i="11"/>
  <c r="I29" i="11" s="1"/>
  <c r="H250" i="11" l="1"/>
  <c r="T250" i="11" s="1"/>
  <c r="J29" i="11"/>
  <c r="K29" i="11" s="1"/>
  <c r="L29" i="11" s="1"/>
  <c r="M29" i="11" s="1"/>
  <c r="Q29" i="11"/>
  <c r="S29" i="11" s="1"/>
  <c r="P55" i="11"/>
  <c r="R55" i="11" s="1"/>
  <c r="E55" i="11"/>
  <c r="F55" i="11" s="1"/>
  <c r="C56" i="11" s="1"/>
  <c r="D56" i="11" s="1"/>
  <c r="H251" i="11" l="1"/>
  <c r="T251" i="11" s="1"/>
  <c r="P56" i="11"/>
  <c r="R56" i="11" s="1"/>
  <c r="E56" i="11"/>
  <c r="F56" i="11" s="1"/>
  <c r="C57" i="11" s="1"/>
  <c r="D57" i="11" s="1"/>
  <c r="H252" i="11" l="1"/>
  <c r="T252" i="11" s="1"/>
  <c r="P57" i="11"/>
  <c r="R57" i="11" s="1"/>
  <c r="E57" i="11"/>
  <c r="F57" i="11" s="1"/>
  <c r="C58" i="11" s="1"/>
  <c r="D58" i="11" s="1"/>
  <c r="N29" i="11"/>
  <c r="I30" i="11" s="1"/>
  <c r="H253" i="11" l="1"/>
  <c r="T253" i="11" s="1"/>
  <c r="J30" i="11"/>
  <c r="K30" i="11" s="1"/>
  <c r="L30" i="11" s="1"/>
  <c r="M30" i="11" s="1"/>
  <c r="Q30" i="11"/>
  <c r="S30" i="11" s="1"/>
  <c r="P58" i="11"/>
  <c r="R58" i="11" s="1"/>
  <c r="E58" i="11"/>
  <c r="F58" i="11" s="1"/>
  <c r="C59" i="11" s="1"/>
  <c r="D59" i="11" s="1"/>
  <c r="H254" i="11" l="1"/>
  <c r="T254" i="11" s="1"/>
  <c r="P59" i="11"/>
  <c r="R59" i="11" s="1"/>
  <c r="E59" i="11"/>
  <c r="F59" i="11" s="1"/>
  <c r="C60" i="11" s="1"/>
  <c r="D60" i="11" s="1"/>
  <c r="N30" i="11"/>
  <c r="I31" i="11" s="1"/>
  <c r="H255" i="11" l="1"/>
  <c r="T255" i="11" s="1"/>
  <c r="J31" i="11"/>
  <c r="K31" i="11" s="1"/>
  <c r="L31" i="11" s="1"/>
  <c r="M31" i="11" s="1"/>
  <c r="Q31" i="11"/>
  <c r="S31" i="11" s="1"/>
  <c r="P60" i="11"/>
  <c r="R60" i="11" s="1"/>
  <c r="E60" i="11"/>
  <c r="F60" i="11" s="1"/>
  <c r="C61" i="11" s="1"/>
  <c r="D61" i="11" s="1"/>
  <c r="H256" i="11" l="1"/>
  <c r="T256" i="11" s="1"/>
  <c r="P61" i="11"/>
  <c r="R61" i="11" s="1"/>
  <c r="E61" i="11"/>
  <c r="F61" i="11" s="1"/>
  <c r="C62" i="11" s="1"/>
  <c r="D62" i="11" s="1"/>
  <c r="H257" i="11" l="1"/>
  <c r="T257" i="11" s="1"/>
  <c r="P62" i="11"/>
  <c r="R62" i="11" s="1"/>
  <c r="E62" i="11"/>
  <c r="F62" i="11" s="1"/>
  <c r="C63" i="11" s="1"/>
  <c r="D63" i="11" s="1"/>
  <c r="N31" i="11"/>
  <c r="I32" i="11" s="1"/>
  <c r="H258" i="11" l="1"/>
  <c r="T258" i="11" s="1"/>
  <c r="J32" i="11"/>
  <c r="K32" i="11" s="1"/>
  <c r="L32" i="11" s="1"/>
  <c r="M32" i="11" s="1"/>
  <c r="Q32" i="11"/>
  <c r="S32" i="11" s="1"/>
  <c r="P63" i="11"/>
  <c r="R63" i="11" s="1"/>
  <c r="E63" i="11"/>
  <c r="F63" i="11" s="1"/>
  <c r="C64" i="11" s="1"/>
  <c r="D64" i="11" s="1"/>
  <c r="H259" i="11" l="1"/>
  <c r="T259" i="11" s="1"/>
  <c r="P64" i="11"/>
  <c r="R64" i="11" s="1"/>
  <c r="E64" i="11"/>
  <c r="F64" i="11" s="1"/>
  <c r="C65" i="11" s="1"/>
  <c r="D65" i="11" s="1"/>
  <c r="N32" i="11"/>
  <c r="I33" i="11" s="1"/>
  <c r="H260" i="11" l="1"/>
  <c r="T260" i="11" s="1"/>
  <c r="J33" i="11"/>
  <c r="K33" i="11" s="1"/>
  <c r="L33" i="11" s="1"/>
  <c r="M33" i="11" s="1"/>
  <c r="Q33" i="11"/>
  <c r="S33" i="11" s="1"/>
  <c r="P65" i="11"/>
  <c r="R65" i="11" s="1"/>
  <c r="E65" i="11"/>
  <c r="F65" i="11" s="1"/>
  <c r="C66" i="11" s="1"/>
  <c r="D66" i="11" s="1"/>
  <c r="H261" i="11" l="1"/>
  <c r="T261" i="11" s="1"/>
  <c r="P66" i="11"/>
  <c r="R66" i="11" s="1"/>
  <c r="E66" i="11"/>
  <c r="F66" i="11" s="1"/>
  <c r="C67" i="11" s="1"/>
  <c r="D67" i="11" s="1"/>
  <c r="N33" i="11"/>
  <c r="I34" i="11" s="1"/>
  <c r="H262" i="11" l="1"/>
  <c r="T262" i="11" s="1"/>
  <c r="J34" i="11"/>
  <c r="K34" i="11" s="1"/>
  <c r="L34" i="11" s="1"/>
  <c r="M34" i="11" s="1"/>
  <c r="Q34" i="11"/>
  <c r="S34" i="11" s="1"/>
  <c r="P67" i="11"/>
  <c r="R67" i="11" s="1"/>
  <c r="E67" i="11"/>
  <c r="F67" i="11" s="1"/>
  <c r="C68" i="11" s="1"/>
  <c r="D68" i="11" s="1"/>
  <c r="H263" i="11" l="1"/>
  <c r="T263" i="11" s="1"/>
  <c r="P68" i="11"/>
  <c r="R68" i="11" s="1"/>
  <c r="E68" i="11"/>
  <c r="F68" i="11" s="1"/>
  <c r="C69" i="11" s="1"/>
  <c r="D69" i="11" s="1"/>
  <c r="N34" i="11"/>
  <c r="I35" i="11" s="1"/>
  <c r="H264" i="11" l="1"/>
  <c r="T264" i="11" s="1"/>
  <c r="J35" i="11"/>
  <c r="K35" i="11" s="1"/>
  <c r="L35" i="11" s="1"/>
  <c r="M35" i="11" s="1"/>
  <c r="Q35" i="11"/>
  <c r="S35" i="11" s="1"/>
  <c r="P69" i="11"/>
  <c r="R69" i="11" s="1"/>
  <c r="E69" i="11"/>
  <c r="F69" i="11" s="1"/>
  <c r="C70" i="11" s="1"/>
  <c r="D70" i="11" s="1"/>
  <c r="H265" i="11" l="1"/>
  <c r="T265" i="11" s="1"/>
  <c r="P70" i="11"/>
  <c r="R70" i="11" s="1"/>
  <c r="E70" i="11"/>
  <c r="F70" i="11" s="1"/>
  <c r="C71" i="11" s="1"/>
  <c r="D71" i="11" s="1"/>
  <c r="N35" i="11"/>
  <c r="I36" i="11" s="1"/>
  <c r="H266" i="11" l="1"/>
  <c r="T266" i="11" s="1"/>
  <c r="J36" i="11"/>
  <c r="K36" i="11" s="1"/>
  <c r="L36" i="11" s="1"/>
  <c r="M36" i="11" s="1"/>
  <c r="Q36" i="11"/>
  <c r="S36" i="11" s="1"/>
  <c r="P71" i="11"/>
  <c r="R71" i="11" s="1"/>
  <c r="E71" i="11"/>
  <c r="F71" i="11" s="1"/>
  <c r="C72" i="11" s="1"/>
  <c r="D72" i="11" s="1"/>
  <c r="H267" i="11" l="1"/>
  <c r="T267" i="11" s="1"/>
  <c r="P72" i="11"/>
  <c r="R72" i="11" s="1"/>
  <c r="N36" i="11"/>
  <c r="I37" i="11" s="1"/>
  <c r="E72" i="11"/>
  <c r="F72" i="11" s="1"/>
  <c r="C73" i="11" s="1"/>
  <c r="D73" i="11" s="1"/>
  <c r="H268" i="11" l="1"/>
  <c r="T268" i="11" s="1"/>
  <c r="J37" i="11"/>
  <c r="K37" i="11" s="1"/>
  <c r="L37" i="11" s="1"/>
  <c r="M37" i="11" s="1"/>
  <c r="Q37" i="11"/>
  <c r="S37" i="11" s="1"/>
  <c r="P73" i="11"/>
  <c r="R73" i="11" s="1"/>
  <c r="E73" i="11"/>
  <c r="F73" i="11" s="1"/>
  <c r="C74" i="11" s="1"/>
  <c r="D74" i="11" s="1"/>
  <c r="H269" i="11" l="1"/>
  <c r="T269" i="11" s="1"/>
  <c r="P74" i="11"/>
  <c r="R74" i="11" s="1"/>
  <c r="E74" i="11"/>
  <c r="F74" i="11" s="1"/>
  <c r="C75" i="11" s="1"/>
  <c r="D75" i="11" s="1"/>
  <c r="N37" i="11"/>
  <c r="I38" i="11" s="1"/>
  <c r="H270" i="11" l="1"/>
  <c r="T270" i="11" s="1"/>
  <c r="J38" i="11"/>
  <c r="K38" i="11" s="1"/>
  <c r="L38" i="11" s="1"/>
  <c r="M38" i="11" s="1"/>
  <c r="Q38" i="11"/>
  <c r="S38" i="11" s="1"/>
  <c r="P75" i="11"/>
  <c r="R75" i="11" s="1"/>
  <c r="E75" i="11"/>
  <c r="F75" i="11" s="1"/>
  <c r="C76" i="11" s="1"/>
  <c r="D76" i="11" s="1"/>
  <c r="H271" i="11" l="1"/>
  <c r="T271" i="11" s="1"/>
  <c r="P76" i="11"/>
  <c r="R76" i="11" s="1"/>
  <c r="N38" i="11"/>
  <c r="I39" i="11" s="1"/>
  <c r="E76" i="11"/>
  <c r="F76" i="11" s="1"/>
  <c r="C77" i="11" s="1"/>
  <c r="D77" i="11" s="1"/>
  <c r="H272" i="11" l="1"/>
  <c r="T272" i="11" s="1"/>
  <c r="J39" i="11"/>
  <c r="K39" i="11" s="1"/>
  <c r="L39" i="11" s="1"/>
  <c r="M39" i="11" s="1"/>
  <c r="Q39" i="11"/>
  <c r="S39" i="11" s="1"/>
  <c r="P77" i="11"/>
  <c r="R77" i="11" s="1"/>
  <c r="E77" i="11"/>
  <c r="F77" i="11" s="1"/>
  <c r="C78" i="11" s="1"/>
  <c r="D78" i="11" s="1"/>
  <c r="H273" i="11" l="1"/>
  <c r="T273" i="11" s="1"/>
  <c r="P78" i="11"/>
  <c r="R78" i="11" s="1"/>
  <c r="N39" i="11"/>
  <c r="I40" i="11" s="1"/>
  <c r="E78" i="11"/>
  <c r="F78" i="11" s="1"/>
  <c r="C79" i="11" s="1"/>
  <c r="D79" i="11" s="1"/>
  <c r="H274" i="11" l="1"/>
  <c r="T274" i="11" s="1"/>
  <c r="J40" i="11"/>
  <c r="K40" i="11" s="1"/>
  <c r="L40" i="11" s="1"/>
  <c r="M40" i="11" s="1"/>
  <c r="Q40" i="11"/>
  <c r="S40" i="11" s="1"/>
  <c r="P79" i="11"/>
  <c r="R79" i="11" s="1"/>
  <c r="E79" i="11"/>
  <c r="F79" i="11" s="1"/>
  <c r="C80" i="11" s="1"/>
  <c r="D80" i="11" s="1"/>
  <c r="H275" i="11" l="1"/>
  <c r="T275" i="11" s="1"/>
  <c r="P80" i="11"/>
  <c r="R80" i="11" s="1"/>
  <c r="N40" i="11"/>
  <c r="I41" i="11" s="1"/>
  <c r="E80" i="11"/>
  <c r="F80" i="11" s="1"/>
  <c r="C81" i="11" s="1"/>
  <c r="D81" i="11" s="1"/>
  <c r="H276" i="11" l="1"/>
  <c r="T276" i="11" s="1"/>
  <c r="J41" i="11"/>
  <c r="K41" i="11" s="1"/>
  <c r="L41" i="11" s="1"/>
  <c r="M41" i="11" s="1"/>
  <c r="Q41" i="11"/>
  <c r="S41" i="11" s="1"/>
  <c r="P81" i="11"/>
  <c r="R81" i="11" s="1"/>
  <c r="E81" i="11"/>
  <c r="F81" i="11" s="1"/>
  <c r="C82" i="11" s="1"/>
  <c r="D82" i="11" s="1"/>
  <c r="H277" i="11" l="1"/>
  <c r="T277" i="11" s="1"/>
  <c r="P82" i="11"/>
  <c r="R82" i="11" s="1"/>
  <c r="N41" i="11"/>
  <c r="I42" i="11" s="1"/>
  <c r="E82" i="11"/>
  <c r="F82" i="11" s="1"/>
  <c r="C83" i="11" s="1"/>
  <c r="D83" i="11" s="1"/>
  <c r="H278" i="11" l="1"/>
  <c r="T278" i="11" s="1"/>
  <c r="J42" i="11"/>
  <c r="K42" i="11" s="1"/>
  <c r="L42" i="11" s="1"/>
  <c r="M42" i="11" s="1"/>
  <c r="Q42" i="11"/>
  <c r="S42" i="11" s="1"/>
  <c r="P83" i="11"/>
  <c r="R83" i="11" s="1"/>
  <c r="E83" i="11"/>
  <c r="F83" i="11" s="1"/>
  <c r="C84" i="11" s="1"/>
  <c r="D84" i="11" s="1"/>
  <c r="H279" i="11" l="1"/>
  <c r="T279" i="11" s="1"/>
  <c r="P84" i="11"/>
  <c r="R84" i="11" s="1"/>
  <c r="E84" i="11"/>
  <c r="F84" i="11" s="1"/>
  <c r="C85" i="11" s="1"/>
  <c r="D85" i="11" s="1"/>
  <c r="H280" i="11" l="1"/>
  <c r="T280" i="11" s="1"/>
  <c r="P85" i="11"/>
  <c r="R85" i="11" s="1"/>
  <c r="N42" i="11"/>
  <c r="I43" i="11" s="1"/>
  <c r="E85" i="11"/>
  <c r="F85" i="11" s="1"/>
  <c r="C86" i="11" s="1"/>
  <c r="D86" i="11" s="1"/>
  <c r="H281" i="11" l="1"/>
  <c r="T281" i="11" s="1"/>
  <c r="J43" i="11"/>
  <c r="K43" i="11" s="1"/>
  <c r="L43" i="11" s="1"/>
  <c r="M43" i="11" s="1"/>
  <c r="Q43" i="11"/>
  <c r="S43" i="11" s="1"/>
  <c r="P86" i="11"/>
  <c r="R86" i="11" s="1"/>
  <c r="E86" i="11"/>
  <c r="F86" i="11" s="1"/>
  <c r="C87" i="11" s="1"/>
  <c r="D87" i="11" s="1"/>
  <c r="H282" i="11" l="1"/>
  <c r="T282" i="11" s="1"/>
  <c r="P87" i="11"/>
  <c r="R87" i="11" s="1"/>
  <c r="N43" i="11"/>
  <c r="I44" i="11" s="1"/>
  <c r="E87" i="11"/>
  <c r="F87" i="11" s="1"/>
  <c r="C88" i="11" s="1"/>
  <c r="D88" i="11" s="1"/>
  <c r="H283" i="11" l="1"/>
  <c r="T283" i="11" s="1"/>
  <c r="J44" i="11"/>
  <c r="K44" i="11" s="1"/>
  <c r="L44" i="11" s="1"/>
  <c r="M44" i="11" s="1"/>
  <c r="Q44" i="11"/>
  <c r="S44" i="11" s="1"/>
  <c r="P88" i="11"/>
  <c r="R88" i="11" s="1"/>
  <c r="E88" i="11"/>
  <c r="F88" i="11" s="1"/>
  <c r="C89" i="11" s="1"/>
  <c r="D89" i="11" s="1"/>
  <c r="H284" i="11" l="1"/>
  <c r="T284" i="11" s="1"/>
  <c r="P89" i="11"/>
  <c r="R89" i="11" s="1"/>
  <c r="N44" i="11"/>
  <c r="I45" i="11" s="1"/>
  <c r="E89" i="11"/>
  <c r="F89" i="11" s="1"/>
  <c r="C90" i="11" s="1"/>
  <c r="D90" i="11" s="1"/>
  <c r="H285" i="11" l="1"/>
  <c r="T285" i="11" s="1"/>
  <c r="J45" i="11"/>
  <c r="K45" i="11" s="1"/>
  <c r="L45" i="11" s="1"/>
  <c r="M45" i="11" s="1"/>
  <c r="Q45" i="11"/>
  <c r="S45" i="11" s="1"/>
  <c r="P90" i="11"/>
  <c r="R90" i="11" s="1"/>
  <c r="E90" i="11"/>
  <c r="F90" i="11" s="1"/>
  <c r="C91" i="11" s="1"/>
  <c r="D91" i="11" s="1"/>
  <c r="H286" i="11" l="1"/>
  <c r="T286" i="11" s="1"/>
  <c r="P91" i="11"/>
  <c r="R91" i="11" s="1"/>
  <c r="E91" i="11"/>
  <c r="F91" i="11" s="1"/>
  <c r="C92" i="11" s="1"/>
  <c r="D92" i="11" s="1"/>
  <c r="H287" i="11" l="1"/>
  <c r="T287" i="11" s="1"/>
  <c r="P92" i="11"/>
  <c r="R92" i="11" s="1"/>
  <c r="N45" i="11"/>
  <c r="I46" i="11" s="1"/>
  <c r="E92" i="11"/>
  <c r="F92" i="11" s="1"/>
  <c r="C93" i="11" s="1"/>
  <c r="D93" i="11" s="1"/>
  <c r="H288" i="11" l="1"/>
  <c r="T288" i="11" s="1"/>
  <c r="J46" i="11"/>
  <c r="K46" i="11" s="1"/>
  <c r="L46" i="11" s="1"/>
  <c r="M46" i="11" s="1"/>
  <c r="Q46" i="11"/>
  <c r="S46" i="11" s="1"/>
  <c r="P93" i="11"/>
  <c r="R93" i="11" s="1"/>
  <c r="E93" i="11"/>
  <c r="F93" i="11" s="1"/>
  <c r="C94" i="11" s="1"/>
  <c r="D94" i="11" s="1"/>
  <c r="H289" i="11" l="1"/>
  <c r="T289" i="11" s="1"/>
  <c r="P94" i="11"/>
  <c r="R94" i="11" s="1"/>
  <c r="N46" i="11"/>
  <c r="I47" i="11" s="1"/>
  <c r="E94" i="11"/>
  <c r="F94" i="11" s="1"/>
  <c r="C95" i="11" s="1"/>
  <c r="D95" i="11" s="1"/>
  <c r="H290" i="11" l="1"/>
  <c r="T290" i="11" s="1"/>
  <c r="J47" i="11"/>
  <c r="K47" i="11" s="1"/>
  <c r="L47" i="11" s="1"/>
  <c r="M47" i="11" s="1"/>
  <c r="P95" i="11"/>
  <c r="R95" i="11" s="1"/>
  <c r="E95" i="11"/>
  <c r="F95" i="11" s="1"/>
  <c r="C96" i="11" s="1"/>
  <c r="D96" i="11" s="1"/>
  <c r="Q47" i="11"/>
  <c r="S47" i="11" s="1"/>
  <c r="H291" i="11" l="1"/>
  <c r="T291" i="11" s="1"/>
  <c r="P96" i="11"/>
  <c r="R96" i="11" s="1"/>
  <c r="N47" i="11"/>
  <c r="I48" i="11" s="1"/>
  <c r="E96" i="11"/>
  <c r="F96" i="11" s="1"/>
  <c r="C97" i="11" s="1"/>
  <c r="D97" i="11" s="1"/>
  <c r="H292" i="11" l="1"/>
  <c r="T292" i="11" s="1"/>
  <c r="J48" i="11"/>
  <c r="K48" i="11" s="1"/>
  <c r="L48" i="11" s="1"/>
  <c r="M48" i="11" s="1"/>
  <c r="P97" i="11"/>
  <c r="R97" i="11" s="1"/>
  <c r="E97" i="11"/>
  <c r="F97" i="11" s="1"/>
  <c r="C98" i="11" s="1"/>
  <c r="D98" i="11" s="1"/>
  <c r="Q48" i="11"/>
  <c r="S48" i="11" s="1"/>
  <c r="H293" i="11" l="1"/>
  <c r="T293" i="11" s="1"/>
  <c r="N48" i="11"/>
  <c r="I49" i="11" s="1"/>
  <c r="P98" i="11"/>
  <c r="R98" i="11" s="1"/>
  <c r="E98" i="11"/>
  <c r="F98" i="11" s="1"/>
  <c r="C99" i="11" s="1"/>
  <c r="D99" i="11" s="1"/>
  <c r="H294" i="11" l="1"/>
  <c r="T294" i="11" s="1"/>
  <c r="J49" i="11"/>
  <c r="K49" i="11" s="1"/>
  <c r="L49" i="11" s="1"/>
  <c r="M49" i="11" s="1"/>
  <c r="N49" i="11" s="1"/>
  <c r="I50" i="11" s="1"/>
  <c r="Q49" i="11"/>
  <c r="S49" i="11" s="1"/>
  <c r="P99" i="11"/>
  <c r="R99" i="11" s="1"/>
  <c r="E99" i="11"/>
  <c r="F99" i="11" s="1"/>
  <c r="C100" i="11" s="1"/>
  <c r="D100" i="11" s="1"/>
  <c r="H295" i="11" l="1"/>
  <c r="T295" i="11" s="1"/>
  <c r="J50" i="11"/>
  <c r="K50" i="11" s="1"/>
  <c r="L50" i="11" s="1"/>
  <c r="M50" i="11" s="1"/>
  <c r="Q50" i="11"/>
  <c r="S50" i="11" s="1"/>
  <c r="P100" i="11"/>
  <c r="R100" i="11" s="1"/>
  <c r="E100" i="11"/>
  <c r="F100" i="11" s="1"/>
  <c r="C101" i="11" s="1"/>
  <c r="D101" i="11" s="1"/>
  <c r="H296" i="11" l="1"/>
  <c r="T296" i="11" s="1"/>
  <c r="P101" i="11"/>
  <c r="R101" i="11" s="1"/>
  <c r="E101" i="11"/>
  <c r="F101" i="11" s="1"/>
  <c r="C102" i="11" s="1"/>
  <c r="D102" i="11" s="1"/>
  <c r="N50" i="11"/>
  <c r="I51" i="11" s="1"/>
  <c r="H297" i="11" l="1"/>
  <c r="T297" i="11" s="1"/>
  <c r="J51" i="11"/>
  <c r="K51" i="11" s="1"/>
  <c r="L51" i="11" s="1"/>
  <c r="M51" i="11" s="1"/>
  <c r="Q51" i="11"/>
  <c r="S51" i="11" s="1"/>
  <c r="P102" i="11"/>
  <c r="R102" i="11" s="1"/>
  <c r="E102" i="11"/>
  <c r="F102" i="11" s="1"/>
  <c r="C103" i="11" s="1"/>
  <c r="D103" i="11" s="1"/>
  <c r="H298" i="11" l="1"/>
  <c r="T298" i="11" s="1"/>
  <c r="P103" i="11"/>
  <c r="R103" i="11" s="1"/>
  <c r="E103" i="11"/>
  <c r="F103" i="11" s="1"/>
  <c r="C104" i="11" s="1"/>
  <c r="D104" i="11" s="1"/>
  <c r="H299" i="11" l="1"/>
  <c r="T299" i="11" s="1"/>
  <c r="P104" i="11"/>
  <c r="R104" i="11" s="1"/>
  <c r="N51" i="11"/>
  <c r="I52" i="11" s="1"/>
  <c r="E104" i="11"/>
  <c r="F104" i="11" s="1"/>
  <c r="C105" i="11" s="1"/>
  <c r="D105" i="11" s="1"/>
  <c r="H300" i="11" l="1"/>
  <c r="T300" i="11" s="1"/>
  <c r="J52" i="11"/>
  <c r="K52" i="11" s="1"/>
  <c r="L52" i="11" s="1"/>
  <c r="M52" i="11" s="1"/>
  <c r="Q52" i="11"/>
  <c r="S52" i="11" s="1"/>
  <c r="P105" i="11"/>
  <c r="R105" i="11" s="1"/>
  <c r="E105" i="11"/>
  <c r="F105" i="11" s="1"/>
  <c r="C106" i="11" s="1"/>
  <c r="D106" i="11" s="1"/>
  <c r="H301" i="11" l="1"/>
  <c r="T301" i="11" s="1"/>
  <c r="N52" i="11"/>
  <c r="I53" i="11" s="1"/>
  <c r="P106" i="11"/>
  <c r="R106" i="11" s="1"/>
  <c r="E106" i="11"/>
  <c r="F106" i="11" s="1"/>
  <c r="C107" i="11" s="1"/>
  <c r="D107" i="11" s="1"/>
  <c r="H302" i="11" l="1"/>
  <c r="T302" i="11" s="1"/>
  <c r="J53" i="11"/>
  <c r="K53" i="11" s="1"/>
  <c r="L53" i="11" s="1"/>
  <c r="M53" i="11" s="1"/>
  <c r="N53" i="11" s="1"/>
  <c r="I54" i="11" s="1"/>
  <c r="Q53" i="11"/>
  <c r="S53" i="11" s="1"/>
  <c r="P107" i="11"/>
  <c r="R107" i="11" s="1"/>
  <c r="E107" i="11"/>
  <c r="F107" i="11" s="1"/>
  <c r="C108" i="11" s="1"/>
  <c r="D108" i="11" s="1"/>
  <c r="H303" i="11" l="1"/>
  <c r="T303" i="11" s="1"/>
  <c r="J54" i="11"/>
  <c r="K54" i="11" s="1"/>
  <c r="L54" i="11" s="1"/>
  <c r="M54" i="11" s="1"/>
  <c r="N54" i="11" s="1"/>
  <c r="I55" i="11" s="1"/>
  <c r="Q54" i="11"/>
  <c r="S54" i="11" s="1"/>
  <c r="P108" i="11"/>
  <c r="R108" i="11" s="1"/>
  <c r="E108" i="11"/>
  <c r="F108" i="11" s="1"/>
  <c r="C109" i="11" s="1"/>
  <c r="D109" i="11" s="1"/>
  <c r="H304" i="11" l="1"/>
  <c r="T304" i="11" s="1"/>
  <c r="J55" i="11"/>
  <c r="K55" i="11" s="1"/>
  <c r="L55" i="11" s="1"/>
  <c r="M55" i="11" s="1"/>
  <c r="Q55" i="11"/>
  <c r="S55" i="11" s="1"/>
  <c r="P109" i="11"/>
  <c r="R109" i="11" s="1"/>
  <c r="E109" i="11"/>
  <c r="F109" i="11" s="1"/>
  <c r="C110" i="11" s="1"/>
  <c r="D110" i="11" s="1"/>
  <c r="H305" i="11" l="1"/>
  <c r="T305" i="11" s="1"/>
  <c r="P110" i="11"/>
  <c r="R110" i="11" s="1"/>
  <c r="E110" i="11"/>
  <c r="F110" i="11" s="1"/>
  <c r="C111" i="11" s="1"/>
  <c r="D111" i="11" s="1"/>
  <c r="H306" i="11" l="1"/>
  <c r="T306" i="11" s="1"/>
  <c r="N55" i="11"/>
  <c r="I56" i="11" s="1"/>
  <c r="P111" i="11"/>
  <c r="R111" i="11" s="1"/>
  <c r="E111" i="11"/>
  <c r="F111" i="11" s="1"/>
  <c r="C112" i="11" s="1"/>
  <c r="D112" i="11" s="1"/>
  <c r="H307" i="11" l="1"/>
  <c r="T307" i="11" s="1"/>
  <c r="J56" i="11"/>
  <c r="K56" i="11" s="1"/>
  <c r="L56" i="11" s="1"/>
  <c r="M56" i="11" s="1"/>
  <c r="Q56" i="11"/>
  <c r="S56" i="11" s="1"/>
  <c r="P112" i="11"/>
  <c r="R112" i="11" s="1"/>
  <c r="E112" i="11"/>
  <c r="F112" i="11" s="1"/>
  <c r="C113" i="11" s="1"/>
  <c r="D113" i="11" s="1"/>
  <c r="H308" i="11" l="1"/>
  <c r="T308" i="11" s="1"/>
  <c r="N56" i="11"/>
  <c r="I57" i="11" s="1"/>
  <c r="P113" i="11"/>
  <c r="R113" i="11" s="1"/>
  <c r="E113" i="11"/>
  <c r="F113" i="11" s="1"/>
  <c r="C114" i="11" s="1"/>
  <c r="D114" i="11" s="1"/>
  <c r="H309" i="11" l="1"/>
  <c r="T309" i="11" s="1"/>
  <c r="J57" i="11"/>
  <c r="K57" i="11" s="1"/>
  <c r="L57" i="11" s="1"/>
  <c r="M57" i="11" s="1"/>
  <c r="Q57" i="11"/>
  <c r="S57" i="11" s="1"/>
  <c r="P114" i="11"/>
  <c r="R114" i="11" s="1"/>
  <c r="E114" i="11"/>
  <c r="F114" i="11" s="1"/>
  <c r="C115" i="11" s="1"/>
  <c r="D115" i="11" s="1"/>
  <c r="H310" i="11" l="1"/>
  <c r="T310" i="11" s="1"/>
  <c r="N57" i="11"/>
  <c r="I58" i="11" s="1"/>
  <c r="P115" i="11"/>
  <c r="R115" i="11" s="1"/>
  <c r="E115" i="11"/>
  <c r="F115" i="11" s="1"/>
  <c r="C116" i="11" s="1"/>
  <c r="D116" i="11" s="1"/>
  <c r="H311" i="11" l="1"/>
  <c r="T311" i="11" s="1"/>
  <c r="J58" i="11"/>
  <c r="K58" i="11" s="1"/>
  <c r="L58" i="11" s="1"/>
  <c r="M58" i="11" s="1"/>
  <c r="Q58" i="11"/>
  <c r="S58" i="11" s="1"/>
  <c r="P116" i="11"/>
  <c r="R116" i="11" s="1"/>
  <c r="E116" i="11"/>
  <c r="F116" i="11" s="1"/>
  <c r="C117" i="11" s="1"/>
  <c r="D117" i="11" s="1"/>
  <c r="H312" i="11" l="1"/>
  <c r="T312" i="11" s="1"/>
  <c r="N58" i="11"/>
  <c r="I59" i="11" s="1"/>
  <c r="P117" i="11"/>
  <c r="R117" i="11" s="1"/>
  <c r="E117" i="11"/>
  <c r="F117" i="11" s="1"/>
  <c r="C118" i="11" s="1"/>
  <c r="D118" i="11" s="1"/>
  <c r="H313" i="11" l="1"/>
  <c r="T313" i="11" s="1"/>
  <c r="J59" i="11"/>
  <c r="K59" i="11" s="1"/>
  <c r="L59" i="11" s="1"/>
  <c r="M59" i="11" s="1"/>
  <c r="Q59" i="11"/>
  <c r="S59" i="11" s="1"/>
  <c r="P118" i="11"/>
  <c r="R118" i="11" s="1"/>
  <c r="E118" i="11"/>
  <c r="F118" i="11" s="1"/>
  <c r="C119" i="11" s="1"/>
  <c r="D119" i="11" s="1"/>
  <c r="H314" i="11" l="1"/>
  <c r="T314" i="11" s="1"/>
  <c r="P119" i="11"/>
  <c r="R119" i="11" s="1"/>
  <c r="E119" i="11"/>
  <c r="F119" i="11" s="1"/>
  <c r="C120" i="11" s="1"/>
  <c r="D120" i="11" s="1"/>
  <c r="H315" i="11" l="1"/>
  <c r="T315" i="11" s="1"/>
  <c r="N59" i="11"/>
  <c r="I60" i="11" s="1"/>
  <c r="P120" i="11"/>
  <c r="R120" i="11" s="1"/>
  <c r="E120" i="11"/>
  <c r="F120" i="11" s="1"/>
  <c r="C121" i="11" s="1"/>
  <c r="D121" i="11" s="1"/>
  <c r="H316" i="11" l="1"/>
  <c r="T316" i="11" s="1"/>
  <c r="J60" i="11"/>
  <c r="K60" i="11" s="1"/>
  <c r="L60" i="11" s="1"/>
  <c r="M60" i="11" s="1"/>
  <c r="Q60" i="11"/>
  <c r="S60" i="11" s="1"/>
  <c r="P121" i="11"/>
  <c r="R121" i="11" s="1"/>
  <c r="E121" i="11"/>
  <c r="F121" i="11" s="1"/>
  <c r="C122" i="11" s="1"/>
  <c r="D122" i="11" s="1"/>
  <c r="H317" i="11" l="1"/>
  <c r="T317" i="11" s="1"/>
  <c r="N60" i="11"/>
  <c r="I61" i="11" s="1"/>
  <c r="P122" i="11"/>
  <c r="R122" i="11" s="1"/>
  <c r="E122" i="11"/>
  <c r="F122" i="11" s="1"/>
  <c r="C123" i="11" s="1"/>
  <c r="D123" i="11" s="1"/>
  <c r="H318" i="11" l="1"/>
  <c r="T318" i="11" s="1"/>
  <c r="J61" i="11"/>
  <c r="K61" i="11" s="1"/>
  <c r="L61" i="11" s="1"/>
  <c r="M61" i="11" s="1"/>
  <c r="Q61" i="11"/>
  <c r="S61" i="11" s="1"/>
  <c r="P123" i="11"/>
  <c r="R123" i="11" s="1"/>
  <c r="E123" i="11"/>
  <c r="F123" i="11" s="1"/>
  <c r="C124" i="11" s="1"/>
  <c r="D124" i="11" s="1"/>
  <c r="H319" i="11" l="1"/>
  <c r="T319" i="11" s="1"/>
  <c r="N61" i="11"/>
  <c r="I62" i="11" s="1"/>
  <c r="P124" i="11"/>
  <c r="R124" i="11" s="1"/>
  <c r="E124" i="11"/>
  <c r="F124" i="11" s="1"/>
  <c r="C125" i="11" s="1"/>
  <c r="D125" i="11" s="1"/>
  <c r="H320" i="11" l="1"/>
  <c r="T320" i="11" s="1"/>
  <c r="J62" i="11"/>
  <c r="K62" i="11" s="1"/>
  <c r="L62" i="11" s="1"/>
  <c r="M62" i="11" s="1"/>
  <c r="Q62" i="11"/>
  <c r="S62" i="11" s="1"/>
  <c r="P125" i="11"/>
  <c r="R125" i="11" s="1"/>
  <c r="E125" i="11"/>
  <c r="F125" i="11" s="1"/>
  <c r="C126" i="11" s="1"/>
  <c r="D126" i="11" s="1"/>
  <c r="H321" i="11" l="1"/>
  <c r="T321" i="11" s="1"/>
  <c r="N62" i="11"/>
  <c r="I63" i="11" s="1"/>
  <c r="P126" i="11"/>
  <c r="R126" i="11" s="1"/>
  <c r="E126" i="11"/>
  <c r="F126" i="11" s="1"/>
  <c r="C127" i="11" s="1"/>
  <c r="D127" i="11" s="1"/>
  <c r="H322" i="11" l="1"/>
  <c r="T322" i="11" s="1"/>
  <c r="J63" i="11"/>
  <c r="K63" i="11" s="1"/>
  <c r="L63" i="11" s="1"/>
  <c r="M63" i="11" s="1"/>
  <c r="Q63" i="11"/>
  <c r="S63" i="11" s="1"/>
  <c r="P127" i="11"/>
  <c r="R127" i="11" s="1"/>
  <c r="E127" i="11"/>
  <c r="F127" i="11" s="1"/>
  <c r="C128" i="11" s="1"/>
  <c r="D128" i="11" s="1"/>
  <c r="H323" i="11" l="1"/>
  <c r="T323" i="11" s="1"/>
  <c r="N63" i="11"/>
  <c r="I64" i="11" s="1"/>
  <c r="P128" i="11"/>
  <c r="R128" i="11" s="1"/>
  <c r="E128" i="11"/>
  <c r="F128" i="11" s="1"/>
  <c r="C129" i="11" s="1"/>
  <c r="D129" i="11" s="1"/>
  <c r="H324" i="11" l="1"/>
  <c r="T324" i="11" s="1"/>
  <c r="J64" i="11"/>
  <c r="K64" i="11" s="1"/>
  <c r="L64" i="11" s="1"/>
  <c r="M64" i="11" s="1"/>
  <c r="Q64" i="11"/>
  <c r="S64" i="11" s="1"/>
  <c r="P129" i="11"/>
  <c r="R129" i="11" s="1"/>
  <c r="E129" i="11"/>
  <c r="F129" i="11" s="1"/>
  <c r="C130" i="11" s="1"/>
  <c r="D130" i="11" s="1"/>
  <c r="H325" i="11" l="1"/>
  <c r="T325" i="11" s="1"/>
  <c r="N64" i="11"/>
  <c r="I65" i="11" s="1"/>
  <c r="P130" i="11"/>
  <c r="R130" i="11" s="1"/>
  <c r="E130" i="11"/>
  <c r="F130" i="11" s="1"/>
  <c r="C131" i="11" s="1"/>
  <c r="D131" i="11" s="1"/>
  <c r="H326" i="11" l="1"/>
  <c r="T326" i="11" s="1"/>
  <c r="J65" i="11"/>
  <c r="K65" i="11" s="1"/>
  <c r="L65" i="11" s="1"/>
  <c r="M65" i="11" s="1"/>
  <c r="Q65" i="11"/>
  <c r="S65" i="11" s="1"/>
  <c r="P131" i="11"/>
  <c r="R131" i="11" s="1"/>
  <c r="E131" i="11"/>
  <c r="F131" i="11" s="1"/>
  <c r="C132" i="11" s="1"/>
  <c r="D132" i="11" s="1"/>
  <c r="H327" i="11" l="1"/>
  <c r="T327" i="11" s="1"/>
  <c r="N65" i="11"/>
  <c r="I66" i="11" s="1"/>
  <c r="P132" i="11"/>
  <c r="R132" i="11" s="1"/>
  <c r="E132" i="11"/>
  <c r="F132" i="11" s="1"/>
  <c r="C133" i="11" s="1"/>
  <c r="D133" i="11" s="1"/>
  <c r="H328" i="11" l="1"/>
  <c r="T328" i="11" s="1"/>
  <c r="J66" i="11"/>
  <c r="K66" i="11" s="1"/>
  <c r="L66" i="11" s="1"/>
  <c r="M66" i="11" s="1"/>
  <c r="Q66" i="11"/>
  <c r="S66" i="11" s="1"/>
  <c r="P133" i="11"/>
  <c r="R133" i="11" s="1"/>
  <c r="E133" i="11"/>
  <c r="F133" i="11" s="1"/>
  <c r="C134" i="11" s="1"/>
  <c r="D134" i="11" s="1"/>
  <c r="H329" i="11" l="1"/>
  <c r="T329" i="11" s="1"/>
  <c r="N66" i="11"/>
  <c r="I67" i="11" s="1"/>
  <c r="P134" i="11"/>
  <c r="R134" i="11" s="1"/>
  <c r="E134" i="11"/>
  <c r="F134" i="11" s="1"/>
  <c r="C135" i="11" s="1"/>
  <c r="D135" i="11" s="1"/>
  <c r="H330" i="11" l="1"/>
  <c r="T330" i="11" s="1"/>
  <c r="J67" i="11"/>
  <c r="K67" i="11" s="1"/>
  <c r="L67" i="11" s="1"/>
  <c r="M67" i="11" s="1"/>
  <c r="Q67" i="11"/>
  <c r="S67" i="11" s="1"/>
  <c r="P135" i="11"/>
  <c r="R135" i="11" s="1"/>
  <c r="E135" i="11"/>
  <c r="F135" i="11" s="1"/>
  <c r="C136" i="11" s="1"/>
  <c r="D136" i="11" s="1"/>
  <c r="H331" i="11" l="1"/>
  <c r="T331" i="11" s="1"/>
  <c r="N67" i="11"/>
  <c r="I68" i="11" s="1"/>
  <c r="P136" i="11"/>
  <c r="R136" i="11" s="1"/>
  <c r="E136" i="11"/>
  <c r="F136" i="11" s="1"/>
  <c r="C137" i="11" s="1"/>
  <c r="D137" i="11" s="1"/>
  <c r="H332" i="11" l="1"/>
  <c r="T332" i="11" s="1"/>
  <c r="J68" i="11"/>
  <c r="K68" i="11" s="1"/>
  <c r="L68" i="11" s="1"/>
  <c r="M68" i="11" s="1"/>
  <c r="Q68" i="11"/>
  <c r="S68" i="11" s="1"/>
  <c r="P137" i="11"/>
  <c r="R137" i="11" s="1"/>
  <c r="E137" i="11"/>
  <c r="F137" i="11" s="1"/>
  <c r="C138" i="11" s="1"/>
  <c r="D138" i="11" s="1"/>
  <c r="H333" i="11" l="1"/>
  <c r="T333" i="11" s="1"/>
  <c r="N68" i="11"/>
  <c r="I69" i="11" s="1"/>
  <c r="P138" i="11"/>
  <c r="R138" i="11" s="1"/>
  <c r="E138" i="11"/>
  <c r="F138" i="11" s="1"/>
  <c r="C139" i="11" s="1"/>
  <c r="D139" i="11" s="1"/>
  <c r="H334" i="11" l="1"/>
  <c r="T334" i="11" s="1"/>
  <c r="J69" i="11"/>
  <c r="K69" i="11" s="1"/>
  <c r="L69" i="11" s="1"/>
  <c r="M69" i="11" s="1"/>
  <c r="Q69" i="11"/>
  <c r="S69" i="11" s="1"/>
  <c r="P139" i="11"/>
  <c r="R139" i="11" s="1"/>
  <c r="E139" i="11"/>
  <c r="F139" i="11" s="1"/>
  <c r="C140" i="11" s="1"/>
  <c r="D140" i="11" s="1"/>
  <c r="H335" i="11" l="1"/>
  <c r="T335" i="11" s="1"/>
  <c r="N69" i="11"/>
  <c r="I70" i="11" s="1"/>
  <c r="P140" i="11"/>
  <c r="R140" i="11" s="1"/>
  <c r="E140" i="11"/>
  <c r="F140" i="11" s="1"/>
  <c r="C141" i="11" s="1"/>
  <c r="D141" i="11" s="1"/>
  <c r="H336" i="11" l="1"/>
  <c r="T336" i="11" s="1"/>
  <c r="J70" i="11"/>
  <c r="K70" i="11" s="1"/>
  <c r="L70" i="11" s="1"/>
  <c r="M70" i="11" s="1"/>
  <c r="Q70" i="11"/>
  <c r="S70" i="11" s="1"/>
  <c r="P141" i="11"/>
  <c r="R141" i="11" s="1"/>
  <c r="E141" i="11"/>
  <c r="F141" i="11" s="1"/>
  <c r="C142" i="11" s="1"/>
  <c r="D142" i="11" s="1"/>
  <c r="H337" i="11" l="1"/>
  <c r="T337" i="11" s="1"/>
  <c r="N70" i="11"/>
  <c r="I71" i="11" s="1"/>
  <c r="P142" i="11"/>
  <c r="R142" i="11" s="1"/>
  <c r="E142" i="11"/>
  <c r="F142" i="11" s="1"/>
  <c r="C143" i="11" s="1"/>
  <c r="D143" i="11" s="1"/>
  <c r="H338" i="11" l="1"/>
  <c r="T338" i="11" s="1"/>
  <c r="J71" i="11"/>
  <c r="K71" i="11" s="1"/>
  <c r="L71" i="11" s="1"/>
  <c r="M71" i="11" s="1"/>
  <c r="Q71" i="11"/>
  <c r="S71" i="11" s="1"/>
  <c r="P143" i="11"/>
  <c r="R143" i="11" s="1"/>
  <c r="E143" i="11"/>
  <c r="F143" i="11" s="1"/>
  <c r="C144" i="11" s="1"/>
  <c r="D144" i="11" s="1"/>
  <c r="H339" i="11" l="1"/>
  <c r="T339" i="11" s="1"/>
  <c r="N71" i="11"/>
  <c r="I72" i="11" s="1"/>
  <c r="P144" i="11"/>
  <c r="R144" i="11" s="1"/>
  <c r="E144" i="11"/>
  <c r="F144" i="11" s="1"/>
  <c r="C145" i="11" s="1"/>
  <c r="D145" i="11" s="1"/>
  <c r="H340" i="11" l="1"/>
  <c r="T340" i="11" s="1"/>
  <c r="J72" i="11"/>
  <c r="K72" i="11" s="1"/>
  <c r="L72" i="11" s="1"/>
  <c r="M72" i="11" s="1"/>
  <c r="Q72" i="11"/>
  <c r="S72" i="11" s="1"/>
  <c r="P145" i="11"/>
  <c r="R145" i="11" s="1"/>
  <c r="E145" i="11"/>
  <c r="F145" i="11" s="1"/>
  <c r="C146" i="11" s="1"/>
  <c r="D146" i="11" s="1"/>
  <c r="H341" i="11" l="1"/>
  <c r="T341" i="11" s="1"/>
  <c r="N72" i="11"/>
  <c r="I73" i="11" s="1"/>
  <c r="P146" i="11"/>
  <c r="R146" i="11" s="1"/>
  <c r="E146" i="11"/>
  <c r="F146" i="11" s="1"/>
  <c r="C147" i="11" s="1"/>
  <c r="D147" i="11" s="1"/>
  <c r="H342" i="11" l="1"/>
  <c r="T342" i="11" s="1"/>
  <c r="J73" i="11"/>
  <c r="K73" i="11" s="1"/>
  <c r="L73" i="11" s="1"/>
  <c r="M73" i="11" s="1"/>
  <c r="Q73" i="11"/>
  <c r="S73" i="11" s="1"/>
  <c r="P147" i="11"/>
  <c r="R147" i="11" s="1"/>
  <c r="E147" i="11"/>
  <c r="F147" i="11" s="1"/>
  <c r="C148" i="11" s="1"/>
  <c r="D148" i="11" s="1"/>
  <c r="H343" i="11" l="1"/>
  <c r="T343" i="11" s="1"/>
  <c r="N73" i="11"/>
  <c r="I74" i="11" s="1"/>
  <c r="P148" i="11"/>
  <c r="R148" i="11" s="1"/>
  <c r="E148" i="11"/>
  <c r="F148" i="11" s="1"/>
  <c r="C149" i="11" s="1"/>
  <c r="D149" i="11" s="1"/>
  <c r="H344" i="11" l="1"/>
  <c r="T344" i="11" s="1"/>
  <c r="J74" i="11"/>
  <c r="K74" i="11" s="1"/>
  <c r="L74" i="11" s="1"/>
  <c r="M74" i="11" s="1"/>
  <c r="Q74" i="11"/>
  <c r="S74" i="11" s="1"/>
  <c r="P149" i="11"/>
  <c r="R149" i="11" s="1"/>
  <c r="E149" i="11"/>
  <c r="F149" i="11" s="1"/>
  <c r="C150" i="11" s="1"/>
  <c r="D150" i="11" s="1"/>
  <c r="H345" i="11" l="1"/>
  <c r="T345" i="11" s="1"/>
  <c r="N74" i="11"/>
  <c r="I75" i="11" s="1"/>
  <c r="P150" i="11"/>
  <c r="R150" i="11" s="1"/>
  <c r="E150" i="11"/>
  <c r="F150" i="11" s="1"/>
  <c r="C151" i="11" s="1"/>
  <c r="D151" i="11" s="1"/>
  <c r="H346" i="11" l="1"/>
  <c r="T346" i="11" s="1"/>
  <c r="J75" i="11"/>
  <c r="K75" i="11" s="1"/>
  <c r="L75" i="11" s="1"/>
  <c r="M75" i="11" s="1"/>
  <c r="Q75" i="11"/>
  <c r="S75" i="11" s="1"/>
  <c r="P151" i="11"/>
  <c r="R151" i="11" s="1"/>
  <c r="E151" i="11"/>
  <c r="F151" i="11" s="1"/>
  <c r="C152" i="11" s="1"/>
  <c r="D152" i="11" s="1"/>
  <c r="H347" i="11" l="1"/>
  <c r="T347" i="11" s="1"/>
  <c r="N75" i="11"/>
  <c r="I76" i="11" s="1"/>
  <c r="P152" i="11"/>
  <c r="R152" i="11" s="1"/>
  <c r="E152" i="11"/>
  <c r="F152" i="11" s="1"/>
  <c r="C153" i="11" s="1"/>
  <c r="D153" i="11" s="1"/>
  <c r="H348" i="11" l="1"/>
  <c r="T348" i="11" s="1"/>
  <c r="J76" i="11"/>
  <c r="K76" i="11" s="1"/>
  <c r="L76" i="11" s="1"/>
  <c r="M76" i="11" s="1"/>
  <c r="Q76" i="11"/>
  <c r="S76" i="11" s="1"/>
  <c r="P153" i="11"/>
  <c r="R153" i="11" s="1"/>
  <c r="E153" i="11"/>
  <c r="F153" i="11" s="1"/>
  <c r="C154" i="11" s="1"/>
  <c r="D154" i="11" s="1"/>
  <c r="H349" i="11" l="1"/>
  <c r="T349" i="11" s="1"/>
  <c r="N76" i="11"/>
  <c r="I77" i="11" s="1"/>
  <c r="P154" i="11"/>
  <c r="R154" i="11" s="1"/>
  <c r="E154" i="11"/>
  <c r="F154" i="11" s="1"/>
  <c r="C155" i="11" s="1"/>
  <c r="D155" i="11" s="1"/>
  <c r="H350" i="11" l="1"/>
  <c r="T350" i="11" s="1"/>
  <c r="J77" i="11"/>
  <c r="K77" i="11" s="1"/>
  <c r="L77" i="11" s="1"/>
  <c r="M77" i="11" s="1"/>
  <c r="Q77" i="11"/>
  <c r="S77" i="11" s="1"/>
  <c r="P155" i="11"/>
  <c r="R155" i="11" s="1"/>
  <c r="E155" i="11"/>
  <c r="F155" i="11" s="1"/>
  <c r="C156" i="11" s="1"/>
  <c r="D156" i="11" s="1"/>
  <c r="H351" i="11" l="1"/>
  <c r="T351" i="11" s="1"/>
  <c r="P156" i="11"/>
  <c r="R156" i="11" s="1"/>
  <c r="E156" i="11"/>
  <c r="F156" i="11" s="1"/>
  <c r="C157" i="11" s="1"/>
  <c r="D157" i="11" s="1"/>
  <c r="H352" i="11" l="1"/>
  <c r="T352" i="11" s="1"/>
  <c r="N77" i="11"/>
  <c r="I78" i="11" s="1"/>
  <c r="P157" i="11"/>
  <c r="R157" i="11" s="1"/>
  <c r="E157" i="11"/>
  <c r="F157" i="11" s="1"/>
  <c r="C158" i="11" s="1"/>
  <c r="D158" i="11" s="1"/>
  <c r="H353" i="11" l="1"/>
  <c r="T353" i="11" s="1"/>
  <c r="J78" i="11"/>
  <c r="K78" i="11" s="1"/>
  <c r="L78" i="11" s="1"/>
  <c r="M78" i="11" s="1"/>
  <c r="Q78" i="11"/>
  <c r="S78" i="11" s="1"/>
  <c r="P158" i="11"/>
  <c r="R158" i="11" s="1"/>
  <c r="E158" i="11"/>
  <c r="F158" i="11" s="1"/>
  <c r="C159" i="11" s="1"/>
  <c r="D159" i="11" s="1"/>
  <c r="H354" i="11" l="1"/>
  <c r="T354" i="11" s="1"/>
  <c r="N78" i="11"/>
  <c r="I79" i="11" s="1"/>
  <c r="P159" i="11"/>
  <c r="R159" i="11" s="1"/>
  <c r="E159" i="11"/>
  <c r="F159" i="11" s="1"/>
  <c r="C160" i="11" s="1"/>
  <c r="D160" i="11" s="1"/>
  <c r="H355" i="11" l="1"/>
  <c r="T355" i="11" s="1"/>
  <c r="J79" i="11"/>
  <c r="K79" i="11" s="1"/>
  <c r="L79" i="11" s="1"/>
  <c r="M79" i="11" s="1"/>
  <c r="Q79" i="11"/>
  <c r="S79" i="11" s="1"/>
  <c r="P160" i="11"/>
  <c r="R160" i="11" s="1"/>
  <c r="E160" i="11"/>
  <c r="F160" i="11" s="1"/>
  <c r="C161" i="11" s="1"/>
  <c r="D161" i="11" s="1"/>
  <c r="H356" i="11" l="1"/>
  <c r="T356" i="11" s="1"/>
  <c r="N79" i="11"/>
  <c r="I80" i="11" s="1"/>
  <c r="P161" i="11"/>
  <c r="R161" i="11" s="1"/>
  <c r="E161" i="11"/>
  <c r="F161" i="11" s="1"/>
  <c r="C162" i="11" s="1"/>
  <c r="D162" i="11" s="1"/>
  <c r="H357" i="11" l="1"/>
  <c r="T357" i="11" s="1"/>
  <c r="J80" i="11"/>
  <c r="K80" i="11" s="1"/>
  <c r="L80" i="11" s="1"/>
  <c r="M80" i="11" s="1"/>
  <c r="Q80" i="11"/>
  <c r="S80" i="11" s="1"/>
  <c r="P162" i="11"/>
  <c r="R162" i="11" s="1"/>
  <c r="E162" i="11"/>
  <c r="F162" i="11" s="1"/>
  <c r="C163" i="11" s="1"/>
  <c r="D163" i="11" s="1"/>
  <c r="H358" i="11" l="1"/>
  <c r="T358" i="11" s="1"/>
  <c r="N80" i="11"/>
  <c r="I81" i="11" s="1"/>
  <c r="P163" i="11"/>
  <c r="R163" i="11" s="1"/>
  <c r="E163" i="11"/>
  <c r="F163" i="11" s="1"/>
  <c r="C164" i="11" s="1"/>
  <c r="D164" i="11" s="1"/>
  <c r="H359" i="11" l="1"/>
  <c r="T359" i="11" s="1"/>
  <c r="J81" i="11"/>
  <c r="K81" i="11" s="1"/>
  <c r="L81" i="11" s="1"/>
  <c r="M81" i="11" s="1"/>
  <c r="Q81" i="11"/>
  <c r="S81" i="11" s="1"/>
  <c r="P164" i="11"/>
  <c r="R164" i="11" s="1"/>
  <c r="E164" i="11"/>
  <c r="F164" i="11" s="1"/>
  <c r="C165" i="11" s="1"/>
  <c r="D165" i="11" s="1"/>
  <c r="H360" i="11" l="1"/>
  <c r="T360" i="11" s="1"/>
  <c r="N81" i="11"/>
  <c r="I82" i="11" s="1"/>
  <c r="P165" i="11"/>
  <c r="R165" i="11" s="1"/>
  <c r="E165" i="11"/>
  <c r="F165" i="11" s="1"/>
  <c r="C166" i="11" s="1"/>
  <c r="D166" i="11" s="1"/>
  <c r="H361" i="11" l="1"/>
  <c r="T361" i="11" s="1"/>
  <c r="J82" i="11"/>
  <c r="K82" i="11" s="1"/>
  <c r="L82" i="11" s="1"/>
  <c r="M82" i="11" s="1"/>
  <c r="Q82" i="11"/>
  <c r="S82" i="11" s="1"/>
  <c r="P166" i="11"/>
  <c r="R166" i="11" s="1"/>
  <c r="E166" i="11"/>
  <c r="F166" i="11" s="1"/>
  <c r="C167" i="11" s="1"/>
  <c r="D167" i="11" s="1"/>
  <c r="H362" i="11" l="1"/>
  <c r="T362" i="11" s="1"/>
  <c r="N82" i="11"/>
  <c r="I83" i="11" s="1"/>
  <c r="P167" i="11"/>
  <c r="R167" i="11" s="1"/>
  <c r="E167" i="11"/>
  <c r="F167" i="11" s="1"/>
  <c r="C168" i="11" s="1"/>
  <c r="D168" i="11" s="1"/>
  <c r="H363" i="11" l="1"/>
  <c r="T363" i="11" s="1"/>
  <c r="J83" i="11"/>
  <c r="K83" i="11" s="1"/>
  <c r="L83" i="11" s="1"/>
  <c r="M83" i="11" s="1"/>
  <c r="Q83" i="11"/>
  <c r="S83" i="11" s="1"/>
  <c r="P168" i="11"/>
  <c r="R168" i="11" s="1"/>
  <c r="E168" i="11"/>
  <c r="F168" i="11" s="1"/>
  <c r="C169" i="11" s="1"/>
  <c r="D169" i="11" s="1"/>
  <c r="H364" i="11" l="1"/>
  <c r="T364" i="11" s="1"/>
  <c r="N83" i="11"/>
  <c r="I84" i="11" s="1"/>
  <c r="P169" i="11"/>
  <c r="R169" i="11" s="1"/>
  <c r="E169" i="11"/>
  <c r="F169" i="11" s="1"/>
  <c r="C170" i="11" s="1"/>
  <c r="D170" i="11" s="1"/>
  <c r="H365" i="11" l="1"/>
  <c r="T365" i="11" s="1"/>
  <c r="J84" i="11"/>
  <c r="K84" i="11" s="1"/>
  <c r="L84" i="11" s="1"/>
  <c r="M84" i="11" s="1"/>
  <c r="Q84" i="11"/>
  <c r="S84" i="11" s="1"/>
  <c r="P170" i="11"/>
  <c r="R170" i="11" s="1"/>
  <c r="E170" i="11"/>
  <c r="F170" i="11" s="1"/>
  <c r="C171" i="11" s="1"/>
  <c r="D171" i="11" s="1"/>
  <c r="H366" i="11" l="1"/>
  <c r="T366" i="11" s="1"/>
  <c r="P171" i="11"/>
  <c r="R171" i="11" s="1"/>
  <c r="E171" i="11"/>
  <c r="F171" i="11" s="1"/>
  <c r="C172" i="11" s="1"/>
  <c r="D172" i="11" s="1"/>
  <c r="H367" i="11" l="1"/>
  <c r="T367" i="11" s="1"/>
  <c r="N84" i="11"/>
  <c r="I85" i="11" s="1"/>
  <c r="P172" i="11"/>
  <c r="R172" i="11" s="1"/>
  <c r="E172" i="11"/>
  <c r="F172" i="11" s="1"/>
  <c r="C173" i="11" s="1"/>
  <c r="D173" i="11" s="1"/>
  <c r="H368" i="11" l="1"/>
  <c r="T368" i="11" s="1"/>
  <c r="J85" i="11"/>
  <c r="K85" i="11" s="1"/>
  <c r="L85" i="11" s="1"/>
  <c r="M85" i="11" s="1"/>
  <c r="Q85" i="11"/>
  <c r="S85" i="11" s="1"/>
  <c r="P173" i="11"/>
  <c r="R173" i="11" s="1"/>
  <c r="E173" i="11"/>
  <c r="F173" i="11" s="1"/>
  <c r="C174" i="11" s="1"/>
  <c r="D174" i="11" s="1"/>
  <c r="H369" i="11" l="1"/>
  <c r="T369" i="11" s="1"/>
  <c r="N85" i="11"/>
  <c r="I86" i="11" s="1"/>
  <c r="P174" i="11"/>
  <c r="R174" i="11" s="1"/>
  <c r="E174" i="11"/>
  <c r="F174" i="11" s="1"/>
  <c r="C175" i="11" s="1"/>
  <c r="D175" i="11" s="1"/>
  <c r="H370" i="11" l="1"/>
  <c r="T370" i="11" s="1"/>
  <c r="J86" i="11"/>
  <c r="K86" i="11" s="1"/>
  <c r="L86" i="11" s="1"/>
  <c r="M86" i="11" s="1"/>
  <c r="Q86" i="11"/>
  <c r="S86" i="11" s="1"/>
  <c r="P175" i="11"/>
  <c r="R175" i="11" s="1"/>
  <c r="E175" i="11"/>
  <c r="F175" i="11" s="1"/>
  <c r="C176" i="11" s="1"/>
  <c r="D176" i="11" s="1"/>
  <c r="H371" i="11" l="1"/>
  <c r="T371" i="11" s="1"/>
  <c r="N86" i="11"/>
  <c r="I87" i="11" s="1"/>
  <c r="P176" i="11"/>
  <c r="R176" i="11" s="1"/>
  <c r="E176" i="11"/>
  <c r="F176" i="11" s="1"/>
  <c r="C177" i="11" s="1"/>
  <c r="D177" i="11" s="1"/>
  <c r="H372" i="11" l="1"/>
  <c r="T372" i="11" s="1"/>
  <c r="J87" i="11"/>
  <c r="K87" i="11" s="1"/>
  <c r="L87" i="11" s="1"/>
  <c r="M87" i="11" s="1"/>
  <c r="Q87" i="11"/>
  <c r="S87" i="11" s="1"/>
  <c r="P177" i="11"/>
  <c r="R177" i="11" s="1"/>
  <c r="E177" i="11"/>
  <c r="F177" i="11" s="1"/>
  <c r="C178" i="11" s="1"/>
  <c r="D178" i="11" s="1"/>
  <c r="H373" i="11" l="1"/>
  <c r="T373" i="11" s="1"/>
  <c r="N87" i="11"/>
  <c r="I88" i="11" s="1"/>
  <c r="P178" i="11"/>
  <c r="R178" i="11" s="1"/>
  <c r="E178" i="11"/>
  <c r="F178" i="11" s="1"/>
  <c r="C179" i="11" s="1"/>
  <c r="D179" i="11" s="1"/>
  <c r="H374" i="11" l="1"/>
  <c r="T374" i="11" s="1"/>
  <c r="J88" i="11"/>
  <c r="K88" i="11" s="1"/>
  <c r="L88" i="11" s="1"/>
  <c r="M88" i="11" s="1"/>
  <c r="Q88" i="11"/>
  <c r="S88" i="11" s="1"/>
  <c r="P179" i="11"/>
  <c r="R179" i="11" s="1"/>
  <c r="E179" i="11"/>
  <c r="F179" i="11" s="1"/>
  <c r="C180" i="11" s="1"/>
  <c r="D180" i="11" s="1"/>
  <c r="H375" i="11" l="1"/>
  <c r="T375" i="11" s="1"/>
  <c r="N88" i="11"/>
  <c r="I89" i="11" s="1"/>
  <c r="P180" i="11"/>
  <c r="R180" i="11" s="1"/>
  <c r="E180" i="11"/>
  <c r="F180" i="11" s="1"/>
  <c r="C181" i="11" s="1"/>
  <c r="D181" i="11" s="1"/>
  <c r="H376" i="11" l="1"/>
  <c r="T376" i="11" s="1"/>
  <c r="J89" i="11"/>
  <c r="K89" i="11" s="1"/>
  <c r="L89" i="11" s="1"/>
  <c r="M89" i="11" s="1"/>
  <c r="Q89" i="11"/>
  <c r="S89" i="11" s="1"/>
  <c r="P181" i="11"/>
  <c r="R181" i="11" s="1"/>
  <c r="E181" i="11"/>
  <c r="F181" i="11" s="1"/>
  <c r="C182" i="11" s="1"/>
  <c r="D182" i="11" s="1"/>
  <c r="H377" i="11" l="1"/>
  <c r="T377" i="11" s="1"/>
  <c r="N89" i="11"/>
  <c r="I90" i="11" s="1"/>
  <c r="P182" i="11"/>
  <c r="R182" i="11" s="1"/>
  <c r="E182" i="11"/>
  <c r="F182" i="11" s="1"/>
  <c r="C183" i="11" s="1"/>
  <c r="D183" i="11" s="1"/>
  <c r="H378" i="11" l="1"/>
  <c r="T378" i="11" s="1"/>
  <c r="J90" i="11"/>
  <c r="K90" i="11" s="1"/>
  <c r="L90" i="11" s="1"/>
  <c r="M90" i="11" s="1"/>
  <c r="Q90" i="11"/>
  <c r="S90" i="11" s="1"/>
  <c r="P183" i="11"/>
  <c r="R183" i="11" s="1"/>
  <c r="E183" i="11"/>
  <c r="F183" i="11" s="1"/>
  <c r="C184" i="11" s="1"/>
  <c r="D184" i="11" s="1"/>
  <c r="H379" i="11" l="1"/>
  <c r="T379" i="11" s="1"/>
  <c r="N90" i="11"/>
  <c r="I91" i="11" s="1"/>
  <c r="P184" i="11"/>
  <c r="R184" i="11" s="1"/>
  <c r="E184" i="11"/>
  <c r="F184" i="11" s="1"/>
  <c r="C185" i="11" s="1"/>
  <c r="D185" i="11" s="1"/>
  <c r="H380" i="11" l="1"/>
  <c r="T380" i="11" s="1"/>
  <c r="J91" i="11"/>
  <c r="K91" i="11" s="1"/>
  <c r="L91" i="11" s="1"/>
  <c r="M91" i="11" s="1"/>
  <c r="Q91" i="11"/>
  <c r="S91" i="11" s="1"/>
  <c r="P185" i="11"/>
  <c r="R185" i="11" s="1"/>
  <c r="E185" i="11"/>
  <c r="F185" i="11" s="1"/>
  <c r="C186" i="11" s="1"/>
  <c r="D186" i="11" s="1"/>
  <c r="H381" i="11" l="1"/>
  <c r="T381" i="11" s="1"/>
  <c r="N91" i="11"/>
  <c r="I92" i="11" s="1"/>
  <c r="P186" i="11"/>
  <c r="R186" i="11" s="1"/>
  <c r="E186" i="11"/>
  <c r="F186" i="11" s="1"/>
  <c r="C187" i="11" s="1"/>
  <c r="D187" i="11" s="1"/>
  <c r="H382" i="11" l="1"/>
  <c r="T382" i="11" s="1"/>
  <c r="J92" i="11"/>
  <c r="K92" i="11" s="1"/>
  <c r="L92" i="11" s="1"/>
  <c r="M92" i="11" s="1"/>
  <c r="Q92" i="11"/>
  <c r="S92" i="11" s="1"/>
  <c r="P187" i="11"/>
  <c r="R187" i="11" s="1"/>
  <c r="E187" i="11"/>
  <c r="F187" i="11" s="1"/>
  <c r="C188" i="11" s="1"/>
  <c r="D188" i="11" s="1"/>
  <c r="H383" i="11" l="1"/>
  <c r="T383" i="11" s="1"/>
  <c r="N92" i="11"/>
  <c r="I93" i="11" s="1"/>
  <c r="P188" i="11"/>
  <c r="R188" i="11" s="1"/>
  <c r="E188" i="11"/>
  <c r="F188" i="11" s="1"/>
  <c r="C189" i="11" s="1"/>
  <c r="D189" i="11" s="1"/>
  <c r="H384" i="11" l="1"/>
  <c r="T384" i="11" s="1"/>
  <c r="J93" i="11"/>
  <c r="K93" i="11" s="1"/>
  <c r="L93" i="11" s="1"/>
  <c r="M93" i="11" s="1"/>
  <c r="Q93" i="11"/>
  <c r="S93" i="11" s="1"/>
  <c r="P189" i="11"/>
  <c r="R189" i="11" s="1"/>
  <c r="E189" i="11"/>
  <c r="F189" i="11" s="1"/>
  <c r="C190" i="11" s="1"/>
  <c r="D190" i="11" s="1"/>
  <c r="H385" i="11" l="1"/>
  <c r="T385" i="11" s="1"/>
  <c r="N93" i="11"/>
  <c r="I94" i="11" s="1"/>
  <c r="P190" i="11"/>
  <c r="R190" i="11" s="1"/>
  <c r="E190" i="11"/>
  <c r="F190" i="11" s="1"/>
  <c r="C191" i="11" s="1"/>
  <c r="D191" i="11" s="1"/>
  <c r="H386" i="11" l="1"/>
  <c r="T386" i="11" s="1"/>
  <c r="J94" i="11"/>
  <c r="K94" i="11" s="1"/>
  <c r="L94" i="11" s="1"/>
  <c r="M94" i="11" s="1"/>
  <c r="Q94" i="11"/>
  <c r="S94" i="11" s="1"/>
  <c r="P191" i="11"/>
  <c r="R191" i="11" s="1"/>
  <c r="E191" i="11"/>
  <c r="F191" i="11" s="1"/>
  <c r="C192" i="11" s="1"/>
  <c r="D192" i="11" s="1"/>
  <c r="H387" i="11" l="1"/>
  <c r="T387" i="11" s="1"/>
  <c r="N94" i="11"/>
  <c r="I95" i="11" s="1"/>
  <c r="P192" i="11"/>
  <c r="R192" i="11" s="1"/>
  <c r="E192" i="11"/>
  <c r="F192" i="11" s="1"/>
  <c r="C193" i="11" s="1"/>
  <c r="D193" i="11" s="1"/>
  <c r="H388" i="11" l="1"/>
  <c r="T388" i="11" s="1"/>
  <c r="J95" i="11"/>
  <c r="K95" i="11" s="1"/>
  <c r="L95" i="11" s="1"/>
  <c r="M95" i="11" s="1"/>
  <c r="Q95" i="11"/>
  <c r="S95" i="11" s="1"/>
  <c r="P193" i="11"/>
  <c r="R193" i="11" s="1"/>
  <c r="E193" i="11"/>
  <c r="F193" i="11" s="1"/>
  <c r="C194" i="11" s="1"/>
  <c r="D194" i="11" s="1"/>
  <c r="H389" i="11" l="1"/>
  <c r="T389" i="11" s="1"/>
  <c r="N95" i="11"/>
  <c r="I96" i="11" s="1"/>
  <c r="P194" i="11"/>
  <c r="R194" i="11" s="1"/>
  <c r="E194" i="11"/>
  <c r="F194" i="11" s="1"/>
  <c r="C195" i="11" s="1"/>
  <c r="D195" i="11" s="1"/>
  <c r="H390" i="11" l="1"/>
  <c r="T390" i="11" s="1"/>
  <c r="J96" i="11"/>
  <c r="K96" i="11" s="1"/>
  <c r="L96" i="11" s="1"/>
  <c r="M96" i="11" s="1"/>
  <c r="Q96" i="11"/>
  <c r="S96" i="11" s="1"/>
  <c r="P195" i="11"/>
  <c r="R195" i="11" s="1"/>
  <c r="E195" i="11"/>
  <c r="F195" i="11" s="1"/>
  <c r="C196" i="11" s="1"/>
  <c r="D196" i="11" s="1"/>
  <c r="H391" i="11" l="1"/>
  <c r="T391" i="11" s="1"/>
  <c r="N96" i="11"/>
  <c r="I97" i="11" s="1"/>
  <c r="P196" i="11"/>
  <c r="R196" i="11" s="1"/>
  <c r="E196" i="11"/>
  <c r="F196" i="11" s="1"/>
  <c r="C197" i="11" s="1"/>
  <c r="D197" i="11" s="1"/>
  <c r="H392" i="11" l="1"/>
  <c r="T392" i="11" s="1"/>
  <c r="J97" i="11"/>
  <c r="K97" i="11" s="1"/>
  <c r="L97" i="11" s="1"/>
  <c r="M97" i="11" s="1"/>
  <c r="Q97" i="11"/>
  <c r="S97" i="11" s="1"/>
  <c r="P197" i="11"/>
  <c r="R197" i="11" s="1"/>
  <c r="E197" i="11"/>
  <c r="F197" i="11" s="1"/>
  <c r="C198" i="11" s="1"/>
  <c r="D198" i="11" s="1"/>
  <c r="H393" i="11" l="1"/>
  <c r="T393" i="11" s="1"/>
  <c r="N97" i="11"/>
  <c r="I98" i="11" s="1"/>
  <c r="P198" i="11"/>
  <c r="R198" i="11" s="1"/>
  <c r="E198" i="11"/>
  <c r="F198" i="11" s="1"/>
  <c r="C199" i="11" s="1"/>
  <c r="D199" i="11" s="1"/>
  <c r="H394" i="11" l="1"/>
  <c r="T394" i="11" s="1"/>
  <c r="J98" i="11"/>
  <c r="K98" i="11" s="1"/>
  <c r="L98" i="11" s="1"/>
  <c r="M98" i="11" s="1"/>
  <c r="Q98" i="11"/>
  <c r="S98" i="11" s="1"/>
  <c r="P199" i="11"/>
  <c r="R199" i="11" s="1"/>
  <c r="E199" i="11"/>
  <c r="F199" i="11" s="1"/>
  <c r="C200" i="11" s="1"/>
  <c r="D200" i="11" s="1"/>
  <c r="H395" i="11" l="1"/>
  <c r="T395" i="11" s="1"/>
  <c r="E200" i="11"/>
  <c r="F200" i="11" s="1"/>
  <c r="C201" i="11" s="1"/>
  <c r="D201" i="11" s="1"/>
  <c r="P200" i="11"/>
  <c r="R200" i="11" s="1"/>
  <c r="H396" i="11" l="1"/>
  <c r="T396" i="11" s="1"/>
  <c r="N98" i="11"/>
  <c r="I99" i="11" s="1"/>
  <c r="E201" i="11"/>
  <c r="F201" i="11" s="1"/>
  <c r="C202" i="11" s="1"/>
  <c r="D202" i="11" s="1"/>
  <c r="P201" i="11"/>
  <c r="R201" i="11" s="1"/>
  <c r="H397" i="11" l="1"/>
  <c r="T397" i="11" s="1"/>
  <c r="J99" i="11"/>
  <c r="K99" i="11" s="1"/>
  <c r="L99" i="11" s="1"/>
  <c r="M99" i="11" s="1"/>
  <c r="Q99" i="11"/>
  <c r="S99" i="11" s="1"/>
  <c r="E202" i="11"/>
  <c r="F202" i="11" s="1"/>
  <c r="C203" i="11" s="1"/>
  <c r="D203" i="11" s="1"/>
  <c r="P202" i="11"/>
  <c r="R202" i="11" s="1"/>
  <c r="H398" i="11" l="1"/>
  <c r="T398" i="11" s="1"/>
  <c r="N99" i="11"/>
  <c r="I100" i="11" s="1"/>
  <c r="E203" i="11"/>
  <c r="F203" i="11" s="1"/>
  <c r="C204" i="11" s="1"/>
  <c r="D204" i="11" s="1"/>
  <c r="P203" i="11"/>
  <c r="R203" i="11" s="1"/>
  <c r="H399" i="11" l="1"/>
  <c r="T399" i="11" s="1"/>
  <c r="J100" i="11"/>
  <c r="K100" i="11" s="1"/>
  <c r="L100" i="11" s="1"/>
  <c r="M100" i="11" s="1"/>
  <c r="Q100" i="11"/>
  <c r="S100" i="11" s="1"/>
  <c r="E204" i="11"/>
  <c r="F204" i="11" s="1"/>
  <c r="C205" i="11" s="1"/>
  <c r="D205" i="11" s="1"/>
  <c r="P204" i="11"/>
  <c r="R204" i="11" s="1"/>
  <c r="H400" i="11" l="1"/>
  <c r="T400" i="11" s="1"/>
  <c r="N100" i="11"/>
  <c r="I101" i="11" s="1"/>
  <c r="E205" i="11"/>
  <c r="F205" i="11" s="1"/>
  <c r="C206" i="11" s="1"/>
  <c r="D206" i="11" s="1"/>
  <c r="P205" i="11"/>
  <c r="R205" i="11" s="1"/>
  <c r="H401" i="11" l="1"/>
  <c r="T401" i="11" s="1"/>
  <c r="J101" i="11"/>
  <c r="K101" i="11" s="1"/>
  <c r="L101" i="11" s="1"/>
  <c r="M101" i="11" s="1"/>
  <c r="Q101" i="11"/>
  <c r="S101" i="11" s="1"/>
  <c r="E206" i="11"/>
  <c r="F206" i="11" s="1"/>
  <c r="C207" i="11" s="1"/>
  <c r="D207" i="11" s="1"/>
  <c r="P206" i="11"/>
  <c r="R206" i="11" s="1"/>
  <c r="H402" i="11" l="1"/>
  <c r="T402" i="11" s="1"/>
  <c r="N101" i="11"/>
  <c r="I102" i="11" s="1"/>
  <c r="E207" i="11"/>
  <c r="F207" i="11" s="1"/>
  <c r="C208" i="11" s="1"/>
  <c r="D208" i="11" s="1"/>
  <c r="P207" i="11"/>
  <c r="R207" i="11" s="1"/>
  <c r="H403" i="11" l="1"/>
  <c r="T403" i="11" s="1"/>
  <c r="J102" i="11"/>
  <c r="K102" i="11" s="1"/>
  <c r="L102" i="11" s="1"/>
  <c r="M102" i="11" s="1"/>
  <c r="Q102" i="11"/>
  <c r="S102" i="11" s="1"/>
  <c r="E208" i="11"/>
  <c r="F208" i="11" s="1"/>
  <c r="C209" i="11" s="1"/>
  <c r="D209" i="11" s="1"/>
  <c r="P208" i="11"/>
  <c r="R208" i="11" s="1"/>
  <c r="H404" i="11" l="1"/>
  <c r="T404" i="11" s="1"/>
  <c r="N102" i="11"/>
  <c r="I103" i="11" s="1"/>
  <c r="E209" i="11"/>
  <c r="F209" i="11" s="1"/>
  <c r="C210" i="11" s="1"/>
  <c r="D210" i="11" s="1"/>
  <c r="P209" i="11"/>
  <c r="R209" i="11" s="1"/>
  <c r="H405" i="11" l="1"/>
  <c r="T405" i="11" s="1"/>
  <c r="J103" i="11"/>
  <c r="K103" i="11" s="1"/>
  <c r="L103" i="11" s="1"/>
  <c r="M103" i="11" s="1"/>
  <c r="Q103" i="11"/>
  <c r="S103" i="11" s="1"/>
  <c r="E210" i="11"/>
  <c r="F210" i="11" s="1"/>
  <c r="C211" i="11" s="1"/>
  <c r="D211" i="11" s="1"/>
  <c r="P210" i="11"/>
  <c r="R210" i="11" s="1"/>
  <c r="H406" i="11" l="1"/>
  <c r="T406" i="11" s="1"/>
  <c r="N103" i="11"/>
  <c r="I104" i="11" s="1"/>
  <c r="E211" i="11"/>
  <c r="F211" i="11" s="1"/>
  <c r="C212" i="11" s="1"/>
  <c r="D212" i="11" s="1"/>
  <c r="P211" i="11"/>
  <c r="R211" i="11" s="1"/>
  <c r="H407" i="11" l="1"/>
  <c r="T407" i="11" s="1"/>
  <c r="J104" i="11"/>
  <c r="K104" i="11" s="1"/>
  <c r="L104" i="11" s="1"/>
  <c r="M104" i="11" s="1"/>
  <c r="Q104" i="11"/>
  <c r="S104" i="11" s="1"/>
  <c r="E212" i="11"/>
  <c r="F212" i="11" s="1"/>
  <c r="C213" i="11" s="1"/>
  <c r="D213" i="11" s="1"/>
  <c r="P212" i="11"/>
  <c r="R212" i="11" s="1"/>
  <c r="H408" i="11" l="1"/>
  <c r="T408" i="11" s="1"/>
  <c r="E213" i="11"/>
  <c r="F213" i="11" s="1"/>
  <c r="C214" i="11" s="1"/>
  <c r="D214" i="11" s="1"/>
  <c r="P213" i="11"/>
  <c r="R213" i="11" s="1"/>
  <c r="H409" i="11" l="1"/>
  <c r="T409" i="11" s="1"/>
  <c r="N104" i="11"/>
  <c r="I105" i="11" s="1"/>
  <c r="E214" i="11"/>
  <c r="F214" i="11" s="1"/>
  <c r="C215" i="11" s="1"/>
  <c r="D215" i="11" s="1"/>
  <c r="P214" i="11"/>
  <c r="R214" i="11" s="1"/>
  <c r="H410" i="11" l="1"/>
  <c r="T410" i="11" s="1"/>
  <c r="J105" i="11"/>
  <c r="K105" i="11" s="1"/>
  <c r="L105" i="11" s="1"/>
  <c r="M105" i="11" s="1"/>
  <c r="Q105" i="11"/>
  <c r="S105" i="11" s="1"/>
  <c r="E215" i="11"/>
  <c r="F215" i="11" s="1"/>
  <c r="C216" i="11" s="1"/>
  <c r="D216" i="11" s="1"/>
  <c r="P215" i="11"/>
  <c r="R215" i="11" s="1"/>
  <c r="H411" i="11" l="1"/>
  <c r="T411" i="11" s="1"/>
  <c r="E216" i="11"/>
  <c r="F216" i="11" s="1"/>
  <c r="C217" i="11" s="1"/>
  <c r="D217" i="11" s="1"/>
  <c r="P216" i="11"/>
  <c r="R216" i="11" s="1"/>
  <c r="H412" i="11" l="1"/>
  <c r="T412" i="11" s="1"/>
  <c r="N105" i="11"/>
  <c r="I106" i="11" s="1"/>
  <c r="E217" i="11"/>
  <c r="F217" i="11" s="1"/>
  <c r="C218" i="11" s="1"/>
  <c r="D218" i="11" s="1"/>
  <c r="P217" i="11"/>
  <c r="R217" i="11" s="1"/>
  <c r="H413" i="11" l="1"/>
  <c r="T413" i="11" s="1"/>
  <c r="J106" i="11"/>
  <c r="K106" i="11" s="1"/>
  <c r="L106" i="11" s="1"/>
  <c r="M106" i="11" s="1"/>
  <c r="Q106" i="11"/>
  <c r="S106" i="11" s="1"/>
  <c r="E218" i="11"/>
  <c r="F218" i="11" s="1"/>
  <c r="C219" i="11" s="1"/>
  <c r="D219" i="11" s="1"/>
  <c r="P218" i="11"/>
  <c r="R218" i="11" s="1"/>
  <c r="H414" i="11" l="1"/>
  <c r="T414" i="11" s="1"/>
  <c r="N106" i="11"/>
  <c r="I107" i="11" s="1"/>
  <c r="E219" i="11"/>
  <c r="F219" i="11" s="1"/>
  <c r="C220" i="11" s="1"/>
  <c r="D220" i="11" s="1"/>
  <c r="P219" i="11"/>
  <c r="R219" i="11" s="1"/>
  <c r="H415" i="11" l="1"/>
  <c r="T415" i="11" s="1"/>
  <c r="J107" i="11"/>
  <c r="K107" i="11" s="1"/>
  <c r="L107" i="11" s="1"/>
  <c r="M107" i="11" s="1"/>
  <c r="Q107" i="11"/>
  <c r="S107" i="11" s="1"/>
  <c r="E220" i="11"/>
  <c r="F220" i="11" s="1"/>
  <c r="C221" i="11" s="1"/>
  <c r="D221" i="11" s="1"/>
  <c r="P220" i="11"/>
  <c r="R220" i="11" s="1"/>
  <c r="H416" i="11" l="1"/>
  <c r="T416" i="11" s="1"/>
  <c r="N107" i="11"/>
  <c r="I108" i="11" s="1"/>
  <c r="E221" i="11"/>
  <c r="F221" i="11" s="1"/>
  <c r="C222" i="11" s="1"/>
  <c r="D222" i="11" s="1"/>
  <c r="P221" i="11"/>
  <c r="R221" i="11" s="1"/>
  <c r="H417" i="11" l="1"/>
  <c r="T417" i="11" s="1"/>
  <c r="J108" i="11"/>
  <c r="K108" i="11" s="1"/>
  <c r="L108" i="11" s="1"/>
  <c r="M108" i="11" s="1"/>
  <c r="Q108" i="11"/>
  <c r="S108" i="11" s="1"/>
  <c r="E222" i="11"/>
  <c r="F222" i="11" s="1"/>
  <c r="C223" i="11" s="1"/>
  <c r="D223" i="11" s="1"/>
  <c r="P222" i="11"/>
  <c r="R222" i="11" s="1"/>
  <c r="H418" i="11" l="1"/>
  <c r="T418" i="11" s="1"/>
  <c r="E223" i="11"/>
  <c r="F223" i="11" s="1"/>
  <c r="C224" i="11" s="1"/>
  <c r="D224" i="11" s="1"/>
  <c r="P223" i="11"/>
  <c r="R223" i="11" s="1"/>
  <c r="H419" i="11" l="1"/>
  <c r="T419" i="11" s="1"/>
  <c r="N108" i="11"/>
  <c r="I109" i="11" s="1"/>
  <c r="E224" i="11"/>
  <c r="F224" i="11" s="1"/>
  <c r="C225" i="11" s="1"/>
  <c r="D225" i="11" s="1"/>
  <c r="P224" i="11"/>
  <c r="R224" i="11" s="1"/>
  <c r="H420" i="11" l="1"/>
  <c r="T420" i="11" s="1"/>
  <c r="J109" i="11"/>
  <c r="K109" i="11" s="1"/>
  <c r="L109" i="11" s="1"/>
  <c r="M109" i="11" s="1"/>
  <c r="Q109" i="11"/>
  <c r="S109" i="11" s="1"/>
  <c r="E225" i="11"/>
  <c r="F225" i="11" s="1"/>
  <c r="C226" i="11" s="1"/>
  <c r="D226" i="11" s="1"/>
  <c r="P225" i="11"/>
  <c r="R225" i="11" s="1"/>
  <c r="H421" i="11" l="1"/>
  <c r="T421" i="11" s="1"/>
  <c r="N109" i="11"/>
  <c r="I110" i="11" s="1"/>
  <c r="E226" i="11"/>
  <c r="F226" i="11" s="1"/>
  <c r="C227" i="11" s="1"/>
  <c r="D227" i="11" s="1"/>
  <c r="P226" i="11"/>
  <c r="R226" i="11" s="1"/>
  <c r="H422" i="11" l="1"/>
  <c r="T422" i="11" s="1"/>
  <c r="J110" i="11"/>
  <c r="K110" i="11" s="1"/>
  <c r="L110" i="11" s="1"/>
  <c r="M110" i="11" s="1"/>
  <c r="Q110" i="11"/>
  <c r="S110" i="11" s="1"/>
  <c r="E227" i="11"/>
  <c r="F227" i="11" s="1"/>
  <c r="C228" i="11" s="1"/>
  <c r="D228" i="11" s="1"/>
  <c r="P227" i="11"/>
  <c r="R227" i="11" s="1"/>
  <c r="H423" i="11" l="1"/>
  <c r="T423" i="11" s="1"/>
  <c r="N110" i="11"/>
  <c r="I111" i="11" s="1"/>
  <c r="E228" i="11"/>
  <c r="F228" i="11" s="1"/>
  <c r="C229" i="11" s="1"/>
  <c r="D229" i="11" s="1"/>
  <c r="P228" i="11"/>
  <c r="R228" i="11" s="1"/>
  <c r="H424" i="11" l="1"/>
  <c r="T424" i="11" s="1"/>
  <c r="J111" i="11"/>
  <c r="K111" i="11" s="1"/>
  <c r="L111" i="11" s="1"/>
  <c r="M111" i="11" s="1"/>
  <c r="Q111" i="11"/>
  <c r="S111" i="11" s="1"/>
  <c r="E229" i="11"/>
  <c r="F229" i="11" s="1"/>
  <c r="C230" i="11" s="1"/>
  <c r="D230" i="11" s="1"/>
  <c r="P229" i="11"/>
  <c r="R229" i="11" s="1"/>
  <c r="H425" i="11" l="1"/>
  <c r="T425" i="11" s="1"/>
  <c r="N111" i="11"/>
  <c r="I112" i="11" s="1"/>
  <c r="E230" i="11"/>
  <c r="F230" i="11" s="1"/>
  <c r="C231" i="11" s="1"/>
  <c r="D231" i="11" s="1"/>
  <c r="P230" i="11"/>
  <c r="R230" i="11" s="1"/>
  <c r="H426" i="11" l="1"/>
  <c r="T426" i="11" s="1"/>
  <c r="J112" i="11"/>
  <c r="K112" i="11" s="1"/>
  <c r="L112" i="11" s="1"/>
  <c r="M112" i="11" s="1"/>
  <c r="Q112" i="11"/>
  <c r="S112" i="11" s="1"/>
  <c r="E231" i="11"/>
  <c r="F231" i="11" s="1"/>
  <c r="C232" i="11" s="1"/>
  <c r="D232" i="11" s="1"/>
  <c r="P231" i="11"/>
  <c r="R231" i="11" s="1"/>
  <c r="H427" i="11" l="1"/>
  <c r="T427" i="11" s="1"/>
  <c r="E232" i="11"/>
  <c r="F232" i="11" s="1"/>
  <c r="C233" i="11" s="1"/>
  <c r="D233" i="11" s="1"/>
  <c r="P232" i="11"/>
  <c r="R232" i="11" s="1"/>
  <c r="H428" i="11" l="1"/>
  <c r="T428" i="11" s="1"/>
  <c r="N112" i="11"/>
  <c r="I113" i="11" s="1"/>
  <c r="E233" i="11"/>
  <c r="F233" i="11" s="1"/>
  <c r="C234" i="11" s="1"/>
  <c r="D234" i="11" s="1"/>
  <c r="P233" i="11"/>
  <c r="R233" i="11" s="1"/>
  <c r="H429" i="11" l="1"/>
  <c r="T429" i="11" s="1"/>
  <c r="J113" i="11"/>
  <c r="K113" i="11" s="1"/>
  <c r="L113" i="11" s="1"/>
  <c r="M113" i="11" s="1"/>
  <c r="Q113" i="11"/>
  <c r="S113" i="11" s="1"/>
  <c r="E234" i="11"/>
  <c r="F234" i="11" s="1"/>
  <c r="C235" i="11" s="1"/>
  <c r="D235" i="11" s="1"/>
  <c r="P234" i="11"/>
  <c r="R234" i="11" s="1"/>
  <c r="H430" i="11" l="1"/>
  <c r="T430" i="11" s="1"/>
  <c r="N113" i="11"/>
  <c r="I114" i="11" s="1"/>
  <c r="E235" i="11"/>
  <c r="F235" i="11" s="1"/>
  <c r="C236" i="11" s="1"/>
  <c r="D236" i="11" s="1"/>
  <c r="P235" i="11"/>
  <c r="R235" i="11" s="1"/>
  <c r="H431" i="11" l="1"/>
  <c r="T431" i="11" s="1"/>
  <c r="J114" i="11"/>
  <c r="K114" i="11" s="1"/>
  <c r="L114" i="11" s="1"/>
  <c r="M114" i="11" s="1"/>
  <c r="Q114" i="11"/>
  <c r="S114" i="11" s="1"/>
  <c r="E236" i="11"/>
  <c r="F236" i="11" s="1"/>
  <c r="C237" i="11" s="1"/>
  <c r="D237" i="11" s="1"/>
  <c r="P236" i="11"/>
  <c r="R236" i="11" s="1"/>
  <c r="H432" i="11" l="1"/>
  <c r="T432" i="11" s="1"/>
  <c r="N114" i="11"/>
  <c r="I115" i="11" s="1"/>
  <c r="E237" i="11"/>
  <c r="F237" i="11" s="1"/>
  <c r="C238" i="11" s="1"/>
  <c r="D238" i="11" s="1"/>
  <c r="P237" i="11"/>
  <c r="R237" i="11" s="1"/>
  <c r="H433" i="11" l="1"/>
  <c r="T433" i="11" s="1"/>
  <c r="J115" i="11"/>
  <c r="K115" i="11" s="1"/>
  <c r="L115" i="11" s="1"/>
  <c r="M115" i="11" s="1"/>
  <c r="Q115" i="11"/>
  <c r="S115" i="11" s="1"/>
  <c r="E238" i="11"/>
  <c r="F238" i="11" s="1"/>
  <c r="C239" i="11" s="1"/>
  <c r="D239" i="11" s="1"/>
  <c r="P238" i="11"/>
  <c r="R238" i="11" s="1"/>
  <c r="H434" i="11" l="1"/>
  <c r="T434" i="11" s="1"/>
  <c r="E239" i="11"/>
  <c r="F239" i="11" s="1"/>
  <c r="C240" i="11" s="1"/>
  <c r="D240" i="11" s="1"/>
  <c r="P239" i="11"/>
  <c r="R239" i="11" s="1"/>
  <c r="H435" i="11" l="1"/>
  <c r="T435" i="11" s="1"/>
  <c r="N115" i="11"/>
  <c r="I116" i="11" s="1"/>
  <c r="E240" i="11"/>
  <c r="F240" i="11" s="1"/>
  <c r="C241" i="11" s="1"/>
  <c r="D241" i="11" s="1"/>
  <c r="P240" i="11"/>
  <c r="R240" i="11" s="1"/>
  <c r="H436" i="11" l="1"/>
  <c r="T436" i="11" s="1"/>
  <c r="J116" i="11"/>
  <c r="K116" i="11" s="1"/>
  <c r="L116" i="11" s="1"/>
  <c r="M116" i="11" s="1"/>
  <c r="Q116" i="11"/>
  <c r="S116" i="11" s="1"/>
  <c r="E241" i="11"/>
  <c r="F241" i="11" s="1"/>
  <c r="C242" i="11" s="1"/>
  <c r="D242" i="11" s="1"/>
  <c r="P241" i="11"/>
  <c r="R241" i="11" s="1"/>
  <c r="H437" i="11" l="1"/>
  <c r="T437" i="11" s="1"/>
  <c r="E242" i="11"/>
  <c r="F242" i="11" s="1"/>
  <c r="C243" i="11" s="1"/>
  <c r="D243" i="11" s="1"/>
  <c r="P242" i="11"/>
  <c r="R242" i="11" s="1"/>
  <c r="H438" i="11" l="1"/>
  <c r="T438" i="11" s="1"/>
  <c r="N116" i="11"/>
  <c r="I117" i="11" s="1"/>
  <c r="E243" i="11"/>
  <c r="F243" i="11" s="1"/>
  <c r="C244" i="11" s="1"/>
  <c r="D244" i="11" s="1"/>
  <c r="P243" i="11"/>
  <c r="R243" i="11" s="1"/>
  <c r="H439" i="11" l="1"/>
  <c r="T439" i="11" s="1"/>
  <c r="J117" i="11"/>
  <c r="K117" i="11" s="1"/>
  <c r="L117" i="11" s="1"/>
  <c r="M117" i="11" s="1"/>
  <c r="Q117" i="11"/>
  <c r="S117" i="11" s="1"/>
  <c r="E244" i="11"/>
  <c r="F244" i="11" s="1"/>
  <c r="C245" i="11" s="1"/>
  <c r="D245" i="11" s="1"/>
  <c r="P244" i="11"/>
  <c r="R244" i="11" s="1"/>
  <c r="H440" i="11" l="1"/>
  <c r="T440" i="11" s="1"/>
  <c r="E245" i="11"/>
  <c r="F245" i="11" s="1"/>
  <c r="C246" i="11" s="1"/>
  <c r="D246" i="11" s="1"/>
  <c r="P245" i="11"/>
  <c r="R245" i="11" s="1"/>
  <c r="H441" i="11" l="1"/>
  <c r="T441" i="11" s="1"/>
  <c r="N117" i="11"/>
  <c r="I118" i="11" s="1"/>
  <c r="E246" i="11"/>
  <c r="F246" i="11" s="1"/>
  <c r="C247" i="11" s="1"/>
  <c r="D247" i="11" s="1"/>
  <c r="P246" i="11"/>
  <c r="R246" i="11" s="1"/>
  <c r="H442" i="11" l="1"/>
  <c r="T442" i="11" s="1"/>
  <c r="J118" i="11"/>
  <c r="K118" i="11" s="1"/>
  <c r="L118" i="11" s="1"/>
  <c r="M118" i="11" s="1"/>
  <c r="Q118" i="11"/>
  <c r="S118" i="11" s="1"/>
  <c r="E247" i="11"/>
  <c r="F247" i="11" s="1"/>
  <c r="C248" i="11" s="1"/>
  <c r="D248" i="11" s="1"/>
  <c r="P247" i="11"/>
  <c r="R247" i="11" s="1"/>
  <c r="H443" i="11" l="1"/>
  <c r="T443" i="11" s="1"/>
  <c r="N118" i="11"/>
  <c r="I119" i="11" s="1"/>
  <c r="E248" i="11"/>
  <c r="F248" i="11" s="1"/>
  <c r="C249" i="11" s="1"/>
  <c r="D249" i="11" s="1"/>
  <c r="P248" i="11"/>
  <c r="R248" i="11" s="1"/>
  <c r="H444" i="11" l="1"/>
  <c r="T444" i="11" s="1"/>
  <c r="J119" i="11"/>
  <c r="K119" i="11" s="1"/>
  <c r="L119" i="11" s="1"/>
  <c r="M119" i="11" s="1"/>
  <c r="Q119" i="11"/>
  <c r="S119" i="11" s="1"/>
  <c r="E249" i="11"/>
  <c r="F249" i="11" s="1"/>
  <c r="C250" i="11" s="1"/>
  <c r="D250" i="11" s="1"/>
  <c r="P249" i="11"/>
  <c r="R249" i="11" s="1"/>
  <c r="H445" i="11" l="1"/>
  <c r="T445" i="11" s="1"/>
  <c r="N119" i="11"/>
  <c r="I120" i="11" s="1"/>
  <c r="E250" i="11"/>
  <c r="F250" i="11" s="1"/>
  <c r="C251" i="11" s="1"/>
  <c r="D251" i="11" s="1"/>
  <c r="P250" i="11"/>
  <c r="R250" i="11" s="1"/>
  <c r="H446" i="11" l="1"/>
  <c r="T446" i="11" s="1"/>
  <c r="J120" i="11"/>
  <c r="K120" i="11" s="1"/>
  <c r="L120" i="11" s="1"/>
  <c r="M120" i="11" s="1"/>
  <c r="Q120" i="11"/>
  <c r="S120" i="11" s="1"/>
  <c r="E251" i="11"/>
  <c r="F251" i="11" s="1"/>
  <c r="C252" i="11" s="1"/>
  <c r="D252" i="11" s="1"/>
  <c r="P251" i="11"/>
  <c r="R251" i="11" s="1"/>
  <c r="H447" i="11" l="1"/>
  <c r="T447" i="11" s="1"/>
  <c r="E252" i="11"/>
  <c r="F252" i="11" s="1"/>
  <c r="C253" i="11" s="1"/>
  <c r="D253" i="11" s="1"/>
  <c r="P252" i="11"/>
  <c r="R252" i="11" s="1"/>
  <c r="H448" i="11" l="1"/>
  <c r="T448" i="11" s="1"/>
  <c r="N120" i="11"/>
  <c r="I121" i="11" s="1"/>
  <c r="E253" i="11"/>
  <c r="F253" i="11" s="1"/>
  <c r="C254" i="11" s="1"/>
  <c r="D254" i="11" s="1"/>
  <c r="P253" i="11"/>
  <c r="R253" i="11" s="1"/>
  <c r="H449" i="11" l="1"/>
  <c r="T449" i="11" s="1"/>
  <c r="J121" i="11"/>
  <c r="K121" i="11" s="1"/>
  <c r="L121" i="11" s="1"/>
  <c r="M121" i="11" s="1"/>
  <c r="Q121" i="11"/>
  <c r="S121" i="11" s="1"/>
  <c r="E254" i="11"/>
  <c r="F254" i="11" s="1"/>
  <c r="C255" i="11" s="1"/>
  <c r="D255" i="11" s="1"/>
  <c r="P254" i="11"/>
  <c r="R254" i="11" s="1"/>
  <c r="H450" i="11" l="1"/>
  <c r="T450" i="11" s="1"/>
  <c r="N121" i="11"/>
  <c r="I122" i="11" s="1"/>
  <c r="E255" i="11"/>
  <c r="F255" i="11" s="1"/>
  <c r="C256" i="11" s="1"/>
  <c r="D256" i="11" s="1"/>
  <c r="P255" i="11"/>
  <c r="R255" i="11" s="1"/>
  <c r="H451" i="11" l="1"/>
  <c r="T451" i="11" s="1"/>
  <c r="J122" i="11"/>
  <c r="K122" i="11" s="1"/>
  <c r="L122" i="11" s="1"/>
  <c r="M122" i="11" s="1"/>
  <c r="Q122" i="11"/>
  <c r="S122" i="11" s="1"/>
  <c r="E256" i="11"/>
  <c r="F256" i="11" s="1"/>
  <c r="C257" i="11" s="1"/>
  <c r="D257" i="11" s="1"/>
  <c r="P256" i="11"/>
  <c r="R256" i="11" s="1"/>
  <c r="H452" i="11" l="1"/>
  <c r="T452" i="11" s="1"/>
  <c r="N122" i="11"/>
  <c r="I123" i="11" s="1"/>
  <c r="E257" i="11"/>
  <c r="F257" i="11" s="1"/>
  <c r="C258" i="11" s="1"/>
  <c r="D258" i="11" s="1"/>
  <c r="P257" i="11"/>
  <c r="R257" i="11" s="1"/>
  <c r="H453" i="11" l="1"/>
  <c r="T453" i="11" s="1"/>
  <c r="J123" i="11"/>
  <c r="K123" i="11" s="1"/>
  <c r="L123" i="11" s="1"/>
  <c r="M123" i="11" s="1"/>
  <c r="Q123" i="11"/>
  <c r="S123" i="11" s="1"/>
  <c r="E258" i="11"/>
  <c r="F258" i="11" s="1"/>
  <c r="C259" i="11" s="1"/>
  <c r="D259" i="11" s="1"/>
  <c r="P258" i="11"/>
  <c r="R258" i="11" s="1"/>
  <c r="H454" i="11" l="1"/>
  <c r="T454" i="11" s="1"/>
  <c r="E259" i="11"/>
  <c r="F259" i="11" s="1"/>
  <c r="C260" i="11" s="1"/>
  <c r="D260" i="11" s="1"/>
  <c r="P259" i="11"/>
  <c r="R259" i="11" s="1"/>
  <c r="H455" i="11" l="1"/>
  <c r="T455" i="11" s="1"/>
  <c r="N123" i="11"/>
  <c r="I124" i="11" s="1"/>
  <c r="E260" i="11"/>
  <c r="F260" i="11" s="1"/>
  <c r="C261" i="11" s="1"/>
  <c r="D261" i="11" s="1"/>
  <c r="P260" i="11"/>
  <c r="R260" i="11" s="1"/>
  <c r="H456" i="11" l="1"/>
  <c r="T456" i="11" s="1"/>
  <c r="J124" i="11"/>
  <c r="K124" i="11" s="1"/>
  <c r="L124" i="11" s="1"/>
  <c r="M124" i="11" s="1"/>
  <c r="Q124" i="11"/>
  <c r="S124" i="11" s="1"/>
  <c r="E261" i="11"/>
  <c r="F261" i="11" s="1"/>
  <c r="C262" i="11" s="1"/>
  <c r="D262" i="11" s="1"/>
  <c r="P261" i="11"/>
  <c r="R261" i="11" s="1"/>
  <c r="H457" i="11" l="1"/>
  <c r="T457" i="11" s="1"/>
  <c r="E262" i="11"/>
  <c r="F262" i="11" s="1"/>
  <c r="C263" i="11" s="1"/>
  <c r="D263" i="11" s="1"/>
  <c r="P262" i="11"/>
  <c r="R262" i="11" s="1"/>
  <c r="H458" i="11" l="1"/>
  <c r="T458" i="11" s="1"/>
  <c r="N124" i="11"/>
  <c r="I125" i="11" s="1"/>
  <c r="E263" i="11"/>
  <c r="F263" i="11" s="1"/>
  <c r="C264" i="11" s="1"/>
  <c r="D264" i="11" s="1"/>
  <c r="P263" i="11"/>
  <c r="R263" i="11" s="1"/>
  <c r="H459" i="11" l="1"/>
  <c r="T459" i="11" s="1"/>
  <c r="J125" i="11"/>
  <c r="K125" i="11" s="1"/>
  <c r="L125" i="11" s="1"/>
  <c r="M125" i="11" s="1"/>
  <c r="Q125" i="11"/>
  <c r="S125" i="11" s="1"/>
  <c r="E264" i="11"/>
  <c r="F264" i="11" s="1"/>
  <c r="C265" i="11" s="1"/>
  <c r="D265" i="11" s="1"/>
  <c r="P264" i="11"/>
  <c r="R264" i="11" s="1"/>
  <c r="H460" i="11" l="1"/>
  <c r="T460" i="11" s="1"/>
  <c r="E265" i="11"/>
  <c r="F265" i="11" s="1"/>
  <c r="C266" i="11" s="1"/>
  <c r="D266" i="11" s="1"/>
  <c r="P265" i="11"/>
  <c r="R265" i="11" s="1"/>
  <c r="H461" i="11" l="1"/>
  <c r="T461" i="11" s="1"/>
  <c r="N125" i="11"/>
  <c r="I126" i="11" s="1"/>
  <c r="E266" i="11"/>
  <c r="F266" i="11" s="1"/>
  <c r="C267" i="11" s="1"/>
  <c r="D267" i="11" s="1"/>
  <c r="P266" i="11"/>
  <c r="R266" i="11" s="1"/>
  <c r="H462" i="11" l="1"/>
  <c r="T462" i="11" s="1"/>
  <c r="J126" i="11"/>
  <c r="K126" i="11" s="1"/>
  <c r="L126" i="11" s="1"/>
  <c r="M126" i="11" s="1"/>
  <c r="Q126" i="11"/>
  <c r="S126" i="11" s="1"/>
  <c r="E267" i="11"/>
  <c r="F267" i="11" s="1"/>
  <c r="C268" i="11" s="1"/>
  <c r="D268" i="11" s="1"/>
  <c r="P267" i="11"/>
  <c r="R267" i="11" s="1"/>
  <c r="H463" i="11" l="1"/>
  <c r="T463" i="11" s="1"/>
  <c r="N126" i="11"/>
  <c r="I127" i="11" s="1"/>
  <c r="E268" i="11"/>
  <c r="F268" i="11" s="1"/>
  <c r="C269" i="11" s="1"/>
  <c r="D269" i="11" s="1"/>
  <c r="P268" i="11"/>
  <c r="R268" i="11" s="1"/>
  <c r="H464" i="11" l="1"/>
  <c r="T464" i="11" s="1"/>
  <c r="J127" i="11"/>
  <c r="K127" i="11" s="1"/>
  <c r="L127" i="11" s="1"/>
  <c r="M127" i="11" s="1"/>
  <c r="Q127" i="11"/>
  <c r="S127" i="11" s="1"/>
  <c r="E269" i="11"/>
  <c r="F269" i="11" s="1"/>
  <c r="C270" i="11" s="1"/>
  <c r="D270" i="11" s="1"/>
  <c r="P269" i="11"/>
  <c r="R269" i="11" s="1"/>
  <c r="H465" i="11" l="1"/>
  <c r="T465" i="11" s="1"/>
  <c r="N127" i="11"/>
  <c r="I128" i="11" s="1"/>
  <c r="E270" i="11"/>
  <c r="F270" i="11" s="1"/>
  <c r="C271" i="11" s="1"/>
  <c r="D271" i="11" s="1"/>
  <c r="P270" i="11"/>
  <c r="R270" i="11" s="1"/>
  <c r="H466" i="11" l="1"/>
  <c r="T466" i="11" s="1"/>
  <c r="J128" i="11"/>
  <c r="K128" i="11" s="1"/>
  <c r="L128" i="11" s="1"/>
  <c r="M128" i="11" s="1"/>
  <c r="Q128" i="11"/>
  <c r="S128" i="11" s="1"/>
  <c r="E271" i="11"/>
  <c r="F271" i="11" s="1"/>
  <c r="C272" i="11" s="1"/>
  <c r="D272" i="11" s="1"/>
  <c r="P271" i="11"/>
  <c r="R271" i="11" s="1"/>
  <c r="H467" i="11" l="1"/>
  <c r="T467" i="11" s="1"/>
  <c r="E272" i="11"/>
  <c r="F272" i="11" s="1"/>
  <c r="C273" i="11" s="1"/>
  <c r="D273" i="11" s="1"/>
  <c r="P272" i="11"/>
  <c r="R272" i="11" s="1"/>
  <c r="H468" i="11" l="1"/>
  <c r="T468" i="11" s="1"/>
  <c r="N128" i="11"/>
  <c r="I129" i="11" s="1"/>
  <c r="E273" i="11"/>
  <c r="F273" i="11" s="1"/>
  <c r="C274" i="11" s="1"/>
  <c r="D274" i="11" s="1"/>
  <c r="P273" i="11"/>
  <c r="R273" i="11" s="1"/>
  <c r="H469" i="11" l="1"/>
  <c r="T469" i="11" s="1"/>
  <c r="J129" i="11"/>
  <c r="K129" i="11" s="1"/>
  <c r="L129" i="11" s="1"/>
  <c r="M129" i="11" s="1"/>
  <c r="Q129" i="11"/>
  <c r="S129" i="11" s="1"/>
  <c r="E274" i="11"/>
  <c r="F274" i="11" s="1"/>
  <c r="C275" i="11" s="1"/>
  <c r="D275" i="11" s="1"/>
  <c r="P274" i="11"/>
  <c r="R274" i="11" s="1"/>
  <c r="H470" i="11" l="1"/>
  <c r="T470" i="11" s="1"/>
  <c r="E275" i="11"/>
  <c r="F275" i="11" s="1"/>
  <c r="C276" i="11" s="1"/>
  <c r="D276" i="11" s="1"/>
  <c r="P275" i="11"/>
  <c r="R275" i="11" s="1"/>
  <c r="H471" i="11" l="1"/>
  <c r="T471" i="11" s="1"/>
  <c r="N129" i="11"/>
  <c r="I130" i="11" s="1"/>
  <c r="E276" i="11"/>
  <c r="F276" i="11" s="1"/>
  <c r="C277" i="11" s="1"/>
  <c r="D277" i="11" s="1"/>
  <c r="P276" i="11"/>
  <c r="R276" i="11" s="1"/>
  <c r="H472" i="11" l="1"/>
  <c r="T472" i="11" s="1"/>
  <c r="J130" i="11"/>
  <c r="K130" i="11" s="1"/>
  <c r="L130" i="11" s="1"/>
  <c r="M130" i="11" s="1"/>
  <c r="Q130" i="11"/>
  <c r="S130" i="11" s="1"/>
  <c r="E277" i="11"/>
  <c r="F277" i="11" s="1"/>
  <c r="C278" i="11" s="1"/>
  <c r="D278" i="11" s="1"/>
  <c r="P277" i="11"/>
  <c r="R277" i="11" s="1"/>
  <c r="H473" i="11" l="1"/>
  <c r="T473" i="11" s="1"/>
  <c r="N130" i="11"/>
  <c r="I131" i="11" s="1"/>
  <c r="E278" i="11"/>
  <c r="F278" i="11" s="1"/>
  <c r="C279" i="11" s="1"/>
  <c r="D279" i="11" s="1"/>
  <c r="P278" i="11"/>
  <c r="R278" i="11" s="1"/>
  <c r="H474" i="11" l="1"/>
  <c r="T474" i="11" s="1"/>
  <c r="J131" i="11"/>
  <c r="K131" i="11" s="1"/>
  <c r="L131" i="11" s="1"/>
  <c r="M131" i="11" s="1"/>
  <c r="Q131" i="11"/>
  <c r="S131" i="11" s="1"/>
  <c r="E279" i="11"/>
  <c r="F279" i="11" s="1"/>
  <c r="C280" i="11" s="1"/>
  <c r="D280" i="11" s="1"/>
  <c r="P279" i="11"/>
  <c r="R279" i="11" s="1"/>
  <c r="H475" i="11" l="1"/>
  <c r="T475" i="11" s="1"/>
  <c r="E280" i="11"/>
  <c r="F280" i="11" s="1"/>
  <c r="C281" i="11" s="1"/>
  <c r="D281" i="11" s="1"/>
  <c r="P280" i="11"/>
  <c r="R280" i="11" s="1"/>
  <c r="H476" i="11" l="1"/>
  <c r="T476" i="11" s="1"/>
  <c r="N131" i="11"/>
  <c r="I132" i="11" s="1"/>
  <c r="E281" i="11"/>
  <c r="F281" i="11" s="1"/>
  <c r="C282" i="11" s="1"/>
  <c r="D282" i="11" s="1"/>
  <c r="P281" i="11"/>
  <c r="R281" i="11" s="1"/>
  <c r="H477" i="11" l="1"/>
  <c r="T477" i="11" s="1"/>
  <c r="J132" i="11"/>
  <c r="K132" i="11" s="1"/>
  <c r="L132" i="11" s="1"/>
  <c r="M132" i="11" s="1"/>
  <c r="Q132" i="11"/>
  <c r="S132" i="11" s="1"/>
  <c r="E282" i="11"/>
  <c r="F282" i="11" s="1"/>
  <c r="C283" i="11" s="1"/>
  <c r="D283" i="11" s="1"/>
  <c r="P282" i="11"/>
  <c r="R282" i="11" s="1"/>
  <c r="H478" i="11" l="1"/>
  <c r="T478" i="11" s="1"/>
  <c r="E283" i="11"/>
  <c r="F283" i="11" s="1"/>
  <c r="C284" i="11" s="1"/>
  <c r="D284" i="11" s="1"/>
  <c r="P283" i="11"/>
  <c r="R283" i="11" s="1"/>
  <c r="H479" i="11" l="1"/>
  <c r="T479" i="11" s="1"/>
  <c r="N132" i="11"/>
  <c r="I133" i="11" s="1"/>
  <c r="E284" i="11"/>
  <c r="F284" i="11" s="1"/>
  <c r="C285" i="11" s="1"/>
  <c r="D285" i="11" s="1"/>
  <c r="P284" i="11"/>
  <c r="R284" i="11" s="1"/>
  <c r="H480" i="11" l="1"/>
  <c r="T480" i="11" s="1"/>
  <c r="J133" i="11"/>
  <c r="K133" i="11" s="1"/>
  <c r="L133" i="11" s="1"/>
  <c r="M133" i="11" s="1"/>
  <c r="Q133" i="11"/>
  <c r="S133" i="11" s="1"/>
  <c r="E285" i="11"/>
  <c r="F285" i="11" s="1"/>
  <c r="C286" i="11" s="1"/>
  <c r="D286" i="11" s="1"/>
  <c r="P285" i="11"/>
  <c r="R285" i="11" s="1"/>
  <c r="H481" i="11" l="1"/>
  <c r="T481" i="11" s="1"/>
  <c r="N133" i="11"/>
  <c r="I134" i="11" s="1"/>
  <c r="E286" i="11"/>
  <c r="F286" i="11" s="1"/>
  <c r="C287" i="11" s="1"/>
  <c r="D287" i="11" s="1"/>
  <c r="P286" i="11"/>
  <c r="R286" i="11" s="1"/>
  <c r="H482" i="11" l="1"/>
  <c r="T482" i="11" s="1"/>
  <c r="J134" i="11"/>
  <c r="K134" i="11" s="1"/>
  <c r="L134" i="11" s="1"/>
  <c r="M134" i="11" s="1"/>
  <c r="Q134" i="11"/>
  <c r="S134" i="11" s="1"/>
  <c r="E287" i="11"/>
  <c r="F287" i="11" s="1"/>
  <c r="C288" i="11" s="1"/>
  <c r="D288" i="11" s="1"/>
  <c r="P287" i="11"/>
  <c r="R287" i="11" s="1"/>
  <c r="H483" i="11" l="1"/>
  <c r="T483" i="11" s="1"/>
  <c r="N134" i="11"/>
  <c r="I135" i="11" s="1"/>
  <c r="E288" i="11"/>
  <c r="F288" i="11" s="1"/>
  <c r="C289" i="11" s="1"/>
  <c r="D289" i="11" s="1"/>
  <c r="P288" i="11"/>
  <c r="R288" i="11" s="1"/>
  <c r="H484" i="11" l="1"/>
  <c r="T484" i="11" s="1"/>
  <c r="J135" i="11"/>
  <c r="K135" i="11" s="1"/>
  <c r="L135" i="11" s="1"/>
  <c r="M135" i="11" s="1"/>
  <c r="Q135" i="11"/>
  <c r="S135" i="11" s="1"/>
  <c r="E289" i="11"/>
  <c r="F289" i="11" s="1"/>
  <c r="C290" i="11" s="1"/>
  <c r="D290" i="11" s="1"/>
  <c r="P289" i="11"/>
  <c r="R289" i="11" s="1"/>
  <c r="H485" i="11" l="1"/>
  <c r="T485" i="11" s="1"/>
  <c r="N135" i="11"/>
  <c r="I136" i="11" s="1"/>
  <c r="E290" i="11"/>
  <c r="F290" i="11" s="1"/>
  <c r="C291" i="11" s="1"/>
  <c r="D291" i="11" s="1"/>
  <c r="P290" i="11"/>
  <c r="R290" i="11" s="1"/>
  <c r="H486" i="11" l="1"/>
  <c r="T486" i="11" s="1"/>
  <c r="J136" i="11"/>
  <c r="K136" i="11" s="1"/>
  <c r="L136" i="11" s="1"/>
  <c r="M136" i="11" s="1"/>
  <c r="Q136" i="11"/>
  <c r="S136" i="11" s="1"/>
  <c r="E291" i="11"/>
  <c r="F291" i="11" s="1"/>
  <c r="C292" i="11" s="1"/>
  <c r="D292" i="11" s="1"/>
  <c r="P291" i="11"/>
  <c r="R291" i="11" s="1"/>
  <c r="H487" i="11" l="1"/>
  <c r="T487" i="11" s="1"/>
  <c r="N136" i="11"/>
  <c r="I137" i="11" s="1"/>
  <c r="E292" i="11"/>
  <c r="F292" i="11" s="1"/>
  <c r="C293" i="11" s="1"/>
  <c r="D293" i="11" s="1"/>
  <c r="P292" i="11"/>
  <c r="R292" i="11" s="1"/>
  <c r="H488" i="11" l="1"/>
  <c r="T488" i="11" s="1"/>
  <c r="J137" i="11"/>
  <c r="K137" i="11" s="1"/>
  <c r="L137" i="11" s="1"/>
  <c r="M137" i="11" s="1"/>
  <c r="Q137" i="11"/>
  <c r="S137" i="11" s="1"/>
  <c r="E293" i="11"/>
  <c r="F293" i="11" s="1"/>
  <c r="C294" i="11" s="1"/>
  <c r="D294" i="11" s="1"/>
  <c r="P293" i="11"/>
  <c r="R293" i="11" s="1"/>
  <c r="H489" i="11" l="1"/>
  <c r="T489" i="11" s="1"/>
  <c r="N137" i="11"/>
  <c r="I138" i="11" s="1"/>
  <c r="E294" i="11"/>
  <c r="F294" i="11" s="1"/>
  <c r="C295" i="11" s="1"/>
  <c r="D295" i="11" s="1"/>
  <c r="P294" i="11"/>
  <c r="R294" i="11" s="1"/>
  <c r="H490" i="11" l="1"/>
  <c r="T490" i="11" s="1"/>
  <c r="J138" i="11"/>
  <c r="K138" i="11" s="1"/>
  <c r="L138" i="11" s="1"/>
  <c r="M138" i="11" s="1"/>
  <c r="Q138" i="11"/>
  <c r="S138" i="11" s="1"/>
  <c r="E295" i="11"/>
  <c r="F295" i="11" s="1"/>
  <c r="C296" i="11" s="1"/>
  <c r="D296" i="11" s="1"/>
  <c r="P295" i="11"/>
  <c r="R295" i="11" s="1"/>
  <c r="H491" i="11" l="1"/>
  <c r="T491" i="11" s="1"/>
  <c r="N138" i="11"/>
  <c r="I139" i="11" s="1"/>
  <c r="E296" i="11"/>
  <c r="F296" i="11" s="1"/>
  <c r="C297" i="11" s="1"/>
  <c r="D297" i="11" s="1"/>
  <c r="P296" i="11"/>
  <c r="R296" i="11" s="1"/>
  <c r="H492" i="11" l="1"/>
  <c r="T492" i="11" s="1"/>
  <c r="J139" i="11"/>
  <c r="K139" i="11" s="1"/>
  <c r="L139" i="11" s="1"/>
  <c r="M139" i="11" s="1"/>
  <c r="Q139" i="11"/>
  <c r="S139" i="11" s="1"/>
  <c r="E297" i="11"/>
  <c r="F297" i="11" s="1"/>
  <c r="C298" i="11" s="1"/>
  <c r="D298" i="11" s="1"/>
  <c r="P297" i="11"/>
  <c r="R297" i="11" s="1"/>
  <c r="H493" i="11" l="1"/>
  <c r="T493" i="11" s="1"/>
  <c r="N139" i="11"/>
  <c r="I140" i="11" s="1"/>
  <c r="E298" i="11"/>
  <c r="F298" i="11" s="1"/>
  <c r="C299" i="11" s="1"/>
  <c r="D299" i="11" s="1"/>
  <c r="P298" i="11"/>
  <c r="R298" i="11" s="1"/>
  <c r="H494" i="11" l="1"/>
  <c r="T494" i="11" s="1"/>
  <c r="J140" i="11"/>
  <c r="K140" i="11" s="1"/>
  <c r="L140" i="11" s="1"/>
  <c r="M140" i="11" s="1"/>
  <c r="Q140" i="11"/>
  <c r="S140" i="11" s="1"/>
  <c r="E299" i="11"/>
  <c r="F299" i="11" s="1"/>
  <c r="C300" i="11" s="1"/>
  <c r="D300" i="11" s="1"/>
  <c r="P299" i="11"/>
  <c r="R299" i="11" s="1"/>
  <c r="H495" i="11" l="1"/>
  <c r="T495" i="11" s="1"/>
  <c r="N140" i="11"/>
  <c r="I141" i="11" s="1"/>
  <c r="E300" i="11"/>
  <c r="F300" i="11" s="1"/>
  <c r="C301" i="11" s="1"/>
  <c r="D301" i="11" s="1"/>
  <c r="P300" i="11"/>
  <c r="R300" i="11" s="1"/>
  <c r="H496" i="11" l="1"/>
  <c r="T496" i="11" s="1"/>
  <c r="J141" i="11"/>
  <c r="K141" i="11" s="1"/>
  <c r="L141" i="11" s="1"/>
  <c r="M141" i="11" s="1"/>
  <c r="Q141" i="11"/>
  <c r="S141" i="11" s="1"/>
  <c r="E301" i="11"/>
  <c r="F301" i="11" s="1"/>
  <c r="C302" i="11" s="1"/>
  <c r="D302" i="11" s="1"/>
  <c r="P301" i="11"/>
  <c r="R301" i="11" s="1"/>
  <c r="H497" i="11" l="1"/>
  <c r="T497" i="11" s="1"/>
  <c r="N141" i="11"/>
  <c r="I142" i="11" s="1"/>
  <c r="E302" i="11"/>
  <c r="F302" i="11" s="1"/>
  <c r="C303" i="11" s="1"/>
  <c r="D303" i="11" s="1"/>
  <c r="P302" i="11"/>
  <c r="R302" i="11" s="1"/>
  <c r="H498" i="11" l="1"/>
  <c r="T498" i="11" s="1"/>
  <c r="J142" i="11"/>
  <c r="K142" i="11" s="1"/>
  <c r="L142" i="11" s="1"/>
  <c r="M142" i="11" s="1"/>
  <c r="Q142" i="11"/>
  <c r="S142" i="11" s="1"/>
  <c r="E303" i="11"/>
  <c r="F303" i="11" s="1"/>
  <c r="C304" i="11" s="1"/>
  <c r="D304" i="11" s="1"/>
  <c r="P303" i="11"/>
  <c r="R303" i="11" s="1"/>
  <c r="H499" i="11" l="1"/>
  <c r="T499" i="11" s="1"/>
  <c r="E304" i="11"/>
  <c r="F304" i="11" s="1"/>
  <c r="C305" i="11" s="1"/>
  <c r="D305" i="11" s="1"/>
  <c r="P304" i="11"/>
  <c r="R304" i="11" s="1"/>
  <c r="H500" i="11" l="1"/>
  <c r="T500" i="11" s="1"/>
  <c r="N142" i="11"/>
  <c r="I143" i="11" s="1"/>
  <c r="E305" i="11"/>
  <c r="F305" i="11" s="1"/>
  <c r="C306" i="11" s="1"/>
  <c r="D306" i="11" s="1"/>
  <c r="P305" i="11"/>
  <c r="R305" i="11" s="1"/>
  <c r="H501" i="11" l="1"/>
  <c r="T501" i="11" s="1"/>
  <c r="J143" i="11"/>
  <c r="K143" i="11" s="1"/>
  <c r="L143" i="11" s="1"/>
  <c r="Q143" i="11"/>
  <c r="S143" i="11" s="1"/>
  <c r="E306" i="11"/>
  <c r="F306" i="11" s="1"/>
  <c r="C307" i="11" s="1"/>
  <c r="D307" i="11" s="1"/>
  <c r="P306" i="11"/>
  <c r="R306" i="11" s="1"/>
  <c r="H502" i="11" l="1"/>
  <c r="T502" i="11" s="1"/>
  <c r="M143" i="11"/>
  <c r="N143" i="11" s="1"/>
  <c r="I144" i="11" s="1"/>
  <c r="P307" i="11"/>
  <c r="R307" i="11" s="1"/>
  <c r="E307" i="11"/>
  <c r="F307" i="11" s="1"/>
  <c r="C308" i="11" s="1"/>
  <c r="D308" i="11" s="1"/>
  <c r="H503" i="11" l="1"/>
  <c r="T503" i="11" s="1"/>
  <c r="J144" i="11"/>
  <c r="K144" i="11" s="1"/>
  <c r="L144" i="11" s="1"/>
  <c r="M144" i="11" s="1"/>
  <c r="Q144" i="11"/>
  <c r="S144" i="11" s="1"/>
  <c r="E308" i="11"/>
  <c r="F308" i="11" s="1"/>
  <c r="C309" i="11" s="1"/>
  <c r="D309" i="11" s="1"/>
  <c r="P308" i="11"/>
  <c r="R308" i="11" s="1"/>
  <c r="H504" i="11" l="1"/>
  <c r="T504" i="11" s="1"/>
  <c r="N144" i="11"/>
  <c r="I145" i="11" s="1"/>
  <c r="E309" i="11"/>
  <c r="F309" i="11" s="1"/>
  <c r="C310" i="11" s="1"/>
  <c r="D310" i="11" s="1"/>
  <c r="P309" i="11"/>
  <c r="R309" i="11" s="1"/>
  <c r="H505" i="11" l="1"/>
  <c r="T505" i="11" s="1"/>
  <c r="J145" i="11"/>
  <c r="K145" i="11" s="1"/>
  <c r="L145" i="11" s="1"/>
  <c r="M145" i="11" s="1"/>
  <c r="Q145" i="11"/>
  <c r="S145" i="11" s="1"/>
  <c r="E310" i="11"/>
  <c r="F310" i="11" s="1"/>
  <c r="C311" i="11" s="1"/>
  <c r="D311" i="11" s="1"/>
  <c r="P310" i="11"/>
  <c r="R310" i="11" s="1"/>
  <c r="H506" i="11" l="1"/>
  <c r="T506" i="11" s="1"/>
  <c r="N145" i="11"/>
  <c r="I146" i="11" s="1"/>
  <c r="P311" i="11"/>
  <c r="R311" i="11" s="1"/>
  <c r="E311" i="11"/>
  <c r="F311" i="11" s="1"/>
  <c r="C312" i="11" s="1"/>
  <c r="D312" i="11" s="1"/>
  <c r="H507" i="11" l="1"/>
  <c r="T507" i="11" s="1"/>
  <c r="J146" i="11"/>
  <c r="K146" i="11" s="1"/>
  <c r="L146" i="11" s="1"/>
  <c r="M146" i="11" s="1"/>
  <c r="Q146" i="11"/>
  <c r="S146" i="11" s="1"/>
  <c r="E312" i="11"/>
  <c r="F312" i="11" s="1"/>
  <c r="C313" i="11" s="1"/>
  <c r="D313" i="11" s="1"/>
  <c r="P312" i="11"/>
  <c r="R312" i="11" s="1"/>
  <c r="H508" i="11" l="1"/>
  <c r="T508" i="11" s="1"/>
  <c r="N146" i="11"/>
  <c r="I147" i="11" s="1"/>
  <c r="E313" i="11"/>
  <c r="F313" i="11" s="1"/>
  <c r="C314" i="11" s="1"/>
  <c r="D314" i="11" s="1"/>
  <c r="P313" i="11"/>
  <c r="R313" i="11" s="1"/>
  <c r="H509" i="11" l="1"/>
  <c r="T509" i="11" s="1"/>
  <c r="J147" i="11"/>
  <c r="K147" i="11" s="1"/>
  <c r="L147" i="11" s="1"/>
  <c r="M147" i="11" s="1"/>
  <c r="Q147" i="11"/>
  <c r="S147" i="11" s="1"/>
  <c r="E314" i="11"/>
  <c r="F314" i="11" s="1"/>
  <c r="C315" i="11" s="1"/>
  <c r="D315" i="11" s="1"/>
  <c r="P314" i="11"/>
  <c r="R314" i="11" s="1"/>
  <c r="H510" i="11" l="1"/>
  <c r="T510" i="11" s="1"/>
  <c r="N147" i="11"/>
  <c r="I148" i="11" s="1"/>
  <c r="P315" i="11"/>
  <c r="R315" i="11" s="1"/>
  <c r="E315" i="11"/>
  <c r="F315" i="11" s="1"/>
  <c r="C316" i="11" s="1"/>
  <c r="D316" i="11" s="1"/>
  <c r="H511" i="11" l="1"/>
  <c r="T511" i="11" s="1"/>
  <c r="J148" i="11"/>
  <c r="K148" i="11" s="1"/>
  <c r="L148" i="11" s="1"/>
  <c r="M148" i="11" s="1"/>
  <c r="Q148" i="11"/>
  <c r="S148" i="11" s="1"/>
  <c r="P316" i="11"/>
  <c r="R316" i="11" s="1"/>
  <c r="E316" i="11"/>
  <c r="F316" i="11" s="1"/>
  <c r="C317" i="11" s="1"/>
  <c r="D317" i="11" s="1"/>
  <c r="H512" i="11" l="1"/>
  <c r="T512" i="11" s="1"/>
  <c r="N148" i="11"/>
  <c r="I149" i="11" s="1"/>
  <c r="E317" i="11"/>
  <c r="F317" i="11" s="1"/>
  <c r="C318" i="11" s="1"/>
  <c r="D318" i="11" s="1"/>
  <c r="P317" i="11"/>
  <c r="R317" i="11" s="1"/>
  <c r="H513" i="11" l="1"/>
  <c r="T513" i="11" s="1"/>
  <c r="J149" i="11"/>
  <c r="K149" i="11" s="1"/>
  <c r="L149" i="11" s="1"/>
  <c r="M149" i="11" s="1"/>
  <c r="Q149" i="11"/>
  <c r="S149" i="11" s="1"/>
  <c r="E318" i="11"/>
  <c r="F318" i="11" s="1"/>
  <c r="C319" i="11" s="1"/>
  <c r="D319" i="11" s="1"/>
  <c r="P318" i="11"/>
  <c r="R318" i="11" s="1"/>
  <c r="H514" i="11" l="1"/>
  <c r="T514" i="11" s="1"/>
  <c r="P319" i="11"/>
  <c r="R319" i="11" s="1"/>
  <c r="E319" i="11"/>
  <c r="F319" i="11" s="1"/>
  <c r="C320" i="11" s="1"/>
  <c r="D320" i="11" s="1"/>
  <c r="H515" i="11" l="1"/>
  <c r="T515" i="11" s="1"/>
  <c r="N149" i="11"/>
  <c r="I150" i="11" s="1"/>
  <c r="E320" i="11"/>
  <c r="F320" i="11" s="1"/>
  <c r="C321" i="11" s="1"/>
  <c r="D321" i="11" s="1"/>
  <c r="P320" i="11"/>
  <c r="R320" i="11" s="1"/>
  <c r="H516" i="11" l="1"/>
  <c r="T516" i="11" s="1"/>
  <c r="J150" i="11"/>
  <c r="K150" i="11" s="1"/>
  <c r="L150" i="11" s="1"/>
  <c r="M150" i="11" s="1"/>
  <c r="Q150" i="11"/>
  <c r="S150" i="11" s="1"/>
  <c r="E321" i="11"/>
  <c r="F321" i="11" s="1"/>
  <c r="C322" i="11" s="1"/>
  <c r="D322" i="11" s="1"/>
  <c r="P321" i="11"/>
  <c r="R321" i="11" s="1"/>
  <c r="H517" i="11" l="1"/>
  <c r="T517" i="11" s="1"/>
  <c r="N150" i="11"/>
  <c r="I151" i="11" s="1"/>
  <c r="E322" i="11"/>
  <c r="F322" i="11" s="1"/>
  <c r="C323" i="11" s="1"/>
  <c r="D323" i="11" s="1"/>
  <c r="P322" i="11"/>
  <c r="R322" i="11" s="1"/>
  <c r="H518" i="11" l="1"/>
  <c r="T518" i="11" s="1"/>
  <c r="J151" i="11"/>
  <c r="K151" i="11" s="1"/>
  <c r="L151" i="11" s="1"/>
  <c r="M151" i="11" s="1"/>
  <c r="Q151" i="11"/>
  <c r="S151" i="11" s="1"/>
  <c r="E323" i="11"/>
  <c r="F323" i="11" s="1"/>
  <c r="C324" i="11" s="1"/>
  <c r="D324" i="11" s="1"/>
  <c r="P323" i="11"/>
  <c r="R323" i="11" s="1"/>
  <c r="H519" i="11" l="1"/>
  <c r="T519" i="11" s="1"/>
  <c r="P324" i="11"/>
  <c r="R324" i="11" s="1"/>
  <c r="E324" i="11"/>
  <c r="F324" i="11" s="1"/>
  <c r="C325" i="11" s="1"/>
  <c r="D325" i="11" s="1"/>
  <c r="H520" i="11" l="1"/>
  <c r="T520" i="11" s="1"/>
  <c r="N151" i="11"/>
  <c r="I152" i="11" s="1"/>
  <c r="E325" i="11"/>
  <c r="F325" i="11" s="1"/>
  <c r="C326" i="11" s="1"/>
  <c r="D326" i="11" s="1"/>
  <c r="P325" i="11"/>
  <c r="R325" i="11" s="1"/>
  <c r="H521" i="11" l="1"/>
  <c r="T521" i="11" s="1"/>
  <c r="J152" i="11"/>
  <c r="K152" i="11" s="1"/>
  <c r="L152" i="11" s="1"/>
  <c r="M152" i="11" s="1"/>
  <c r="Q152" i="11"/>
  <c r="S152" i="11" s="1"/>
  <c r="P326" i="11"/>
  <c r="R326" i="11" s="1"/>
  <c r="E326" i="11"/>
  <c r="F326" i="11" s="1"/>
  <c r="C327" i="11" s="1"/>
  <c r="D327" i="11" s="1"/>
  <c r="H522" i="11" l="1"/>
  <c r="T522" i="11" s="1"/>
  <c r="N152" i="11"/>
  <c r="I153" i="11" s="1"/>
  <c r="P327" i="11"/>
  <c r="R327" i="11" s="1"/>
  <c r="E327" i="11"/>
  <c r="F327" i="11" s="1"/>
  <c r="C328" i="11" s="1"/>
  <c r="D328" i="11" s="1"/>
  <c r="H523" i="11" l="1"/>
  <c r="T523" i="11" s="1"/>
  <c r="J153" i="11"/>
  <c r="K153" i="11" s="1"/>
  <c r="L153" i="11" s="1"/>
  <c r="M153" i="11" s="1"/>
  <c r="Q153" i="11"/>
  <c r="S153" i="11" s="1"/>
  <c r="E328" i="11"/>
  <c r="F328" i="11" s="1"/>
  <c r="C329" i="11" s="1"/>
  <c r="D329" i="11" s="1"/>
  <c r="P328" i="11"/>
  <c r="R328" i="11" s="1"/>
  <c r="H524" i="11" l="1"/>
  <c r="T524" i="11" s="1"/>
  <c r="E329" i="11"/>
  <c r="F329" i="11" s="1"/>
  <c r="C330" i="11" s="1"/>
  <c r="D330" i="11" s="1"/>
  <c r="P329" i="11"/>
  <c r="R329" i="11" s="1"/>
  <c r="H525" i="11" l="1"/>
  <c r="T525" i="11" s="1"/>
  <c r="N153" i="11"/>
  <c r="I154" i="11" s="1"/>
  <c r="P330" i="11"/>
  <c r="R330" i="11" s="1"/>
  <c r="E330" i="11"/>
  <c r="F330" i="11" s="1"/>
  <c r="C331" i="11" s="1"/>
  <c r="D331" i="11" s="1"/>
  <c r="H526" i="11" l="1"/>
  <c r="T526" i="11" s="1"/>
  <c r="J154" i="11"/>
  <c r="K154" i="11" s="1"/>
  <c r="L154" i="11" s="1"/>
  <c r="M154" i="11" s="1"/>
  <c r="Q154" i="11"/>
  <c r="S154" i="11" s="1"/>
  <c r="P331" i="11"/>
  <c r="R331" i="11" s="1"/>
  <c r="E331" i="11"/>
  <c r="F331" i="11" s="1"/>
  <c r="C332" i="11" s="1"/>
  <c r="D332" i="11" s="1"/>
  <c r="H527" i="11" l="1"/>
  <c r="T527" i="11" s="1"/>
  <c r="N154" i="11"/>
  <c r="I155" i="11" s="1"/>
  <c r="P332" i="11"/>
  <c r="R332" i="11" s="1"/>
  <c r="E332" i="11"/>
  <c r="F332" i="11" s="1"/>
  <c r="C333" i="11" s="1"/>
  <c r="D333" i="11" s="1"/>
  <c r="H528" i="11" l="1"/>
  <c r="T528" i="11" s="1"/>
  <c r="J155" i="11"/>
  <c r="K155" i="11" s="1"/>
  <c r="L155" i="11" s="1"/>
  <c r="M155" i="11" s="1"/>
  <c r="Q155" i="11"/>
  <c r="S155" i="11" s="1"/>
  <c r="E333" i="11"/>
  <c r="F333" i="11" s="1"/>
  <c r="C334" i="11" s="1"/>
  <c r="D334" i="11" s="1"/>
  <c r="P333" i="11"/>
  <c r="R333" i="11" s="1"/>
  <c r="H529" i="11" l="1"/>
  <c r="T529" i="11" s="1"/>
  <c r="N155" i="11"/>
  <c r="I156" i="11" s="1"/>
  <c r="E334" i="11"/>
  <c r="F334" i="11" s="1"/>
  <c r="C335" i="11" s="1"/>
  <c r="D335" i="11" s="1"/>
  <c r="P334" i="11"/>
  <c r="R334" i="11" s="1"/>
  <c r="H530" i="11" l="1"/>
  <c r="T530" i="11" s="1"/>
  <c r="J156" i="11"/>
  <c r="K156" i="11" s="1"/>
  <c r="L156" i="11" s="1"/>
  <c r="M156" i="11" s="1"/>
  <c r="Q156" i="11"/>
  <c r="S156" i="11" s="1"/>
  <c r="E335" i="11"/>
  <c r="F335" i="11" s="1"/>
  <c r="C336" i="11" s="1"/>
  <c r="D336" i="11" s="1"/>
  <c r="P335" i="11"/>
  <c r="R335" i="11" s="1"/>
  <c r="H531" i="11" l="1"/>
  <c r="T531" i="11" s="1"/>
  <c r="N156" i="11"/>
  <c r="I157" i="11" s="1"/>
  <c r="E336" i="11"/>
  <c r="F336" i="11" s="1"/>
  <c r="C337" i="11" s="1"/>
  <c r="D337" i="11" s="1"/>
  <c r="P336" i="11"/>
  <c r="R336" i="11" s="1"/>
  <c r="H532" i="11" l="1"/>
  <c r="T532" i="11" s="1"/>
  <c r="J157" i="11"/>
  <c r="K157" i="11" s="1"/>
  <c r="L157" i="11" s="1"/>
  <c r="M157" i="11" s="1"/>
  <c r="Q157" i="11"/>
  <c r="S157" i="11" s="1"/>
  <c r="E337" i="11"/>
  <c r="F337" i="11" s="1"/>
  <c r="C338" i="11" s="1"/>
  <c r="D338" i="11" s="1"/>
  <c r="P337" i="11"/>
  <c r="R337" i="11" s="1"/>
  <c r="H533" i="11" l="1"/>
  <c r="T533" i="11" s="1"/>
  <c r="E338" i="11"/>
  <c r="F338" i="11" s="1"/>
  <c r="C339" i="11" s="1"/>
  <c r="D339" i="11" s="1"/>
  <c r="P338" i="11"/>
  <c r="R338" i="11" s="1"/>
  <c r="H534" i="11" l="1"/>
  <c r="T534" i="11" s="1"/>
  <c r="N157" i="11"/>
  <c r="I158" i="11" s="1"/>
  <c r="P339" i="11"/>
  <c r="R339" i="11" s="1"/>
  <c r="E339" i="11"/>
  <c r="F339" i="11" s="1"/>
  <c r="C340" i="11" s="1"/>
  <c r="D340" i="11" s="1"/>
  <c r="H535" i="11" l="1"/>
  <c r="T535" i="11" s="1"/>
  <c r="J158" i="11"/>
  <c r="K158" i="11" s="1"/>
  <c r="L158" i="11" s="1"/>
  <c r="M158" i="11" s="1"/>
  <c r="Q158" i="11"/>
  <c r="S158" i="11" s="1"/>
  <c r="P340" i="11"/>
  <c r="R340" i="11" s="1"/>
  <c r="E340" i="11"/>
  <c r="F340" i="11" s="1"/>
  <c r="C341" i="11" s="1"/>
  <c r="D341" i="11" s="1"/>
  <c r="H536" i="11" l="1"/>
  <c r="T536" i="11" s="1"/>
  <c r="N158" i="11"/>
  <c r="I159" i="11" s="1"/>
  <c r="P341" i="11"/>
  <c r="R341" i="11" s="1"/>
  <c r="E341" i="11"/>
  <c r="F341" i="11" s="1"/>
  <c r="C342" i="11" s="1"/>
  <c r="D342" i="11" s="1"/>
  <c r="H537" i="11" l="1"/>
  <c r="T537" i="11" s="1"/>
  <c r="J159" i="11"/>
  <c r="K159" i="11" s="1"/>
  <c r="L159" i="11" s="1"/>
  <c r="M159" i="11" s="1"/>
  <c r="Q159" i="11"/>
  <c r="S159" i="11" s="1"/>
  <c r="P342" i="11"/>
  <c r="R342" i="11" s="1"/>
  <c r="E342" i="11"/>
  <c r="F342" i="11" s="1"/>
  <c r="C343" i="11" s="1"/>
  <c r="D343" i="11" s="1"/>
  <c r="H538" i="11" l="1"/>
  <c r="T538" i="11" s="1"/>
  <c r="N159" i="11"/>
  <c r="I160" i="11" s="1"/>
  <c r="P343" i="11"/>
  <c r="R343" i="11" s="1"/>
  <c r="E343" i="11"/>
  <c r="F343" i="11" s="1"/>
  <c r="C344" i="11" s="1"/>
  <c r="D344" i="11" s="1"/>
  <c r="H539" i="11" l="1"/>
  <c r="T539" i="11" s="1"/>
  <c r="J160" i="11"/>
  <c r="K160" i="11" s="1"/>
  <c r="L160" i="11" s="1"/>
  <c r="M160" i="11" s="1"/>
  <c r="Q160" i="11"/>
  <c r="S160" i="11" s="1"/>
  <c r="P344" i="11"/>
  <c r="R344" i="11" s="1"/>
  <c r="E344" i="11"/>
  <c r="F344" i="11" s="1"/>
  <c r="C345" i="11" s="1"/>
  <c r="D345" i="11" s="1"/>
  <c r="H540" i="11" l="1"/>
  <c r="T540" i="11" s="1"/>
  <c r="P345" i="11"/>
  <c r="R345" i="11" s="1"/>
  <c r="E345" i="11"/>
  <c r="F345" i="11" s="1"/>
  <c r="C346" i="11" s="1"/>
  <c r="D346" i="11" s="1"/>
  <c r="H541" i="11" l="1"/>
  <c r="T541" i="11" s="1"/>
  <c r="N160" i="11"/>
  <c r="I161" i="11" s="1"/>
  <c r="P346" i="11"/>
  <c r="R346" i="11" s="1"/>
  <c r="E346" i="11"/>
  <c r="F346" i="11" s="1"/>
  <c r="C347" i="11" s="1"/>
  <c r="D347" i="11" s="1"/>
  <c r="H542" i="11" l="1"/>
  <c r="T542" i="11" s="1"/>
  <c r="J161" i="11"/>
  <c r="K161" i="11" s="1"/>
  <c r="L161" i="11" s="1"/>
  <c r="M161" i="11" s="1"/>
  <c r="Q161" i="11"/>
  <c r="S161" i="11" s="1"/>
  <c r="P347" i="11"/>
  <c r="R347" i="11" s="1"/>
  <c r="E347" i="11"/>
  <c r="F347" i="11" s="1"/>
  <c r="C348" i="11" s="1"/>
  <c r="D348" i="11" s="1"/>
  <c r="H543" i="11" l="1"/>
  <c r="T543" i="11" s="1"/>
  <c r="N161" i="11"/>
  <c r="I162" i="11" s="1"/>
  <c r="P348" i="11"/>
  <c r="R348" i="11" s="1"/>
  <c r="E348" i="11"/>
  <c r="F348" i="11" s="1"/>
  <c r="C349" i="11" s="1"/>
  <c r="D349" i="11" s="1"/>
  <c r="H544" i="11" l="1"/>
  <c r="T544" i="11" s="1"/>
  <c r="J162" i="11"/>
  <c r="K162" i="11" s="1"/>
  <c r="L162" i="11" s="1"/>
  <c r="M162" i="11" s="1"/>
  <c r="Q162" i="11"/>
  <c r="S162" i="11" s="1"/>
  <c r="P349" i="11"/>
  <c r="R349" i="11" s="1"/>
  <c r="E349" i="11"/>
  <c r="F349" i="11" s="1"/>
  <c r="C350" i="11" s="1"/>
  <c r="D350" i="11" s="1"/>
  <c r="H545" i="11" l="1"/>
  <c r="T545" i="11" s="1"/>
  <c r="N162" i="11"/>
  <c r="I163" i="11" s="1"/>
  <c r="P350" i="11"/>
  <c r="R350" i="11" s="1"/>
  <c r="E350" i="11"/>
  <c r="F350" i="11" s="1"/>
  <c r="C351" i="11" s="1"/>
  <c r="D351" i="11" s="1"/>
  <c r="H546" i="11" l="1"/>
  <c r="T546" i="11" s="1"/>
  <c r="J163" i="11"/>
  <c r="K163" i="11" s="1"/>
  <c r="L163" i="11" s="1"/>
  <c r="M163" i="11" s="1"/>
  <c r="Q163" i="11"/>
  <c r="S163" i="11" s="1"/>
  <c r="P351" i="11"/>
  <c r="R351" i="11" s="1"/>
  <c r="E351" i="11"/>
  <c r="F351" i="11" s="1"/>
  <c r="C352" i="11" s="1"/>
  <c r="D352" i="11" s="1"/>
  <c r="H547" i="11" l="1"/>
  <c r="T547" i="11" s="1"/>
  <c r="N163" i="11"/>
  <c r="I164" i="11" s="1"/>
  <c r="P352" i="11"/>
  <c r="R352" i="11" s="1"/>
  <c r="E352" i="11"/>
  <c r="F352" i="11" s="1"/>
  <c r="C353" i="11" s="1"/>
  <c r="D353" i="11" s="1"/>
  <c r="H548" i="11" l="1"/>
  <c r="T548" i="11" s="1"/>
  <c r="J164" i="11"/>
  <c r="K164" i="11" s="1"/>
  <c r="L164" i="11" s="1"/>
  <c r="M164" i="11" s="1"/>
  <c r="Q164" i="11"/>
  <c r="S164" i="11" s="1"/>
  <c r="P353" i="11"/>
  <c r="R353" i="11" s="1"/>
  <c r="E353" i="11"/>
  <c r="F353" i="11" s="1"/>
  <c r="C354" i="11" s="1"/>
  <c r="D354" i="11" s="1"/>
  <c r="H549" i="11" l="1"/>
  <c r="T549" i="11" s="1"/>
  <c r="P354" i="11"/>
  <c r="R354" i="11" s="1"/>
  <c r="E354" i="11"/>
  <c r="F354" i="11" s="1"/>
  <c r="C355" i="11" s="1"/>
  <c r="D355" i="11" s="1"/>
  <c r="H550" i="11" l="1"/>
  <c r="T550" i="11" s="1"/>
  <c r="N164" i="11"/>
  <c r="I165" i="11" s="1"/>
  <c r="P355" i="11"/>
  <c r="R355" i="11" s="1"/>
  <c r="E355" i="11"/>
  <c r="F355" i="11" s="1"/>
  <c r="C356" i="11" s="1"/>
  <c r="D356" i="11" s="1"/>
  <c r="H551" i="11" l="1"/>
  <c r="T551" i="11" s="1"/>
  <c r="J165" i="11"/>
  <c r="K165" i="11" s="1"/>
  <c r="L165" i="11" s="1"/>
  <c r="M165" i="11" s="1"/>
  <c r="Q165" i="11"/>
  <c r="S165" i="11" s="1"/>
  <c r="P356" i="11"/>
  <c r="R356" i="11" s="1"/>
  <c r="E356" i="11"/>
  <c r="F356" i="11" s="1"/>
  <c r="C357" i="11" s="1"/>
  <c r="D357" i="11" s="1"/>
  <c r="H552" i="11" l="1"/>
  <c r="T552" i="11" s="1"/>
  <c r="P357" i="11"/>
  <c r="R357" i="11" s="1"/>
  <c r="E357" i="11"/>
  <c r="F357" i="11" s="1"/>
  <c r="C358" i="11" s="1"/>
  <c r="D358" i="11" s="1"/>
  <c r="H553" i="11" l="1"/>
  <c r="T553" i="11" s="1"/>
  <c r="N165" i="11"/>
  <c r="I166" i="11" s="1"/>
  <c r="P358" i="11"/>
  <c r="R358" i="11" s="1"/>
  <c r="E358" i="11"/>
  <c r="F358" i="11" s="1"/>
  <c r="C359" i="11" s="1"/>
  <c r="D359" i="11" s="1"/>
  <c r="H554" i="11" l="1"/>
  <c r="T554" i="11" s="1"/>
  <c r="J166" i="11"/>
  <c r="K166" i="11" s="1"/>
  <c r="Q166" i="11"/>
  <c r="S166" i="11" s="1"/>
  <c r="P359" i="11"/>
  <c r="R359" i="11" s="1"/>
  <c r="E359" i="11"/>
  <c r="F359" i="11" s="1"/>
  <c r="C360" i="11" s="1"/>
  <c r="D360" i="11" s="1"/>
  <c r="H555" i="11" l="1"/>
  <c r="T555" i="11" s="1"/>
  <c r="L166" i="11"/>
  <c r="M166" i="11" s="1"/>
  <c r="P360" i="11"/>
  <c r="R360" i="11" s="1"/>
  <c r="E360" i="11"/>
  <c r="F360" i="11" s="1"/>
  <c r="C361" i="11" s="1"/>
  <c r="D361" i="11" s="1"/>
  <c r="H556" i="11" l="1"/>
  <c r="T556" i="11" s="1"/>
  <c r="N166" i="11"/>
  <c r="I167" i="11" s="1"/>
  <c r="P361" i="11"/>
  <c r="R361" i="11" s="1"/>
  <c r="E361" i="11"/>
  <c r="F361" i="11" s="1"/>
  <c r="C362" i="11" s="1"/>
  <c r="D362" i="11" s="1"/>
  <c r="H557" i="11" l="1"/>
  <c r="T557" i="11" s="1"/>
  <c r="J167" i="11"/>
  <c r="K167" i="11" s="1"/>
  <c r="Q167" i="11"/>
  <c r="S167" i="11" s="1"/>
  <c r="P362" i="11"/>
  <c r="R362" i="11" s="1"/>
  <c r="E362" i="11"/>
  <c r="F362" i="11" s="1"/>
  <c r="C363" i="11" s="1"/>
  <c r="D363" i="11" s="1"/>
  <c r="H558" i="11" l="1"/>
  <c r="T558" i="11" s="1"/>
  <c r="L167" i="11"/>
  <c r="M167" i="11" s="1"/>
  <c r="P363" i="11"/>
  <c r="R363" i="11" s="1"/>
  <c r="E363" i="11"/>
  <c r="F363" i="11" s="1"/>
  <c r="C364" i="11" s="1"/>
  <c r="D364" i="11" s="1"/>
  <c r="H559" i="11" l="1"/>
  <c r="T559" i="11" s="1"/>
  <c r="N167" i="11"/>
  <c r="I168" i="11" s="1"/>
  <c r="Q168" i="11" s="1"/>
  <c r="S168" i="11" s="1"/>
  <c r="P364" i="11"/>
  <c r="R364" i="11" s="1"/>
  <c r="E364" i="11"/>
  <c r="F364" i="11" s="1"/>
  <c r="C365" i="11" s="1"/>
  <c r="D365" i="11" s="1"/>
  <c r="H560" i="11" l="1"/>
  <c r="T560" i="11" s="1"/>
  <c r="J168" i="11"/>
  <c r="K168" i="11" s="1"/>
  <c r="L168" i="11" s="1"/>
  <c r="M168" i="11" s="1"/>
  <c r="P365" i="11"/>
  <c r="R365" i="11" s="1"/>
  <c r="E365" i="11"/>
  <c r="F365" i="11" s="1"/>
  <c r="C366" i="11" s="1"/>
  <c r="D366" i="11" s="1"/>
  <c r="H561" i="11" l="1"/>
  <c r="T561" i="11" s="1"/>
  <c r="N168" i="11"/>
  <c r="I169" i="11" s="1"/>
  <c r="P366" i="11"/>
  <c r="R366" i="11" s="1"/>
  <c r="E366" i="11"/>
  <c r="F366" i="11" s="1"/>
  <c r="C367" i="11" s="1"/>
  <c r="D367" i="11" s="1"/>
  <c r="H562" i="11" l="1"/>
  <c r="T562" i="11" s="1"/>
  <c r="J169" i="11"/>
  <c r="K169" i="11" s="1"/>
  <c r="Q169" i="11"/>
  <c r="S169" i="11" s="1"/>
  <c r="P367" i="11"/>
  <c r="R367" i="11" s="1"/>
  <c r="E367" i="11"/>
  <c r="F367" i="11" s="1"/>
  <c r="C368" i="11" s="1"/>
  <c r="D368" i="11" s="1"/>
  <c r="H563" i="11" l="1"/>
  <c r="T563" i="11" s="1"/>
  <c r="L169" i="11"/>
  <c r="M169" i="11" s="1"/>
  <c r="P368" i="11"/>
  <c r="R368" i="11" s="1"/>
  <c r="E368" i="11"/>
  <c r="F368" i="11" s="1"/>
  <c r="C369" i="11" s="1"/>
  <c r="D369" i="11" s="1"/>
  <c r="H564" i="11" l="1"/>
  <c r="T564" i="11" s="1"/>
  <c r="N169" i="11"/>
  <c r="I170" i="11" s="1"/>
  <c r="P369" i="11"/>
  <c r="R369" i="11" s="1"/>
  <c r="E369" i="11"/>
  <c r="F369" i="11" s="1"/>
  <c r="C370" i="11" s="1"/>
  <c r="D370" i="11" s="1"/>
  <c r="H565" i="11" l="1"/>
  <c r="T565" i="11" s="1"/>
  <c r="J170" i="11"/>
  <c r="Q170" i="11"/>
  <c r="S170" i="11" s="1"/>
  <c r="P370" i="11"/>
  <c r="R370" i="11" s="1"/>
  <c r="E370" i="11"/>
  <c r="F370" i="11" s="1"/>
  <c r="C371" i="11" s="1"/>
  <c r="D371" i="11" s="1"/>
  <c r="H566" i="11" l="1"/>
  <c r="T566" i="11" s="1"/>
  <c r="K170" i="11"/>
  <c r="L170" i="11" s="1"/>
  <c r="M170" i="11" s="1"/>
  <c r="P371" i="11"/>
  <c r="R371" i="11" s="1"/>
  <c r="E371" i="11"/>
  <c r="F371" i="11" s="1"/>
  <c r="C372" i="11" s="1"/>
  <c r="D372" i="11" s="1"/>
  <c r="H567" i="11" l="1"/>
  <c r="T567" i="11" s="1"/>
  <c r="N170" i="11"/>
  <c r="I171" i="11" s="1"/>
  <c r="P372" i="11"/>
  <c r="R372" i="11" s="1"/>
  <c r="E372" i="11"/>
  <c r="F372" i="11" s="1"/>
  <c r="C373" i="11" s="1"/>
  <c r="D373" i="11" s="1"/>
  <c r="H568" i="11" l="1"/>
  <c r="T568" i="11" s="1"/>
  <c r="J171" i="11"/>
  <c r="K171" i="11" s="1"/>
  <c r="Q171" i="11"/>
  <c r="S171" i="11" s="1"/>
  <c r="P373" i="11"/>
  <c r="R373" i="11" s="1"/>
  <c r="E373" i="11"/>
  <c r="F373" i="11" s="1"/>
  <c r="C374" i="11" s="1"/>
  <c r="D374" i="11" s="1"/>
  <c r="H569" i="11" l="1"/>
  <c r="T569" i="11" s="1"/>
  <c r="L171" i="11"/>
  <c r="M171" i="11" s="1"/>
  <c r="P374" i="11"/>
  <c r="R374" i="11" s="1"/>
  <c r="E374" i="11"/>
  <c r="F374" i="11" s="1"/>
  <c r="C375" i="11" s="1"/>
  <c r="D375" i="11" s="1"/>
  <c r="H570" i="11" l="1"/>
  <c r="T570" i="11" s="1"/>
  <c r="N171" i="11"/>
  <c r="I172" i="11" s="1"/>
  <c r="P375" i="11"/>
  <c r="R375" i="11" s="1"/>
  <c r="E375" i="11"/>
  <c r="F375" i="11" s="1"/>
  <c r="C376" i="11" s="1"/>
  <c r="D376" i="11" s="1"/>
  <c r="H571" i="11" l="1"/>
  <c r="T571" i="11" s="1"/>
  <c r="J172" i="11"/>
  <c r="K172" i="11" s="1"/>
  <c r="Q172" i="11"/>
  <c r="S172" i="11" s="1"/>
  <c r="P376" i="11"/>
  <c r="R376" i="11" s="1"/>
  <c r="E376" i="11"/>
  <c r="F376" i="11" s="1"/>
  <c r="C377" i="11" s="1"/>
  <c r="D377" i="11" s="1"/>
  <c r="H572" i="11" l="1"/>
  <c r="T572" i="11" s="1"/>
  <c r="L172" i="11"/>
  <c r="M172" i="11" s="1"/>
  <c r="P377" i="11"/>
  <c r="R377" i="11" s="1"/>
  <c r="E377" i="11"/>
  <c r="F377" i="11" s="1"/>
  <c r="C378" i="11" s="1"/>
  <c r="D378" i="11" s="1"/>
  <c r="H573" i="11" l="1"/>
  <c r="T573" i="11" s="1"/>
  <c r="N172" i="11"/>
  <c r="I173" i="11" s="1"/>
  <c r="P378" i="11"/>
  <c r="R378" i="11" s="1"/>
  <c r="E378" i="11"/>
  <c r="F378" i="11" s="1"/>
  <c r="C379" i="11" s="1"/>
  <c r="D379" i="11" s="1"/>
  <c r="H574" i="11" l="1"/>
  <c r="T574" i="11" s="1"/>
  <c r="J173" i="11"/>
  <c r="K173" i="11" s="1"/>
  <c r="Q173" i="11"/>
  <c r="S173" i="11" s="1"/>
  <c r="P379" i="11"/>
  <c r="R379" i="11" s="1"/>
  <c r="E379" i="11"/>
  <c r="F379" i="11" s="1"/>
  <c r="C380" i="11" s="1"/>
  <c r="D380" i="11" s="1"/>
  <c r="H575" i="11" l="1"/>
  <c r="T575" i="11" s="1"/>
  <c r="L173" i="11"/>
  <c r="M173" i="11" s="1"/>
  <c r="P380" i="11"/>
  <c r="R380" i="11" s="1"/>
  <c r="E380" i="11"/>
  <c r="F380" i="11" s="1"/>
  <c r="C381" i="11" s="1"/>
  <c r="D381" i="11" s="1"/>
  <c r="H576" i="11" l="1"/>
  <c r="T576" i="11" s="1"/>
  <c r="N173" i="11"/>
  <c r="I174" i="11" s="1"/>
  <c r="Q174" i="11" s="1"/>
  <c r="S174" i="11" s="1"/>
  <c r="P381" i="11"/>
  <c r="R381" i="11" s="1"/>
  <c r="E381" i="11"/>
  <c r="F381" i="11" s="1"/>
  <c r="C382" i="11" s="1"/>
  <c r="D382" i="11" s="1"/>
  <c r="H577" i="11" l="1"/>
  <c r="T577" i="11" s="1"/>
  <c r="J174" i="11"/>
  <c r="K174" i="11" s="1"/>
  <c r="L174" i="11" s="1"/>
  <c r="M174" i="11" s="1"/>
  <c r="P382" i="11"/>
  <c r="R382" i="11" s="1"/>
  <c r="E382" i="11"/>
  <c r="F382" i="11" s="1"/>
  <c r="C383" i="11" s="1"/>
  <c r="D383" i="11" s="1"/>
  <c r="H578" i="11" l="1"/>
  <c r="T578" i="11" s="1"/>
  <c r="N174" i="11"/>
  <c r="I175" i="11" s="1"/>
  <c r="P383" i="11"/>
  <c r="R383" i="11" s="1"/>
  <c r="E383" i="11"/>
  <c r="F383" i="11" s="1"/>
  <c r="C384" i="11" s="1"/>
  <c r="D384" i="11" s="1"/>
  <c r="H579" i="11" l="1"/>
  <c r="T579" i="11" s="1"/>
  <c r="J175" i="11"/>
  <c r="K175" i="11" s="1"/>
  <c r="Q175" i="11"/>
  <c r="S175" i="11" s="1"/>
  <c r="P384" i="11"/>
  <c r="R384" i="11" s="1"/>
  <c r="E384" i="11"/>
  <c r="F384" i="11" s="1"/>
  <c r="C385" i="11" s="1"/>
  <c r="D385" i="11" s="1"/>
  <c r="H580" i="11" l="1"/>
  <c r="T580" i="11" s="1"/>
  <c r="L175" i="11"/>
  <c r="M175" i="11" s="1"/>
  <c r="P385" i="11"/>
  <c r="R385" i="11" s="1"/>
  <c r="E385" i="11"/>
  <c r="F385" i="11" s="1"/>
  <c r="C386" i="11" s="1"/>
  <c r="D386" i="11" s="1"/>
  <c r="H581" i="11" l="1"/>
  <c r="T581" i="11" s="1"/>
  <c r="N175" i="11"/>
  <c r="I176" i="11" s="1"/>
  <c r="P386" i="11"/>
  <c r="R386" i="11" s="1"/>
  <c r="E386" i="11"/>
  <c r="F386" i="11" s="1"/>
  <c r="C387" i="11" s="1"/>
  <c r="D387" i="11" s="1"/>
  <c r="H582" i="11" l="1"/>
  <c r="T582" i="11" s="1"/>
  <c r="J176" i="11"/>
  <c r="K176" i="11" s="1"/>
  <c r="Q176" i="11"/>
  <c r="S176" i="11" s="1"/>
  <c r="P387" i="11"/>
  <c r="R387" i="11" s="1"/>
  <c r="E387" i="11"/>
  <c r="F387" i="11" s="1"/>
  <c r="C388" i="11" s="1"/>
  <c r="D388" i="11" s="1"/>
  <c r="H583" i="11" l="1"/>
  <c r="T583" i="11" s="1"/>
  <c r="L176" i="11"/>
  <c r="M176" i="11" s="1"/>
  <c r="P388" i="11"/>
  <c r="R388" i="11" s="1"/>
  <c r="E388" i="11"/>
  <c r="F388" i="11" s="1"/>
  <c r="C389" i="11" s="1"/>
  <c r="D389" i="11" s="1"/>
  <c r="H584" i="11" l="1"/>
  <c r="T584" i="11" s="1"/>
  <c r="N176" i="11"/>
  <c r="I177" i="11" s="1"/>
  <c r="Q177" i="11" s="1"/>
  <c r="S177" i="11" s="1"/>
  <c r="P389" i="11"/>
  <c r="R389" i="11" s="1"/>
  <c r="E389" i="11"/>
  <c r="F389" i="11" s="1"/>
  <c r="C390" i="11" s="1"/>
  <c r="D390" i="11" s="1"/>
  <c r="H585" i="11" l="1"/>
  <c r="T585" i="11" s="1"/>
  <c r="J177" i="11"/>
  <c r="K177" i="11" s="1"/>
  <c r="L177" i="11" s="1"/>
  <c r="M177" i="11" s="1"/>
  <c r="P390" i="11"/>
  <c r="R390" i="11" s="1"/>
  <c r="E390" i="11"/>
  <c r="F390" i="11" s="1"/>
  <c r="C391" i="11" s="1"/>
  <c r="D391" i="11" s="1"/>
  <c r="H586" i="11" l="1"/>
  <c r="T586" i="11" s="1"/>
  <c r="N177" i="11"/>
  <c r="I178" i="11" s="1"/>
  <c r="J178" i="11" s="1"/>
  <c r="K178" i="11" s="1"/>
  <c r="P391" i="11"/>
  <c r="R391" i="11" s="1"/>
  <c r="E391" i="11"/>
  <c r="F391" i="11" s="1"/>
  <c r="C392" i="11" s="1"/>
  <c r="D392" i="11" s="1"/>
  <c r="H587" i="11" l="1"/>
  <c r="T587" i="11" s="1"/>
  <c r="Q178" i="11"/>
  <c r="S178" i="11" s="1"/>
  <c r="L178" i="11"/>
  <c r="M178" i="11" s="1"/>
  <c r="P392" i="11"/>
  <c r="R392" i="11" s="1"/>
  <c r="E392" i="11"/>
  <c r="F392" i="11" s="1"/>
  <c r="C393" i="11" s="1"/>
  <c r="D393" i="11" s="1"/>
  <c r="H588" i="11" l="1"/>
  <c r="T588" i="11" s="1"/>
  <c r="N178" i="11"/>
  <c r="I179" i="11" s="1"/>
  <c r="J179" i="11" s="1"/>
  <c r="K179" i="11" s="1"/>
  <c r="P393" i="11"/>
  <c r="R393" i="11" s="1"/>
  <c r="E393" i="11"/>
  <c r="F393" i="11" s="1"/>
  <c r="C394" i="11" s="1"/>
  <c r="D394" i="11" s="1"/>
  <c r="H589" i="11" l="1"/>
  <c r="T589" i="11" s="1"/>
  <c r="Q179" i="11"/>
  <c r="S179" i="11" s="1"/>
  <c r="L179" i="11"/>
  <c r="M179" i="11" s="1"/>
  <c r="P394" i="11"/>
  <c r="R394" i="11" s="1"/>
  <c r="E394" i="11"/>
  <c r="F394" i="11" s="1"/>
  <c r="C395" i="11" s="1"/>
  <c r="D395" i="11" s="1"/>
  <c r="H590" i="11" l="1"/>
  <c r="T590" i="11" s="1"/>
  <c r="N179" i="11"/>
  <c r="I180" i="11" s="1"/>
  <c r="P395" i="11"/>
  <c r="R395" i="11" s="1"/>
  <c r="E395" i="11"/>
  <c r="F395" i="11" s="1"/>
  <c r="C396" i="11" s="1"/>
  <c r="D396" i="11" s="1"/>
  <c r="H591" i="11" l="1"/>
  <c r="T591" i="11" s="1"/>
  <c r="J180" i="11"/>
  <c r="K180" i="11" s="1"/>
  <c r="Q180" i="11"/>
  <c r="S180" i="11" s="1"/>
  <c r="P396" i="11"/>
  <c r="R396" i="11" s="1"/>
  <c r="E396" i="11"/>
  <c r="F396" i="11" s="1"/>
  <c r="C397" i="11" s="1"/>
  <c r="D397" i="11" s="1"/>
  <c r="H592" i="11" l="1"/>
  <c r="T592" i="11" s="1"/>
  <c r="L180" i="11"/>
  <c r="M180" i="11" s="1"/>
  <c r="P397" i="11"/>
  <c r="R397" i="11" s="1"/>
  <c r="E397" i="11"/>
  <c r="F397" i="11" s="1"/>
  <c r="C398" i="11" s="1"/>
  <c r="D398" i="11" s="1"/>
  <c r="H593" i="11" l="1"/>
  <c r="T593" i="11" s="1"/>
  <c r="N180" i="11"/>
  <c r="I181" i="11" s="1"/>
  <c r="P398" i="11"/>
  <c r="R398" i="11" s="1"/>
  <c r="E398" i="11"/>
  <c r="F398" i="11" s="1"/>
  <c r="C399" i="11" s="1"/>
  <c r="D399" i="11" s="1"/>
  <c r="H594" i="11" l="1"/>
  <c r="T594" i="11" s="1"/>
  <c r="J181" i="11"/>
  <c r="K181" i="11" s="1"/>
  <c r="Q181" i="11"/>
  <c r="S181" i="11" s="1"/>
  <c r="P399" i="11"/>
  <c r="R399" i="11" s="1"/>
  <c r="E399" i="11"/>
  <c r="F399" i="11" s="1"/>
  <c r="C400" i="11" s="1"/>
  <c r="D400" i="11" s="1"/>
  <c r="H595" i="11" l="1"/>
  <c r="T595" i="11" s="1"/>
  <c r="L181" i="11"/>
  <c r="M181" i="11" s="1"/>
  <c r="P400" i="11"/>
  <c r="R400" i="11" s="1"/>
  <c r="E400" i="11"/>
  <c r="F400" i="11" s="1"/>
  <c r="C401" i="11" s="1"/>
  <c r="D401" i="11" s="1"/>
  <c r="H596" i="11" l="1"/>
  <c r="T596" i="11" s="1"/>
  <c r="N181" i="11"/>
  <c r="I182" i="11" s="1"/>
  <c r="Q182" i="11" s="1"/>
  <c r="S182" i="11" s="1"/>
  <c r="P401" i="11"/>
  <c r="R401" i="11" s="1"/>
  <c r="E401" i="11"/>
  <c r="F401" i="11" s="1"/>
  <c r="C402" i="11" s="1"/>
  <c r="D402" i="11" s="1"/>
  <c r="H597" i="11" l="1"/>
  <c r="T597" i="11" s="1"/>
  <c r="J182" i="11"/>
  <c r="K182" i="11" s="1"/>
  <c r="L182" i="11" s="1"/>
  <c r="M182" i="11" s="1"/>
  <c r="P402" i="11"/>
  <c r="R402" i="11" s="1"/>
  <c r="E402" i="11"/>
  <c r="F402" i="11" s="1"/>
  <c r="C403" i="11" s="1"/>
  <c r="D403" i="11" s="1"/>
  <c r="H598" i="11" l="1"/>
  <c r="T598" i="11" s="1"/>
  <c r="N182" i="11"/>
  <c r="I183" i="11" s="1"/>
  <c r="P403" i="11"/>
  <c r="R403" i="11" s="1"/>
  <c r="E403" i="11"/>
  <c r="F403" i="11" s="1"/>
  <c r="C404" i="11" s="1"/>
  <c r="D404" i="11" s="1"/>
  <c r="H599" i="11" l="1"/>
  <c r="T599" i="11" s="1"/>
  <c r="J183" i="11"/>
  <c r="K183" i="11" s="1"/>
  <c r="Q183" i="11"/>
  <c r="S183" i="11" s="1"/>
  <c r="P404" i="11"/>
  <c r="R404" i="11" s="1"/>
  <c r="E404" i="11"/>
  <c r="F404" i="11" s="1"/>
  <c r="C405" i="11" s="1"/>
  <c r="D405" i="11" s="1"/>
  <c r="H600" i="11" l="1"/>
  <c r="T600" i="11" s="1"/>
  <c r="L183" i="11"/>
  <c r="M183" i="11" s="1"/>
  <c r="P405" i="11"/>
  <c r="R405" i="11" s="1"/>
  <c r="E405" i="11"/>
  <c r="F405" i="11" s="1"/>
  <c r="C406" i="11" s="1"/>
  <c r="D406" i="11" s="1"/>
  <c r="H601" i="11" l="1"/>
  <c r="T601" i="11" s="1"/>
  <c r="N183" i="11"/>
  <c r="I184" i="11" s="1"/>
  <c r="Q184" i="11" s="1"/>
  <c r="S184" i="11" s="1"/>
  <c r="P406" i="11"/>
  <c r="R406" i="11" s="1"/>
  <c r="E406" i="11"/>
  <c r="F406" i="11" s="1"/>
  <c r="C407" i="11" s="1"/>
  <c r="D407" i="11" s="1"/>
  <c r="H602" i="11" l="1"/>
  <c r="T602" i="11" s="1"/>
  <c r="J184" i="11"/>
  <c r="K184" i="11" s="1"/>
  <c r="L184" i="11" s="1"/>
  <c r="M184" i="11" s="1"/>
  <c r="P407" i="11"/>
  <c r="R407" i="11" s="1"/>
  <c r="E407" i="11"/>
  <c r="F407" i="11" s="1"/>
  <c r="C408" i="11" s="1"/>
  <c r="D408" i="11" s="1"/>
  <c r="H603" i="11" l="1"/>
  <c r="T603" i="11" s="1"/>
  <c r="N184" i="11"/>
  <c r="I185" i="11" s="1"/>
  <c r="J185" i="11" s="1"/>
  <c r="K185" i="11" s="1"/>
  <c r="L185" i="11" s="1"/>
  <c r="M185" i="11" s="1"/>
  <c r="P408" i="11"/>
  <c r="R408" i="11" s="1"/>
  <c r="E408" i="11"/>
  <c r="F408" i="11" s="1"/>
  <c r="C409" i="11" s="1"/>
  <c r="D409" i="11" s="1"/>
  <c r="H604" i="11" l="1"/>
  <c r="T604" i="11" s="1"/>
  <c r="Q185" i="11"/>
  <c r="S185" i="11" s="1"/>
  <c r="N185" i="11"/>
  <c r="I186" i="11" s="1"/>
  <c r="P409" i="11"/>
  <c r="R409" i="11" s="1"/>
  <c r="E409" i="11"/>
  <c r="F409" i="11" s="1"/>
  <c r="C410" i="11" s="1"/>
  <c r="D410" i="11" s="1"/>
  <c r="H605" i="11" l="1"/>
  <c r="T605" i="11" s="1"/>
  <c r="J186" i="11"/>
  <c r="K186" i="11" s="1"/>
  <c r="Q186" i="11"/>
  <c r="S186" i="11" s="1"/>
  <c r="P410" i="11"/>
  <c r="R410" i="11" s="1"/>
  <c r="E410" i="11"/>
  <c r="F410" i="11" s="1"/>
  <c r="C411" i="11" s="1"/>
  <c r="D411" i="11" s="1"/>
  <c r="H606" i="11" l="1"/>
  <c r="T606" i="11" s="1"/>
  <c r="L186" i="11"/>
  <c r="M186" i="11" s="1"/>
  <c r="P411" i="11"/>
  <c r="R411" i="11" s="1"/>
  <c r="E411" i="11"/>
  <c r="F411" i="11" s="1"/>
  <c r="C412" i="11" s="1"/>
  <c r="D412" i="11" s="1"/>
  <c r="H607" i="11" l="1"/>
  <c r="T607" i="11" s="1"/>
  <c r="N186" i="11"/>
  <c r="I187" i="11" s="1"/>
  <c r="Q187" i="11" s="1"/>
  <c r="S187" i="11" s="1"/>
  <c r="P412" i="11"/>
  <c r="R412" i="11" s="1"/>
  <c r="E412" i="11"/>
  <c r="F412" i="11" s="1"/>
  <c r="C413" i="11" s="1"/>
  <c r="D413" i="11" s="1"/>
  <c r="H608" i="11" l="1"/>
  <c r="T608" i="11" s="1"/>
  <c r="J187" i="11"/>
  <c r="K187" i="11" s="1"/>
  <c r="L187" i="11" s="1"/>
  <c r="M187" i="11" s="1"/>
  <c r="P413" i="11"/>
  <c r="R413" i="11" s="1"/>
  <c r="E413" i="11"/>
  <c r="F413" i="11" s="1"/>
  <c r="C414" i="11" s="1"/>
  <c r="D414" i="11" s="1"/>
  <c r="H609" i="11" l="1"/>
  <c r="T609" i="11" s="1"/>
  <c r="N187" i="11"/>
  <c r="I188" i="11" s="1"/>
  <c r="P414" i="11"/>
  <c r="R414" i="11" s="1"/>
  <c r="E414" i="11"/>
  <c r="F414" i="11" s="1"/>
  <c r="C415" i="11" s="1"/>
  <c r="D415" i="11" s="1"/>
  <c r="H610" i="11" l="1"/>
  <c r="H611" i="11" s="1"/>
  <c r="J188" i="11"/>
  <c r="K188" i="11" s="1"/>
  <c r="Q188" i="11"/>
  <c r="S188" i="11" s="1"/>
  <c r="P415" i="11"/>
  <c r="R415" i="11" s="1"/>
  <c r="E415" i="11"/>
  <c r="F415" i="11" s="1"/>
  <c r="C416" i="11" s="1"/>
  <c r="D416" i="11" s="1"/>
  <c r="T610" i="11" l="1"/>
  <c r="L188" i="11"/>
  <c r="M188" i="11" s="1"/>
  <c r="P416" i="11"/>
  <c r="R416" i="11" s="1"/>
  <c r="E416" i="11"/>
  <c r="F416" i="11" s="1"/>
  <c r="C417" i="11" s="1"/>
  <c r="D417" i="11" s="1"/>
  <c r="H612" i="11"/>
  <c r="T611" i="11"/>
  <c r="N188" i="11" l="1"/>
  <c r="I189" i="11" s="1"/>
  <c r="Q189" i="11" s="1"/>
  <c r="S189" i="11" s="1"/>
  <c r="H613" i="11"/>
  <c r="T612" i="11"/>
  <c r="P417" i="11"/>
  <c r="R417" i="11" s="1"/>
  <c r="E417" i="11"/>
  <c r="F417" i="11" s="1"/>
  <c r="C418" i="11" s="1"/>
  <c r="D418" i="11" s="1"/>
  <c r="J189" i="11" l="1"/>
  <c r="K189" i="11" s="1"/>
  <c r="L189" i="11" s="1"/>
  <c r="M189" i="11" s="1"/>
  <c r="N189" i="11" s="1"/>
  <c r="I190" i="11" s="1"/>
  <c r="H614" i="11"/>
  <c r="T613" i="11"/>
  <c r="P418" i="11"/>
  <c r="R418" i="11" s="1"/>
  <c r="E418" i="11"/>
  <c r="F418" i="11" s="1"/>
  <c r="C419" i="11" s="1"/>
  <c r="D419" i="11" s="1"/>
  <c r="J190" i="11" l="1"/>
  <c r="K190" i="11" s="1"/>
  <c r="Q190" i="11"/>
  <c r="S190" i="11" s="1"/>
  <c r="H615" i="11"/>
  <c r="T615" i="11" s="1"/>
  <c r="T614" i="11"/>
  <c r="P419" i="11"/>
  <c r="R419" i="11" s="1"/>
  <c r="E419" i="11"/>
  <c r="F419" i="11" s="1"/>
  <c r="C420" i="11" s="1"/>
  <c r="D420" i="11" s="1"/>
  <c r="L190" i="11" l="1"/>
  <c r="M190" i="11" s="1"/>
  <c r="P420" i="11"/>
  <c r="R420" i="11" s="1"/>
  <c r="E420" i="11"/>
  <c r="F420" i="11" s="1"/>
  <c r="C421" i="11" s="1"/>
  <c r="D421" i="11" s="1"/>
  <c r="N190" i="11" l="1"/>
  <c r="I191" i="11" s="1"/>
  <c r="Q191" i="11" s="1"/>
  <c r="S191" i="11" s="1"/>
  <c r="P421" i="11"/>
  <c r="R421" i="11" s="1"/>
  <c r="E421" i="11"/>
  <c r="F421" i="11" s="1"/>
  <c r="C422" i="11" s="1"/>
  <c r="D422" i="11" s="1"/>
  <c r="J191" i="11" l="1"/>
  <c r="K191" i="11" s="1"/>
  <c r="L191" i="11" s="1"/>
  <c r="M191" i="11" s="1"/>
  <c r="P422" i="11"/>
  <c r="R422" i="11" s="1"/>
  <c r="E422" i="11"/>
  <c r="F422" i="11" s="1"/>
  <c r="C423" i="11" s="1"/>
  <c r="D423" i="11" s="1"/>
  <c r="N191" i="11" l="1"/>
  <c r="I192" i="11" s="1"/>
  <c r="Q192" i="11" s="1"/>
  <c r="S192" i="11" s="1"/>
  <c r="P423" i="11"/>
  <c r="R423" i="11" s="1"/>
  <c r="E423" i="11"/>
  <c r="F423" i="11" s="1"/>
  <c r="C424" i="11" s="1"/>
  <c r="D424" i="11" s="1"/>
  <c r="J192" i="11" l="1"/>
  <c r="K192" i="11" s="1"/>
  <c r="L192" i="11" s="1"/>
  <c r="M192" i="11" s="1"/>
  <c r="P424" i="11"/>
  <c r="R424" i="11" s="1"/>
  <c r="E424" i="11"/>
  <c r="F424" i="11" s="1"/>
  <c r="C425" i="11" s="1"/>
  <c r="D425" i="11" s="1"/>
  <c r="N192" i="11" l="1"/>
  <c r="I193" i="11" s="1"/>
  <c r="P425" i="11"/>
  <c r="R425" i="11" s="1"/>
  <c r="E425" i="11"/>
  <c r="F425" i="11" s="1"/>
  <c r="C426" i="11" s="1"/>
  <c r="D426" i="11" s="1"/>
  <c r="J193" i="11" l="1"/>
  <c r="K193" i="11" s="1"/>
  <c r="Q193" i="11"/>
  <c r="S193" i="11" s="1"/>
  <c r="P426" i="11"/>
  <c r="R426" i="11" s="1"/>
  <c r="E426" i="11"/>
  <c r="F426" i="11" s="1"/>
  <c r="C427" i="11" s="1"/>
  <c r="D427" i="11" s="1"/>
  <c r="L193" i="11" l="1"/>
  <c r="M193" i="11" s="1"/>
  <c r="P427" i="11"/>
  <c r="R427" i="11" s="1"/>
  <c r="E427" i="11"/>
  <c r="F427" i="11" s="1"/>
  <c r="C428" i="11" s="1"/>
  <c r="D428" i="11" s="1"/>
  <c r="N193" i="11" l="1"/>
  <c r="I194" i="11" s="1"/>
  <c r="Q194" i="11" s="1"/>
  <c r="S194" i="11" s="1"/>
  <c r="P428" i="11"/>
  <c r="R428" i="11" s="1"/>
  <c r="E428" i="11"/>
  <c r="F428" i="11" s="1"/>
  <c r="C429" i="11" s="1"/>
  <c r="D429" i="11" s="1"/>
  <c r="J194" i="11" l="1"/>
  <c r="K194" i="11" s="1"/>
  <c r="L194" i="11" s="1"/>
  <c r="M194" i="11" s="1"/>
  <c r="P429" i="11"/>
  <c r="R429" i="11" s="1"/>
  <c r="E429" i="11"/>
  <c r="F429" i="11" s="1"/>
  <c r="C430" i="11" s="1"/>
  <c r="D430" i="11" s="1"/>
  <c r="N194" i="11" l="1"/>
  <c r="I195" i="11" s="1"/>
  <c r="Q195" i="11" s="1"/>
  <c r="S195" i="11" s="1"/>
  <c r="P430" i="11"/>
  <c r="R430" i="11" s="1"/>
  <c r="E430" i="11"/>
  <c r="F430" i="11" s="1"/>
  <c r="C431" i="11" s="1"/>
  <c r="D431" i="11" s="1"/>
  <c r="J195" i="11" l="1"/>
  <c r="K195" i="11" s="1"/>
  <c r="L195" i="11" s="1"/>
  <c r="M195" i="11" s="1"/>
  <c r="P431" i="11"/>
  <c r="R431" i="11" s="1"/>
  <c r="E431" i="11"/>
  <c r="F431" i="11" s="1"/>
  <c r="C432" i="11" s="1"/>
  <c r="D432" i="11" s="1"/>
  <c r="N195" i="11" l="1"/>
  <c r="I196" i="11" s="1"/>
  <c r="P432" i="11"/>
  <c r="R432" i="11" s="1"/>
  <c r="E432" i="11"/>
  <c r="F432" i="11" s="1"/>
  <c r="C433" i="11" s="1"/>
  <c r="D433" i="11" s="1"/>
  <c r="J196" i="11" l="1"/>
  <c r="K196" i="11" s="1"/>
  <c r="Q196" i="11"/>
  <c r="S196" i="11" s="1"/>
  <c r="P433" i="11"/>
  <c r="R433" i="11" s="1"/>
  <c r="E433" i="11"/>
  <c r="F433" i="11" s="1"/>
  <c r="C434" i="11" s="1"/>
  <c r="D434" i="11" s="1"/>
  <c r="L196" i="11" l="1"/>
  <c r="M196" i="11" s="1"/>
  <c r="P434" i="11"/>
  <c r="R434" i="11" s="1"/>
  <c r="E434" i="11"/>
  <c r="F434" i="11" s="1"/>
  <c r="C435" i="11" s="1"/>
  <c r="D435" i="11" s="1"/>
  <c r="N196" i="11" l="1"/>
  <c r="I197" i="11" s="1"/>
  <c r="Q197" i="11" s="1"/>
  <c r="S197" i="11" s="1"/>
  <c r="P435" i="11"/>
  <c r="R435" i="11" s="1"/>
  <c r="E435" i="11"/>
  <c r="F435" i="11" s="1"/>
  <c r="C436" i="11" s="1"/>
  <c r="D436" i="11" s="1"/>
  <c r="J197" i="11" l="1"/>
  <c r="K197" i="11" s="1"/>
  <c r="L197" i="11" s="1"/>
  <c r="M197" i="11" s="1"/>
  <c r="P436" i="11"/>
  <c r="R436" i="11" s="1"/>
  <c r="E436" i="11"/>
  <c r="F436" i="11" s="1"/>
  <c r="C437" i="11" s="1"/>
  <c r="D437" i="11" s="1"/>
  <c r="N197" i="11" l="1"/>
  <c r="I198" i="11" s="1"/>
  <c r="P437" i="11"/>
  <c r="R437" i="11" s="1"/>
  <c r="E437" i="11"/>
  <c r="F437" i="11" s="1"/>
  <c r="C438" i="11" s="1"/>
  <c r="D438" i="11" s="1"/>
  <c r="J198" i="11" l="1"/>
  <c r="K198" i="11" s="1"/>
  <c r="Q198" i="11"/>
  <c r="S198" i="11" s="1"/>
  <c r="P438" i="11"/>
  <c r="R438" i="11" s="1"/>
  <c r="E438" i="11"/>
  <c r="F438" i="11" s="1"/>
  <c r="C439" i="11" s="1"/>
  <c r="D439" i="11" s="1"/>
  <c r="L198" i="11" l="1"/>
  <c r="M198" i="11" s="1"/>
  <c r="P439" i="11"/>
  <c r="R439" i="11" s="1"/>
  <c r="E439" i="11"/>
  <c r="F439" i="11" s="1"/>
  <c r="C440" i="11" s="1"/>
  <c r="D440" i="11" s="1"/>
  <c r="N198" i="11" l="1"/>
  <c r="I199" i="11" s="1"/>
  <c r="P440" i="11"/>
  <c r="R440" i="11" s="1"/>
  <c r="E440" i="11"/>
  <c r="F440" i="11" s="1"/>
  <c r="C441" i="11" s="1"/>
  <c r="D441" i="11" s="1"/>
  <c r="J199" i="11" l="1"/>
  <c r="K199" i="11" s="1"/>
  <c r="Q199" i="11"/>
  <c r="S199" i="11" s="1"/>
  <c r="P441" i="11"/>
  <c r="R441" i="11" s="1"/>
  <c r="E441" i="11"/>
  <c r="F441" i="11" s="1"/>
  <c r="C442" i="11" s="1"/>
  <c r="D442" i="11" s="1"/>
  <c r="L199" i="11" l="1"/>
  <c r="M199" i="11" s="1"/>
  <c r="P442" i="11"/>
  <c r="R442" i="11" s="1"/>
  <c r="E442" i="11"/>
  <c r="F442" i="11" s="1"/>
  <c r="C443" i="11" s="1"/>
  <c r="D443" i="11" s="1"/>
  <c r="N199" i="11" l="1"/>
  <c r="I200" i="11" s="1"/>
  <c r="Q200" i="11" s="1"/>
  <c r="S200" i="11" s="1"/>
  <c r="P443" i="11"/>
  <c r="R443" i="11" s="1"/>
  <c r="E443" i="11"/>
  <c r="F443" i="11" s="1"/>
  <c r="C444" i="11" s="1"/>
  <c r="D444" i="11" s="1"/>
  <c r="J200" i="11" l="1"/>
  <c r="K200" i="11" s="1"/>
  <c r="L200" i="11" s="1"/>
  <c r="M200" i="11" s="1"/>
  <c r="P444" i="11"/>
  <c r="R444" i="11" s="1"/>
  <c r="E444" i="11"/>
  <c r="F444" i="11" s="1"/>
  <c r="C445" i="11" s="1"/>
  <c r="D445" i="11" s="1"/>
  <c r="N200" i="11" l="1"/>
  <c r="I201" i="11" s="1"/>
  <c r="J201" i="11" s="1"/>
  <c r="K201" i="11" s="1"/>
  <c r="P445" i="11"/>
  <c r="R445" i="11" s="1"/>
  <c r="E445" i="11"/>
  <c r="F445" i="11" s="1"/>
  <c r="C446" i="11" s="1"/>
  <c r="D446" i="11" s="1"/>
  <c r="Q201" i="11" l="1"/>
  <c r="S201" i="11" s="1"/>
  <c r="L201" i="11"/>
  <c r="M201" i="11" s="1"/>
  <c r="P446" i="11"/>
  <c r="R446" i="11" s="1"/>
  <c r="E446" i="11"/>
  <c r="F446" i="11" s="1"/>
  <c r="C447" i="11" s="1"/>
  <c r="D447" i="11" s="1"/>
  <c r="N201" i="11" l="1"/>
  <c r="I202" i="11" s="1"/>
  <c r="Q202" i="11" s="1"/>
  <c r="S202" i="11" s="1"/>
  <c r="P447" i="11"/>
  <c r="R447" i="11" s="1"/>
  <c r="E447" i="11"/>
  <c r="F447" i="11" s="1"/>
  <c r="C448" i="11" s="1"/>
  <c r="D448" i="11" s="1"/>
  <c r="J202" i="11" l="1"/>
  <c r="K202" i="11" s="1"/>
  <c r="L202" i="11" s="1"/>
  <c r="M202" i="11" s="1"/>
  <c r="P448" i="11"/>
  <c r="R448" i="11" s="1"/>
  <c r="E448" i="11"/>
  <c r="F448" i="11" s="1"/>
  <c r="C449" i="11" s="1"/>
  <c r="D449" i="11" s="1"/>
  <c r="N202" i="11" l="1"/>
  <c r="I203" i="11" s="1"/>
  <c r="P449" i="11"/>
  <c r="R449" i="11" s="1"/>
  <c r="E449" i="11"/>
  <c r="F449" i="11" s="1"/>
  <c r="C450" i="11" s="1"/>
  <c r="D450" i="11" s="1"/>
  <c r="J203" i="11" l="1"/>
  <c r="K203" i="11" s="1"/>
  <c r="Q203" i="11"/>
  <c r="S203" i="11" s="1"/>
  <c r="P450" i="11"/>
  <c r="R450" i="11" s="1"/>
  <c r="E450" i="11"/>
  <c r="F450" i="11" s="1"/>
  <c r="C451" i="11" s="1"/>
  <c r="D451" i="11" s="1"/>
  <c r="L203" i="11" l="1"/>
  <c r="M203" i="11" s="1"/>
  <c r="P451" i="11"/>
  <c r="R451" i="11" s="1"/>
  <c r="E451" i="11"/>
  <c r="F451" i="11" s="1"/>
  <c r="C452" i="11" s="1"/>
  <c r="D452" i="11" s="1"/>
  <c r="N203" i="11" l="1"/>
  <c r="I204" i="11" s="1"/>
  <c r="J204" i="11" s="1"/>
  <c r="K204" i="11" s="1"/>
  <c r="P452" i="11"/>
  <c r="R452" i="11" s="1"/>
  <c r="E452" i="11"/>
  <c r="F452" i="11" s="1"/>
  <c r="C453" i="11" s="1"/>
  <c r="D453" i="11" s="1"/>
  <c r="Q204" i="11" l="1"/>
  <c r="S204" i="11" s="1"/>
  <c r="L204" i="11"/>
  <c r="M204" i="11" s="1"/>
  <c r="P453" i="11"/>
  <c r="R453" i="11" s="1"/>
  <c r="E453" i="11"/>
  <c r="F453" i="11" s="1"/>
  <c r="C454" i="11" s="1"/>
  <c r="D454" i="11" s="1"/>
  <c r="N204" i="11" l="1"/>
  <c r="I205" i="11" s="1"/>
  <c r="P454" i="11"/>
  <c r="R454" i="11" s="1"/>
  <c r="E454" i="11"/>
  <c r="F454" i="11" s="1"/>
  <c r="C455" i="11" s="1"/>
  <c r="D455" i="11" s="1"/>
  <c r="J205" i="11" l="1"/>
  <c r="K205" i="11" s="1"/>
  <c r="Q205" i="11"/>
  <c r="S205" i="11" s="1"/>
  <c r="P455" i="11"/>
  <c r="R455" i="11" s="1"/>
  <c r="E455" i="11"/>
  <c r="F455" i="11" s="1"/>
  <c r="C456" i="11" s="1"/>
  <c r="D456" i="11" s="1"/>
  <c r="L205" i="11" l="1"/>
  <c r="M205" i="11" s="1"/>
  <c r="N205" i="11" s="1"/>
  <c r="I206" i="11" s="1"/>
  <c r="P456" i="11"/>
  <c r="R456" i="11" s="1"/>
  <c r="E456" i="11"/>
  <c r="F456" i="11" s="1"/>
  <c r="C457" i="11" s="1"/>
  <c r="D457" i="11" s="1"/>
  <c r="J206" i="11" l="1"/>
  <c r="K206" i="11" s="1"/>
  <c r="Q206" i="11"/>
  <c r="S206" i="11" s="1"/>
  <c r="P457" i="11"/>
  <c r="R457" i="11" s="1"/>
  <c r="E457" i="11"/>
  <c r="F457" i="11" s="1"/>
  <c r="C458" i="11" s="1"/>
  <c r="D458" i="11" s="1"/>
  <c r="L206" i="11" l="1"/>
  <c r="M206" i="11" s="1"/>
  <c r="P458" i="11"/>
  <c r="R458" i="11" s="1"/>
  <c r="E458" i="11"/>
  <c r="F458" i="11" s="1"/>
  <c r="C459" i="11" s="1"/>
  <c r="D459" i="11" s="1"/>
  <c r="N206" i="11" l="1"/>
  <c r="I207" i="11" s="1"/>
  <c r="P459" i="11"/>
  <c r="R459" i="11" s="1"/>
  <c r="E459" i="11"/>
  <c r="F459" i="11" s="1"/>
  <c r="C460" i="11" s="1"/>
  <c r="D460" i="11" s="1"/>
  <c r="J207" i="11" l="1"/>
  <c r="K207" i="11" s="1"/>
  <c r="Q207" i="11"/>
  <c r="S207" i="11" s="1"/>
  <c r="P460" i="11"/>
  <c r="R460" i="11" s="1"/>
  <c r="E460" i="11"/>
  <c r="F460" i="11" s="1"/>
  <c r="C461" i="11" s="1"/>
  <c r="D461" i="11" s="1"/>
  <c r="L207" i="11" l="1"/>
  <c r="M207" i="11" s="1"/>
  <c r="P461" i="11"/>
  <c r="R461" i="11" s="1"/>
  <c r="E461" i="11"/>
  <c r="F461" i="11" s="1"/>
  <c r="C462" i="11" s="1"/>
  <c r="D462" i="11" s="1"/>
  <c r="N207" i="11" l="1"/>
  <c r="I208" i="11" s="1"/>
  <c r="Q208" i="11" s="1"/>
  <c r="S208" i="11" s="1"/>
  <c r="P462" i="11"/>
  <c r="R462" i="11" s="1"/>
  <c r="E462" i="11"/>
  <c r="F462" i="11" s="1"/>
  <c r="C463" i="11" s="1"/>
  <c r="D463" i="11" s="1"/>
  <c r="J208" i="11" l="1"/>
  <c r="K208" i="11" s="1"/>
  <c r="L208" i="11" s="1"/>
  <c r="M208" i="11" s="1"/>
  <c r="P463" i="11"/>
  <c r="R463" i="11" s="1"/>
  <c r="E463" i="11"/>
  <c r="F463" i="11" s="1"/>
  <c r="C464" i="11" s="1"/>
  <c r="D464" i="11" s="1"/>
  <c r="N208" i="11" l="1"/>
  <c r="I209" i="11" s="1"/>
  <c r="P464" i="11"/>
  <c r="R464" i="11" s="1"/>
  <c r="E464" i="11"/>
  <c r="F464" i="11" s="1"/>
  <c r="C465" i="11" s="1"/>
  <c r="D465" i="11" s="1"/>
  <c r="J209" i="11" l="1"/>
  <c r="K209" i="11" s="1"/>
  <c r="Q209" i="11"/>
  <c r="S209" i="11" s="1"/>
  <c r="P465" i="11"/>
  <c r="R465" i="11" s="1"/>
  <c r="E465" i="11"/>
  <c r="F465" i="11" s="1"/>
  <c r="C466" i="11" s="1"/>
  <c r="D466" i="11" s="1"/>
  <c r="L209" i="11" l="1"/>
  <c r="M209" i="11" s="1"/>
  <c r="P466" i="11"/>
  <c r="R466" i="11" s="1"/>
  <c r="E466" i="11"/>
  <c r="F466" i="11" s="1"/>
  <c r="C467" i="11" s="1"/>
  <c r="D467" i="11" s="1"/>
  <c r="N209" i="11" l="1"/>
  <c r="I210" i="11" s="1"/>
  <c r="P467" i="11"/>
  <c r="R467" i="11" s="1"/>
  <c r="E467" i="11"/>
  <c r="F467" i="11" s="1"/>
  <c r="C468" i="11" s="1"/>
  <c r="D468" i="11" s="1"/>
  <c r="J210" i="11" l="1"/>
  <c r="K210" i="11" s="1"/>
  <c r="Q210" i="11"/>
  <c r="S210" i="11" s="1"/>
  <c r="P468" i="11"/>
  <c r="R468" i="11" s="1"/>
  <c r="E468" i="11"/>
  <c r="F468" i="11" s="1"/>
  <c r="C469" i="11" s="1"/>
  <c r="D469" i="11" s="1"/>
  <c r="L210" i="11" l="1"/>
  <c r="M210" i="11" s="1"/>
  <c r="N210" i="11" s="1"/>
  <c r="I211" i="11" s="1"/>
  <c r="P469" i="11"/>
  <c r="R469" i="11" s="1"/>
  <c r="E469" i="11"/>
  <c r="F469" i="11" s="1"/>
  <c r="C470" i="11" s="1"/>
  <c r="D470" i="11" s="1"/>
  <c r="J211" i="11" l="1"/>
  <c r="K211" i="11" s="1"/>
  <c r="Q211" i="11"/>
  <c r="S211" i="11" s="1"/>
  <c r="P470" i="11"/>
  <c r="R470" i="11" s="1"/>
  <c r="E470" i="11"/>
  <c r="F470" i="11" s="1"/>
  <c r="C471" i="11" s="1"/>
  <c r="D471" i="11" s="1"/>
  <c r="L211" i="11" l="1"/>
  <c r="M211" i="11" s="1"/>
  <c r="P471" i="11"/>
  <c r="R471" i="11" s="1"/>
  <c r="E471" i="11"/>
  <c r="F471" i="11" s="1"/>
  <c r="C472" i="11" s="1"/>
  <c r="D472" i="11" s="1"/>
  <c r="N211" i="11" l="1"/>
  <c r="I212" i="11" s="1"/>
  <c r="P472" i="11"/>
  <c r="R472" i="11" s="1"/>
  <c r="E472" i="11"/>
  <c r="F472" i="11" s="1"/>
  <c r="C473" i="11" s="1"/>
  <c r="D473" i="11" s="1"/>
  <c r="J212" i="11" l="1"/>
  <c r="K212" i="11" s="1"/>
  <c r="Q212" i="11"/>
  <c r="S212" i="11" s="1"/>
  <c r="P473" i="11"/>
  <c r="R473" i="11" s="1"/>
  <c r="E473" i="11"/>
  <c r="F473" i="11" s="1"/>
  <c r="C474" i="11" s="1"/>
  <c r="D474" i="11" s="1"/>
  <c r="L212" i="11" l="1"/>
  <c r="M212" i="11" s="1"/>
  <c r="P474" i="11"/>
  <c r="R474" i="11" s="1"/>
  <c r="E474" i="11"/>
  <c r="F474" i="11" s="1"/>
  <c r="C475" i="11" s="1"/>
  <c r="D475" i="11" s="1"/>
  <c r="N212" i="11" l="1"/>
  <c r="I213" i="11" s="1"/>
  <c r="Q213" i="11" s="1"/>
  <c r="S213" i="11" s="1"/>
  <c r="P475" i="11"/>
  <c r="R475" i="11" s="1"/>
  <c r="E475" i="11"/>
  <c r="F475" i="11" s="1"/>
  <c r="C476" i="11" s="1"/>
  <c r="D476" i="11" s="1"/>
  <c r="J213" i="11" l="1"/>
  <c r="K213" i="11" s="1"/>
  <c r="L213" i="11" s="1"/>
  <c r="M213" i="11" s="1"/>
  <c r="P476" i="11"/>
  <c r="R476" i="11" s="1"/>
  <c r="E476" i="11"/>
  <c r="F476" i="11" s="1"/>
  <c r="C477" i="11" s="1"/>
  <c r="D477" i="11" s="1"/>
  <c r="N213" i="11" l="1"/>
  <c r="I214" i="11" s="1"/>
  <c r="P477" i="11"/>
  <c r="R477" i="11" s="1"/>
  <c r="E477" i="11"/>
  <c r="F477" i="11" s="1"/>
  <c r="C478" i="11" s="1"/>
  <c r="D478" i="11" s="1"/>
  <c r="J214" i="11" l="1"/>
  <c r="K214" i="11" s="1"/>
  <c r="Q214" i="11"/>
  <c r="S214" i="11" s="1"/>
  <c r="P478" i="11"/>
  <c r="R478" i="11" s="1"/>
  <c r="E478" i="11"/>
  <c r="F478" i="11" s="1"/>
  <c r="C479" i="11" s="1"/>
  <c r="D479" i="11" s="1"/>
  <c r="L214" i="11" l="1"/>
  <c r="M214" i="11" s="1"/>
  <c r="P479" i="11"/>
  <c r="R479" i="11" s="1"/>
  <c r="E479" i="11"/>
  <c r="F479" i="11" s="1"/>
  <c r="C480" i="11" s="1"/>
  <c r="D480" i="11" s="1"/>
  <c r="N214" i="11" l="1"/>
  <c r="I215" i="11" s="1"/>
  <c r="Q215" i="11" s="1"/>
  <c r="S215" i="11" s="1"/>
  <c r="P480" i="11"/>
  <c r="R480" i="11" s="1"/>
  <c r="E480" i="11"/>
  <c r="F480" i="11" s="1"/>
  <c r="C481" i="11" s="1"/>
  <c r="D481" i="11" s="1"/>
  <c r="J215" i="11" l="1"/>
  <c r="K215" i="11" s="1"/>
  <c r="L215" i="11" s="1"/>
  <c r="M215" i="11" s="1"/>
  <c r="P481" i="11"/>
  <c r="R481" i="11" s="1"/>
  <c r="E481" i="11"/>
  <c r="F481" i="11" s="1"/>
  <c r="C482" i="11" s="1"/>
  <c r="D482" i="11" s="1"/>
  <c r="N215" i="11" l="1"/>
  <c r="I216" i="11" s="1"/>
  <c r="P482" i="11"/>
  <c r="R482" i="11" s="1"/>
  <c r="E482" i="11"/>
  <c r="F482" i="11" s="1"/>
  <c r="C483" i="11" s="1"/>
  <c r="D483" i="11" s="1"/>
  <c r="J216" i="11" l="1"/>
  <c r="K216" i="11" s="1"/>
  <c r="Q216" i="11"/>
  <c r="S216" i="11" s="1"/>
  <c r="P483" i="11"/>
  <c r="R483" i="11" s="1"/>
  <c r="E483" i="11"/>
  <c r="F483" i="11" s="1"/>
  <c r="C484" i="11" s="1"/>
  <c r="D484" i="11" s="1"/>
  <c r="L216" i="11" l="1"/>
  <c r="M216" i="11" s="1"/>
  <c r="P484" i="11"/>
  <c r="R484" i="11" s="1"/>
  <c r="E484" i="11"/>
  <c r="F484" i="11" s="1"/>
  <c r="C485" i="11" s="1"/>
  <c r="D485" i="11" s="1"/>
  <c r="N216" i="11" l="1"/>
  <c r="I217" i="11" s="1"/>
  <c r="P485" i="11"/>
  <c r="R485" i="11" s="1"/>
  <c r="E485" i="11"/>
  <c r="F485" i="11" s="1"/>
  <c r="C486" i="11" s="1"/>
  <c r="D486" i="11" s="1"/>
  <c r="J217" i="11" l="1"/>
  <c r="K217" i="11" s="1"/>
  <c r="Q217" i="11"/>
  <c r="S217" i="11" s="1"/>
  <c r="P486" i="11"/>
  <c r="R486" i="11" s="1"/>
  <c r="E486" i="11"/>
  <c r="F486" i="11" s="1"/>
  <c r="C487" i="11" s="1"/>
  <c r="D487" i="11" s="1"/>
  <c r="L217" i="11" l="1"/>
  <c r="M217" i="11" s="1"/>
  <c r="P487" i="11"/>
  <c r="R487" i="11" s="1"/>
  <c r="E487" i="11"/>
  <c r="F487" i="11" s="1"/>
  <c r="C488" i="11" s="1"/>
  <c r="D488" i="11" s="1"/>
  <c r="N217" i="11" l="1"/>
  <c r="I218" i="11" s="1"/>
  <c r="P488" i="11"/>
  <c r="R488" i="11" s="1"/>
  <c r="E488" i="11"/>
  <c r="F488" i="11" s="1"/>
  <c r="C489" i="11" s="1"/>
  <c r="D489" i="11" s="1"/>
  <c r="J218" i="11" l="1"/>
  <c r="K218" i="11" s="1"/>
  <c r="Q218" i="11"/>
  <c r="S218" i="11" s="1"/>
  <c r="P489" i="11"/>
  <c r="R489" i="11" s="1"/>
  <c r="E489" i="11"/>
  <c r="F489" i="11" s="1"/>
  <c r="C490" i="11" s="1"/>
  <c r="D490" i="11" s="1"/>
  <c r="L218" i="11" l="1"/>
  <c r="M218" i="11" s="1"/>
  <c r="P490" i="11"/>
  <c r="R490" i="11" s="1"/>
  <c r="E490" i="11"/>
  <c r="F490" i="11" s="1"/>
  <c r="C491" i="11" s="1"/>
  <c r="D491" i="11" s="1"/>
  <c r="N218" i="11" l="1"/>
  <c r="I219" i="11" s="1"/>
  <c r="P491" i="11"/>
  <c r="R491" i="11" s="1"/>
  <c r="E491" i="11"/>
  <c r="F491" i="11" s="1"/>
  <c r="C492" i="11" s="1"/>
  <c r="D492" i="11" s="1"/>
  <c r="J219" i="11" l="1"/>
  <c r="K219" i="11" s="1"/>
  <c r="Q219" i="11"/>
  <c r="S219" i="11" s="1"/>
  <c r="P492" i="11"/>
  <c r="R492" i="11" s="1"/>
  <c r="E492" i="11"/>
  <c r="F492" i="11" s="1"/>
  <c r="C493" i="11" s="1"/>
  <c r="D493" i="11" s="1"/>
  <c r="L219" i="11" l="1"/>
  <c r="M219" i="11" s="1"/>
  <c r="P493" i="11"/>
  <c r="R493" i="11" s="1"/>
  <c r="E493" i="11"/>
  <c r="F493" i="11" s="1"/>
  <c r="C494" i="11" s="1"/>
  <c r="D494" i="11" s="1"/>
  <c r="N219" i="11" l="1"/>
  <c r="I220" i="11" s="1"/>
  <c r="P494" i="11"/>
  <c r="R494" i="11" s="1"/>
  <c r="E494" i="11"/>
  <c r="F494" i="11" s="1"/>
  <c r="C495" i="11" s="1"/>
  <c r="D495" i="11" s="1"/>
  <c r="J220" i="11" l="1"/>
  <c r="K220" i="11" s="1"/>
  <c r="Q220" i="11"/>
  <c r="S220" i="11" s="1"/>
  <c r="P495" i="11"/>
  <c r="R495" i="11" s="1"/>
  <c r="E495" i="11"/>
  <c r="F495" i="11" s="1"/>
  <c r="C496" i="11" s="1"/>
  <c r="D496" i="11" s="1"/>
  <c r="L220" i="11" l="1"/>
  <c r="M220" i="11" s="1"/>
  <c r="P496" i="11"/>
  <c r="R496" i="11" s="1"/>
  <c r="E496" i="11"/>
  <c r="F496" i="11" s="1"/>
  <c r="C497" i="11" s="1"/>
  <c r="D497" i="11" s="1"/>
  <c r="N220" i="11" l="1"/>
  <c r="I221" i="11" s="1"/>
  <c r="P497" i="11"/>
  <c r="R497" i="11" s="1"/>
  <c r="E497" i="11"/>
  <c r="F497" i="11" s="1"/>
  <c r="C498" i="11" s="1"/>
  <c r="D498" i="11" s="1"/>
  <c r="J221" i="11" l="1"/>
  <c r="K221" i="11" s="1"/>
  <c r="Q221" i="11"/>
  <c r="S221" i="11" s="1"/>
  <c r="P498" i="11"/>
  <c r="R498" i="11" s="1"/>
  <c r="E498" i="11"/>
  <c r="F498" i="11" s="1"/>
  <c r="C499" i="11" s="1"/>
  <c r="D499" i="11" s="1"/>
  <c r="L221" i="11" l="1"/>
  <c r="M221" i="11" s="1"/>
  <c r="P499" i="11"/>
  <c r="R499" i="11" s="1"/>
  <c r="E499" i="11"/>
  <c r="F499" i="11" s="1"/>
  <c r="C500" i="11" s="1"/>
  <c r="D500" i="11" s="1"/>
  <c r="N221" i="11" l="1"/>
  <c r="I222" i="11" s="1"/>
  <c r="P500" i="11"/>
  <c r="R500" i="11" s="1"/>
  <c r="E500" i="11"/>
  <c r="F500" i="11" s="1"/>
  <c r="C501" i="11" s="1"/>
  <c r="D501" i="11" s="1"/>
  <c r="J222" i="11" l="1"/>
  <c r="K222" i="11" s="1"/>
  <c r="Q222" i="11"/>
  <c r="S222" i="11" s="1"/>
  <c r="P501" i="11"/>
  <c r="R501" i="11" s="1"/>
  <c r="E501" i="11"/>
  <c r="F501" i="11" s="1"/>
  <c r="C502" i="11" s="1"/>
  <c r="D502" i="11" s="1"/>
  <c r="L222" i="11" l="1"/>
  <c r="M222" i="11" s="1"/>
  <c r="P502" i="11"/>
  <c r="R502" i="11" s="1"/>
  <c r="E502" i="11"/>
  <c r="F502" i="11" s="1"/>
  <c r="C503" i="11" s="1"/>
  <c r="D503" i="11" s="1"/>
  <c r="N222" i="11" l="1"/>
  <c r="I223" i="11" s="1"/>
  <c r="P503" i="11"/>
  <c r="R503" i="11" s="1"/>
  <c r="E503" i="11"/>
  <c r="F503" i="11" s="1"/>
  <c r="C504" i="11" s="1"/>
  <c r="D504" i="11" s="1"/>
  <c r="J223" i="11" l="1"/>
  <c r="K223" i="11" s="1"/>
  <c r="Q223" i="11"/>
  <c r="S223" i="11" s="1"/>
  <c r="P504" i="11"/>
  <c r="R504" i="11" s="1"/>
  <c r="E504" i="11"/>
  <c r="F504" i="11" s="1"/>
  <c r="C505" i="11" s="1"/>
  <c r="D505" i="11" s="1"/>
  <c r="L223" i="11" l="1"/>
  <c r="M223" i="11" s="1"/>
  <c r="P505" i="11"/>
  <c r="R505" i="11" s="1"/>
  <c r="E505" i="11"/>
  <c r="F505" i="11" s="1"/>
  <c r="C506" i="11" s="1"/>
  <c r="D506" i="11" s="1"/>
  <c r="N223" i="11" l="1"/>
  <c r="I224" i="11" s="1"/>
  <c r="P506" i="11"/>
  <c r="R506" i="11" s="1"/>
  <c r="E506" i="11"/>
  <c r="F506" i="11" s="1"/>
  <c r="C507" i="11" s="1"/>
  <c r="D507" i="11" s="1"/>
  <c r="J224" i="11" l="1"/>
  <c r="K224" i="11" s="1"/>
  <c r="Q224" i="11"/>
  <c r="S224" i="11" s="1"/>
  <c r="P507" i="11"/>
  <c r="R507" i="11" s="1"/>
  <c r="E507" i="11"/>
  <c r="F507" i="11" s="1"/>
  <c r="C508" i="11" s="1"/>
  <c r="D508" i="11" s="1"/>
  <c r="L224" i="11" l="1"/>
  <c r="M224" i="11" s="1"/>
  <c r="P508" i="11"/>
  <c r="R508" i="11" s="1"/>
  <c r="E508" i="11"/>
  <c r="F508" i="11" s="1"/>
  <c r="C509" i="11" s="1"/>
  <c r="D509" i="11" s="1"/>
  <c r="N224" i="11" l="1"/>
  <c r="I225" i="11" s="1"/>
  <c r="P509" i="11"/>
  <c r="R509" i="11" s="1"/>
  <c r="E509" i="11"/>
  <c r="F509" i="11" s="1"/>
  <c r="C510" i="11" s="1"/>
  <c r="D510" i="11" s="1"/>
  <c r="J225" i="11" l="1"/>
  <c r="K225" i="11" s="1"/>
  <c r="Q225" i="11"/>
  <c r="S225" i="11" s="1"/>
  <c r="P510" i="11"/>
  <c r="R510" i="11" s="1"/>
  <c r="E510" i="11"/>
  <c r="F510" i="11" s="1"/>
  <c r="C511" i="11" s="1"/>
  <c r="D511" i="11" s="1"/>
  <c r="L225" i="11" l="1"/>
  <c r="M225" i="11" s="1"/>
  <c r="P511" i="11"/>
  <c r="R511" i="11" s="1"/>
  <c r="E511" i="11"/>
  <c r="F511" i="11" s="1"/>
  <c r="C512" i="11" s="1"/>
  <c r="D512" i="11" s="1"/>
  <c r="N225" i="11" l="1"/>
  <c r="I226" i="11" s="1"/>
  <c r="Q226" i="11" s="1"/>
  <c r="S226" i="11" s="1"/>
  <c r="P512" i="11"/>
  <c r="R512" i="11" s="1"/>
  <c r="E512" i="11"/>
  <c r="F512" i="11" s="1"/>
  <c r="C513" i="11" s="1"/>
  <c r="D513" i="11" s="1"/>
  <c r="J226" i="11" l="1"/>
  <c r="K226" i="11" s="1"/>
  <c r="L226" i="11" s="1"/>
  <c r="M226" i="11" s="1"/>
  <c r="P513" i="11"/>
  <c r="R513" i="11" s="1"/>
  <c r="E513" i="11"/>
  <c r="F513" i="11" s="1"/>
  <c r="C514" i="11" s="1"/>
  <c r="D514" i="11" s="1"/>
  <c r="N226" i="11" l="1"/>
  <c r="I227" i="11" s="1"/>
  <c r="P514" i="11"/>
  <c r="R514" i="11" s="1"/>
  <c r="E514" i="11"/>
  <c r="F514" i="11" s="1"/>
  <c r="C515" i="11" s="1"/>
  <c r="D515" i="11" s="1"/>
  <c r="J227" i="11" l="1"/>
  <c r="K227" i="11" s="1"/>
  <c r="Q227" i="11"/>
  <c r="S227" i="11" s="1"/>
  <c r="P515" i="11"/>
  <c r="R515" i="11" s="1"/>
  <c r="E515" i="11"/>
  <c r="F515" i="11" s="1"/>
  <c r="C516" i="11" s="1"/>
  <c r="D516" i="11" s="1"/>
  <c r="L227" i="11" l="1"/>
  <c r="M227" i="11" s="1"/>
  <c r="N227" i="11" s="1"/>
  <c r="I228" i="11" s="1"/>
  <c r="P516" i="11"/>
  <c r="R516" i="11" s="1"/>
  <c r="E516" i="11"/>
  <c r="F516" i="11" s="1"/>
  <c r="C517" i="11" s="1"/>
  <c r="D517" i="11" s="1"/>
  <c r="J228" i="11" l="1"/>
  <c r="K228" i="11" s="1"/>
  <c r="Q228" i="11"/>
  <c r="S228" i="11" s="1"/>
  <c r="P517" i="11"/>
  <c r="R517" i="11" s="1"/>
  <c r="E517" i="11"/>
  <c r="F517" i="11" s="1"/>
  <c r="C518" i="11" s="1"/>
  <c r="D518" i="11" s="1"/>
  <c r="L228" i="11" l="1"/>
  <c r="M228" i="11" s="1"/>
  <c r="P518" i="11"/>
  <c r="R518" i="11" s="1"/>
  <c r="E518" i="11"/>
  <c r="F518" i="11" s="1"/>
  <c r="C519" i="11" s="1"/>
  <c r="D519" i="11" s="1"/>
  <c r="N228" i="11" l="1"/>
  <c r="I229" i="11" s="1"/>
  <c r="P519" i="11"/>
  <c r="R519" i="11" s="1"/>
  <c r="E519" i="11"/>
  <c r="F519" i="11" s="1"/>
  <c r="C520" i="11" s="1"/>
  <c r="D520" i="11" s="1"/>
  <c r="J229" i="11" l="1"/>
  <c r="K229" i="11" s="1"/>
  <c r="Q229" i="11"/>
  <c r="S229" i="11" s="1"/>
  <c r="P520" i="11"/>
  <c r="R520" i="11" s="1"/>
  <c r="E520" i="11"/>
  <c r="F520" i="11" s="1"/>
  <c r="C521" i="11" s="1"/>
  <c r="D521" i="11" s="1"/>
  <c r="L229" i="11" l="1"/>
  <c r="M229" i="11" s="1"/>
  <c r="P521" i="11"/>
  <c r="R521" i="11" s="1"/>
  <c r="E521" i="11"/>
  <c r="F521" i="11" s="1"/>
  <c r="C522" i="11" s="1"/>
  <c r="D522" i="11" s="1"/>
  <c r="N229" i="11" l="1"/>
  <c r="I230" i="11" s="1"/>
  <c r="Q230" i="11" s="1"/>
  <c r="S230" i="11" s="1"/>
  <c r="P522" i="11"/>
  <c r="R522" i="11" s="1"/>
  <c r="E522" i="11"/>
  <c r="F522" i="11" s="1"/>
  <c r="C523" i="11" s="1"/>
  <c r="D523" i="11" s="1"/>
  <c r="J230" i="11" l="1"/>
  <c r="K230" i="11" s="1"/>
  <c r="L230" i="11" s="1"/>
  <c r="M230" i="11" s="1"/>
  <c r="P523" i="11"/>
  <c r="R523" i="11" s="1"/>
  <c r="E523" i="11"/>
  <c r="F523" i="11" s="1"/>
  <c r="C524" i="11" s="1"/>
  <c r="D524" i="11" s="1"/>
  <c r="N230" i="11" l="1"/>
  <c r="I231" i="11" s="1"/>
  <c r="P524" i="11"/>
  <c r="R524" i="11" s="1"/>
  <c r="E524" i="11"/>
  <c r="F524" i="11" s="1"/>
  <c r="C525" i="11" s="1"/>
  <c r="D525" i="11" s="1"/>
  <c r="J231" i="11" l="1"/>
  <c r="K231" i="11" s="1"/>
  <c r="Q231" i="11"/>
  <c r="S231" i="11" s="1"/>
  <c r="P525" i="11"/>
  <c r="R525" i="11" s="1"/>
  <c r="E525" i="11"/>
  <c r="F525" i="11" s="1"/>
  <c r="C526" i="11" s="1"/>
  <c r="D526" i="11" s="1"/>
  <c r="L231" i="11" l="1"/>
  <c r="M231" i="11" s="1"/>
  <c r="P526" i="11"/>
  <c r="R526" i="11" s="1"/>
  <c r="E526" i="11"/>
  <c r="F526" i="11" s="1"/>
  <c r="C527" i="11" s="1"/>
  <c r="D527" i="11" s="1"/>
  <c r="N231" i="11" l="1"/>
  <c r="I232" i="11" s="1"/>
  <c r="P527" i="11"/>
  <c r="R527" i="11" s="1"/>
  <c r="E527" i="11"/>
  <c r="F527" i="11" s="1"/>
  <c r="C528" i="11" s="1"/>
  <c r="D528" i="11" s="1"/>
  <c r="J232" i="11" l="1"/>
  <c r="K232" i="11" s="1"/>
  <c r="Q232" i="11"/>
  <c r="S232" i="11" s="1"/>
  <c r="P528" i="11"/>
  <c r="R528" i="11" s="1"/>
  <c r="E528" i="11"/>
  <c r="F528" i="11" s="1"/>
  <c r="C529" i="11" s="1"/>
  <c r="D529" i="11" s="1"/>
  <c r="L232" i="11" l="1"/>
  <c r="M232" i="11" s="1"/>
  <c r="P529" i="11"/>
  <c r="R529" i="11" s="1"/>
  <c r="E529" i="11"/>
  <c r="F529" i="11" s="1"/>
  <c r="C530" i="11" s="1"/>
  <c r="D530" i="11" s="1"/>
  <c r="N232" i="11" l="1"/>
  <c r="I233" i="11" s="1"/>
  <c r="J233" i="11" s="1"/>
  <c r="K233" i="11" s="1"/>
  <c r="P530" i="11"/>
  <c r="R530" i="11" s="1"/>
  <c r="E530" i="11"/>
  <c r="F530" i="11" s="1"/>
  <c r="C531" i="11" s="1"/>
  <c r="D531" i="11" s="1"/>
  <c r="Q233" i="11" l="1"/>
  <c r="S233" i="11" s="1"/>
  <c r="L233" i="11"/>
  <c r="M233" i="11" s="1"/>
  <c r="P531" i="11"/>
  <c r="R531" i="11" s="1"/>
  <c r="E531" i="11"/>
  <c r="F531" i="11" s="1"/>
  <c r="C532" i="11" s="1"/>
  <c r="D532" i="11" s="1"/>
  <c r="N233" i="11" l="1"/>
  <c r="I234" i="11" s="1"/>
  <c r="J234" i="11" s="1"/>
  <c r="K234" i="11" s="1"/>
  <c r="P532" i="11"/>
  <c r="R532" i="11" s="1"/>
  <c r="E532" i="11"/>
  <c r="F532" i="11" s="1"/>
  <c r="C533" i="11" s="1"/>
  <c r="D533" i="11" s="1"/>
  <c r="Q234" i="11" l="1"/>
  <c r="S234" i="11" s="1"/>
  <c r="L234" i="11"/>
  <c r="M234" i="11" s="1"/>
  <c r="P533" i="11"/>
  <c r="R533" i="11" s="1"/>
  <c r="E533" i="11"/>
  <c r="F533" i="11" s="1"/>
  <c r="C534" i="11" s="1"/>
  <c r="D534" i="11" s="1"/>
  <c r="N234" i="11" l="1"/>
  <c r="I235" i="11" s="1"/>
  <c r="Q235" i="11" s="1"/>
  <c r="S235" i="11" s="1"/>
  <c r="P534" i="11"/>
  <c r="R534" i="11" s="1"/>
  <c r="E534" i="11"/>
  <c r="F534" i="11" s="1"/>
  <c r="C535" i="11" s="1"/>
  <c r="D535" i="11" s="1"/>
  <c r="J235" i="11" l="1"/>
  <c r="K235" i="11" s="1"/>
  <c r="L235" i="11" s="1"/>
  <c r="M235" i="11" s="1"/>
  <c r="N235" i="11" s="1"/>
  <c r="I236" i="11" s="1"/>
  <c r="P535" i="11"/>
  <c r="R535" i="11" s="1"/>
  <c r="E535" i="11"/>
  <c r="F535" i="11" s="1"/>
  <c r="C536" i="11" s="1"/>
  <c r="D536" i="11" s="1"/>
  <c r="J236" i="11" l="1"/>
  <c r="K236" i="11" s="1"/>
  <c r="Q236" i="11"/>
  <c r="S236" i="11" s="1"/>
  <c r="P536" i="11"/>
  <c r="R536" i="11" s="1"/>
  <c r="E536" i="11"/>
  <c r="F536" i="11" s="1"/>
  <c r="C537" i="11" s="1"/>
  <c r="D537" i="11" s="1"/>
  <c r="L236" i="11" l="1"/>
  <c r="M236" i="11" s="1"/>
  <c r="P537" i="11"/>
  <c r="R537" i="11" s="1"/>
  <c r="E537" i="11"/>
  <c r="F537" i="11" s="1"/>
  <c r="C538" i="11" s="1"/>
  <c r="D538" i="11" s="1"/>
  <c r="N236" i="11" l="1"/>
  <c r="I237" i="11" s="1"/>
  <c r="Q237" i="11" s="1"/>
  <c r="S237" i="11" s="1"/>
  <c r="P538" i="11"/>
  <c r="R538" i="11" s="1"/>
  <c r="E538" i="11"/>
  <c r="F538" i="11" s="1"/>
  <c r="C539" i="11" s="1"/>
  <c r="D539" i="11" s="1"/>
  <c r="J237" i="11" l="1"/>
  <c r="K237" i="11" s="1"/>
  <c r="L237" i="11" s="1"/>
  <c r="M237" i="11" s="1"/>
  <c r="P539" i="11"/>
  <c r="R539" i="11" s="1"/>
  <c r="E539" i="11"/>
  <c r="F539" i="11" s="1"/>
  <c r="C540" i="11" s="1"/>
  <c r="D540" i="11" s="1"/>
  <c r="N237" i="11" l="1"/>
  <c r="I238" i="11" s="1"/>
  <c r="Q238" i="11" s="1"/>
  <c r="S238" i="11" s="1"/>
  <c r="P540" i="11"/>
  <c r="R540" i="11" s="1"/>
  <c r="E540" i="11"/>
  <c r="F540" i="11" s="1"/>
  <c r="C541" i="11" s="1"/>
  <c r="D541" i="11" s="1"/>
  <c r="J238" i="11" l="1"/>
  <c r="K238" i="11" s="1"/>
  <c r="L238" i="11" s="1"/>
  <c r="M238" i="11" s="1"/>
  <c r="P541" i="11"/>
  <c r="R541" i="11" s="1"/>
  <c r="E541" i="11"/>
  <c r="F541" i="11" s="1"/>
  <c r="C542" i="11" s="1"/>
  <c r="D542" i="11" s="1"/>
  <c r="N238" i="11" l="1"/>
  <c r="I239" i="11" s="1"/>
  <c r="J239" i="11" s="1"/>
  <c r="K239" i="11" s="1"/>
  <c r="L239" i="11" s="1"/>
  <c r="M239" i="11" s="1"/>
  <c r="P542" i="11"/>
  <c r="R542" i="11" s="1"/>
  <c r="E542" i="11"/>
  <c r="F542" i="11" s="1"/>
  <c r="C543" i="11" s="1"/>
  <c r="D543" i="11" s="1"/>
  <c r="Q239" i="11" l="1"/>
  <c r="S239" i="11" s="1"/>
  <c r="N239" i="11"/>
  <c r="I240" i="11" s="1"/>
  <c r="P543" i="11"/>
  <c r="R543" i="11" s="1"/>
  <c r="E543" i="11"/>
  <c r="F543" i="11" s="1"/>
  <c r="C544" i="11" s="1"/>
  <c r="D544" i="11" s="1"/>
  <c r="J240" i="11" l="1"/>
  <c r="K240" i="11" s="1"/>
  <c r="L240" i="11" s="1"/>
  <c r="M240" i="11" s="1"/>
  <c r="Q240" i="11"/>
  <c r="S240" i="11" s="1"/>
  <c r="P544" i="11"/>
  <c r="R544" i="11" s="1"/>
  <c r="E544" i="11"/>
  <c r="F544" i="11" s="1"/>
  <c r="C545" i="11" s="1"/>
  <c r="D545" i="11" s="1"/>
  <c r="N240" i="11" l="1"/>
  <c r="I241" i="11" s="1"/>
  <c r="P545" i="11"/>
  <c r="R545" i="11" s="1"/>
  <c r="E545" i="11"/>
  <c r="F545" i="11" s="1"/>
  <c r="C546" i="11" s="1"/>
  <c r="D546" i="11" s="1"/>
  <c r="J241" i="11" l="1"/>
  <c r="K241" i="11" s="1"/>
  <c r="Q241" i="11"/>
  <c r="S241" i="11" s="1"/>
  <c r="P546" i="11"/>
  <c r="R546" i="11" s="1"/>
  <c r="E546" i="11"/>
  <c r="F546" i="11" s="1"/>
  <c r="C547" i="11" s="1"/>
  <c r="D547" i="11" s="1"/>
  <c r="L241" i="11" l="1"/>
  <c r="M241" i="11" s="1"/>
  <c r="P547" i="11"/>
  <c r="R547" i="11" s="1"/>
  <c r="E547" i="11"/>
  <c r="F547" i="11" s="1"/>
  <c r="C548" i="11" s="1"/>
  <c r="D548" i="11" s="1"/>
  <c r="N241" i="11" l="1"/>
  <c r="I242" i="11" s="1"/>
  <c r="P548" i="11"/>
  <c r="R548" i="11" s="1"/>
  <c r="E548" i="11"/>
  <c r="F548" i="11" s="1"/>
  <c r="C549" i="11" s="1"/>
  <c r="D549" i="11" s="1"/>
  <c r="J242" i="11" l="1"/>
  <c r="K242" i="11" s="1"/>
  <c r="Q242" i="11"/>
  <c r="S242" i="11" s="1"/>
  <c r="P549" i="11"/>
  <c r="R549" i="11" s="1"/>
  <c r="E549" i="11"/>
  <c r="F549" i="11" s="1"/>
  <c r="C550" i="11" s="1"/>
  <c r="D550" i="11" s="1"/>
  <c r="L242" i="11" l="1"/>
  <c r="M242" i="11" s="1"/>
  <c r="P550" i="11"/>
  <c r="R550" i="11" s="1"/>
  <c r="E550" i="11"/>
  <c r="F550" i="11" s="1"/>
  <c r="C551" i="11" s="1"/>
  <c r="D551" i="11" s="1"/>
  <c r="N242" i="11" l="1"/>
  <c r="I243" i="11" s="1"/>
  <c r="P551" i="11"/>
  <c r="R551" i="11" s="1"/>
  <c r="E551" i="11"/>
  <c r="F551" i="11" s="1"/>
  <c r="C552" i="11" s="1"/>
  <c r="D552" i="11" s="1"/>
  <c r="J243" i="11" l="1"/>
  <c r="K243" i="11" s="1"/>
  <c r="Q243" i="11"/>
  <c r="S243" i="11" s="1"/>
  <c r="P552" i="11"/>
  <c r="R552" i="11" s="1"/>
  <c r="E552" i="11"/>
  <c r="F552" i="11" s="1"/>
  <c r="C553" i="11" s="1"/>
  <c r="D553" i="11" s="1"/>
  <c r="L243" i="11" l="1"/>
  <c r="M243" i="11" s="1"/>
  <c r="P553" i="11"/>
  <c r="R553" i="11" s="1"/>
  <c r="E553" i="11"/>
  <c r="F553" i="11" s="1"/>
  <c r="C554" i="11" s="1"/>
  <c r="D554" i="11" s="1"/>
  <c r="N243" i="11" l="1"/>
  <c r="I244" i="11" s="1"/>
  <c r="P554" i="11"/>
  <c r="R554" i="11" s="1"/>
  <c r="E554" i="11"/>
  <c r="F554" i="11" s="1"/>
  <c r="C555" i="11" s="1"/>
  <c r="D555" i="11" s="1"/>
  <c r="J244" i="11" l="1"/>
  <c r="K244" i="11" s="1"/>
  <c r="Q244" i="11"/>
  <c r="S244" i="11" s="1"/>
  <c r="P555" i="11"/>
  <c r="R555" i="11" s="1"/>
  <c r="E555" i="11"/>
  <c r="F555" i="11" s="1"/>
  <c r="C556" i="11" s="1"/>
  <c r="L244" i="11" l="1"/>
  <c r="M244" i="11" s="1"/>
  <c r="P556" i="11"/>
  <c r="R556" i="11" s="1"/>
  <c r="D556" i="11"/>
  <c r="E556" i="11" s="1"/>
  <c r="F556" i="11" s="1"/>
  <c r="C557" i="11" s="1"/>
  <c r="N244" i="11" l="1"/>
  <c r="I245" i="11" s="1"/>
  <c r="P557" i="11"/>
  <c r="R557" i="11" s="1"/>
  <c r="D557" i="11"/>
  <c r="E557" i="11" s="1"/>
  <c r="F557" i="11" s="1"/>
  <c r="C558" i="11" s="1"/>
  <c r="J245" i="11" l="1"/>
  <c r="K245" i="11" s="1"/>
  <c r="L245" i="11" s="1"/>
  <c r="M245" i="11" s="1"/>
  <c r="Q245" i="11"/>
  <c r="S245" i="11" s="1"/>
  <c r="P558" i="11"/>
  <c r="R558" i="11" s="1"/>
  <c r="D558" i="11"/>
  <c r="E558" i="11" s="1"/>
  <c r="F558" i="11" s="1"/>
  <c r="C559" i="11" s="1"/>
  <c r="N245" i="11" l="1"/>
  <c r="I246" i="11" s="1"/>
  <c r="P559" i="11"/>
  <c r="R559" i="11" s="1"/>
  <c r="D559" i="11"/>
  <c r="E559" i="11" s="1"/>
  <c r="F559" i="11" s="1"/>
  <c r="C560" i="11" s="1"/>
  <c r="J246" i="11" l="1"/>
  <c r="K246" i="11" s="1"/>
  <c r="Q246" i="11"/>
  <c r="S246" i="11" s="1"/>
  <c r="P560" i="11"/>
  <c r="R560" i="11" s="1"/>
  <c r="D560" i="11"/>
  <c r="E560" i="11" s="1"/>
  <c r="F560" i="11" s="1"/>
  <c r="C561" i="11" s="1"/>
  <c r="L246" i="11" l="1"/>
  <c r="M246" i="11" s="1"/>
  <c r="P561" i="11"/>
  <c r="R561" i="11" s="1"/>
  <c r="D561" i="11"/>
  <c r="E561" i="11" s="1"/>
  <c r="F561" i="11" s="1"/>
  <c r="C562" i="11" s="1"/>
  <c r="N246" i="11" l="1"/>
  <c r="I247" i="11" s="1"/>
  <c r="P562" i="11"/>
  <c r="R562" i="11" s="1"/>
  <c r="D562" i="11"/>
  <c r="E562" i="11" s="1"/>
  <c r="F562" i="11" s="1"/>
  <c r="C563" i="11" s="1"/>
  <c r="J247" i="11" l="1"/>
  <c r="K247" i="11" s="1"/>
  <c r="L247" i="11" s="1"/>
  <c r="M247" i="11" s="1"/>
  <c r="Q247" i="11"/>
  <c r="S247" i="11" s="1"/>
  <c r="P563" i="11"/>
  <c r="R563" i="11" s="1"/>
  <c r="D563" i="11"/>
  <c r="E563" i="11" s="1"/>
  <c r="F563" i="11" s="1"/>
  <c r="C564" i="11" s="1"/>
  <c r="N247" i="11" l="1"/>
  <c r="I248" i="11" s="1"/>
  <c r="P564" i="11"/>
  <c r="R564" i="11" s="1"/>
  <c r="D564" i="11"/>
  <c r="E564" i="11" s="1"/>
  <c r="F564" i="11" s="1"/>
  <c r="C565" i="11" s="1"/>
  <c r="J248" i="11" l="1"/>
  <c r="K248" i="11" s="1"/>
  <c r="L248" i="11" s="1"/>
  <c r="M248" i="11" s="1"/>
  <c r="Q248" i="11"/>
  <c r="S248" i="11" s="1"/>
  <c r="P565" i="11"/>
  <c r="R565" i="11" s="1"/>
  <c r="D565" i="11"/>
  <c r="E565" i="11" s="1"/>
  <c r="F565" i="11" s="1"/>
  <c r="C566" i="11" s="1"/>
  <c r="N248" i="11" l="1"/>
  <c r="I249" i="11" s="1"/>
  <c r="P566" i="11"/>
  <c r="R566" i="11" s="1"/>
  <c r="D566" i="11"/>
  <c r="E566" i="11" s="1"/>
  <c r="F566" i="11" s="1"/>
  <c r="C567" i="11" s="1"/>
  <c r="J249" i="11" l="1"/>
  <c r="K249" i="11" s="1"/>
  <c r="Q249" i="11"/>
  <c r="S249" i="11" s="1"/>
  <c r="P567" i="11"/>
  <c r="R567" i="11" s="1"/>
  <c r="D567" i="11"/>
  <c r="E567" i="11" s="1"/>
  <c r="F567" i="11" s="1"/>
  <c r="C568" i="11" s="1"/>
  <c r="L249" i="11" l="1"/>
  <c r="M249" i="11" s="1"/>
  <c r="P568" i="11"/>
  <c r="R568" i="11" s="1"/>
  <c r="D568" i="11"/>
  <c r="E568" i="11" s="1"/>
  <c r="F568" i="11" s="1"/>
  <c r="C569" i="11" s="1"/>
  <c r="N249" i="11" l="1"/>
  <c r="I250" i="11" s="1"/>
  <c r="P569" i="11"/>
  <c r="R569" i="11" s="1"/>
  <c r="D569" i="11"/>
  <c r="E569" i="11" s="1"/>
  <c r="F569" i="11" s="1"/>
  <c r="C570" i="11" s="1"/>
  <c r="J250" i="11" l="1"/>
  <c r="K250" i="11" s="1"/>
  <c r="L250" i="11" s="1"/>
  <c r="M250" i="11" s="1"/>
  <c r="Q250" i="11"/>
  <c r="S250" i="11" s="1"/>
  <c r="P570" i="11"/>
  <c r="R570" i="11" s="1"/>
  <c r="D570" i="11"/>
  <c r="E570" i="11" s="1"/>
  <c r="F570" i="11" s="1"/>
  <c r="C571" i="11" s="1"/>
  <c r="N250" i="11" l="1"/>
  <c r="I251" i="11" s="1"/>
  <c r="P571" i="11"/>
  <c r="R571" i="11" s="1"/>
  <c r="D571" i="11"/>
  <c r="E571" i="11" s="1"/>
  <c r="F571" i="11" s="1"/>
  <c r="C572" i="11" s="1"/>
  <c r="J251" i="11" l="1"/>
  <c r="K251" i="11" s="1"/>
  <c r="Q251" i="11"/>
  <c r="S251" i="11" s="1"/>
  <c r="P572" i="11"/>
  <c r="R572" i="11" s="1"/>
  <c r="D572" i="11"/>
  <c r="E572" i="11" s="1"/>
  <c r="F572" i="11" s="1"/>
  <c r="C573" i="11" s="1"/>
  <c r="L251" i="11" l="1"/>
  <c r="M251" i="11" s="1"/>
  <c r="P573" i="11"/>
  <c r="R573" i="11" s="1"/>
  <c r="D573" i="11"/>
  <c r="E573" i="11" s="1"/>
  <c r="F573" i="11" s="1"/>
  <c r="C574" i="11" s="1"/>
  <c r="N251" i="11" l="1"/>
  <c r="I252" i="11" s="1"/>
  <c r="P574" i="11"/>
  <c r="R574" i="11" s="1"/>
  <c r="D574" i="11"/>
  <c r="E574" i="11" s="1"/>
  <c r="F574" i="11" s="1"/>
  <c r="C575" i="11" s="1"/>
  <c r="J252" i="11" l="1"/>
  <c r="K252" i="11" s="1"/>
  <c r="Q252" i="11"/>
  <c r="S252" i="11" s="1"/>
  <c r="P575" i="11"/>
  <c r="R575" i="11" s="1"/>
  <c r="D575" i="11"/>
  <c r="E575" i="11" s="1"/>
  <c r="F575" i="11" s="1"/>
  <c r="C576" i="11" s="1"/>
  <c r="L252" i="11" l="1"/>
  <c r="M252" i="11" s="1"/>
  <c r="P576" i="11"/>
  <c r="R576" i="11" s="1"/>
  <c r="D576" i="11"/>
  <c r="E576" i="11" s="1"/>
  <c r="F576" i="11" s="1"/>
  <c r="C577" i="11" s="1"/>
  <c r="N252" i="11" l="1"/>
  <c r="I253" i="11" s="1"/>
  <c r="P577" i="11"/>
  <c r="R577" i="11" s="1"/>
  <c r="D577" i="11"/>
  <c r="E577" i="11" s="1"/>
  <c r="F577" i="11" s="1"/>
  <c r="C578" i="11" s="1"/>
  <c r="J253" i="11" l="1"/>
  <c r="K253" i="11" s="1"/>
  <c r="Q253" i="11"/>
  <c r="S253" i="11" s="1"/>
  <c r="P578" i="11"/>
  <c r="R578" i="11" s="1"/>
  <c r="D578" i="11"/>
  <c r="E578" i="11" s="1"/>
  <c r="F578" i="11" s="1"/>
  <c r="C579" i="11" s="1"/>
  <c r="L253" i="11" l="1"/>
  <c r="M253" i="11" s="1"/>
  <c r="P579" i="11"/>
  <c r="R579" i="11" s="1"/>
  <c r="D579" i="11"/>
  <c r="E579" i="11" s="1"/>
  <c r="F579" i="11" s="1"/>
  <c r="C580" i="11" s="1"/>
  <c r="N253" i="11" l="1"/>
  <c r="I254" i="11" s="1"/>
  <c r="P580" i="11"/>
  <c r="R580" i="11" s="1"/>
  <c r="D580" i="11"/>
  <c r="E580" i="11" s="1"/>
  <c r="F580" i="11" s="1"/>
  <c r="C581" i="11" s="1"/>
  <c r="J254" i="11" l="1"/>
  <c r="K254" i="11" s="1"/>
  <c r="Q254" i="11"/>
  <c r="S254" i="11" s="1"/>
  <c r="P581" i="11"/>
  <c r="R581" i="11" s="1"/>
  <c r="D581" i="11"/>
  <c r="E581" i="11" s="1"/>
  <c r="F581" i="11" s="1"/>
  <c r="C582" i="11" s="1"/>
  <c r="L254" i="11" l="1"/>
  <c r="M254" i="11" s="1"/>
  <c r="P582" i="11"/>
  <c r="R582" i="11" s="1"/>
  <c r="D582" i="11"/>
  <c r="E582" i="11" s="1"/>
  <c r="F582" i="11" s="1"/>
  <c r="C583" i="11" s="1"/>
  <c r="N254" i="11" l="1"/>
  <c r="I255" i="11" s="1"/>
  <c r="P583" i="11"/>
  <c r="R583" i="11" s="1"/>
  <c r="D583" i="11"/>
  <c r="E583" i="11" s="1"/>
  <c r="F583" i="11" s="1"/>
  <c r="C584" i="11" s="1"/>
  <c r="J255" i="11" l="1"/>
  <c r="K255" i="11" s="1"/>
  <c r="Q255" i="11"/>
  <c r="S255" i="11" s="1"/>
  <c r="P584" i="11"/>
  <c r="R584" i="11" s="1"/>
  <c r="D584" i="11"/>
  <c r="E584" i="11" s="1"/>
  <c r="F584" i="11" s="1"/>
  <c r="C585" i="11" s="1"/>
  <c r="L255" i="11" l="1"/>
  <c r="M255" i="11" s="1"/>
  <c r="P585" i="11"/>
  <c r="R585" i="11" s="1"/>
  <c r="D585" i="11"/>
  <c r="E585" i="11" s="1"/>
  <c r="F585" i="11" s="1"/>
  <c r="C586" i="11" s="1"/>
  <c r="N255" i="11" l="1"/>
  <c r="I256" i="11" s="1"/>
  <c r="P586" i="11"/>
  <c r="R586" i="11" s="1"/>
  <c r="D586" i="11"/>
  <c r="E586" i="11" s="1"/>
  <c r="F586" i="11" s="1"/>
  <c r="C587" i="11" s="1"/>
  <c r="J256" i="11" l="1"/>
  <c r="K256" i="11" s="1"/>
  <c r="L256" i="11" s="1"/>
  <c r="M256" i="11" s="1"/>
  <c r="Q256" i="11"/>
  <c r="S256" i="11" s="1"/>
  <c r="P587" i="11"/>
  <c r="R587" i="11" s="1"/>
  <c r="D587" i="11"/>
  <c r="E587" i="11" s="1"/>
  <c r="F587" i="11" s="1"/>
  <c r="C588" i="11" s="1"/>
  <c r="N256" i="11" l="1"/>
  <c r="I257" i="11" s="1"/>
  <c r="P588" i="11"/>
  <c r="R588" i="11" s="1"/>
  <c r="D588" i="11"/>
  <c r="E588" i="11" s="1"/>
  <c r="F588" i="11" s="1"/>
  <c r="C589" i="11" s="1"/>
  <c r="J257" i="11" l="1"/>
  <c r="K257" i="11" s="1"/>
  <c r="Q257" i="11"/>
  <c r="S257" i="11" s="1"/>
  <c r="P589" i="11"/>
  <c r="R589" i="11" s="1"/>
  <c r="D589" i="11"/>
  <c r="E589" i="11" s="1"/>
  <c r="F589" i="11" s="1"/>
  <c r="C590" i="11" s="1"/>
  <c r="L257" i="11" l="1"/>
  <c r="M257" i="11" s="1"/>
  <c r="P590" i="11"/>
  <c r="R590" i="11" s="1"/>
  <c r="D590" i="11"/>
  <c r="E590" i="11" s="1"/>
  <c r="F590" i="11" s="1"/>
  <c r="C591" i="11" s="1"/>
  <c r="N257" i="11" l="1"/>
  <c r="I258" i="11" s="1"/>
  <c r="P591" i="11"/>
  <c r="R591" i="11" s="1"/>
  <c r="D591" i="11"/>
  <c r="E591" i="11" s="1"/>
  <c r="F591" i="11" s="1"/>
  <c r="C592" i="11" s="1"/>
  <c r="J258" i="11" l="1"/>
  <c r="K258" i="11" s="1"/>
  <c r="Q258" i="11"/>
  <c r="S258" i="11" s="1"/>
  <c r="P592" i="11"/>
  <c r="R592" i="11" s="1"/>
  <c r="D592" i="11"/>
  <c r="E592" i="11" s="1"/>
  <c r="F592" i="11" s="1"/>
  <c r="C593" i="11" s="1"/>
  <c r="L258" i="11" l="1"/>
  <c r="M258" i="11" s="1"/>
  <c r="P593" i="11"/>
  <c r="R593" i="11" s="1"/>
  <c r="D593" i="11"/>
  <c r="E593" i="11" s="1"/>
  <c r="F593" i="11" s="1"/>
  <c r="C594" i="11" s="1"/>
  <c r="N258" i="11" l="1"/>
  <c r="I259" i="11" s="1"/>
  <c r="P594" i="11"/>
  <c r="R594" i="11" s="1"/>
  <c r="D594" i="11"/>
  <c r="E594" i="11" s="1"/>
  <c r="F594" i="11" s="1"/>
  <c r="C595" i="11" s="1"/>
  <c r="J259" i="11" l="1"/>
  <c r="K259" i="11" s="1"/>
  <c r="Q259" i="11"/>
  <c r="S259" i="11" s="1"/>
  <c r="P595" i="11"/>
  <c r="R595" i="11" s="1"/>
  <c r="D595" i="11"/>
  <c r="E595" i="11" s="1"/>
  <c r="F595" i="11" s="1"/>
  <c r="C596" i="11" s="1"/>
  <c r="L259" i="11" l="1"/>
  <c r="M259" i="11" s="1"/>
  <c r="P596" i="11"/>
  <c r="R596" i="11" s="1"/>
  <c r="D596" i="11"/>
  <c r="E596" i="11" s="1"/>
  <c r="F596" i="11" s="1"/>
  <c r="C597" i="11" s="1"/>
  <c r="N259" i="11" l="1"/>
  <c r="I260" i="11" s="1"/>
  <c r="P597" i="11"/>
  <c r="R597" i="11" s="1"/>
  <c r="D597" i="11"/>
  <c r="E597" i="11" s="1"/>
  <c r="F597" i="11" s="1"/>
  <c r="C598" i="11" s="1"/>
  <c r="J260" i="11" l="1"/>
  <c r="K260" i="11" s="1"/>
  <c r="L260" i="11" s="1"/>
  <c r="M260" i="11" s="1"/>
  <c r="Q260" i="11"/>
  <c r="S260" i="11" s="1"/>
  <c r="P598" i="11"/>
  <c r="R598" i="11" s="1"/>
  <c r="D598" i="11"/>
  <c r="E598" i="11" s="1"/>
  <c r="F598" i="11" s="1"/>
  <c r="C599" i="11" s="1"/>
  <c r="N260" i="11" l="1"/>
  <c r="I261" i="11" s="1"/>
  <c r="P599" i="11"/>
  <c r="R599" i="11" s="1"/>
  <c r="D599" i="11"/>
  <c r="E599" i="11" s="1"/>
  <c r="F599" i="11" s="1"/>
  <c r="C600" i="11" s="1"/>
  <c r="J261" i="11" l="1"/>
  <c r="K261" i="11" s="1"/>
  <c r="L261" i="11" s="1"/>
  <c r="M261" i="11" s="1"/>
  <c r="Q261" i="11"/>
  <c r="S261" i="11" s="1"/>
  <c r="P600" i="11"/>
  <c r="R600" i="11" s="1"/>
  <c r="D600" i="11"/>
  <c r="E600" i="11" s="1"/>
  <c r="F600" i="11" s="1"/>
  <c r="C601" i="11" s="1"/>
  <c r="N261" i="11" l="1"/>
  <c r="I262" i="11" s="1"/>
  <c r="P601" i="11"/>
  <c r="R601" i="11" s="1"/>
  <c r="D601" i="11"/>
  <c r="E601" i="11" s="1"/>
  <c r="F601" i="11" s="1"/>
  <c r="C602" i="11" s="1"/>
  <c r="J262" i="11" l="1"/>
  <c r="K262" i="11" s="1"/>
  <c r="Q262" i="11"/>
  <c r="S262" i="11" s="1"/>
  <c r="P602" i="11"/>
  <c r="R602" i="11" s="1"/>
  <c r="D602" i="11"/>
  <c r="E602" i="11" s="1"/>
  <c r="F602" i="11" s="1"/>
  <c r="C603" i="11" s="1"/>
  <c r="L262" i="11" l="1"/>
  <c r="M262" i="11" s="1"/>
  <c r="P603" i="11"/>
  <c r="R603" i="11" s="1"/>
  <c r="D603" i="11"/>
  <c r="E603" i="11" s="1"/>
  <c r="F603" i="11" s="1"/>
  <c r="C604" i="11" s="1"/>
  <c r="N262" i="11" l="1"/>
  <c r="I263" i="11" s="1"/>
  <c r="P604" i="11"/>
  <c r="R604" i="11" s="1"/>
  <c r="D604" i="11"/>
  <c r="E604" i="11" s="1"/>
  <c r="F604" i="11" s="1"/>
  <c r="C605" i="11" s="1"/>
  <c r="J263" i="11" l="1"/>
  <c r="K263" i="11" s="1"/>
  <c r="Q263" i="11"/>
  <c r="S263" i="11" s="1"/>
  <c r="P605" i="11"/>
  <c r="R605" i="11" s="1"/>
  <c r="D605" i="11"/>
  <c r="E605" i="11" s="1"/>
  <c r="F605" i="11" s="1"/>
  <c r="C606" i="11" s="1"/>
  <c r="L263" i="11" l="1"/>
  <c r="M263" i="11" s="1"/>
  <c r="P606" i="11"/>
  <c r="R606" i="11" s="1"/>
  <c r="D606" i="11"/>
  <c r="E606" i="11" s="1"/>
  <c r="F606" i="11" s="1"/>
  <c r="C607" i="11" s="1"/>
  <c r="N263" i="11" l="1"/>
  <c r="I264" i="11" s="1"/>
  <c r="P607" i="11"/>
  <c r="R607" i="11" s="1"/>
  <c r="D607" i="11"/>
  <c r="E607" i="11" s="1"/>
  <c r="F607" i="11" s="1"/>
  <c r="C608" i="11" s="1"/>
  <c r="J264" i="11" l="1"/>
  <c r="K264" i="11" s="1"/>
  <c r="Q264" i="11"/>
  <c r="S264" i="11" s="1"/>
  <c r="P608" i="11"/>
  <c r="R608" i="11" s="1"/>
  <c r="D608" i="11"/>
  <c r="E608" i="11" s="1"/>
  <c r="F608" i="11" s="1"/>
  <c r="C609" i="11" s="1"/>
  <c r="L264" i="11" l="1"/>
  <c r="M264" i="11" s="1"/>
  <c r="P609" i="11"/>
  <c r="R609" i="11" s="1"/>
  <c r="D609" i="11"/>
  <c r="E609" i="11" s="1"/>
  <c r="F609" i="11" s="1"/>
  <c r="C610" i="11" s="1"/>
  <c r="N264" i="11" l="1"/>
  <c r="I265" i="11" s="1"/>
  <c r="P610" i="11"/>
  <c r="R610" i="11" s="1"/>
  <c r="D610" i="11"/>
  <c r="E610" i="11" s="1"/>
  <c r="F610" i="11" s="1"/>
  <c r="C611" i="11" s="1"/>
  <c r="J265" i="11" l="1"/>
  <c r="K265" i="11" s="1"/>
  <c r="L265" i="11" s="1"/>
  <c r="Q265" i="11"/>
  <c r="S265" i="11" s="1"/>
  <c r="P611" i="11"/>
  <c r="R611" i="11" s="1"/>
  <c r="D611" i="11"/>
  <c r="E611" i="11" s="1"/>
  <c r="F611" i="11" s="1"/>
  <c r="C612" i="11" s="1"/>
  <c r="M265" i="11" l="1"/>
  <c r="N265" i="11" s="1"/>
  <c r="I266" i="11" s="1"/>
  <c r="P612" i="11"/>
  <c r="R612" i="11" s="1"/>
  <c r="D612" i="11"/>
  <c r="E612" i="11" s="1"/>
  <c r="F612" i="11" s="1"/>
  <c r="C613" i="11" s="1"/>
  <c r="J266" i="11" l="1"/>
  <c r="K266" i="11" s="1"/>
  <c r="L266" i="11" s="1"/>
  <c r="Q266" i="11"/>
  <c r="S266" i="11" s="1"/>
  <c r="P613" i="11"/>
  <c r="R613" i="11" s="1"/>
  <c r="D613" i="11"/>
  <c r="E613" i="11" s="1"/>
  <c r="F613" i="11" s="1"/>
  <c r="C614" i="11" s="1"/>
  <c r="M266" i="11" l="1"/>
  <c r="N266" i="11" s="1"/>
  <c r="I267" i="11" s="1"/>
  <c r="P614" i="11"/>
  <c r="R614" i="11" s="1"/>
  <c r="D614" i="11"/>
  <c r="E614" i="11" s="1"/>
  <c r="F614" i="11" s="1"/>
  <c r="C615" i="11" s="1"/>
  <c r="J267" i="11" l="1"/>
  <c r="K267" i="11" s="1"/>
  <c r="L267" i="11" s="1"/>
  <c r="M267" i="11" s="1"/>
  <c r="N267" i="11" s="1"/>
  <c r="I268" i="11" s="1"/>
  <c r="Q267" i="11"/>
  <c r="S267" i="11" s="1"/>
  <c r="P615" i="11"/>
  <c r="R615" i="11" s="1"/>
  <c r="D615" i="11"/>
  <c r="E615" i="11" s="1"/>
  <c r="F615" i="11" s="1"/>
  <c r="J268" i="11" l="1"/>
  <c r="K268" i="11" s="1"/>
  <c r="L268" i="11" s="1"/>
  <c r="Q268" i="11"/>
  <c r="S268" i="11" s="1"/>
  <c r="M268" i="11" l="1"/>
  <c r="N268" i="11" s="1"/>
  <c r="I269" i="11" s="1"/>
  <c r="J269" i="11" l="1"/>
  <c r="K269" i="11" s="1"/>
  <c r="L269" i="11" s="1"/>
  <c r="M269" i="11" s="1"/>
  <c r="N269" i="11" s="1"/>
  <c r="I270" i="11" s="1"/>
  <c r="Q269" i="11"/>
  <c r="S269" i="11" s="1"/>
  <c r="J270" i="11" l="1"/>
  <c r="K270" i="11" s="1"/>
  <c r="L270" i="11" s="1"/>
  <c r="Q270" i="11"/>
  <c r="S270" i="11" s="1"/>
  <c r="M270" i="11" l="1"/>
  <c r="N270" i="11" s="1"/>
  <c r="I271" i="11" s="1"/>
  <c r="J271" i="11" l="1"/>
  <c r="K271" i="11" s="1"/>
  <c r="L271" i="11" s="1"/>
  <c r="M271" i="11" s="1"/>
  <c r="N271" i="11" s="1"/>
  <c r="I272" i="11" s="1"/>
  <c r="Q271" i="11"/>
  <c r="S271" i="11" s="1"/>
  <c r="J272" i="11" l="1"/>
  <c r="K272" i="11" s="1"/>
  <c r="L272" i="11" s="1"/>
  <c r="M272" i="11" s="1"/>
  <c r="N272" i="11" s="1"/>
  <c r="I273" i="11" s="1"/>
  <c r="Q272" i="11"/>
  <c r="S272" i="11" s="1"/>
  <c r="J273" i="11" l="1"/>
  <c r="K273" i="11" s="1"/>
  <c r="L273" i="11" s="1"/>
  <c r="M273" i="11" s="1"/>
  <c r="N273" i="11" s="1"/>
  <c r="I274" i="11" s="1"/>
  <c r="Q273" i="11"/>
  <c r="S273" i="11" s="1"/>
  <c r="J274" i="11" l="1"/>
  <c r="K274" i="11" s="1"/>
  <c r="L274" i="11" s="1"/>
  <c r="M274" i="11" s="1"/>
  <c r="N274" i="11" s="1"/>
  <c r="I275" i="11" s="1"/>
  <c r="Q274" i="11"/>
  <c r="S274" i="11" s="1"/>
  <c r="J275" i="11" l="1"/>
  <c r="K275" i="11" s="1"/>
  <c r="L275" i="11" s="1"/>
  <c r="Q275" i="11"/>
  <c r="S275" i="11" s="1"/>
  <c r="M275" i="11" l="1"/>
  <c r="N275" i="11" s="1"/>
  <c r="I276" i="11" s="1"/>
  <c r="J276" i="11" l="1"/>
  <c r="K276" i="11" s="1"/>
  <c r="L276" i="11" s="1"/>
  <c r="M276" i="11" s="1"/>
  <c r="N276" i="11" s="1"/>
  <c r="I277" i="11" s="1"/>
  <c r="Q276" i="11"/>
  <c r="S276" i="11" s="1"/>
  <c r="J277" i="11" l="1"/>
  <c r="K277" i="11" s="1"/>
  <c r="L277" i="11" s="1"/>
  <c r="M277" i="11" s="1"/>
  <c r="N277" i="11" s="1"/>
  <c r="I278" i="11" s="1"/>
  <c r="Q277" i="11"/>
  <c r="S277" i="11" s="1"/>
  <c r="J278" i="11" l="1"/>
  <c r="K278" i="11" s="1"/>
  <c r="L278" i="11" s="1"/>
  <c r="M278" i="11" s="1"/>
  <c r="N278" i="11" s="1"/>
  <c r="I279" i="11" s="1"/>
  <c r="Q278" i="11"/>
  <c r="S278" i="11" s="1"/>
  <c r="J279" i="11" l="1"/>
  <c r="K279" i="11" s="1"/>
  <c r="L279" i="11" s="1"/>
  <c r="Q279" i="11"/>
  <c r="S279" i="11" s="1"/>
  <c r="M279" i="11" l="1"/>
  <c r="N279" i="11" s="1"/>
  <c r="I280" i="11" s="1"/>
  <c r="J280" i="11" l="1"/>
  <c r="K280" i="11" s="1"/>
  <c r="L280" i="11" s="1"/>
  <c r="M280" i="11" s="1"/>
  <c r="Q280" i="11"/>
  <c r="S280" i="11" s="1"/>
  <c r="N280" i="11" l="1"/>
  <c r="I281" i="11" s="1"/>
  <c r="J281" i="11" l="1"/>
  <c r="K281" i="11" s="1"/>
  <c r="L281" i="11" s="1"/>
  <c r="M281" i="11" s="1"/>
  <c r="Q281" i="11"/>
  <c r="S281" i="11" s="1"/>
  <c r="N281" i="11" l="1"/>
  <c r="I282" i="11" s="1"/>
  <c r="J282" i="11" l="1"/>
  <c r="K282" i="11" s="1"/>
  <c r="L282" i="11" s="1"/>
  <c r="M282" i="11" s="1"/>
  <c r="Q282" i="11"/>
  <c r="S282" i="11" s="1"/>
  <c r="N282" i="11" l="1"/>
  <c r="I283" i="11" s="1"/>
  <c r="Q283" i="11" l="1"/>
  <c r="S283" i="11" s="1"/>
  <c r="J283" i="11"/>
  <c r="K283" i="11" s="1"/>
  <c r="L283" i="11" s="1"/>
  <c r="M283" i="11" s="1"/>
  <c r="N283" i="11" s="1"/>
  <c r="I284" i="11" s="1"/>
  <c r="J284" i="11" l="1"/>
  <c r="K284" i="11" s="1"/>
  <c r="L284" i="11" s="1"/>
  <c r="M284" i="11" s="1"/>
  <c r="N284" i="11" s="1"/>
  <c r="I285" i="11" s="1"/>
  <c r="Q284" i="11"/>
  <c r="S284" i="11" s="1"/>
  <c r="J285" i="11" l="1"/>
  <c r="K285" i="11" s="1"/>
  <c r="L285" i="11" s="1"/>
  <c r="M285" i="11" s="1"/>
  <c r="N285" i="11" s="1"/>
  <c r="I286" i="11" s="1"/>
  <c r="Q285" i="11"/>
  <c r="S285" i="11" s="1"/>
  <c r="Q286" i="11" l="1"/>
  <c r="S286" i="11" s="1"/>
  <c r="J286" i="11"/>
  <c r="K286" i="11" s="1"/>
  <c r="L286" i="11" s="1"/>
  <c r="M286" i="11" s="1"/>
  <c r="N286" i="11" s="1"/>
  <c r="I287" i="11" s="1"/>
  <c r="J287" i="11" l="1"/>
  <c r="Q287" i="11"/>
  <c r="S287" i="11" s="1"/>
  <c r="K287" i="11" l="1"/>
  <c r="L287" i="11" s="1"/>
  <c r="M287" i="11" s="1"/>
  <c r="N287" i="11" l="1"/>
  <c r="I288" i="11" s="1"/>
  <c r="Q288" i="11" s="1"/>
  <c r="S288" i="11" s="1"/>
  <c r="J288" i="11" l="1"/>
  <c r="K288" i="11" s="1"/>
  <c r="L288" i="11" s="1"/>
  <c r="M288" i="11" s="1"/>
  <c r="N288" i="11" s="1"/>
  <c r="I289" i="11" s="1"/>
  <c r="Q289" i="11" s="1"/>
  <c r="S289" i="11" s="1"/>
  <c r="J289" i="11" l="1"/>
  <c r="K289" i="11" s="1"/>
  <c r="L289" i="11" s="1"/>
  <c r="M289" i="11" s="1"/>
  <c r="N289" i="11" s="1"/>
  <c r="I290" i="11" s="1"/>
  <c r="Q290" i="11" s="1"/>
  <c r="S290" i="11" s="1"/>
  <c r="J290" i="11" l="1"/>
  <c r="K290" i="11" s="1"/>
  <c r="L290" i="11" s="1"/>
  <c r="M290" i="11" s="1"/>
  <c r="N290" i="11" l="1"/>
  <c r="I291" i="11" s="1"/>
  <c r="J291" i="11" s="1"/>
  <c r="K291" i="11" s="1"/>
  <c r="L291" i="11" s="1"/>
  <c r="M291" i="11" s="1"/>
  <c r="N291" i="11" s="1"/>
  <c r="I292" i="11" s="1"/>
  <c r="Q291" i="11" l="1"/>
  <c r="S291" i="11" s="1"/>
  <c r="J292" i="11"/>
  <c r="Q292" i="11"/>
  <c r="S292" i="11" s="1"/>
  <c r="K292" i="11" l="1"/>
  <c r="L292" i="11" s="1"/>
  <c r="M292" i="11" s="1"/>
  <c r="N292" i="11" l="1"/>
  <c r="I293" i="11" s="1"/>
  <c r="J293" i="11" s="1"/>
  <c r="K293" i="11" s="1"/>
  <c r="L293" i="11" s="1"/>
  <c r="M293" i="11" s="1"/>
  <c r="N293" i="11" s="1"/>
  <c r="I294" i="11" s="1"/>
  <c r="Q293" i="11" l="1"/>
  <c r="S293" i="11" s="1"/>
  <c r="Q294" i="11"/>
  <c r="S294" i="11" s="1"/>
  <c r="J294" i="11"/>
  <c r="K294" i="11" s="1"/>
  <c r="L294" i="11" s="1"/>
  <c r="M294" i="11" s="1"/>
  <c r="N294" i="11" l="1"/>
  <c r="I295" i="11" s="1"/>
  <c r="J295" i="11" l="1"/>
  <c r="Q295" i="11"/>
  <c r="S295" i="11" s="1"/>
  <c r="K295" i="11" l="1"/>
  <c r="L295" i="11" s="1"/>
  <c r="M295" i="11" s="1"/>
  <c r="N295" i="11" l="1"/>
  <c r="I296" i="11" s="1"/>
  <c r="Q296" i="11" s="1"/>
  <c r="S296" i="11" s="1"/>
  <c r="J296" i="11" l="1"/>
  <c r="K296" i="11" s="1"/>
  <c r="L296" i="11" s="1"/>
  <c r="M296" i="11" s="1"/>
  <c r="N296" i="11" l="1"/>
  <c r="I297" i="11" s="1"/>
  <c r="J297" i="11" s="1"/>
  <c r="K297" i="11" s="1"/>
  <c r="L297" i="11" s="1"/>
  <c r="M297" i="11" s="1"/>
  <c r="N297" i="11" s="1"/>
  <c r="I298" i="11" s="1"/>
  <c r="Q297" i="11" l="1"/>
  <c r="S297" i="11" s="1"/>
  <c r="J298" i="11"/>
  <c r="Q298" i="11"/>
  <c r="S298" i="11" s="1"/>
  <c r="K298" i="11" l="1"/>
  <c r="L298" i="11" s="1"/>
  <c r="M298" i="11" s="1"/>
  <c r="N298" i="11" l="1"/>
  <c r="I299" i="11" s="1"/>
  <c r="J299" i="11" s="1"/>
  <c r="K299" i="11" s="1"/>
  <c r="L299" i="11" s="1"/>
  <c r="M299" i="11" s="1"/>
  <c r="Q299" i="11" l="1"/>
  <c r="S299" i="11" s="1"/>
  <c r="N299" i="11"/>
  <c r="I300" i="11" s="1"/>
  <c r="Q300" i="11" l="1"/>
  <c r="S300" i="11" s="1"/>
  <c r="J300" i="11"/>
  <c r="K300" i="11" s="1"/>
  <c r="L300" i="11" s="1"/>
  <c r="M300" i="11" s="1"/>
  <c r="N300" i="11" l="1"/>
  <c r="I301" i="11" s="1"/>
  <c r="J301" i="11" l="1"/>
  <c r="K301" i="11" s="1"/>
  <c r="L301" i="11" s="1"/>
  <c r="M301" i="11" s="1"/>
  <c r="Q301" i="11"/>
  <c r="S301" i="11" s="1"/>
  <c r="N301" i="11" l="1"/>
  <c r="I302" i="11" s="1"/>
  <c r="Q302" i="11" l="1"/>
  <c r="S302" i="11" s="1"/>
  <c r="J302" i="11"/>
  <c r="K302" i="11" s="1"/>
  <c r="L302" i="11" l="1"/>
  <c r="M302" i="11" s="1"/>
  <c r="N302" i="11" l="1"/>
  <c r="I303" i="11" s="1"/>
  <c r="J303" i="11" s="1"/>
  <c r="Q303" i="11" l="1"/>
  <c r="S303" i="11" s="1"/>
  <c r="K303" i="11"/>
  <c r="L303" i="11" s="1"/>
  <c r="M303" i="11" s="1"/>
  <c r="N303" i="11" l="1"/>
  <c r="I304" i="11" s="1"/>
  <c r="J304" i="11" s="1"/>
  <c r="K304" i="11" s="1"/>
  <c r="Q304" i="11" l="1"/>
  <c r="S304" i="11" s="1"/>
  <c r="L304" i="11"/>
  <c r="M304" i="11" s="1"/>
  <c r="N304" i="11" l="1"/>
  <c r="I305" i="11" s="1"/>
  <c r="J305" i="11" s="1"/>
  <c r="K305" i="11" s="1"/>
  <c r="L305" i="11" s="1"/>
  <c r="M305" i="11" s="1"/>
  <c r="Q305" i="11" l="1"/>
  <c r="S305" i="11" s="1"/>
  <c r="N305" i="11"/>
  <c r="I306" i="11" s="1"/>
  <c r="Q306" i="11" l="1"/>
  <c r="S306" i="11" s="1"/>
  <c r="J306" i="11"/>
  <c r="K306" i="11" s="1"/>
  <c r="L306" i="11" s="1"/>
  <c r="M306" i="11" s="1"/>
  <c r="N306" i="11" l="1"/>
  <c r="I307" i="11" s="1"/>
  <c r="Q307" i="11" l="1"/>
  <c r="S307" i="11" s="1"/>
  <c r="J307" i="11"/>
  <c r="K307" i="11" l="1"/>
  <c r="L307" i="11" s="1"/>
  <c r="M307" i="11" s="1"/>
  <c r="N307" i="11" l="1"/>
  <c r="I308" i="11" s="1"/>
  <c r="J308" i="11" s="1"/>
  <c r="K308" i="11" s="1"/>
  <c r="Q308" i="11" l="1"/>
  <c r="S308" i="11" s="1"/>
  <c r="L308" i="11"/>
  <c r="M308" i="11" s="1"/>
  <c r="N308" i="11" l="1"/>
  <c r="I309" i="11" s="1"/>
  <c r="J309" i="11" s="1"/>
  <c r="K309" i="11" l="1"/>
  <c r="L309" i="11" s="1"/>
  <c r="M309" i="11" s="1"/>
  <c r="Q309" i="11"/>
  <c r="S309" i="11" s="1"/>
  <c r="N309" i="11" l="1"/>
  <c r="I310" i="11" s="1"/>
  <c r="J310" i="11" s="1"/>
  <c r="K310" i="11" s="1"/>
  <c r="L310" i="11" s="1"/>
  <c r="M310" i="11" s="1"/>
  <c r="Q310" i="11" l="1"/>
  <c r="S310" i="11" s="1"/>
  <c r="N310" i="11"/>
  <c r="I311" i="11" s="1"/>
  <c r="J311" i="11" l="1"/>
  <c r="K311" i="11" s="1"/>
  <c r="L311" i="11" s="1"/>
  <c r="M311" i="11" s="1"/>
  <c r="Q311" i="11"/>
  <c r="S311" i="11" s="1"/>
  <c r="N311" i="11" l="1"/>
  <c r="I312" i="11" s="1"/>
  <c r="J312" i="11" l="1"/>
  <c r="K312" i="11" s="1"/>
  <c r="L312" i="11" s="1"/>
  <c r="M312" i="11" s="1"/>
  <c r="Q312" i="11"/>
  <c r="S312" i="11" s="1"/>
  <c r="N312" i="11" l="1"/>
  <c r="I313" i="11" s="1"/>
  <c r="J313" i="11" l="1"/>
  <c r="K313" i="11" s="1"/>
  <c r="L313" i="11" s="1"/>
  <c r="M313" i="11" s="1"/>
  <c r="Q313" i="11"/>
  <c r="S313" i="11" s="1"/>
  <c r="N313" i="11" l="1"/>
  <c r="I314" i="11" s="1"/>
  <c r="J314" i="11" l="1"/>
  <c r="K314" i="11" s="1"/>
  <c r="L314" i="11" s="1"/>
  <c r="M314" i="11" s="1"/>
  <c r="Q314" i="11"/>
  <c r="S314" i="11" s="1"/>
  <c r="N314" i="11" l="1"/>
  <c r="I315" i="11" s="1"/>
  <c r="J315" i="11" l="1"/>
  <c r="K315" i="11" s="1"/>
  <c r="L315" i="11" s="1"/>
  <c r="M315" i="11" s="1"/>
  <c r="Q315" i="11"/>
  <c r="S315" i="11" s="1"/>
  <c r="N315" i="11" l="1"/>
  <c r="I316" i="11" s="1"/>
  <c r="J316" i="11" l="1"/>
  <c r="K316" i="11" s="1"/>
  <c r="L316" i="11" s="1"/>
  <c r="M316" i="11" s="1"/>
  <c r="Q316" i="11"/>
  <c r="S316" i="11" s="1"/>
  <c r="N316" i="11" l="1"/>
  <c r="I317" i="11" s="1"/>
  <c r="J317" i="11" l="1"/>
  <c r="K317" i="11" s="1"/>
  <c r="L317" i="11" s="1"/>
  <c r="M317" i="11" s="1"/>
  <c r="Q317" i="11"/>
  <c r="S317" i="11" s="1"/>
  <c r="N317" i="11" l="1"/>
  <c r="I318" i="11" s="1"/>
  <c r="J318" i="11" l="1"/>
  <c r="K318" i="11" s="1"/>
  <c r="L318" i="11" s="1"/>
  <c r="M318" i="11" s="1"/>
  <c r="Q318" i="11"/>
  <c r="S318" i="11" s="1"/>
  <c r="N318" i="11" l="1"/>
  <c r="I319" i="11" s="1"/>
  <c r="J319" i="11" l="1"/>
  <c r="K319" i="11" s="1"/>
  <c r="L319" i="11" s="1"/>
  <c r="M319" i="11" s="1"/>
  <c r="Q319" i="11"/>
  <c r="S319" i="11" s="1"/>
  <c r="N319" i="11" l="1"/>
  <c r="I320" i="11" s="1"/>
  <c r="J320" i="11" l="1"/>
  <c r="K320" i="11" s="1"/>
  <c r="L320" i="11" s="1"/>
  <c r="M320" i="11" s="1"/>
  <c r="Q320" i="11"/>
  <c r="S320" i="11" s="1"/>
  <c r="N320" i="11" l="1"/>
  <c r="I321" i="11" s="1"/>
  <c r="J321" i="11" l="1"/>
  <c r="K321" i="11" s="1"/>
  <c r="L321" i="11" s="1"/>
  <c r="M321" i="11" s="1"/>
  <c r="Q321" i="11"/>
  <c r="S321" i="11" s="1"/>
  <c r="N321" i="11" l="1"/>
  <c r="I322" i="11" s="1"/>
  <c r="J322" i="11" l="1"/>
  <c r="K322" i="11" s="1"/>
  <c r="L322" i="11" s="1"/>
  <c r="M322" i="11" s="1"/>
  <c r="Q322" i="11"/>
  <c r="S322" i="11" s="1"/>
  <c r="N322" i="11" l="1"/>
  <c r="I323" i="11" s="1"/>
  <c r="J323" i="11" l="1"/>
  <c r="K323" i="11" s="1"/>
  <c r="L323" i="11" s="1"/>
  <c r="M323" i="11" s="1"/>
  <c r="Q323" i="11"/>
  <c r="S323" i="11" s="1"/>
  <c r="N323" i="11" l="1"/>
  <c r="I324" i="11" s="1"/>
  <c r="J324" i="11" l="1"/>
  <c r="K324" i="11" s="1"/>
  <c r="L324" i="11" s="1"/>
  <c r="M324" i="11" s="1"/>
  <c r="Q324" i="11"/>
  <c r="S324" i="11" s="1"/>
  <c r="N324" i="11" l="1"/>
  <c r="I325" i="11" s="1"/>
  <c r="J325" i="11" l="1"/>
  <c r="K325" i="11" s="1"/>
  <c r="L325" i="11" s="1"/>
  <c r="M325" i="11" s="1"/>
  <c r="Q325" i="11"/>
  <c r="S325" i="11" s="1"/>
  <c r="N325" i="11" l="1"/>
  <c r="I326" i="11" s="1"/>
  <c r="J326" i="11" l="1"/>
  <c r="K326" i="11" s="1"/>
  <c r="L326" i="11" s="1"/>
  <c r="M326" i="11" s="1"/>
  <c r="Q326" i="11"/>
  <c r="S326" i="11" s="1"/>
  <c r="N326" i="11" l="1"/>
  <c r="I327" i="11" s="1"/>
  <c r="J327" i="11" l="1"/>
  <c r="K327" i="11" s="1"/>
  <c r="L327" i="11" s="1"/>
  <c r="M327" i="11" s="1"/>
  <c r="Q327" i="11"/>
  <c r="S327" i="11" s="1"/>
  <c r="N327" i="11" l="1"/>
  <c r="I328" i="11" s="1"/>
  <c r="J328" i="11" l="1"/>
  <c r="K328" i="11" s="1"/>
  <c r="L328" i="11" s="1"/>
  <c r="M328" i="11" s="1"/>
  <c r="Q328" i="11"/>
  <c r="S328" i="11" s="1"/>
  <c r="N328" i="11" l="1"/>
  <c r="I329" i="11" s="1"/>
  <c r="J329" i="11" l="1"/>
  <c r="K329" i="11" s="1"/>
  <c r="L329" i="11" s="1"/>
  <c r="M329" i="11" s="1"/>
  <c r="Q329" i="11"/>
  <c r="S329" i="11" s="1"/>
  <c r="N329" i="11" l="1"/>
  <c r="I330" i="11" s="1"/>
  <c r="J330" i="11" l="1"/>
  <c r="K330" i="11" s="1"/>
  <c r="L330" i="11" s="1"/>
  <c r="M330" i="11" s="1"/>
  <c r="Q330" i="11"/>
  <c r="S330" i="11" s="1"/>
  <c r="N330" i="11" l="1"/>
  <c r="I331" i="11" s="1"/>
  <c r="J331" i="11" l="1"/>
  <c r="K331" i="11" s="1"/>
  <c r="L331" i="11" s="1"/>
  <c r="M331" i="11" s="1"/>
  <c r="Q331" i="11"/>
  <c r="S331" i="11" s="1"/>
  <c r="N331" i="11" l="1"/>
  <c r="I332" i="11" s="1"/>
  <c r="J332" i="11" l="1"/>
  <c r="K332" i="11" s="1"/>
  <c r="L332" i="11" s="1"/>
  <c r="M332" i="11" s="1"/>
  <c r="Q332" i="11"/>
  <c r="S332" i="11" s="1"/>
  <c r="N332" i="11" l="1"/>
  <c r="I333" i="11" s="1"/>
  <c r="J333" i="11" l="1"/>
  <c r="K333" i="11" s="1"/>
  <c r="L333" i="11" s="1"/>
  <c r="M333" i="11" s="1"/>
  <c r="Q333" i="11"/>
  <c r="S333" i="11" s="1"/>
  <c r="N333" i="11" l="1"/>
  <c r="I334" i="11" s="1"/>
  <c r="J334" i="11" l="1"/>
  <c r="K334" i="11" s="1"/>
  <c r="L334" i="11" s="1"/>
  <c r="M334" i="11" s="1"/>
  <c r="Q334" i="11"/>
  <c r="S334" i="11" s="1"/>
  <c r="N334" i="11" l="1"/>
  <c r="I335" i="11" s="1"/>
  <c r="J335" i="11" l="1"/>
  <c r="K335" i="11" s="1"/>
  <c r="L335" i="11" s="1"/>
  <c r="M335" i="11" s="1"/>
  <c r="Q335" i="11"/>
  <c r="S335" i="11" s="1"/>
  <c r="N335" i="11" l="1"/>
  <c r="I336" i="11" s="1"/>
  <c r="J336" i="11" l="1"/>
  <c r="K336" i="11" s="1"/>
  <c r="L336" i="11" s="1"/>
  <c r="M336" i="11" s="1"/>
  <c r="Q336" i="11"/>
  <c r="S336" i="11" s="1"/>
  <c r="N336" i="11" l="1"/>
  <c r="I337" i="11" s="1"/>
  <c r="J337" i="11" l="1"/>
  <c r="K337" i="11" s="1"/>
  <c r="L337" i="11" s="1"/>
  <c r="M337" i="11" s="1"/>
  <c r="Q337" i="11"/>
  <c r="S337" i="11" s="1"/>
  <c r="N337" i="11" l="1"/>
  <c r="I338" i="11" s="1"/>
  <c r="J338" i="11" l="1"/>
  <c r="K338" i="11" s="1"/>
  <c r="L338" i="11" s="1"/>
  <c r="M338" i="11" s="1"/>
  <c r="Q338" i="11"/>
  <c r="S338" i="11" s="1"/>
  <c r="N338" i="11" l="1"/>
  <c r="I339" i="11" s="1"/>
  <c r="J339" i="11" l="1"/>
  <c r="K339" i="11" s="1"/>
  <c r="L339" i="11" s="1"/>
  <c r="M339" i="11" s="1"/>
  <c r="Q339" i="11"/>
  <c r="S339" i="11" s="1"/>
  <c r="N339" i="11" l="1"/>
  <c r="I340" i="11" s="1"/>
  <c r="J340" i="11" l="1"/>
  <c r="K340" i="11" s="1"/>
  <c r="L340" i="11" s="1"/>
  <c r="M340" i="11" s="1"/>
  <c r="Q340" i="11"/>
  <c r="S340" i="11" s="1"/>
  <c r="N340" i="11" l="1"/>
  <c r="I341" i="11" s="1"/>
  <c r="J341" i="11" l="1"/>
  <c r="K341" i="11" s="1"/>
  <c r="L341" i="11" s="1"/>
  <c r="M341" i="11" s="1"/>
  <c r="Q341" i="11"/>
  <c r="S341" i="11" s="1"/>
  <c r="N341" i="11" l="1"/>
  <c r="I342" i="11" s="1"/>
  <c r="J342" i="11" l="1"/>
  <c r="K342" i="11" s="1"/>
  <c r="L342" i="11" s="1"/>
  <c r="M342" i="11" s="1"/>
  <c r="Q342" i="11"/>
  <c r="S342" i="11" s="1"/>
  <c r="N342" i="11" l="1"/>
  <c r="I343" i="11" s="1"/>
  <c r="J343" i="11" l="1"/>
  <c r="K343" i="11" s="1"/>
  <c r="L343" i="11" s="1"/>
  <c r="M343" i="11" s="1"/>
  <c r="Q343" i="11"/>
  <c r="S343" i="11" s="1"/>
  <c r="N343" i="11" l="1"/>
  <c r="I344" i="11" s="1"/>
  <c r="J344" i="11" l="1"/>
  <c r="K344" i="11" s="1"/>
  <c r="L344" i="11" s="1"/>
  <c r="M344" i="11" s="1"/>
  <c r="Q344" i="11"/>
  <c r="S344" i="11" s="1"/>
  <c r="N344" i="11" l="1"/>
  <c r="I345" i="11" s="1"/>
  <c r="J345" i="11" l="1"/>
  <c r="K345" i="11" s="1"/>
  <c r="L345" i="11" s="1"/>
  <c r="M345" i="11" s="1"/>
  <c r="Q345" i="11"/>
  <c r="S345" i="11" s="1"/>
  <c r="N345" i="11" l="1"/>
  <c r="I346" i="11" s="1"/>
  <c r="J346" i="11" l="1"/>
  <c r="K346" i="11" s="1"/>
  <c r="L346" i="11" s="1"/>
  <c r="M346" i="11" s="1"/>
  <c r="Q346" i="11"/>
  <c r="S346" i="11" s="1"/>
  <c r="N346" i="11" l="1"/>
  <c r="I347" i="11" s="1"/>
  <c r="J347" i="11" l="1"/>
  <c r="K347" i="11" s="1"/>
  <c r="L347" i="11" s="1"/>
  <c r="M347" i="11" s="1"/>
  <c r="Q347" i="11"/>
  <c r="S347" i="11" s="1"/>
  <c r="N347" i="11" l="1"/>
  <c r="I348" i="11" s="1"/>
  <c r="J348" i="11" l="1"/>
  <c r="K348" i="11" s="1"/>
  <c r="L348" i="11" s="1"/>
  <c r="M348" i="11" s="1"/>
  <c r="Q348" i="11"/>
  <c r="S348" i="11" s="1"/>
  <c r="N348" i="11" l="1"/>
  <c r="I349" i="11" s="1"/>
  <c r="J349" i="11" l="1"/>
  <c r="K349" i="11" s="1"/>
  <c r="L349" i="11" s="1"/>
  <c r="M349" i="11" s="1"/>
  <c r="Q349" i="11"/>
  <c r="S349" i="11" s="1"/>
  <c r="N349" i="11" l="1"/>
  <c r="I350" i="11" s="1"/>
  <c r="J350" i="11" l="1"/>
  <c r="K350" i="11" s="1"/>
  <c r="L350" i="11" s="1"/>
  <c r="M350" i="11" s="1"/>
  <c r="Q350" i="11"/>
  <c r="S350" i="11" s="1"/>
  <c r="N350" i="11" l="1"/>
  <c r="I351" i="11" s="1"/>
  <c r="J351" i="11" l="1"/>
  <c r="K351" i="11" s="1"/>
  <c r="L351" i="11" s="1"/>
  <c r="M351" i="11" s="1"/>
  <c r="Q351" i="11"/>
  <c r="S351" i="11" s="1"/>
  <c r="N351" i="11" l="1"/>
  <c r="I352" i="11" s="1"/>
  <c r="J352" i="11" l="1"/>
  <c r="K352" i="11" s="1"/>
  <c r="L352" i="11" s="1"/>
  <c r="M352" i="11" s="1"/>
  <c r="Q352" i="11"/>
  <c r="S352" i="11" s="1"/>
  <c r="N352" i="11" l="1"/>
  <c r="I353" i="11" s="1"/>
  <c r="J353" i="11" l="1"/>
  <c r="K353" i="11" s="1"/>
  <c r="L353" i="11" s="1"/>
  <c r="M353" i="11" s="1"/>
  <c r="Q353" i="11"/>
  <c r="S353" i="11" s="1"/>
  <c r="N353" i="11" l="1"/>
  <c r="I354" i="11" s="1"/>
  <c r="J354" i="11" l="1"/>
  <c r="K354" i="11" s="1"/>
  <c r="L354" i="11" s="1"/>
  <c r="M354" i="11" s="1"/>
  <c r="Q354" i="11"/>
  <c r="S354" i="11" s="1"/>
  <c r="N354" i="11" l="1"/>
  <c r="I355" i="11" s="1"/>
  <c r="J355" i="11" l="1"/>
  <c r="K355" i="11" s="1"/>
  <c r="L355" i="11" s="1"/>
  <c r="M355" i="11" s="1"/>
  <c r="Q355" i="11"/>
  <c r="S355" i="11" s="1"/>
  <c r="N355" i="11" l="1"/>
  <c r="I356" i="11" s="1"/>
  <c r="J356" i="11" l="1"/>
  <c r="K356" i="11" s="1"/>
  <c r="L356" i="11" s="1"/>
  <c r="M356" i="11" s="1"/>
  <c r="Q356" i="11"/>
  <c r="S356" i="11" s="1"/>
  <c r="N356" i="11" l="1"/>
  <c r="I357" i="11" s="1"/>
  <c r="J357" i="11" l="1"/>
  <c r="K357" i="11" s="1"/>
  <c r="L357" i="11" s="1"/>
  <c r="M357" i="11" s="1"/>
  <c r="Q357" i="11"/>
  <c r="S357" i="11" s="1"/>
  <c r="N357" i="11" l="1"/>
  <c r="I358" i="11" s="1"/>
  <c r="J358" i="11" l="1"/>
  <c r="K358" i="11" s="1"/>
  <c r="L358" i="11" s="1"/>
  <c r="M358" i="11" s="1"/>
  <c r="Q358" i="11"/>
  <c r="S358" i="11" s="1"/>
  <c r="N358" i="11" l="1"/>
  <c r="I359" i="11" s="1"/>
  <c r="J359" i="11" l="1"/>
  <c r="K359" i="11" s="1"/>
  <c r="L359" i="11" s="1"/>
  <c r="M359" i="11" s="1"/>
  <c r="Q359" i="11"/>
  <c r="S359" i="11" s="1"/>
  <c r="N359" i="11" l="1"/>
  <c r="I360" i="11" s="1"/>
  <c r="J360" i="11" l="1"/>
  <c r="K360" i="11" s="1"/>
  <c r="L360" i="11" s="1"/>
  <c r="M360" i="11" s="1"/>
  <c r="Q360" i="11"/>
  <c r="S360" i="11" s="1"/>
  <c r="N360" i="11" l="1"/>
  <c r="I361" i="11" s="1"/>
  <c r="J361" i="11" l="1"/>
  <c r="K361" i="11" s="1"/>
  <c r="L361" i="11" s="1"/>
  <c r="M361" i="11" s="1"/>
  <c r="Q361" i="11"/>
  <c r="S361" i="11" s="1"/>
  <c r="N361" i="11" l="1"/>
  <c r="I362" i="11" s="1"/>
  <c r="J362" i="11" l="1"/>
  <c r="K362" i="11" s="1"/>
  <c r="L362" i="11" s="1"/>
  <c r="M362" i="11" s="1"/>
  <c r="Q362" i="11"/>
  <c r="S362" i="11" s="1"/>
  <c r="N362" i="11" l="1"/>
  <c r="I363" i="11" s="1"/>
  <c r="J363" i="11" l="1"/>
  <c r="K363" i="11" s="1"/>
  <c r="L363" i="11" s="1"/>
  <c r="M363" i="11" s="1"/>
  <c r="Q363" i="11"/>
  <c r="S363" i="11" s="1"/>
  <c r="N363" i="11" l="1"/>
  <c r="I364" i="11" s="1"/>
  <c r="J364" i="11" l="1"/>
  <c r="K364" i="11" s="1"/>
  <c r="L364" i="11" s="1"/>
  <c r="M364" i="11" s="1"/>
  <c r="Q364" i="11"/>
  <c r="S364" i="11" s="1"/>
  <c r="N364" i="11" l="1"/>
  <c r="I365" i="11" s="1"/>
  <c r="J365" i="11" l="1"/>
  <c r="K365" i="11" s="1"/>
  <c r="L365" i="11" s="1"/>
  <c r="M365" i="11" s="1"/>
  <c r="Q365" i="11"/>
  <c r="S365" i="11" s="1"/>
  <c r="N365" i="11" l="1"/>
  <c r="I366" i="11" s="1"/>
  <c r="J366" i="11" l="1"/>
  <c r="K366" i="11" s="1"/>
  <c r="L366" i="11" s="1"/>
  <c r="M366" i="11" s="1"/>
  <c r="Q366" i="11"/>
  <c r="S366" i="11" s="1"/>
  <c r="N366" i="11" l="1"/>
  <c r="I367" i="11" s="1"/>
  <c r="J367" i="11" l="1"/>
  <c r="K367" i="11" s="1"/>
  <c r="L367" i="11" s="1"/>
  <c r="M367" i="11" s="1"/>
  <c r="Q367" i="11"/>
  <c r="S367" i="11" s="1"/>
  <c r="N367" i="11" l="1"/>
  <c r="I368" i="11" s="1"/>
  <c r="J368" i="11" l="1"/>
  <c r="K368" i="11" s="1"/>
  <c r="L368" i="11" s="1"/>
  <c r="M368" i="11" s="1"/>
  <c r="Q368" i="11"/>
  <c r="S368" i="11" s="1"/>
  <c r="N368" i="11" l="1"/>
  <c r="I369" i="11" s="1"/>
  <c r="J369" i="11" l="1"/>
  <c r="K369" i="11" s="1"/>
  <c r="L369" i="11" s="1"/>
  <c r="M369" i="11" s="1"/>
  <c r="Q369" i="11"/>
  <c r="S369" i="11" s="1"/>
  <c r="N369" i="11" l="1"/>
  <c r="I370" i="11" s="1"/>
  <c r="J370" i="11" l="1"/>
  <c r="K370" i="11" s="1"/>
  <c r="L370" i="11" s="1"/>
  <c r="M370" i="11" s="1"/>
  <c r="Q370" i="11"/>
  <c r="S370" i="11" s="1"/>
  <c r="N370" i="11" l="1"/>
  <c r="I371" i="11" s="1"/>
  <c r="J371" i="11" l="1"/>
  <c r="K371" i="11" s="1"/>
  <c r="L371" i="11" s="1"/>
  <c r="M371" i="11" s="1"/>
  <c r="Q371" i="11"/>
  <c r="S371" i="11" s="1"/>
  <c r="N371" i="11" l="1"/>
  <c r="I372" i="11" s="1"/>
  <c r="J372" i="11" l="1"/>
  <c r="K372" i="11" s="1"/>
  <c r="L372" i="11" s="1"/>
  <c r="M372" i="11" s="1"/>
  <c r="Q372" i="11"/>
  <c r="S372" i="11" s="1"/>
  <c r="N372" i="11" l="1"/>
  <c r="I373" i="11" s="1"/>
  <c r="J373" i="11" l="1"/>
  <c r="K373" i="11" s="1"/>
  <c r="L373" i="11" s="1"/>
  <c r="M373" i="11" s="1"/>
  <c r="Q373" i="11"/>
  <c r="S373" i="11" s="1"/>
  <c r="N373" i="11" l="1"/>
  <c r="I374" i="11" s="1"/>
  <c r="J374" i="11" l="1"/>
  <c r="K374" i="11" s="1"/>
  <c r="L374" i="11" s="1"/>
  <c r="M374" i="11" s="1"/>
  <c r="Q374" i="11"/>
  <c r="S374" i="11" s="1"/>
  <c r="N374" i="11" l="1"/>
  <c r="I375" i="11" s="1"/>
  <c r="J375" i="11" l="1"/>
  <c r="K375" i="11" s="1"/>
  <c r="L375" i="11" s="1"/>
  <c r="M375" i="11" s="1"/>
  <c r="Q375" i="11"/>
  <c r="S375" i="11" s="1"/>
  <c r="N375" i="11" l="1"/>
  <c r="I376" i="11" s="1"/>
  <c r="J376" i="11" l="1"/>
  <c r="K376" i="11" s="1"/>
  <c r="L376" i="11" s="1"/>
  <c r="M376" i="11" s="1"/>
  <c r="Q376" i="11"/>
  <c r="S376" i="11" s="1"/>
  <c r="N376" i="11" l="1"/>
  <c r="I377" i="11" s="1"/>
  <c r="J377" i="11" l="1"/>
  <c r="K377" i="11" s="1"/>
  <c r="L377" i="11" s="1"/>
  <c r="M377" i="11" s="1"/>
  <c r="Q377" i="11"/>
  <c r="S377" i="11" s="1"/>
  <c r="N377" i="11" l="1"/>
  <c r="I378" i="11" s="1"/>
  <c r="J378" i="11" l="1"/>
  <c r="K378" i="11" s="1"/>
  <c r="L378" i="11" s="1"/>
  <c r="M378" i="11" s="1"/>
  <c r="Q378" i="11"/>
  <c r="S378" i="11" s="1"/>
  <c r="N378" i="11" l="1"/>
  <c r="I379" i="11" s="1"/>
  <c r="J379" i="11" l="1"/>
  <c r="K379" i="11" s="1"/>
  <c r="L379" i="11" s="1"/>
  <c r="M379" i="11" s="1"/>
  <c r="Q379" i="11"/>
  <c r="S379" i="11" s="1"/>
  <c r="N379" i="11" l="1"/>
  <c r="I380" i="11" s="1"/>
  <c r="J380" i="11" l="1"/>
  <c r="K380" i="11" s="1"/>
  <c r="L380" i="11" s="1"/>
  <c r="M380" i="11" s="1"/>
  <c r="Q380" i="11"/>
  <c r="S380" i="11" s="1"/>
  <c r="N380" i="11" l="1"/>
  <c r="I381" i="11" s="1"/>
  <c r="J381" i="11" l="1"/>
  <c r="K381" i="11" s="1"/>
  <c r="L381" i="11" s="1"/>
  <c r="M381" i="11" s="1"/>
  <c r="Q381" i="11"/>
  <c r="S381" i="11" s="1"/>
  <c r="N381" i="11" l="1"/>
  <c r="I382" i="11" s="1"/>
  <c r="J382" i="11" l="1"/>
  <c r="K382" i="11" s="1"/>
  <c r="L382" i="11" s="1"/>
  <c r="M382" i="11" s="1"/>
  <c r="Q382" i="11"/>
  <c r="S382" i="11" s="1"/>
  <c r="N382" i="11" l="1"/>
  <c r="I383" i="11" s="1"/>
  <c r="J383" i="11" l="1"/>
  <c r="K383" i="11" s="1"/>
  <c r="L383" i="11" s="1"/>
  <c r="M383" i="11" s="1"/>
  <c r="Q383" i="11"/>
  <c r="S383" i="11" s="1"/>
  <c r="N383" i="11" l="1"/>
  <c r="I384" i="11" s="1"/>
  <c r="J384" i="11" l="1"/>
  <c r="K384" i="11" s="1"/>
  <c r="L384" i="11" s="1"/>
  <c r="M384" i="11" s="1"/>
  <c r="Q384" i="11"/>
  <c r="S384" i="11" s="1"/>
  <c r="N384" i="11" l="1"/>
  <c r="I385" i="11" s="1"/>
  <c r="J385" i="11" l="1"/>
  <c r="K385" i="11" s="1"/>
  <c r="L385" i="11" s="1"/>
  <c r="M385" i="11" s="1"/>
  <c r="Q385" i="11"/>
  <c r="S385" i="11" s="1"/>
  <c r="N385" i="11" l="1"/>
  <c r="I386" i="11" s="1"/>
  <c r="J386" i="11" l="1"/>
  <c r="K386" i="11" s="1"/>
  <c r="L386" i="11" s="1"/>
  <c r="M386" i="11" s="1"/>
  <c r="Q386" i="11"/>
  <c r="S386" i="11" s="1"/>
  <c r="N386" i="11" l="1"/>
  <c r="I387" i="11" s="1"/>
  <c r="J387" i="11" l="1"/>
  <c r="K387" i="11" s="1"/>
  <c r="L387" i="11" s="1"/>
  <c r="M387" i="11" s="1"/>
  <c r="Q387" i="11"/>
  <c r="S387" i="11" s="1"/>
  <c r="N387" i="11" l="1"/>
  <c r="I388" i="11" s="1"/>
  <c r="J388" i="11" l="1"/>
  <c r="K388" i="11" s="1"/>
  <c r="L388" i="11" s="1"/>
  <c r="M388" i="11" s="1"/>
  <c r="Q388" i="11"/>
  <c r="S388" i="11" s="1"/>
  <c r="N388" i="11" l="1"/>
  <c r="I389" i="11" s="1"/>
  <c r="J389" i="11" l="1"/>
  <c r="K389" i="11" s="1"/>
  <c r="L389" i="11" s="1"/>
  <c r="M389" i="11" s="1"/>
  <c r="Q389" i="11"/>
  <c r="S389" i="11" s="1"/>
  <c r="N389" i="11" l="1"/>
  <c r="I390" i="11" s="1"/>
  <c r="J390" i="11" l="1"/>
  <c r="K390" i="11" s="1"/>
  <c r="L390" i="11" s="1"/>
  <c r="M390" i="11" s="1"/>
  <c r="Q390" i="11"/>
  <c r="S390" i="11" s="1"/>
  <c r="N390" i="11" l="1"/>
  <c r="I391" i="11" s="1"/>
  <c r="J391" i="11" l="1"/>
  <c r="K391" i="11" s="1"/>
  <c r="L391" i="11" s="1"/>
  <c r="M391" i="11" s="1"/>
  <c r="Q391" i="11"/>
  <c r="S391" i="11" s="1"/>
  <c r="N391" i="11" l="1"/>
  <c r="I392" i="11" s="1"/>
  <c r="J392" i="11" l="1"/>
  <c r="K392" i="11" s="1"/>
  <c r="L392" i="11" s="1"/>
  <c r="M392" i="11" s="1"/>
  <c r="Q392" i="11"/>
  <c r="S392" i="11" s="1"/>
  <c r="N392" i="11" l="1"/>
  <c r="I393" i="11" s="1"/>
  <c r="J393" i="11" l="1"/>
  <c r="K393" i="11" s="1"/>
  <c r="L393" i="11" s="1"/>
  <c r="M393" i="11" s="1"/>
  <c r="Q393" i="11"/>
  <c r="S393" i="11" s="1"/>
  <c r="N393" i="11" l="1"/>
  <c r="I394" i="11" s="1"/>
  <c r="J394" i="11" l="1"/>
  <c r="K394" i="11" s="1"/>
  <c r="L394" i="11" s="1"/>
  <c r="M394" i="11" s="1"/>
  <c r="Q394" i="11"/>
  <c r="S394" i="11" s="1"/>
  <c r="N394" i="11" l="1"/>
  <c r="I395" i="11" s="1"/>
  <c r="J395" i="11" l="1"/>
  <c r="K395" i="11" s="1"/>
  <c r="L395" i="11" s="1"/>
  <c r="M395" i="11" s="1"/>
  <c r="Q395" i="11"/>
  <c r="S395" i="11" s="1"/>
  <c r="N395" i="11" l="1"/>
  <c r="I396" i="11" s="1"/>
  <c r="J396" i="11" l="1"/>
  <c r="K396" i="11" s="1"/>
  <c r="L396" i="11" s="1"/>
  <c r="M396" i="11" s="1"/>
  <c r="Q396" i="11"/>
  <c r="S396" i="11" s="1"/>
  <c r="N396" i="11" l="1"/>
  <c r="I397" i="11" s="1"/>
  <c r="J397" i="11" l="1"/>
  <c r="K397" i="11" s="1"/>
  <c r="L397" i="11" s="1"/>
  <c r="M397" i="11" s="1"/>
  <c r="Q397" i="11"/>
  <c r="S397" i="11" s="1"/>
  <c r="N397" i="11" l="1"/>
  <c r="I398" i="11" s="1"/>
  <c r="J398" i="11" l="1"/>
  <c r="K398" i="11" s="1"/>
  <c r="L398" i="11" s="1"/>
  <c r="M398" i="11" s="1"/>
  <c r="Q398" i="11"/>
  <c r="S398" i="11" s="1"/>
  <c r="N398" i="11" l="1"/>
  <c r="I399" i="11" s="1"/>
  <c r="J399" i="11" l="1"/>
  <c r="K399" i="11" s="1"/>
  <c r="L399" i="11" s="1"/>
  <c r="M399" i="11" s="1"/>
  <c r="Q399" i="11"/>
  <c r="S399" i="11" s="1"/>
  <c r="N399" i="11" l="1"/>
  <c r="I400" i="11" s="1"/>
  <c r="J400" i="11" l="1"/>
  <c r="K400" i="11" s="1"/>
  <c r="L400" i="11" s="1"/>
  <c r="M400" i="11" s="1"/>
  <c r="Q400" i="11"/>
  <c r="S400" i="11" s="1"/>
  <c r="N400" i="11" l="1"/>
  <c r="I401" i="11" s="1"/>
  <c r="J401" i="11" l="1"/>
  <c r="K401" i="11" s="1"/>
  <c r="L401" i="11" s="1"/>
  <c r="M401" i="11" s="1"/>
  <c r="Q401" i="11"/>
  <c r="S401" i="11" s="1"/>
  <c r="N401" i="11" l="1"/>
  <c r="I402" i="11" s="1"/>
  <c r="J402" i="11" l="1"/>
  <c r="K402" i="11" s="1"/>
  <c r="L402" i="11" s="1"/>
  <c r="M402" i="11" s="1"/>
  <c r="Q402" i="11"/>
  <c r="S402" i="11" s="1"/>
  <c r="N402" i="11" l="1"/>
  <c r="I403" i="11" s="1"/>
  <c r="J403" i="11" l="1"/>
  <c r="K403" i="11" s="1"/>
  <c r="L403" i="11" s="1"/>
  <c r="M403" i="11" s="1"/>
  <c r="Q403" i="11"/>
  <c r="S403" i="11" s="1"/>
  <c r="N403" i="11" l="1"/>
  <c r="I404" i="11" s="1"/>
  <c r="J404" i="11" l="1"/>
  <c r="K404" i="11" s="1"/>
  <c r="L404" i="11" s="1"/>
  <c r="M404" i="11" s="1"/>
  <c r="Q404" i="11"/>
  <c r="S404" i="11" s="1"/>
  <c r="N404" i="11" l="1"/>
  <c r="I405" i="11" s="1"/>
  <c r="J405" i="11" l="1"/>
  <c r="K405" i="11" s="1"/>
  <c r="L405" i="11" s="1"/>
  <c r="M405" i="11" s="1"/>
  <c r="Q405" i="11"/>
  <c r="S405" i="11" s="1"/>
  <c r="N405" i="11" l="1"/>
  <c r="I406" i="11" s="1"/>
  <c r="J406" i="11" l="1"/>
  <c r="K406" i="11" s="1"/>
  <c r="L406" i="11" s="1"/>
  <c r="M406" i="11" s="1"/>
  <c r="Q406" i="11"/>
  <c r="S406" i="11" s="1"/>
  <c r="N406" i="11" l="1"/>
  <c r="I407" i="11" s="1"/>
  <c r="J407" i="11" l="1"/>
  <c r="K407" i="11" s="1"/>
  <c r="L407" i="11" s="1"/>
  <c r="M407" i="11" s="1"/>
  <c r="Q407" i="11"/>
  <c r="S407" i="11" s="1"/>
  <c r="N407" i="11" l="1"/>
  <c r="I408" i="11" s="1"/>
  <c r="J408" i="11" l="1"/>
  <c r="K408" i="11" s="1"/>
  <c r="L408" i="11" s="1"/>
  <c r="M408" i="11" s="1"/>
  <c r="Q408" i="11"/>
  <c r="S408" i="11" s="1"/>
  <c r="N408" i="11" l="1"/>
  <c r="I409" i="11" s="1"/>
  <c r="J409" i="11" l="1"/>
  <c r="K409" i="11" s="1"/>
  <c r="L409" i="11" s="1"/>
  <c r="M409" i="11" s="1"/>
  <c r="Q409" i="11"/>
  <c r="S409" i="11" s="1"/>
  <c r="N409" i="11" l="1"/>
  <c r="I410" i="11" s="1"/>
  <c r="J410" i="11" l="1"/>
  <c r="K410" i="11" s="1"/>
  <c r="L410" i="11" s="1"/>
  <c r="M410" i="11" s="1"/>
  <c r="Q410" i="11"/>
  <c r="S410" i="11" s="1"/>
  <c r="N410" i="11" l="1"/>
  <c r="I411" i="11" s="1"/>
  <c r="J411" i="11" l="1"/>
  <c r="K411" i="11" s="1"/>
  <c r="L411" i="11" s="1"/>
  <c r="M411" i="11" s="1"/>
  <c r="Q411" i="11"/>
  <c r="S411" i="11" s="1"/>
  <c r="N411" i="11" l="1"/>
  <c r="I412" i="11" s="1"/>
  <c r="J412" i="11" l="1"/>
  <c r="K412" i="11" s="1"/>
  <c r="L412" i="11" s="1"/>
  <c r="M412" i="11" s="1"/>
  <c r="Q412" i="11"/>
  <c r="S412" i="11" s="1"/>
  <c r="N412" i="11" l="1"/>
  <c r="I413" i="11" s="1"/>
  <c r="J413" i="11" l="1"/>
  <c r="K413" i="11" s="1"/>
  <c r="L413" i="11" s="1"/>
  <c r="M413" i="11" s="1"/>
  <c r="Q413" i="11"/>
  <c r="S413" i="11" s="1"/>
  <c r="N413" i="11" l="1"/>
  <c r="I414" i="11" s="1"/>
  <c r="J414" i="11" l="1"/>
  <c r="K414" i="11" s="1"/>
  <c r="L414" i="11" s="1"/>
  <c r="M414" i="11" s="1"/>
  <c r="Q414" i="11"/>
  <c r="S414" i="11" s="1"/>
  <c r="N414" i="11" l="1"/>
  <c r="I415" i="11" s="1"/>
  <c r="J415" i="11" l="1"/>
  <c r="K415" i="11" s="1"/>
  <c r="L415" i="11" s="1"/>
  <c r="M415" i="11" s="1"/>
  <c r="Q415" i="11"/>
  <c r="S415" i="11" s="1"/>
  <c r="N415" i="11" l="1"/>
  <c r="I416" i="11" s="1"/>
  <c r="J416" i="11" l="1"/>
  <c r="K416" i="11" s="1"/>
  <c r="L416" i="11" s="1"/>
  <c r="M416" i="11" s="1"/>
  <c r="Q416" i="11"/>
  <c r="S416" i="11" s="1"/>
  <c r="N416" i="11" l="1"/>
  <c r="I417" i="11" s="1"/>
  <c r="J417" i="11" l="1"/>
  <c r="K417" i="11" s="1"/>
  <c r="L417" i="11" s="1"/>
  <c r="M417" i="11" s="1"/>
  <c r="Q417" i="11"/>
  <c r="S417" i="11" s="1"/>
  <c r="N417" i="11" l="1"/>
  <c r="I418" i="11" s="1"/>
  <c r="J418" i="11" l="1"/>
  <c r="K418" i="11" s="1"/>
  <c r="L418" i="11" s="1"/>
  <c r="M418" i="11" s="1"/>
  <c r="Q418" i="11"/>
  <c r="S418" i="11" s="1"/>
  <c r="N418" i="11" l="1"/>
  <c r="I419" i="11" s="1"/>
  <c r="J419" i="11" l="1"/>
  <c r="K419" i="11" s="1"/>
  <c r="L419" i="11" s="1"/>
  <c r="M419" i="11" s="1"/>
  <c r="Q419" i="11"/>
  <c r="S419" i="11" s="1"/>
  <c r="N419" i="11" l="1"/>
  <c r="I420" i="11" s="1"/>
  <c r="J420" i="11" l="1"/>
  <c r="K420" i="11" s="1"/>
  <c r="L420" i="11" s="1"/>
  <c r="M420" i="11" s="1"/>
  <c r="Q420" i="11"/>
  <c r="S420" i="11" s="1"/>
  <c r="N420" i="11" l="1"/>
  <c r="I421" i="11" s="1"/>
  <c r="J421" i="11" l="1"/>
  <c r="K421" i="11" s="1"/>
  <c r="L421" i="11" s="1"/>
  <c r="M421" i="11" s="1"/>
  <c r="Q421" i="11"/>
  <c r="S421" i="11" s="1"/>
  <c r="N421" i="11" l="1"/>
  <c r="I422" i="11" s="1"/>
  <c r="J422" i="11" l="1"/>
  <c r="K422" i="11" s="1"/>
  <c r="L422" i="11" s="1"/>
  <c r="M422" i="11" s="1"/>
  <c r="Q422" i="11"/>
  <c r="S422" i="11" s="1"/>
  <c r="N422" i="11" l="1"/>
  <c r="I423" i="11" s="1"/>
  <c r="J423" i="11" l="1"/>
  <c r="K423" i="11" s="1"/>
  <c r="L423" i="11" s="1"/>
  <c r="M423" i="11" s="1"/>
  <c r="Q423" i="11"/>
  <c r="S423" i="11" s="1"/>
  <c r="N423" i="11" l="1"/>
  <c r="I424" i="11" s="1"/>
  <c r="J424" i="11" l="1"/>
  <c r="K424" i="11" s="1"/>
  <c r="L424" i="11" s="1"/>
  <c r="M424" i="11" s="1"/>
  <c r="Q424" i="11"/>
  <c r="S424" i="11" s="1"/>
  <c r="N424" i="11" l="1"/>
  <c r="I425" i="11" s="1"/>
  <c r="J425" i="11" l="1"/>
  <c r="K425" i="11" s="1"/>
  <c r="L425" i="11" s="1"/>
  <c r="M425" i="11" s="1"/>
  <c r="Q425" i="11"/>
  <c r="S425" i="11" s="1"/>
  <c r="N425" i="11" l="1"/>
  <c r="I426" i="11" s="1"/>
  <c r="J426" i="11" l="1"/>
  <c r="K426" i="11" s="1"/>
  <c r="L426" i="11" s="1"/>
  <c r="M426" i="11" s="1"/>
  <c r="Q426" i="11"/>
  <c r="S426" i="11" s="1"/>
  <c r="N426" i="11" l="1"/>
  <c r="I427" i="11" s="1"/>
  <c r="J427" i="11" l="1"/>
  <c r="K427" i="11" s="1"/>
  <c r="L427" i="11" s="1"/>
  <c r="M427" i="11" s="1"/>
  <c r="Q427" i="11"/>
  <c r="S427" i="11" s="1"/>
  <c r="N427" i="11" l="1"/>
  <c r="I428" i="11" s="1"/>
  <c r="J428" i="11" l="1"/>
  <c r="K428" i="11" s="1"/>
  <c r="L428" i="11" s="1"/>
  <c r="M428" i="11" s="1"/>
  <c r="Q428" i="11"/>
  <c r="S428" i="11" s="1"/>
  <c r="N428" i="11" l="1"/>
  <c r="I429" i="11" s="1"/>
  <c r="J429" i="11" l="1"/>
  <c r="K429" i="11" s="1"/>
  <c r="L429" i="11" s="1"/>
  <c r="M429" i="11" s="1"/>
  <c r="Q429" i="11"/>
  <c r="S429" i="11" s="1"/>
  <c r="N429" i="11" l="1"/>
  <c r="I430" i="11" s="1"/>
  <c r="J430" i="11" l="1"/>
  <c r="K430" i="11" s="1"/>
  <c r="L430" i="11" s="1"/>
  <c r="M430" i="11" s="1"/>
  <c r="Q430" i="11"/>
  <c r="S430" i="11" s="1"/>
  <c r="N430" i="11" l="1"/>
  <c r="I431" i="11" s="1"/>
  <c r="J431" i="11" l="1"/>
  <c r="K431" i="11" s="1"/>
  <c r="L431" i="11" s="1"/>
  <c r="M431" i="11" s="1"/>
  <c r="Q431" i="11"/>
  <c r="S431" i="11" s="1"/>
  <c r="N431" i="11" l="1"/>
  <c r="I432" i="11" s="1"/>
  <c r="J432" i="11" l="1"/>
  <c r="K432" i="11" s="1"/>
  <c r="L432" i="11" s="1"/>
  <c r="M432" i="11" s="1"/>
  <c r="Q432" i="11"/>
  <c r="S432" i="11" s="1"/>
  <c r="N432" i="11" l="1"/>
  <c r="I433" i="11" s="1"/>
  <c r="J433" i="11" l="1"/>
  <c r="K433" i="11" s="1"/>
  <c r="L433" i="11" s="1"/>
  <c r="M433" i="11" s="1"/>
  <c r="Q433" i="11"/>
  <c r="S433" i="11" s="1"/>
  <c r="N433" i="11" l="1"/>
  <c r="I434" i="11" s="1"/>
  <c r="J434" i="11" l="1"/>
  <c r="K434" i="11" s="1"/>
  <c r="L434" i="11" s="1"/>
  <c r="M434" i="11" s="1"/>
  <c r="Q434" i="11"/>
  <c r="S434" i="11" s="1"/>
  <c r="N434" i="11" l="1"/>
  <c r="I435" i="11" s="1"/>
  <c r="J435" i="11" l="1"/>
  <c r="K435" i="11" s="1"/>
  <c r="L435" i="11" s="1"/>
  <c r="M435" i="11" s="1"/>
  <c r="Q435" i="11"/>
  <c r="S435" i="11" s="1"/>
  <c r="N435" i="11" l="1"/>
  <c r="I436" i="11" s="1"/>
  <c r="J436" i="11" l="1"/>
  <c r="K436" i="11" s="1"/>
  <c r="L436" i="11" s="1"/>
  <c r="M436" i="11" s="1"/>
  <c r="Q436" i="11"/>
  <c r="S436" i="11" s="1"/>
  <c r="N436" i="11" l="1"/>
  <c r="I437" i="11" s="1"/>
  <c r="J437" i="11" l="1"/>
  <c r="K437" i="11" s="1"/>
  <c r="L437" i="11" s="1"/>
  <c r="M437" i="11" s="1"/>
  <c r="Q437" i="11"/>
  <c r="S437" i="11" s="1"/>
  <c r="N437" i="11" l="1"/>
  <c r="I438" i="11" s="1"/>
  <c r="J438" i="11" l="1"/>
  <c r="K438" i="11" s="1"/>
  <c r="L438" i="11" s="1"/>
  <c r="M438" i="11" s="1"/>
  <c r="Q438" i="11"/>
  <c r="S438" i="11" s="1"/>
  <c r="N438" i="11" l="1"/>
  <c r="I439" i="11" s="1"/>
  <c r="J439" i="11" l="1"/>
  <c r="K439" i="11" s="1"/>
  <c r="L439" i="11" s="1"/>
  <c r="M439" i="11" s="1"/>
  <c r="Q439" i="11"/>
  <c r="S439" i="11" s="1"/>
  <c r="N439" i="11" l="1"/>
  <c r="I440" i="11" s="1"/>
  <c r="J440" i="11" l="1"/>
  <c r="K440" i="11" s="1"/>
  <c r="L440" i="11" s="1"/>
  <c r="M440" i="11" s="1"/>
  <c r="Q440" i="11"/>
  <c r="S440" i="11" s="1"/>
  <c r="N440" i="11" l="1"/>
  <c r="I441" i="11" s="1"/>
  <c r="J441" i="11" l="1"/>
  <c r="K441" i="11" s="1"/>
  <c r="L441" i="11" s="1"/>
  <c r="M441" i="11" s="1"/>
  <c r="Q441" i="11"/>
  <c r="S441" i="11" s="1"/>
  <c r="N441" i="11" l="1"/>
  <c r="I442" i="11" s="1"/>
  <c r="J442" i="11" l="1"/>
  <c r="K442" i="11" s="1"/>
  <c r="L442" i="11" s="1"/>
  <c r="M442" i="11" s="1"/>
  <c r="Q442" i="11"/>
  <c r="S442" i="11" s="1"/>
  <c r="N442" i="11" l="1"/>
  <c r="I443" i="11" s="1"/>
  <c r="J443" i="11" l="1"/>
  <c r="K443" i="11" s="1"/>
  <c r="L443" i="11" s="1"/>
  <c r="M443" i="11" s="1"/>
  <c r="Q443" i="11"/>
  <c r="S443" i="11" s="1"/>
  <c r="N443" i="11" l="1"/>
  <c r="I444" i="11" s="1"/>
  <c r="J444" i="11" l="1"/>
  <c r="K444" i="11" s="1"/>
  <c r="L444" i="11" s="1"/>
  <c r="M444" i="11" s="1"/>
  <c r="Q444" i="11"/>
  <c r="S444" i="11" s="1"/>
  <c r="N444" i="11" l="1"/>
  <c r="I445" i="11" s="1"/>
  <c r="J445" i="11" l="1"/>
  <c r="K445" i="11" s="1"/>
  <c r="L445" i="11" s="1"/>
  <c r="M445" i="11" s="1"/>
  <c r="Q445" i="11"/>
  <c r="S445" i="11" s="1"/>
  <c r="N445" i="11" l="1"/>
  <c r="I446" i="11" s="1"/>
  <c r="J446" i="11" l="1"/>
  <c r="K446" i="11" s="1"/>
  <c r="L446" i="11" s="1"/>
  <c r="M446" i="11" s="1"/>
  <c r="Q446" i="11"/>
  <c r="S446" i="11" s="1"/>
  <c r="N446" i="11" l="1"/>
  <c r="I447" i="11" s="1"/>
  <c r="J447" i="11" l="1"/>
  <c r="K447" i="11" s="1"/>
  <c r="L447" i="11" s="1"/>
  <c r="M447" i="11" s="1"/>
  <c r="Q447" i="11"/>
  <c r="S447" i="11" s="1"/>
  <c r="N447" i="11" l="1"/>
  <c r="I448" i="11" s="1"/>
  <c r="J448" i="11" l="1"/>
  <c r="K448" i="11" s="1"/>
  <c r="L448" i="11" s="1"/>
  <c r="M448" i="11" s="1"/>
  <c r="Q448" i="11"/>
  <c r="S448" i="11" s="1"/>
  <c r="N448" i="11" l="1"/>
  <c r="I449" i="11" s="1"/>
  <c r="J449" i="11" l="1"/>
  <c r="K449" i="11" s="1"/>
  <c r="L449" i="11" s="1"/>
  <c r="M449" i="11" s="1"/>
  <c r="Q449" i="11"/>
  <c r="S449" i="11" s="1"/>
  <c r="N449" i="11" l="1"/>
  <c r="I450" i="11" s="1"/>
  <c r="J450" i="11" l="1"/>
  <c r="K450" i="11" s="1"/>
  <c r="L450" i="11" s="1"/>
  <c r="M450" i="11" s="1"/>
  <c r="Q450" i="11"/>
  <c r="S450" i="11" s="1"/>
  <c r="N450" i="11" l="1"/>
  <c r="I451" i="11" s="1"/>
  <c r="J451" i="11" l="1"/>
  <c r="K451" i="11" s="1"/>
  <c r="L451" i="11" s="1"/>
  <c r="M451" i="11" s="1"/>
  <c r="Q451" i="11"/>
  <c r="S451" i="11" s="1"/>
  <c r="N451" i="11" l="1"/>
  <c r="I452" i="11" s="1"/>
  <c r="J452" i="11" l="1"/>
  <c r="K452" i="11" s="1"/>
  <c r="L452" i="11" s="1"/>
  <c r="M452" i="11" s="1"/>
  <c r="Q452" i="11"/>
  <c r="S452" i="11" s="1"/>
  <c r="N452" i="11" l="1"/>
  <c r="I453" i="11" s="1"/>
  <c r="J453" i="11" l="1"/>
  <c r="K453" i="11" s="1"/>
  <c r="L453" i="11" s="1"/>
  <c r="M453" i="11" s="1"/>
  <c r="Q453" i="11"/>
  <c r="S453" i="11" s="1"/>
  <c r="N453" i="11" l="1"/>
  <c r="I454" i="11" s="1"/>
  <c r="J454" i="11" l="1"/>
  <c r="K454" i="11" s="1"/>
  <c r="L454" i="11" s="1"/>
  <c r="M454" i="11" s="1"/>
  <c r="Q454" i="11"/>
  <c r="S454" i="11" s="1"/>
  <c r="N454" i="11" l="1"/>
  <c r="I455" i="11" s="1"/>
  <c r="J455" i="11" l="1"/>
  <c r="K455" i="11" s="1"/>
  <c r="L455" i="11" s="1"/>
  <c r="M455" i="11" s="1"/>
  <c r="Q455" i="11"/>
  <c r="S455" i="11" s="1"/>
  <c r="N455" i="11" l="1"/>
  <c r="I456" i="11" s="1"/>
  <c r="J456" i="11" l="1"/>
  <c r="K456" i="11" s="1"/>
  <c r="L456" i="11" s="1"/>
  <c r="M456" i="11" s="1"/>
  <c r="Q456" i="11"/>
  <c r="S456" i="11" s="1"/>
  <c r="N456" i="11" l="1"/>
  <c r="I457" i="11" s="1"/>
  <c r="J457" i="11" l="1"/>
  <c r="K457" i="11" s="1"/>
  <c r="L457" i="11" s="1"/>
  <c r="M457" i="11" s="1"/>
  <c r="Q457" i="11"/>
  <c r="S457" i="11" s="1"/>
  <c r="N457" i="11" l="1"/>
  <c r="I458" i="11" s="1"/>
  <c r="J458" i="11" l="1"/>
  <c r="K458" i="11" s="1"/>
  <c r="L458" i="11" s="1"/>
  <c r="M458" i="11" s="1"/>
  <c r="Q458" i="11"/>
  <c r="S458" i="11" s="1"/>
  <c r="N458" i="11" l="1"/>
  <c r="I459" i="11" s="1"/>
  <c r="J459" i="11" l="1"/>
  <c r="K459" i="11" s="1"/>
  <c r="L459" i="11" s="1"/>
  <c r="M459" i="11" s="1"/>
  <c r="Q459" i="11"/>
  <c r="S459" i="11" s="1"/>
  <c r="N459" i="11" l="1"/>
  <c r="I460" i="11" s="1"/>
  <c r="J460" i="11" l="1"/>
  <c r="K460" i="11" s="1"/>
  <c r="L460" i="11" s="1"/>
  <c r="M460" i="11" s="1"/>
  <c r="Q460" i="11"/>
  <c r="S460" i="11" s="1"/>
  <c r="N460" i="11" l="1"/>
  <c r="I461" i="11" s="1"/>
  <c r="J461" i="11" l="1"/>
  <c r="K461" i="11" s="1"/>
  <c r="L461" i="11" s="1"/>
  <c r="M461" i="11" s="1"/>
  <c r="Q461" i="11"/>
  <c r="S461" i="11" s="1"/>
  <c r="N461" i="11" l="1"/>
  <c r="I462" i="11" s="1"/>
  <c r="J462" i="11" l="1"/>
  <c r="K462" i="11" s="1"/>
  <c r="L462" i="11" s="1"/>
  <c r="M462" i="11" s="1"/>
  <c r="Q462" i="11"/>
  <c r="S462" i="11" s="1"/>
  <c r="N462" i="11" l="1"/>
  <c r="I463" i="11" s="1"/>
  <c r="J463" i="11" l="1"/>
  <c r="K463" i="11" s="1"/>
  <c r="L463" i="11" s="1"/>
  <c r="M463" i="11" s="1"/>
  <c r="Q463" i="11"/>
  <c r="S463" i="11" s="1"/>
  <c r="N463" i="11" l="1"/>
  <c r="I464" i="11" s="1"/>
  <c r="J464" i="11" l="1"/>
  <c r="K464" i="11" s="1"/>
  <c r="L464" i="11" s="1"/>
  <c r="M464" i="11" s="1"/>
  <c r="Q464" i="11"/>
  <c r="S464" i="11" s="1"/>
  <c r="N464" i="11" l="1"/>
  <c r="I465" i="11" s="1"/>
  <c r="J465" i="11" l="1"/>
  <c r="K465" i="11" s="1"/>
  <c r="L465" i="11" s="1"/>
  <c r="M465" i="11" s="1"/>
  <c r="Q465" i="11"/>
  <c r="S465" i="11" s="1"/>
  <c r="N465" i="11" l="1"/>
  <c r="I466" i="11" s="1"/>
  <c r="J466" i="11" l="1"/>
  <c r="K466" i="11" s="1"/>
  <c r="L466" i="11" s="1"/>
  <c r="M466" i="11" s="1"/>
  <c r="Q466" i="11"/>
  <c r="S466" i="11" s="1"/>
  <c r="N466" i="11" l="1"/>
  <c r="I467" i="11" s="1"/>
  <c r="J467" i="11" l="1"/>
  <c r="K467" i="11" s="1"/>
  <c r="L467" i="11" s="1"/>
  <c r="M467" i="11" s="1"/>
  <c r="Q467" i="11"/>
  <c r="S467" i="11" s="1"/>
  <c r="N467" i="11" l="1"/>
  <c r="I468" i="11" s="1"/>
  <c r="J468" i="11" l="1"/>
  <c r="K468" i="11" s="1"/>
  <c r="L468" i="11" s="1"/>
  <c r="M468" i="11" s="1"/>
  <c r="Q468" i="11"/>
  <c r="S468" i="11" s="1"/>
  <c r="N468" i="11" l="1"/>
  <c r="I469" i="11" s="1"/>
  <c r="J469" i="11" l="1"/>
  <c r="K469" i="11" s="1"/>
  <c r="L469" i="11" s="1"/>
  <c r="M469" i="11" s="1"/>
  <c r="Q469" i="11"/>
  <c r="S469" i="11" s="1"/>
  <c r="N469" i="11" l="1"/>
  <c r="I470" i="11" s="1"/>
  <c r="J470" i="11" l="1"/>
  <c r="K470" i="11" s="1"/>
  <c r="L470" i="11" s="1"/>
  <c r="M470" i="11" s="1"/>
  <c r="Q470" i="11"/>
  <c r="S470" i="11" s="1"/>
  <c r="N470" i="11" l="1"/>
  <c r="I471" i="11" s="1"/>
  <c r="J471" i="11" l="1"/>
  <c r="K471" i="11" s="1"/>
  <c r="L471" i="11" s="1"/>
  <c r="M471" i="11" s="1"/>
  <c r="Q471" i="11"/>
  <c r="S471" i="11" s="1"/>
  <c r="N471" i="11" l="1"/>
  <c r="I472" i="11" s="1"/>
  <c r="J472" i="11" l="1"/>
  <c r="K472" i="11" s="1"/>
  <c r="L472" i="11" s="1"/>
  <c r="M472" i="11" s="1"/>
  <c r="Q472" i="11"/>
  <c r="S472" i="11" s="1"/>
  <c r="N472" i="11" l="1"/>
  <c r="I473" i="11" s="1"/>
  <c r="J473" i="11" l="1"/>
  <c r="K473" i="11" s="1"/>
  <c r="L473" i="11" s="1"/>
  <c r="M473" i="11" s="1"/>
  <c r="Q473" i="11"/>
  <c r="S473" i="11" s="1"/>
  <c r="N473" i="11" l="1"/>
  <c r="I474" i="11" s="1"/>
  <c r="J474" i="11" l="1"/>
  <c r="K474" i="11" s="1"/>
  <c r="L474" i="11" s="1"/>
  <c r="M474" i="11" s="1"/>
  <c r="Q474" i="11"/>
  <c r="S474" i="11" s="1"/>
  <c r="N474" i="11" l="1"/>
  <c r="I475" i="11" s="1"/>
  <c r="J475" i="11" l="1"/>
  <c r="K475" i="11" s="1"/>
  <c r="L475" i="11" s="1"/>
  <c r="M475" i="11" s="1"/>
  <c r="Q475" i="11"/>
  <c r="S475" i="11" s="1"/>
  <c r="N475" i="11" l="1"/>
  <c r="I476" i="11" s="1"/>
  <c r="J476" i="11" l="1"/>
  <c r="K476" i="11" s="1"/>
  <c r="L476" i="11" s="1"/>
  <c r="M476" i="11" s="1"/>
  <c r="Q476" i="11"/>
  <c r="S476" i="11" s="1"/>
  <c r="N476" i="11" l="1"/>
  <c r="I477" i="11" s="1"/>
  <c r="J477" i="11" l="1"/>
  <c r="K477" i="11" s="1"/>
  <c r="L477" i="11" s="1"/>
  <c r="M477" i="11" s="1"/>
  <c r="Q477" i="11"/>
  <c r="S477" i="11" s="1"/>
  <c r="N477" i="11" l="1"/>
  <c r="I478" i="11" s="1"/>
  <c r="J478" i="11" l="1"/>
  <c r="K478" i="11" s="1"/>
  <c r="L478" i="11" s="1"/>
  <c r="M478" i="11" s="1"/>
  <c r="Q478" i="11"/>
  <c r="S478" i="11" s="1"/>
  <c r="N478" i="11" l="1"/>
  <c r="I479" i="11" s="1"/>
  <c r="J479" i="11" l="1"/>
  <c r="K479" i="11" s="1"/>
  <c r="L479" i="11" s="1"/>
  <c r="M479" i="11" s="1"/>
  <c r="Q479" i="11"/>
  <c r="S479" i="11" s="1"/>
  <c r="N479" i="11" l="1"/>
  <c r="I480" i="11" s="1"/>
  <c r="J480" i="11" l="1"/>
  <c r="K480" i="11" s="1"/>
  <c r="L480" i="11" s="1"/>
  <c r="M480" i="11" s="1"/>
  <c r="Q480" i="11"/>
  <c r="S480" i="11" s="1"/>
  <c r="N480" i="11" l="1"/>
  <c r="I481" i="11" s="1"/>
  <c r="J481" i="11" l="1"/>
  <c r="K481" i="11" s="1"/>
  <c r="L481" i="11" s="1"/>
  <c r="M481" i="11" s="1"/>
  <c r="Q481" i="11"/>
  <c r="S481" i="11" s="1"/>
  <c r="N481" i="11" l="1"/>
  <c r="I482" i="11" s="1"/>
  <c r="J482" i="11" l="1"/>
  <c r="K482" i="11" s="1"/>
  <c r="L482" i="11" s="1"/>
  <c r="M482" i="11" s="1"/>
  <c r="Q482" i="11"/>
  <c r="S482" i="11" s="1"/>
  <c r="N482" i="11" l="1"/>
  <c r="I483" i="11" s="1"/>
  <c r="J483" i="11" l="1"/>
  <c r="K483" i="11" s="1"/>
  <c r="L483" i="11" s="1"/>
  <c r="M483" i="11" s="1"/>
  <c r="Q483" i="11"/>
  <c r="S483" i="11" s="1"/>
  <c r="N483" i="11" l="1"/>
  <c r="I484" i="11" s="1"/>
  <c r="J484" i="11" l="1"/>
  <c r="K484" i="11" s="1"/>
  <c r="L484" i="11" s="1"/>
  <c r="M484" i="11" s="1"/>
  <c r="Q484" i="11"/>
  <c r="S484" i="11" s="1"/>
  <c r="N484" i="11" l="1"/>
  <c r="I485" i="11" s="1"/>
  <c r="J485" i="11" l="1"/>
  <c r="K485" i="11" s="1"/>
  <c r="L485" i="11" s="1"/>
  <c r="M485" i="11" s="1"/>
  <c r="Q485" i="11"/>
  <c r="S485" i="11" s="1"/>
  <c r="N485" i="11" l="1"/>
  <c r="I486" i="11" s="1"/>
  <c r="J486" i="11" l="1"/>
  <c r="K486" i="11" s="1"/>
  <c r="L486" i="11" s="1"/>
  <c r="M486" i="11" s="1"/>
  <c r="Q486" i="11"/>
  <c r="S486" i="11" s="1"/>
  <c r="N486" i="11" l="1"/>
  <c r="I487" i="11" s="1"/>
  <c r="J487" i="11" l="1"/>
  <c r="K487" i="11" s="1"/>
  <c r="L487" i="11" s="1"/>
  <c r="M487" i="11" s="1"/>
  <c r="Q487" i="11"/>
  <c r="S487" i="11" s="1"/>
  <c r="N487" i="11" l="1"/>
  <c r="I488" i="11" s="1"/>
  <c r="J488" i="11" l="1"/>
  <c r="K488" i="11" s="1"/>
  <c r="L488" i="11" s="1"/>
  <c r="M488" i="11" s="1"/>
  <c r="Q488" i="11"/>
  <c r="S488" i="11" s="1"/>
  <c r="N488" i="11" l="1"/>
  <c r="I489" i="11" s="1"/>
  <c r="J489" i="11" l="1"/>
  <c r="K489" i="11" s="1"/>
  <c r="L489" i="11" s="1"/>
  <c r="M489" i="11" s="1"/>
  <c r="Q489" i="11"/>
  <c r="S489" i="11" s="1"/>
  <c r="N489" i="11" l="1"/>
  <c r="I490" i="11" s="1"/>
  <c r="J490" i="11" l="1"/>
  <c r="K490" i="11" s="1"/>
  <c r="L490" i="11" s="1"/>
  <c r="M490" i="11" s="1"/>
  <c r="Q490" i="11"/>
  <c r="S490" i="11" s="1"/>
  <c r="N490" i="11" l="1"/>
  <c r="I491" i="11" s="1"/>
  <c r="J491" i="11" l="1"/>
  <c r="K491" i="11" s="1"/>
  <c r="L491" i="11" s="1"/>
  <c r="M491" i="11" s="1"/>
  <c r="Q491" i="11"/>
  <c r="S491" i="11" s="1"/>
  <c r="N491" i="11" l="1"/>
  <c r="I492" i="11" s="1"/>
  <c r="J492" i="11" l="1"/>
  <c r="K492" i="11" s="1"/>
  <c r="L492" i="11" s="1"/>
  <c r="M492" i="11" s="1"/>
  <c r="Q492" i="11"/>
  <c r="S492" i="11" s="1"/>
  <c r="N492" i="11" l="1"/>
  <c r="I493" i="11" s="1"/>
  <c r="J493" i="11" l="1"/>
  <c r="K493" i="11" s="1"/>
  <c r="L493" i="11" s="1"/>
  <c r="M493" i="11" s="1"/>
  <c r="Q493" i="11"/>
  <c r="S493" i="11" s="1"/>
  <c r="N493" i="11" l="1"/>
  <c r="I494" i="11" s="1"/>
  <c r="J494" i="11" l="1"/>
  <c r="K494" i="11" s="1"/>
  <c r="L494" i="11" s="1"/>
  <c r="M494" i="11" s="1"/>
  <c r="Q494" i="11"/>
  <c r="S494" i="11" s="1"/>
  <c r="N494" i="11" l="1"/>
  <c r="I495" i="11" s="1"/>
  <c r="J495" i="11" l="1"/>
  <c r="K495" i="11" s="1"/>
  <c r="L495" i="11" s="1"/>
  <c r="M495" i="11" s="1"/>
  <c r="Q495" i="11"/>
  <c r="S495" i="11" s="1"/>
  <c r="N495" i="11" l="1"/>
  <c r="I496" i="11" s="1"/>
  <c r="J496" i="11" l="1"/>
  <c r="K496" i="11" s="1"/>
  <c r="Q496" i="11"/>
  <c r="S496" i="11" s="1"/>
  <c r="L496" i="11" l="1"/>
  <c r="M496" i="11" s="1"/>
  <c r="N496" i="11" l="1"/>
  <c r="I497" i="11" s="1"/>
  <c r="J497" i="11" l="1"/>
  <c r="K497" i="11" s="1"/>
  <c r="Q497" i="11"/>
  <c r="S497" i="11" s="1"/>
  <c r="L497" i="11" l="1"/>
  <c r="M497" i="11" s="1"/>
  <c r="N497" i="11" l="1"/>
  <c r="I498" i="11" s="1"/>
  <c r="J498" i="11" l="1"/>
  <c r="K498" i="11" s="1"/>
  <c r="Q498" i="11"/>
  <c r="S498" i="11" s="1"/>
  <c r="L498" i="11" l="1"/>
  <c r="M498" i="11" s="1"/>
  <c r="N498" i="11" l="1"/>
  <c r="I499" i="11" s="1"/>
  <c r="J499" i="11" l="1"/>
  <c r="K499" i="11" s="1"/>
  <c r="L499" i="11" s="1"/>
  <c r="M499" i="11" s="1"/>
  <c r="Q499" i="11"/>
  <c r="S499" i="11" s="1"/>
  <c r="N499" i="11" l="1"/>
  <c r="I500" i="11" s="1"/>
  <c r="J500" i="11" l="1"/>
  <c r="K500" i="11" s="1"/>
  <c r="Q500" i="11"/>
  <c r="S500" i="11" s="1"/>
  <c r="L500" i="11" l="1"/>
  <c r="M500" i="11" s="1"/>
  <c r="N500" i="11" l="1"/>
  <c r="I501" i="11" s="1"/>
  <c r="J501" i="11" l="1"/>
  <c r="K501" i="11" s="1"/>
  <c r="Q501" i="11"/>
  <c r="S501" i="11" s="1"/>
  <c r="L501" i="11" l="1"/>
  <c r="M501" i="11" s="1"/>
  <c r="N501" i="11" l="1"/>
  <c r="I502" i="11" s="1"/>
  <c r="J502" i="11" l="1"/>
  <c r="K502" i="11" s="1"/>
  <c r="Q502" i="11"/>
  <c r="S502" i="11" s="1"/>
  <c r="L502" i="11" l="1"/>
  <c r="M502" i="11" s="1"/>
  <c r="N502" i="11" l="1"/>
  <c r="I503" i="11" s="1"/>
  <c r="J503" i="11" l="1"/>
  <c r="K503" i="11" s="1"/>
  <c r="Q503" i="11"/>
  <c r="S503" i="11" s="1"/>
  <c r="L503" i="11" l="1"/>
  <c r="M503" i="11" s="1"/>
  <c r="N503" i="11" l="1"/>
  <c r="I504" i="11" s="1"/>
  <c r="J504" i="11" l="1"/>
  <c r="K504" i="11" s="1"/>
  <c r="Q504" i="11"/>
  <c r="S504" i="11" s="1"/>
  <c r="L504" i="11" l="1"/>
  <c r="M504" i="11" s="1"/>
  <c r="N504" i="11" l="1"/>
  <c r="I505" i="11" s="1"/>
  <c r="J505" i="11" l="1"/>
  <c r="K505" i="11" s="1"/>
  <c r="L505" i="11" s="1"/>
  <c r="M505" i="11" s="1"/>
  <c r="Q505" i="11"/>
  <c r="S505" i="11" s="1"/>
  <c r="N505" i="11" l="1"/>
  <c r="I506" i="11" s="1"/>
  <c r="J506" i="11" l="1"/>
  <c r="K506" i="11" s="1"/>
  <c r="Q506" i="11"/>
  <c r="S506" i="11" s="1"/>
  <c r="L506" i="11" l="1"/>
  <c r="M506" i="11" s="1"/>
  <c r="N506" i="11" l="1"/>
  <c r="I507" i="11" s="1"/>
  <c r="J507" i="11" l="1"/>
  <c r="K507" i="11" s="1"/>
  <c r="Q507" i="11"/>
  <c r="S507" i="11" s="1"/>
  <c r="L507" i="11" l="1"/>
  <c r="M507" i="11" s="1"/>
  <c r="N507" i="11" l="1"/>
  <c r="I508" i="11" s="1"/>
  <c r="J508" i="11" l="1"/>
  <c r="K508" i="11" s="1"/>
  <c r="Q508" i="11"/>
  <c r="S508" i="11" s="1"/>
  <c r="L508" i="11" l="1"/>
  <c r="M508" i="11" s="1"/>
  <c r="N508" i="11" l="1"/>
  <c r="I509" i="11" s="1"/>
  <c r="J509" i="11" l="1"/>
  <c r="K509" i="11" s="1"/>
  <c r="Q509" i="11"/>
  <c r="S509" i="11" s="1"/>
  <c r="L509" i="11" l="1"/>
  <c r="M509" i="11" s="1"/>
  <c r="N509" i="11" l="1"/>
  <c r="I510" i="11" s="1"/>
  <c r="J510" i="11" l="1"/>
  <c r="K510" i="11" s="1"/>
  <c r="Q510" i="11"/>
  <c r="S510" i="11" s="1"/>
  <c r="L510" i="11" l="1"/>
  <c r="M510" i="11" s="1"/>
  <c r="N510" i="11" l="1"/>
  <c r="I511" i="11" s="1"/>
  <c r="J511" i="11" l="1"/>
  <c r="K511" i="11" s="1"/>
  <c r="Q511" i="11"/>
  <c r="S511" i="11" s="1"/>
  <c r="L511" i="11" l="1"/>
  <c r="M511" i="11" s="1"/>
  <c r="N511" i="11" l="1"/>
  <c r="I512" i="11" s="1"/>
  <c r="J512" i="11" l="1"/>
  <c r="K512" i="11" s="1"/>
  <c r="Q512" i="11"/>
  <c r="S512" i="11" s="1"/>
  <c r="L512" i="11" l="1"/>
  <c r="M512" i="11" s="1"/>
  <c r="N512" i="11" l="1"/>
  <c r="I513" i="11" s="1"/>
  <c r="J513" i="11" l="1"/>
  <c r="K513" i="11" s="1"/>
  <c r="Q513" i="11"/>
  <c r="S513" i="11" s="1"/>
  <c r="L513" i="11" l="1"/>
  <c r="M513" i="11" s="1"/>
  <c r="N513" i="11" l="1"/>
  <c r="I514" i="11" s="1"/>
  <c r="J514" i="11" l="1"/>
  <c r="K514" i="11" s="1"/>
  <c r="Q514" i="11"/>
  <c r="S514" i="11" s="1"/>
  <c r="L514" i="11" l="1"/>
  <c r="M514" i="11" s="1"/>
  <c r="N514" i="11" l="1"/>
  <c r="I515" i="11" s="1"/>
  <c r="J515" i="11" l="1"/>
  <c r="K515" i="11" s="1"/>
  <c r="Q515" i="11"/>
  <c r="S515" i="11" s="1"/>
  <c r="L515" i="11" l="1"/>
  <c r="M515" i="11" s="1"/>
  <c r="N515" i="11" l="1"/>
  <c r="I516" i="11" s="1"/>
  <c r="J516" i="11" l="1"/>
  <c r="K516" i="11" s="1"/>
  <c r="Q516" i="11"/>
  <c r="S516" i="11" s="1"/>
  <c r="L516" i="11" l="1"/>
  <c r="M516" i="11" s="1"/>
  <c r="N516" i="11" l="1"/>
  <c r="I517" i="11" s="1"/>
  <c r="J517" i="11" l="1"/>
  <c r="K517" i="11" s="1"/>
  <c r="L517" i="11" s="1"/>
  <c r="M517" i="11" s="1"/>
  <c r="Q517" i="11"/>
  <c r="S517" i="11" s="1"/>
  <c r="N517" i="11" l="1"/>
  <c r="I518" i="11" s="1"/>
  <c r="J518" i="11" l="1"/>
  <c r="K518" i="11" s="1"/>
  <c r="Q518" i="11"/>
  <c r="S518" i="11" s="1"/>
  <c r="L518" i="11" l="1"/>
  <c r="M518" i="11" s="1"/>
  <c r="N518" i="11" l="1"/>
  <c r="I519" i="11" s="1"/>
  <c r="J519" i="11" l="1"/>
  <c r="K519" i="11" s="1"/>
  <c r="Q519" i="11"/>
  <c r="S519" i="11" s="1"/>
  <c r="L519" i="11" l="1"/>
  <c r="M519" i="11" s="1"/>
  <c r="N519" i="11" l="1"/>
  <c r="I520" i="11" s="1"/>
  <c r="J520" i="11" l="1"/>
  <c r="K520" i="11" s="1"/>
  <c r="Q520" i="11"/>
  <c r="S520" i="11" s="1"/>
  <c r="L520" i="11" l="1"/>
  <c r="M520" i="11" s="1"/>
  <c r="N520" i="11" l="1"/>
  <c r="I521" i="11" s="1"/>
  <c r="J521" i="11" l="1"/>
  <c r="K521" i="11" s="1"/>
  <c r="Q521" i="11"/>
  <c r="S521" i="11" s="1"/>
  <c r="L521" i="11" l="1"/>
  <c r="M521" i="11" s="1"/>
  <c r="N521" i="11" l="1"/>
  <c r="I522" i="11" s="1"/>
  <c r="J522" i="11" l="1"/>
  <c r="K522" i="11" s="1"/>
  <c r="Q522" i="11"/>
  <c r="S522" i="11" s="1"/>
  <c r="L522" i="11" l="1"/>
  <c r="M522" i="11" s="1"/>
  <c r="N522" i="11" l="1"/>
  <c r="I523" i="11" s="1"/>
  <c r="J523" i="11" l="1"/>
  <c r="K523" i="11" s="1"/>
  <c r="L523" i="11" s="1"/>
  <c r="M523" i="11" s="1"/>
  <c r="Q523" i="11"/>
  <c r="S523" i="11" s="1"/>
  <c r="N523" i="11" l="1"/>
  <c r="I524" i="11" s="1"/>
  <c r="J524" i="11" l="1"/>
  <c r="K524" i="11" s="1"/>
  <c r="L524" i="11" s="1"/>
  <c r="M524" i="11" s="1"/>
  <c r="Q524" i="11"/>
  <c r="S524" i="11" s="1"/>
  <c r="N524" i="11" l="1"/>
  <c r="I525" i="11" s="1"/>
  <c r="J525" i="11" l="1"/>
  <c r="K525" i="11" s="1"/>
  <c r="L525" i="11" s="1"/>
  <c r="M525" i="11" s="1"/>
  <c r="Q525" i="11"/>
  <c r="S525" i="11" s="1"/>
  <c r="N525" i="11" l="1"/>
  <c r="I526" i="11" s="1"/>
  <c r="J526" i="11" l="1"/>
  <c r="K526" i="11" s="1"/>
  <c r="L526" i="11" s="1"/>
  <c r="M526" i="11" s="1"/>
  <c r="Q526" i="11"/>
  <c r="S526" i="11" s="1"/>
  <c r="N526" i="11" l="1"/>
  <c r="I527" i="11" s="1"/>
  <c r="J527" i="11" l="1"/>
  <c r="K527" i="11" s="1"/>
  <c r="L527" i="11" s="1"/>
  <c r="M527" i="11" s="1"/>
  <c r="Q527" i="11"/>
  <c r="S527" i="11" s="1"/>
  <c r="N527" i="11" l="1"/>
  <c r="I528" i="11" s="1"/>
  <c r="J528" i="11" l="1"/>
  <c r="K528" i="11" s="1"/>
  <c r="Q528" i="11"/>
  <c r="S528" i="11" s="1"/>
  <c r="L528" i="11" l="1"/>
  <c r="M528" i="11" s="1"/>
  <c r="N528" i="11" l="1"/>
  <c r="I529" i="11" s="1"/>
  <c r="J529" i="11" l="1"/>
  <c r="K529" i="11" s="1"/>
  <c r="L529" i="11" s="1"/>
  <c r="M529" i="11" s="1"/>
  <c r="Q529" i="11"/>
  <c r="S529" i="11" s="1"/>
  <c r="N529" i="11" l="1"/>
  <c r="I530" i="11" s="1"/>
  <c r="J530" i="11" l="1"/>
  <c r="K530" i="11" s="1"/>
  <c r="L530" i="11" s="1"/>
  <c r="M530" i="11" s="1"/>
  <c r="Q530" i="11"/>
  <c r="S530" i="11" s="1"/>
  <c r="N530" i="11" l="1"/>
  <c r="I531" i="11" s="1"/>
  <c r="J531" i="11" l="1"/>
  <c r="K531" i="11" s="1"/>
  <c r="L531" i="11" s="1"/>
  <c r="M531" i="11" s="1"/>
  <c r="Q531" i="11"/>
  <c r="S531" i="11" s="1"/>
  <c r="N531" i="11" l="1"/>
  <c r="I532" i="11" s="1"/>
  <c r="J532" i="11" l="1"/>
  <c r="K532" i="11" s="1"/>
  <c r="L532" i="11" s="1"/>
  <c r="M532" i="11" s="1"/>
  <c r="Q532" i="11"/>
  <c r="S532" i="11" s="1"/>
  <c r="N532" i="11" l="1"/>
  <c r="I533" i="11" s="1"/>
  <c r="J533" i="11" l="1"/>
  <c r="K533" i="11" s="1"/>
  <c r="L533" i="11" s="1"/>
  <c r="M533" i="11" s="1"/>
  <c r="Q533" i="11"/>
  <c r="S533" i="11" s="1"/>
  <c r="N533" i="11" l="1"/>
  <c r="I534" i="11" s="1"/>
  <c r="J534" i="11" l="1"/>
  <c r="K534" i="11" s="1"/>
  <c r="Q534" i="11"/>
  <c r="S534" i="11" s="1"/>
  <c r="L534" i="11" l="1"/>
  <c r="M534" i="11" s="1"/>
  <c r="N534" i="11" l="1"/>
  <c r="I535" i="11" s="1"/>
  <c r="J535" i="11" l="1"/>
  <c r="K535" i="11" s="1"/>
  <c r="L535" i="11" s="1"/>
  <c r="M535" i="11" s="1"/>
  <c r="Q535" i="11"/>
  <c r="S535" i="11" s="1"/>
  <c r="N535" i="11" l="1"/>
  <c r="I536" i="11" s="1"/>
  <c r="J536" i="11" l="1"/>
  <c r="K536" i="11" s="1"/>
  <c r="Q536" i="11"/>
  <c r="S536" i="11" s="1"/>
  <c r="L536" i="11" l="1"/>
  <c r="M536" i="11" s="1"/>
  <c r="N536" i="11" l="1"/>
  <c r="I537" i="11" s="1"/>
  <c r="J537" i="11" l="1"/>
  <c r="K537" i="11" s="1"/>
  <c r="Q537" i="11"/>
  <c r="S537" i="11" s="1"/>
  <c r="L537" i="11" l="1"/>
  <c r="M537" i="11" s="1"/>
  <c r="N537" i="11" l="1"/>
  <c r="I538" i="11" s="1"/>
  <c r="J538" i="11" l="1"/>
  <c r="K538" i="11" s="1"/>
  <c r="L538" i="11" s="1"/>
  <c r="Q538" i="11"/>
  <c r="S538" i="11" s="1"/>
  <c r="M538" i="11" l="1"/>
  <c r="N538" i="11" s="1"/>
  <c r="I539" i="11" s="1"/>
  <c r="J539" i="11" l="1"/>
  <c r="K539" i="11" s="1"/>
  <c r="Q539" i="11"/>
  <c r="S539" i="11" s="1"/>
  <c r="L539" i="11" l="1"/>
  <c r="M539" i="11" s="1"/>
  <c r="N539" i="11" l="1"/>
  <c r="I540" i="11" s="1"/>
  <c r="J540" i="11" l="1"/>
  <c r="K540" i="11" s="1"/>
  <c r="Q540" i="11"/>
  <c r="S540" i="11" s="1"/>
  <c r="L540" i="11" l="1"/>
  <c r="M540" i="11" s="1"/>
  <c r="N540" i="11" l="1"/>
  <c r="I541" i="11" s="1"/>
  <c r="J541" i="11" l="1"/>
  <c r="K541" i="11" s="1"/>
  <c r="Q541" i="11"/>
  <c r="S541" i="11" s="1"/>
  <c r="L541" i="11" l="1"/>
  <c r="M541" i="11" s="1"/>
  <c r="N541" i="11" l="1"/>
  <c r="I542" i="11" s="1"/>
  <c r="J542" i="11" l="1"/>
  <c r="K542" i="11" s="1"/>
  <c r="L542" i="11" s="1"/>
  <c r="M542" i="11" s="1"/>
  <c r="Q542" i="11"/>
  <c r="S542" i="11" s="1"/>
  <c r="N542" i="11" l="1"/>
  <c r="I543" i="11" s="1"/>
  <c r="J543" i="11" l="1"/>
  <c r="K543" i="11" s="1"/>
  <c r="L543" i="11" s="1"/>
  <c r="M543" i="11" s="1"/>
  <c r="Q543" i="11"/>
  <c r="S543" i="11" s="1"/>
  <c r="N543" i="11" l="1"/>
  <c r="I544" i="11" s="1"/>
  <c r="J544" i="11" l="1"/>
  <c r="K544" i="11" s="1"/>
  <c r="L544" i="11" s="1"/>
  <c r="M544" i="11" s="1"/>
  <c r="Q544" i="11"/>
  <c r="S544" i="11" s="1"/>
  <c r="N544" i="11" l="1"/>
  <c r="I545" i="11" s="1"/>
  <c r="J545" i="11" l="1"/>
  <c r="K545" i="11" s="1"/>
  <c r="L545" i="11" s="1"/>
  <c r="M545" i="11" s="1"/>
  <c r="Q545" i="11"/>
  <c r="S545" i="11" s="1"/>
  <c r="N545" i="11" l="1"/>
  <c r="I546" i="11" s="1"/>
  <c r="J546" i="11" l="1"/>
  <c r="K546" i="11" s="1"/>
  <c r="L546" i="11" s="1"/>
  <c r="M546" i="11" s="1"/>
  <c r="Q546" i="11"/>
  <c r="S546" i="11" s="1"/>
  <c r="N546" i="11" l="1"/>
  <c r="I547" i="11" s="1"/>
  <c r="J547" i="11" l="1"/>
  <c r="K547" i="11" s="1"/>
  <c r="Q547" i="11"/>
  <c r="S547" i="11" s="1"/>
  <c r="L547" i="11" l="1"/>
  <c r="M547" i="11" s="1"/>
  <c r="N547" i="11" l="1"/>
  <c r="I548" i="11" s="1"/>
  <c r="J548" i="11" l="1"/>
  <c r="K548" i="11" s="1"/>
  <c r="Q548" i="11"/>
  <c r="S548" i="11" s="1"/>
  <c r="L548" i="11" l="1"/>
  <c r="M548" i="11" s="1"/>
  <c r="N548" i="11" l="1"/>
  <c r="I549" i="11" s="1"/>
  <c r="J549" i="11" l="1"/>
  <c r="K549" i="11" s="1"/>
  <c r="L549" i="11" s="1"/>
  <c r="M549" i="11" s="1"/>
  <c r="Q549" i="11"/>
  <c r="S549" i="11" s="1"/>
  <c r="N549" i="11" l="1"/>
  <c r="I550" i="11" s="1"/>
  <c r="J550" i="11" l="1"/>
  <c r="K550" i="11" s="1"/>
  <c r="L550" i="11" s="1"/>
  <c r="M550" i="11" s="1"/>
  <c r="Q550" i="11"/>
  <c r="S550" i="11" s="1"/>
  <c r="N550" i="11" l="1"/>
  <c r="I551" i="11" s="1"/>
  <c r="J551" i="11" l="1"/>
  <c r="K551" i="11" s="1"/>
  <c r="L551" i="11" s="1"/>
  <c r="M551" i="11" s="1"/>
  <c r="Q551" i="11"/>
  <c r="S551" i="11" s="1"/>
  <c r="N551" i="11" l="1"/>
  <c r="I552" i="11" s="1"/>
  <c r="J552" i="11" l="1"/>
  <c r="K552" i="11" s="1"/>
  <c r="L552" i="11" s="1"/>
  <c r="M552" i="11" s="1"/>
  <c r="Q552" i="11"/>
  <c r="S552" i="11" s="1"/>
  <c r="N552" i="11" l="1"/>
  <c r="I553" i="11" s="1"/>
  <c r="J553" i="11" l="1"/>
  <c r="K553" i="11" s="1"/>
  <c r="L553" i="11" s="1"/>
  <c r="M553" i="11" s="1"/>
  <c r="Q553" i="11"/>
  <c r="S553" i="11" s="1"/>
  <c r="N553" i="11" l="1"/>
  <c r="I554" i="11" s="1"/>
  <c r="J554" i="11" l="1"/>
  <c r="K554" i="11" s="1"/>
  <c r="L554" i="11" s="1"/>
  <c r="Q554" i="11"/>
  <c r="S554" i="11" s="1"/>
  <c r="M554" i="11" l="1"/>
  <c r="N554" i="11" s="1"/>
  <c r="I555" i="11" s="1"/>
  <c r="J555" i="11" l="1"/>
  <c r="K555" i="11" s="1"/>
  <c r="L555" i="11" s="1"/>
  <c r="M555" i="11" s="1"/>
  <c r="Q555" i="11"/>
  <c r="S555" i="11" s="1"/>
  <c r="N555" i="11" l="1"/>
  <c r="I556" i="11" s="1"/>
  <c r="Q556" i="11" s="1"/>
  <c r="S556" i="11" s="1"/>
  <c r="J556" i="11" l="1"/>
  <c r="K556" i="11" s="1"/>
  <c r="L556" i="11" s="1"/>
  <c r="M556" i="11" s="1"/>
  <c r="N556" i="11" l="1"/>
  <c r="I557" i="11" s="1"/>
  <c r="J557" i="11" l="1"/>
  <c r="K557" i="11" s="1"/>
  <c r="L557" i="11" s="1"/>
  <c r="M557" i="11" s="1"/>
  <c r="Q557" i="11"/>
  <c r="S557" i="11" s="1"/>
  <c r="N557" i="11" l="1"/>
  <c r="I558" i="11" s="1"/>
  <c r="J558" i="11" l="1"/>
  <c r="K558" i="11" s="1"/>
  <c r="Q558" i="11"/>
  <c r="S558" i="11" s="1"/>
  <c r="L558" i="11" l="1"/>
  <c r="M558" i="11" s="1"/>
  <c r="N558" i="11" l="1"/>
  <c r="I559" i="11" s="1"/>
  <c r="J559" i="11" l="1"/>
  <c r="K559" i="11" s="1"/>
  <c r="Q559" i="11"/>
  <c r="S559" i="11" s="1"/>
  <c r="L559" i="11" l="1"/>
  <c r="M559" i="11" s="1"/>
  <c r="N559" i="11" l="1"/>
  <c r="I560" i="11" s="1"/>
  <c r="J560" i="11" l="1"/>
  <c r="K560" i="11" s="1"/>
  <c r="Q560" i="11"/>
  <c r="S560" i="11" s="1"/>
  <c r="L560" i="11" l="1"/>
  <c r="M560" i="11" s="1"/>
  <c r="N560" i="11" l="1"/>
  <c r="I561" i="11" s="1"/>
  <c r="J561" i="11" l="1"/>
  <c r="K561" i="11" s="1"/>
  <c r="L561" i="11" s="1"/>
  <c r="M561" i="11" s="1"/>
  <c r="Q561" i="11"/>
  <c r="S561" i="11" s="1"/>
  <c r="N561" i="11" l="1"/>
  <c r="I562" i="11" s="1"/>
  <c r="J562" i="11" l="1"/>
  <c r="K562" i="11" s="1"/>
  <c r="L562" i="11" s="1"/>
  <c r="M562" i="11" s="1"/>
  <c r="Q562" i="11"/>
  <c r="S562" i="11" s="1"/>
  <c r="N562" i="11" l="1"/>
  <c r="I563" i="11" s="1"/>
  <c r="J563" i="11" l="1"/>
  <c r="K563" i="11" s="1"/>
  <c r="L563" i="11" s="1"/>
  <c r="M563" i="11" s="1"/>
  <c r="Q563" i="11"/>
  <c r="S563" i="11" s="1"/>
  <c r="N563" i="11" l="1"/>
  <c r="I564" i="11" s="1"/>
  <c r="J564" i="11" l="1"/>
  <c r="K564" i="11" s="1"/>
  <c r="L564" i="11" s="1"/>
  <c r="M564" i="11" s="1"/>
  <c r="Q564" i="11"/>
  <c r="S564" i="11" s="1"/>
  <c r="N564" i="11" l="1"/>
  <c r="I565" i="11" s="1"/>
  <c r="J565" i="11" l="1"/>
  <c r="K565" i="11" s="1"/>
  <c r="L565" i="11" s="1"/>
  <c r="M565" i="11" s="1"/>
  <c r="Q565" i="11"/>
  <c r="S565" i="11" s="1"/>
  <c r="N565" i="11" l="1"/>
  <c r="I566" i="11" s="1"/>
  <c r="J566" i="11" l="1"/>
  <c r="K566" i="11" s="1"/>
  <c r="L566" i="11" s="1"/>
  <c r="M566" i="11" s="1"/>
  <c r="Q566" i="11"/>
  <c r="S566" i="11" s="1"/>
  <c r="N566" i="11" l="1"/>
  <c r="I567" i="11" s="1"/>
  <c r="J567" i="11" l="1"/>
  <c r="K567" i="11" s="1"/>
  <c r="L567" i="11" s="1"/>
  <c r="M567" i="11" s="1"/>
  <c r="Q567" i="11"/>
  <c r="S567" i="11" s="1"/>
  <c r="N567" i="11" l="1"/>
  <c r="I568" i="11" s="1"/>
  <c r="J568" i="11" l="1"/>
  <c r="K568" i="11" s="1"/>
  <c r="L568" i="11" s="1"/>
  <c r="M568" i="11" s="1"/>
  <c r="Q568" i="11"/>
  <c r="S568" i="11" s="1"/>
  <c r="N568" i="11" l="1"/>
  <c r="I569" i="11" s="1"/>
  <c r="J569" i="11" l="1"/>
  <c r="K569" i="11" s="1"/>
  <c r="L569" i="11" s="1"/>
  <c r="M569" i="11" s="1"/>
  <c r="Q569" i="11"/>
  <c r="S569" i="11" s="1"/>
  <c r="N569" i="11" l="1"/>
  <c r="I570" i="11" s="1"/>
  <c r="J570" i="11" l="1"/>
  <c r="K570" i="11" s="1"/>
  <c r="Q570" i="11"/>
  <c r="S570" i="11" s="1"/>
  <c r="L570" i="11" l="1"/>
  <c r="M570" i="11" s="1"/>
  <c r="N570" i="11" l="1"/>
  <c r="I571" i="11" s="1"/>
  <c r="J571" i="11" l="1"/>
  <c r="K571" i="11" s="1"/>
  <c r="Q571" i="11"/>
  <c r="S571" i="11" s="1"/>
  <c r="L571" i="11" l="1"/>
  <c r="M571" i="11" s="1"/>
  <c r="N571" i="11" l="1"/>
  <c r="I572" i="11" s="1"/>
  <c r="J572" i="11" l="1"/>
  <c r="K572" i="11" s="1"/>
  <c r="L572" i="11" s="1"/>
  <c r="M572" i="11" s="1"/>
  <c r="Q572" i="11"/>
  <c r="S572" i="11" s="1"/>
  <c r="N572" i="11" l="1"/>
  <c r="I573" i="11" s="1"/>
  <c r="J573" i="11" l="1"/>
  <c r="K573" i="11" s="1"/>
  <c r="L573" i="11" s="1"/>
  <c r="M573" i="11" s="1"/>
  <c r="Q573" i="11"/>
  <c r="S573" i="11" s="1"/>
  <c r="N573" i="11" l="1"/>
  <c r="I574" i="11" s="1"/>
  <c r="J574" i="11" l="1"/>
  <c r="K574" i="11" s="1"/>
  <c r="L574" i="11" s="1"/>
  <c r="M574" i="11" s="1"/>
  <c r="Q574" i="11"/>
  <c r="S574" i="11" s="1"/>
  <c r="N574" i="11" l="1"/>
  <c r="I575" i="11" s="1"/>
  <c r="J575" i="11" l="1"/>
  <c r="K575" i="11" s="1"/>
  <c r="Q575" i="11"/>
  <c r="S575" i="11" s="1"/>
  <c r="L575" i="11" l="1"/>
  <c r="M575" i="11" s="1"/>
  <c r="N575" i="11" l="1"/>
  <c r="I576" i="11" s="1"/>
  <c r="J576" i="11" l="1"/>
  <c r="K576" i="11" s="1"/>
  <c r="L576" i="11" s="1"/>
  <c r="M576" i="11" s="1"/>
  <c r="Q576" i="11"/>
  <c r="S576" i="11" s="1"/>
  <c r="N576" i="11" l="1"/>
  <c r="I577" i="11" s="1"/>
  <c r="J577" i="11" l="1"/>
  <c r="K577" i="11" s="1"/>
  <c r="Q577" i="11"/>
  <c r="S577" i="11" s="1"/>
  <c r="L577" i="11" l="1"/>
  <c r="M577" i="11" s="1"/>
  <c r="N577" i="11" l="1"/>
  <c r="I578" i="11" s="1"/>
  <c r="J578" i="11" l="1"/>
  <c r="K578" i="11" s="1"/>
  <c r="Q578" i="11"/>
  <c r="S578" i="11" s="1"/>
  <c r="L578" i="11" l="1"/>
  <c r="M578" i="11" s="1"/>
  <c r="N578" i="11" l="1"/>
  <c r="I579" i="11" s="1"/>
  <c r="J579" i="11" l="1"/>
  <c r="K579" i="11" s="1"/>
  <c r="Q579" i="11"/>
  <c r="S579" i="11" s="1"/>
  <c r="L579" i="11" l="1"/>
  <c r="M579" i="11" s="1"/>
  <c r="N579" i="11" l="1"/>
  <c r="I580" i="11" s="1"/>
  <c r="J580" i="11" l="1"/>
  <c r="K580" i="11" s="1"/>
  <c r="Q580" i="11"/>
  <c r="S580" i="11" s="1"/>
  <c r="L580" i="11" l="1"/>
  <c r="M580" i="11" s="1"/>
  <c r="N580" i="11" l="1"/>
  <c r="I581" i="11" s="1"/>
  <c r="J581" i="11" l="1"/>
  <c r="K581" i="11" s="1"/>
  <c r="L581" i="11" s="1"/>
  <c r="M581" i="11" s="1"/>
  <c r="Q581" i="11"/>
  <c r="S581" i="11" s="1"/>
  <c r="N581" i="11" l="1"/>
  <c r="I582" i="11" s="1"/>
  <c r="J582" i="11" l="1"/>
  <c r="K582" i="11" s="1"/>
  <c r="L582" i="11" s="1"/>
  <c r="Q582" i="11"/>
  <c r="S582" i="11" s="1"/>
  <c r="M582" i="11" l="1"/>
  <c r="N582" i="11" s="1"/>
  <c r="I583" i="11" s="1"/>
  <c r="J583" i="11" l="1"/>
  <c r="K583" i="11" s="1"/>
  <c r="Q583" i="11"/>
  <c r="S583" i="11" s="1"/>
  <c r="L583" i="11" l="1"/>
  <c r="M583" i="11" s="1"/>
  <c r="N583" i="11" l="1"/>
  <c r="I584" i="11" s="1"/>
  <c r="J584" i="11" l="1"/>
  <c r="K584" i="11" s="1"/>
  <c r="Q584" i="11"/>
  <c r="S584" i="11" s="1"/>
  <c r="L584" i="11" l="1"/>
  <c r="M584" i="11" s="1"/>
  <c r="N584" i="11" l="1"/>
  <c r="I585" i="11" s="1"/>
  <c r="J585" i="11" l="1"/>
  <c r="K585" i="11" s="1"/>
  <c r="L585" i="11" s="1"/>
  <c r="Q585" i="11"/>
  <c r="S585" i="11" s="1"/>
  <c r="M585" i="11" l="1"/>
  <c r="N585" i="11" s="1"/>
  <c r="I586" i="11" s="1"/>
  <c r="J586" i="11" l="1"/>
  <c r="K586" i="11" s="1"/>
  <c r="Q586" i="11"/>
  <c r="S586" i="11" s="1"/>
  <c r="L586" i="11" l="1"/>
  <c r="M586" i="11" s="1"/>
  <c r="N586" i="11" l="1"/>
  <c r="I587" i="11" s="1"/>
  <c r="J587" i="11" l="1"/>
  <c r="K587" i="11" s="1"/>
  <c r="L587" i="11" s="1"/>
  <c r="M587" i="11" s="1"/>
  <c r="Q587" i="11"/>
  <c r="S587" i="11" s="1"/>
  <c r="N587" i="11" l="1"/>
  <c r="I588" i="11" s="1"/>
  <c r="J588" i="11" l="1"/>
  <c r="K588" i="11" s="1"/>
  <c r="L588" i="11" s="1"/>
  <c r="M588" i="11" s="1"/>
  <c r="Q588" i="11"/>
  <c r="S588" i="11" s="1"/>
  <c r="N588" i="11" l="1"/>
  <c r="I589" i="11" s="1"/>
  <c r="J589" i="11" l="1"/>
  <c r="K589" i="11" s="1"/>
  <c r="L589" i="11" s="1"/>
  <c r="M589" i="11" s="1"/>
  <c r="Q589" i="11"/>
  <c r="S589" i="11" s="1"/>
  <c r="N589" i="11" l="1"/>
  <c r="I590" i="11" s="1"/>
  <c r="J590" i="11" l="1"/>
  <c r="K590" i="11" s="1"/>
  <c r="L590" i="11" s="1"/>
  <c r="M590" i="11" s="1"/>
  <c r="Q590" i="11"/>
  <c r="S590" i="11" s="1"/>
  <c r="N590" i="11" l="1"/>
  <c r="I591" i="11" s="1"/>
  <c r="J591" i="11" l="1"/>
  <c r="K591" i="11" s="1"/>
  <c r="L591" i="11" s="1"/>
  <c r="M591" i="11" s="1"/>
  <c r="Q591" i="11"/>
  <c r="S591" i="11" s="1"/>
  <c r="N591" i="11" l="1"/>
  <c r="I592" i="11" s="1"/>
  <c r="J592" i="11" l="1"/>
  <c r="K592" i="11" s="1"/>
  <c r="L592" i="11" s="1"/>
  <c r="M592" i="11" s="1"/>
  <c r="Q592" i="11"/>
  <c r="S592" i="11" s="1"/>
  <c r="N592" i="11" l="1"/>
  <c r="I593" i="11" s="1"/>
  <c r="J593" i="11" l="1"/>
  <c r="K593" i="11" s="1"/>
  <c r="Q593" i="11"/>
  <c r="S593" i="11" s="1"/>
  <c r="L593" i="11" l="1"/>
  <c r="M593" i="11" s="1"/>
  <c r="N593" i="11" l="1"/>
  <c r="I594" i="11" s="1"/>
  <c r="J594" i="11" l="1"/>
  <c r="K594" i="11" s="1"/>
  <c r="Q594" i="11"/>
  <c r="S594" i="11" s="1"/>
  <c r="L594" i="11" l="1"/>
  <c r="M594" i="11" s="1"/>
  <c r="N594" i="11" l="1"/>
  <c r="I595" i="11" s="1"/>
  <c r="J595" i="11" l="1"/>
  <c r="K595" i="11" s="1"/>
  <c r="L595" i="11" s="1"/>
  <c r="M595" i="11" s="1"/>
  <c r="Q595" i="11"/>
  <c r="S595" i="11" s="1"/>
  <c r="N595" i="11" l="1"/>
  <c r="I596" i="11" s="1"/>
  <c r="J596" i="11" l="1"/>
  <c r="K596" i="11" s="1"/>
  <c r="Q596" i="11"/>
  <c r="S596" i="11" s="1"/>
  <c r="L596" i="11" l="1"/>
  <c r="M596" i="11" s="1"/>
  <c r="N596" i="11" l="1"/>
  <c r="I597" i="11" s="1"/>
  <c r="J597" i="11" l="1"/>
  <c r="K597" i="11" s="1"/>
  <c r="L597" i="11" s="1"/>
  <c r="M597" i="11" s="1"/>
  <c r="Q597" i="11"/>
  <c r="S597" i="11" s="1"/>
  <c r="N597" i="11" l="1"/>
  <c r="I598" i="11" s="1"/>
  <c r="J598" i="11" l="1"/>
  <c r="K598" i="11" s="1"/>
  <c r="L598" i="11" s="1"/>
  <c r="M598" i="11" s="1"/>
  <c r="Q598" i="11"/>
  <c r="S598" i="11" s="1"/>
  <c r="N598" i="11" l="1"/>
  <c r="I599" i="11" s="1"/>
  <c r="J599" i="11" l="1"/>
  <c r="K599" i="11" s="1"/>
  <c r="Q599" i="11"/>
  <c r="S599" i="11" s="1"/>
  <c r="L599" i="11" l="1"/>
  <c r="M599" i="11" s="1"/>
  <c r="N599" i="11" l="1"/>
  <c r="I600" i="11" s="1"/>
  <c r="J600" i="11" l="1"/>
  <c r="K600" i="11" s="1"/>
  <c r="L600" i="11" s="1"/>
  <c r="M600" i="11" s="1"/>
  <c r="Q600" i="11"/>
  <c r="S600" i="11" s="1"/>
  <c r="N600" i="11" l="1"/>
  <c r="I601" i="11" s="1"/>
  <c r="J601" i="11" l="1"/>
  <c r="K601" i="11" s="1"/>
  <c r="L601" i="11" s="1"/>
  <c r="M601" i="11" s="1"/>
  <c r="Q601" i="11"/>
  <c r="S601" i="11" s="1"/>
  <c r="N601" i="11" l="1"/>
  <c r="I602" i="11" s="1"/>
  <c r="J602" i="11" l="1"/>
  <c r="K602" i="11" s="1"/>
  <c r="Q602" i="11"/>
  <c r="S602" i="11" s="1"/>
  <c r="L602" i="11" l="1"/>
  <c r="M602" i="11" s="1"/>
  <c r="N602" i="11" l="1"/>
  <c r="I603" i="11" s="1"/>
  <c r="J603" i="11" l="1"/>
  <c r="K603" i="11" s="1"/>
  <c r="Q603" i="11"/>
  <c r="S603" i="11" s="1"/>
  <c r="L603" i="11" l="1"/>
  <c r="M603" i="11" s="1"/>
  <c r="N603" i="11" l="1"/>
  <c r="I604" i="11" s="1"/>
  <c r="J604" i="11" l="1"/>
  <c r="K604" i="11" s="1"/>
  <c r="L604" i="11" s="1"/>
  <c r="M604" i="11" s="1"/>
  <c r="Q604" i="11"/>
  <c r="S604" i="11" s="1"/>
  <c r="N604" i="11" l="1"/>
  <c r="I605" i="11" s="1"/>
  <c r="J605" i="11" l="1"/>
  <c r="K605" i="11" s="1"/>
  <c r="L605" i="11" s="1"/>
  <c r="M605" i="11" s="1"/>
  <c r="Q605" i="11"/>
  <c r="S605" i="11" s="1"/>
  <c r="N605" i="11" l="1"/>
  <c r="I606" i="11" s="1"/>
  <c r="J606" i="11" l="1"/>
  <c r="K606" i="11" s="1"/>
  <c r="L606" i="11" s="1"/>
  <c r="M606" i="11" s="1"/>
  <c r="Q606" i="11"/>
  <c r="S606" i="11" s="1"/>
  <c r="N606" i="11" l="1"/>
  <c r="I607" i="11" s="1"/>
  <c r="J607" i="11" l="1"/>
  <c r="K607" i="11" s="1"/>
  <c r="Q607" i="11"/>
  <c r="S607" i="11" s="1"/>
  <c r="L607" i="11" l="1"/>
  <c r="M607" i="11" s="1"/>
  <c r="N607" i="11" l="1"/>
  <c r="I608" i="11" s="1"/>
  <c r="J608" i="11" l="1"/>
  <c r="K608" i="11" s="1"/>
  <c r="L608" i="11" s="1"/>
  <c r="M608" i="11" s="1"/>
  <c r="Q608" i="11"/>
  <c r="S608" i="11" s="1"/>
  <c r="N608" i="11" l="1"/>
  <c r="I609" i="11" s="1"/>
  <c r="J609" i="11" l="1"/>
  <c r="K609" i="11" s="1"/>
  <c r="L609" i="11" s="1"/>
  <c r="Q609" i="11"/>
  <c r="S609" i="11" s="1"/>
  <c r="M609" i="11" l="1"/>
  <c r="N609" i="11" s="1"/>
  <c r="I610" i="11" s="1"/>
  <c r="J610" i="11" l="1"/>
  <c r="K610" i="11" s="1"/>
  <c r="Q610" i="11"/>
  <c r="S610" i="11" s="1"/>
  <c r="L610" i="11" l="1"/>
  <c r="M610" i="11" s="1"/>
  <c r="N610" i="11" l="1"/>
  <c r="I611" i="11" s="1"/>
  <c r="J611" i="11" l="1"/>
  <c r="K611" i="11" s="1"/>
  <c r="Q611" i="11"/>
  <c r="S611" i="11" s="1"/>
  <c r="L611" i="11" l="1"/>
  <c r="M611" i="11" s="1"/>
  <c r="N611" i="11" l="1"/>
  <c r="I612" i="11" s="1"/>
  <c r="J612" i="11" l="1"/>
  <c r="K612" i="11" s="1"/>
  <c r="Q612" i="11"/>
  <c r="S612" i="11" s="1"/>
  <c r="L612" i="11" l="1"/>
  <c r="M612" i="11" s="1"/>
  <c r="N612" i="11" l="1"/>
  <c r="I613" i="11" s="1"/>
  <c r="J613" i="11" l="1"/>
  <c r="K613" i="11" s="1"/>
  <c r="Q613" i="11"/>
  <c r="S613" i="11" s="1"/>
  <c r="L613" i="11" l="1"/>
  <c r="M613" i="11" s="1"/>
  <c r="N613" i="11" l="1"/>
  <c r="I614" i="11" s="1"/>
  <c r="J614" i="11" l="1"/>
  <c r="K614" i="11" s="1"/>
  <c r="L614" i="11" s="1"/>
  <c r="M614" i="11" s="1"/>
  <c r="Q614" i="11"/>
  <c r="S614" i="11" s="1"/>
  <c r="N614" i="11" l="1"/>
  <c r="I615" i="11" s="1"/>
  <c r="J615" i="11" l="1"/>
  <c r="K615" i="11" s="1"/>
  <c r="Q615" i="11"/>
  <c r="S615" i="11" s="1"/>
  <c r="L615" i="11" l="1"/>
  <c r="M615" i="11" s="1"/>
  <c r="N615" i="11" l="1"/>
</calcChain>
</file>

<file path=xl/sharedStrings.xml><?xml version="1.0" encoding="utf-8"?>
<sst xmlns="http://schemas.openxmlformats.org/spreadsheetml/2006/main" count="28" uniqueCount="24">
  <si>
    <t>Condiciones Iniciales</t>
  </si>
  <si>
    <t>h:</t>
  </si>
  <si>
    <t>k1</t>
  </si>
  <si>
    <t>k2</t>
  </si>
  <si>
    <t>k3</t>
  </si>
  <si>
    <t>k4</t>
  </si>
  <si>
    <t>Solución Numérica Por Euler</t>
  </si>
  <si>
    <t>Solución Numérica por R-K</t>
  </si>
  <si>
    <t>t</t>
  </si>
  <si>
    <t>dT/dt = - 4 - 0,55 * T</t>
  </si>
  <si>
    <t>i</t>
  </si>
  <si>
    <t>Ti</t>
  </si>
  <si>
    <t>T'i</t>
  </si>
  <si>
    <t>h*T'i</t>
  </si>
  <si>
    <t>Ti+1</t>
  </si>
  <si>
    <t>T(0)</t>
  </si>
  <si>
    <t>Base Marambio</t>
  </si>
  <si>
    <t>Solución Analítica</t>
  </si>
  <si>
    <t>Euler</t>
  </si>
  <si>
    <t>R-K</t>
  </si>
  <si>
    <t>Error</t>
  </si>
  <si>
    <t>Absoluto</t>
  </si>
  <si>
    <t xml:space="preserve"> Relativo</t>
  </si>
  <si>
    <t>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</si>
</sst>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"/>
    <numFmt numFmtId="166" formatCode="0.000000%"/>
    <numFmt numFmtId="167" formatCode="0.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4"/>
      <color theme="1"/>
      <name val="Calibri"/>
      <family val="2"/>
      <scheme val="minor"/>
    </font>
    <font>
      <b/>
      <sz val="14"/>
      <color theme="6" tint="-0.249977111117893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1" fillId="0" borderId="0" xfId="0" applyFo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/>
    <xf numFmtId="0" fontId="4" fillId="0" borderId="0" xfId="0" applyFont="1"/>
    <xf numFmtId="165" fontId="0" fillId="0" borderId="0" xfId="0" applyNumberFormat="1"/>
    <xf numFmtId="166" fontId="0" fillId="0" borderId="0" xfId="0" applyNumberFormat="1"/>
    <xf numFmtId="0" fontId="5" fillId="0" borderId="0" xfId="0" applyFont="1"/>
    <xf numFmtId="165" fontId="7" fillId="0" borderId="0" xfId="0" applyNumberFormat="1" applyFont="1"/>
    <xf numFmtId="165" fontId="8" fillId="0" borderId="0" xfId="0" applyNumberFormat="1" applyFont="1"/>
    <xf numFmtId="165" fontId="0" fillId="0" borderId="5" xfId="0" applyNumberFormat="1" applyBorder="1"/>
    <xf numFmtId="165" fontId="0" fillId="0" borderId="6" xfId="0" applyNumberFormat="1" applyBorder="1"/>
    <xf numFmtId="165" fontId="2" fillId="0" borderId="4" xfId="0" applyNumberFormat="1" applyFont="1" applyFill="1" applyBorder="1" applyAlignment="1">
      <alignment horizontal="center"/>
    </xf>
    <xf numFmtId="166" fontId="0" fillId="0" borderId="12" xfId="0" applyNumberFormat="1" applyBorder="1"/>
    <xf numFmtId="166" fontId="0" fillId="0" borderId="13" xfId="0" applyNumberFormat="1" applyBorder="1"/>
    <xf numFmtId="165" fontId="1" fillId="0" borderId="6" xfId="0" applyNumberFormat="1" applyFont="1" applyBorder="1" applyAlignment="1">
      <alignment horizontal="center"/>
    </xf>
    <xf numFmtId="165" fontId="0" fillId="0" borderId="7" xfId="0" applyNumberFormat="1" applyBorder="1"/>
    <xf numFmtId="167" fontId="0" fillId="0" borderId="0" xfId="0" applyNumberFormat="1"/>
    <xf numFmtId="167" fontId="2" fillId="0" borderId="4" xfId="0" applyNumberFormat="1" applyFont="1" applyFill="1" applyBorder="1" applyAlignment="1">
      <alignment horizontal="center"/>
    </xf>
    <xf numFmtId="167" fontId="0" fillId="0" borderId="8" xfId="0" applyNumberFormat="1" applyBorder="1"/>
    <xf numFmtId="167" fontId="0" fillId="0" borderId="9" xfId="0" applyNumberFormat="1" applyBorder="1"/>
    <xf numFmtId="167" fontId="0" fillId="0" borderId="10" xfId="0" applyNumberFormat="1" applyBorder="1"/>
    <xf numFmtId="167" fontId="0" fillId="0" borderId="11" xfId="0" applyNumberFormat="1" applyBorder="1"/>
    <xf numFmtId="167" fontId="0" fillId="0" borderId="12" xfId="0" applyNumberFormat="1" applyBorder="1"/>
    <xf numFmtId="167" fontId="0" fillId="0" borderId="13" xfId="0" applyNumberFormat="1" applyBorder="1"/>
    <xf numFmtId="165" fontId="6" fillId="0" borderId="6" xfId="0" applyNumberFormat="1" applyFont="1" applyBorder="1"/>
    <xf numFmtId="165" fontId="6" fillId="0" borderId="7" xfId="0" applyNumberFormat="1" applyFont="1" applyBorder="1"/>
    <xf numFmtId="0" fontId="2" fillId="0" borderId="8" xfId="0" applyFont="1" applyBorder="1"/>
    <xf numFmtId="0" fontId="0" fillId="0" borderId="9" xfId="0" applyBorder="1"/>
    <xf numFmtId="0" fontId="0" fillId="0" borderId="10" xfId="0" applyBorder="1" applyAlignment="1">
      <alignment horizontal="right"/>
    </xf>
    <xf numFmtId="0" fontId="0" fillId="0" borderId="11" xfId="0" applyBorder="1"/>
    <xf numFmtId="0" fontId="2" fillId="0" borderId="12" xfId="0" applyFont="1" applyBorder="1" applyAlignment="1">
      <alignment horizontal="right"/>
    </xf>
    <xf numFmtId="0" fontId="0" fillId="0" borderId="13" xfId="0" applyBorder="1"/>
    <xf numFmtId="165" fontId="0" fillId="0" borderId="4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8052862086829495"/>
          <c:y val="4.3001881102213313E-2"/>
          <c:w val="0.78623859952540731"/>
          <c:h val="0.91036902152755528"/>
        </c:manualLayout>
      </c:layout>
      <c:lineChart>
        <c:grouping val="standard"/>
        <c:varyColors val="0"/>
        <c:ser>
          <c:idx val="0"/>
          <c:order val="0"/>
          <c:tx>
            <c:v>Euler</c:v>
          </c:tx>
          <c:marker>
            <c:symbol val="none"/>
          </c:marker>
          <c:cat>
            <c:numRef>
              <c:f>'Base Marambio'!$B$7:$B$197</c:f>
              <c:numCache>
                <c:formatCode>General</c:formatCode>
                <c:ptCount val="1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</c:numCache>
            </c:numRef>
          </c:cat>
          <c:val>
            <c:numRef>
              <c:f>'Base Marambio'!$C$7:$C$197</c:f>
              <c:numCache>
                <c:formatCode>0.000000</c:formatCode>
                <c:ptCount val="191"/>
                <c:pt idx="0">
                  <c:v>25</c:v>
                </c:pt>
                <c:pt idx="1">
                  <c:v>23.225000000000001</c:v>
                </c:pt>
                <c:pt idx="2">
                  <c:v>21.547625</c:v>
                </c:pt>
                <c:pt idx="3">
                  <c:v>19.962505624999999</c:v>
                </c:pt>
                <c:pt idx="4">
                  <c:v>18.464567815624999</c:v>
                </c:pt>
                <c:pt idx="5">
                  <c:v>17.049016585765624</c:v>
                </c:pt>
                <c:pt idx="6">
                  <c:v>15.711320673548515</c:v>
                </c:pt>
                <c:pt idx="7">
                  <c:v>14.447198036503346</c:v>
                </c:pt>
                <c:pt idx="8">
                  <c:v>13.252602144495663</c:v>
                </c:pt>
                <c:pt idx="9">
                  <c:v>12.123709026548401</c:v>
                </c:pt>
                <c:pt idx="10">
                  <c:v>11.056905030088238</c:v>
                </c:pt>
                <c:pt idx="11">
                  <c:v>10.048775253433385</c:v>
                </c:pt>
                <c:pt idx="12">
                  <c:v>9.09609261449455</c:v>
                </c:pt>
                <c:pt idx="13">
                  <c:v>8.1958075206973504</c:v>
                </c:pt>
                <c:pt idx="14">
                  <c:v>7.3450381070589961</c:v>
                </c:pt>
                <c:pt idx="15">
                  <c:v>6.5410610111707514</c:v>
                </c:pt>
                <c:pt idx="16">
                  <c:v>5.7813026555563596</c:v>
                </c:pt>
                <c:pt idx="17">
                  <c:v>5.06333100950076</c:v>
                </c:pt>
                <c:pt idx="18">
                  <c:v>4.3848478039782179</c:v>
                </c:pt>
                <c:pt idx="19">
                  <c:v>3.7436811747594159</c:v>
                </c:pt>
                <c:pt idx="20">
                  <c:v>3.1377787101476478</c:v>
                </c:pt>
                <c:pt idx="21">
                  <c:v>2.565200881089527</c:v>
                </c:pt>
                <c:pt idx="22">
                  <c:v>2.024114832629603</c:v>
                </c:pt>
                <c:pt idx="23">
                  <c:v>1.5127885168349748</c:v>
                </c:pt>
                <c:pt idx="24">
                  <c:v>1.0295851484090512</c:v>
                </c:pt>
                <c:pt idx="25">
                  <c:v>0.5729579652465534</c:v>
                </c:pt>
                <c:pt idx="26">
                  <c:v>0.14144527715799293</c:v>
                </c:pt>
                <c:pt idx="27">
                  <c:v>-0.26633421308569666</c:v>
                </c:pt>
                <c:pt idx="28">
                  <c:v>-0.65168583136598346</c:v>
                </c:pt>
                <c:pt idx="29">
                  <c:v>-1.0158431106408543</c:v>
                </c:pt>
                <c:pt idx="30">
                  <c:v>-1.3599717395556072</c:v>
                </c:pt>
                <c:pt idx="31">
                  <c:v>-1.6851732938800488</c:v>
                </c:pt>
                <c:pt idx="32">
                  <c:v>-1.9924887627166461</c:v>
                </c:pt>
                <c:pt idx="33">
                  <c:v>-2.2829018807672306</c:v>
                </c:pt>
                <c:pt idx="34">
                  <c:v>-2.5573422773250329</c:v>
                </c:pt>
                <c:pt idx="35">
                  <c:v>-2.8166884520721562</c:v>
                </c:pt>
                <c:pt idx="36">
                  <c:v>-3.0617705872081875</c:v>
                </c:pt>
                <c:pt idx="37">
                  <c:v>-3.2933732049117372</c:v>
                </c:pt>
                <c:pt idx="38">
                  <c:v>-3.5122376786415916</c:v>
                </c:pt>
                <c:pt idx="39">
                  <c:v>-3.7190646063163042</c:v>
                </c:pt>
                <c:pt idx="40">
                  <c:v>-3.9145160529689074</c:v>
                </c:pt>
                <c:pt idx="41">
                  <c:v>-4.0992176700556175</c:v>
                </c:pt>
                <c:pt idx="42">
                  <c:v>-4.2737606982025582</c:v>
                </c:pt>
                <c:pt idx="43">
                  <c:v>-4.4387038598014179</c:v>
                </c:pt>
                <c:pt idx="44">
                  <c:v>-4.59457514751234</c:v>
                </c:pt>
                <c:pt idx="45">
                  <c:v>-4.7418735143991615</c:v>
                </c:pt>
                <c:pt idx="46">
                  <c:v>-4.8810704711072077</c:v>
                </c:pt>
                <c:pt idx="47">
                  <c:v>-5.0126115951963115</c:v>
                </c:pt>
                <c:pt idx="48">
                  <c:v>-5.1369179574605139</c:v>
                </c:pt>
                <c:pt idx="49">
                  <c:v>-5.2543874698001858</c:v>
                </c:pt>
                <c:pt idx="50">
                  <c:v>-5.3653961589611754</c:v>
                </c:pt>
                <c:pt idx="51">
                  <c:v>-5.4702993702183109</c:v>
                </c:pt>
                <c:pt idx="52">
                  <c:v>-5.5694329048563036</c:v>
                </c:pt>
                <c:pt idx="53">
                  <c:v>-5.6631140950892069</c:v>
                </c:pt>
                <c:pt idx="54">
                  <c:v>-5.7516428198593008</c:v>
                </c:pt>
                <c:pt idx="55">
                  <c:v>-5.8353024647670395</c:v>
                </c:pt>
                <c:pt idx="56">
                  <c:v>-5.9143608292048526</c:v>
                </c:pt>
                <c:pt idx="57">
                  <c:v>-5.9890709835985856</c:v>
                </c:pt>
                <c:pt idx="58">
                  <c:v>-6.0596720795006629</c:v>
                </c:pt>
                <c:pt idx="59">
                  <c:v>-6.1263901151281264</c:v>
                </c:pt>
                <c:pt idx="60">
                  <c:v>-6.189438658796079</c:v>
                </c:pt>
                <c:pt idx="61">
                  <c:v>-6.2490195325622944</c:v>
                </c:pt>
                <c:pt idx="62">
                  <c:v>-6.305323458271368</c:v>
                </c:pt>
                <c:pt idx="63">
                  <c:v>-6.3585306680664431</c:v>
                </c:pt>
                <c:pt idx="64">
                  <c:v>-6.4088114813227888</c:v>
                </c:pt>
                <c:pt idx="65">
                  <c:v>-6.4563268498500355</c:v>
                </c:pt>
                <c:pt idx="66">
                  <c:v>-6.5012288731082837</c:v>
                </c:pt>
                <c:pt idx="67">
                  <c:v>-6.5436612850873281</c:v>
                </c:pt>
                <c:pt idx="68">
                  <c:v>-6.5837599144075254</c:v>
                </c:pt>
                <c:pt idx="69">
                  <c:v>-6.6216531191151118</c:v>
                </c:pt>
                <c:pt idx="70">
                  <c:v>-6.6574621975637802</c:v>
                </c:pt>
                <c:pt idx="71">
                  <c:v>-6.691301776697772</c:v>
                </c:pt>
                <c:pt idx="72">
                  <c:v>-6.7232801789793948</c:v>
                </c:pt>
                <c:pt idx="73">
                  <c:v>-6.7534997691355283</c:v>
                </c:pt>
                <c:pt idx="74">
                  <c:v>-6.7820572818330742</c:v>
                </c:pt>
                <c:pt idx="75">
                  <c:v>-6.8090441313322554</c:v>
                </c:pt>
                <c:pt idx="76">
                  <c:v>-6.8345467041089814</c:v>
                </c:pt>
                <c:pt idx="77">
                  <c:v>-6.8586466353829874</c:v>
                </c:pt>
                <c:pt idx="78">
                  <c:v>-6.8814210704369234</c:v>
                </c:pt>
                <c:pt idx="79">
                  <c:v>-6.9029429115628922</c:v>
                </c:pt>
                <c:pt idx="80">
                  <c:v>-6.9232810514269332</c:v>
                </c:pt>
                <c:pt idx="81">
                  <c:v>-6.9425005935984521</c:v>
                </c:pt>
                <c:pt idx="82">
                  <c:v>-6.9606630609505373</c:v>
                </c:pt>
                <c:pt idx="83">
                  <c:v>-6.9778265925982579</c:v>
                </c:pt>
                <c:pt idx="84">
                  <c:v>-6.994046130005354</c:v>
                </c:pt>
                <c:pt idx="85">
                  <c:v>-7.0093735928550593</c:v>
                </c:pt>
                <c:pt idx="86">
                  <c:v>-7.0238580452480308</c:v>
                </c:pt>
                <c:pt idx="87">
                  <c:v>-7.037545852759389</c:v>
                </c:pt>
                <c:pt idx="88">
                  <c:v>-7.050480830857623</c:v>
                </c:pt>
                <c:pt idx="89">
                  <c:v>-7.0627043851604538</c:v>
                </c:pt>
                <c:pt idx="90">
                  <c:v>-7.0742556439766293</c:v>
                </c:pt>
                <c:pt idx="91">
                  <c:v>-7.0851715835579148</c:v>
                </c:pt>
                <c:pt idx="92">
                  <c:v>-7.0954871464622293</c:v>
                </c:pt>
                <c:pt idx="93">
                  <c:v>-7.1052353534068065</c:v>
                </c:pt>
                <c:pt idx="94">
                  <c:v>-7.1144474089694318</c:v>
                </c:pt>
                <c:pt idx="95">
                  <c:v>-7.1231528014761132</c:v>
                </c:pt>
                <c:pt idx="96">
                  <c:v>-7.1313793973949267</c:v>
                </c:pt>
                <c:pt idx="97">
                  <c:v>-7.1391535305382057</c:v>
                </c:pt>
                <c:pt idx="98">
                  <c:v>-7.1465000863586043</c:v>
                </c:pt>
                <c:pt idx="99">
                  <c:v>-7.1534425816088811</c:v>
                </c:pt>
                <c:pt idx="100">
                  <c:v>-7.1600032396203925</c:v>
                </c:pt>
                <c:pt idx="101">
                  <c:v>-7.1662030614412711</c:v>
                </c:pt>
                <c:pt idx="102">
                  <c:v>-7.1720618930620015</c:v>
                </c:pt>
                <c:pt idx="103">
                  <c:v>-7.1775984889435911</c:v>
                </c:pt>
                <c:pt idx="104">
                  <c:v>-7.1828305720516932</c:v>
                </c:pt>
                <c:pt idx="105">
                  <c:v>-7.1877748905888499</c:v>
                </c:pt>
                <c:pt idx="106">
                  <c:v>-7.1924472716064631</c:v>
                </c:pt>
                <c:pt idx="107">
                  <c:v>-7.1968626716681072</c:v>
                </c:pt>
                <c:pt idx="108">
                  <c:v>-7.2010352247263612</c:v>
                </c:pt>
                <c:pt idx="109">
                  <c:v>-7.2049782873664112</c:v>
                </c:pt>
                <c:pt idx="110">
                  <c:v>-7.2087044815612584</c:v>
                </c:pt>
                <c:pt idx="111">
                  <c:v>-7.2122257350753891</c:v>
                </c:pt>
                <c:pt idx="112">
                  <c:v>-7.2155533196462427</c:v>
                </c:pt>
                <c:pt idx="113">
                  <c:v>-7.2186978870656997</c:v>
                </c:pt>
                <c:pt idx="114">
                  <c:v>-7.2216695032770861</c:v>
                </c:pt>
                <c:pt idx="115">
                  <c:v>-7.2244776805968467</c:v>
                </c:pt>
                <c:pt idx="116">
                  <c:v>-7.2271314081640199</c:v>
                </c:pt>
                <c:pt idx="117">
                  <c:v>-7.2296391807149991</c:v>
                </c:pt>
                <c:pt idx="118">
                  <c:v>-7.2320090257756737</c:v>
                </c:pt>
                <c:pt idx="119">
                  <c:v>-7.2342485293580117</c:v>
                </c:pt>
                <c:pt idx="120">
                  <c:v>-7.236364860243321</c:v>
                </c:pt>
                <c:pt idx="121">
                  <c:v>-7.2383647929299384</c:v>
                </c:pt>
                <c:pt idx="122">
                  <c:v>-7.2402547293187922</c:v>
                </c:pt>
                <c:pt idx="123">
                  <c:v>-7.2420407192062584</c:v>
                </c:pt>
                <c:pt idx="124">
                  <c:v>-7.2437284796499144</c:v>
                </c:pt>
                <c:pt idx="125">
                  <c:v>-7.2453234132691691</c:v>
                </c:pt>
                <c:pt idx="126">
                  <c:v>-7.2468306255393644</c:v>
                </c:pt>
                <c:pt idx="127">
                  <c:v>-7.2482549411346993</c:v>
                </c:pt>
                <c:pt idx="128">
                  <c:v>-7.2496009193722912</c:v>
                </c:pt>
                <c:pt idx="129">
                  <c:v>-7.2508728688068151</c:v>
                </c:pt>
                <c:pt idx="130">
                  <c:v>-7.2520748610224404</c:v>
                </c:pt>
                <c:pt idx="131">
                  <c:v>-7.2532107436662061</c:v>
                </c:pt>
                <c:pt idx="132">
                  <c:v>-7.2542841527645647</c:v>
                </c:pt>
                <c:pt idx="133">
                  <c:v>-7.2552985243625141</c:v>
                </c:pt>
                <c:pt idx="134">
                  <c:v>-7.2562571055225762</c:v>
                </c:pt>
                <c:pt idx="135">
                  <c:v>-7.2571629647188347</c:v>
                </c:pt>
                <c:pt idx="136">
                  <c:v>-7.2580190016592985</c:v>
                </c:pt>
                <c:pt idx="137">
                  <c:v>-7.2588279565680374</c:v>
                </c:pt>
                <c:pt idx="138">
                  <c:v>-7.2595924189567951</c:v>
                </c:pt>
                <c:pt idx="139">
                  <c:v>-7.2603148359141709</c:v>
                </c:pt>
                <c:pt idx="140">
                  <c:v>-7.2609975199388916</c:v>
                </c:pt>
                <c:pt idx="141">
                  <c:v>-7.2616426563422527</c:v>
                </c:pt>
                <c:pt idx="142">
                  <c:v>-7.2622523102434284</c:v>
                </c:pt>
                <c:pt idx="143">
                  <c:v>-7.2628284331800401</c:v>
                </c:pt>
                <c:pt idx="144">
                  <c:v>-7.2633728693551376</c:v>
                </c:pt>
                <c:pt idx="145">
                  <c:v>-7.263887361540605</c:v>
                </c:pt>
                <c:pt idx="146">
                  <c:v>-7.2643735566558716</c:v>
                </c:pt>
                <c:pt idx="147">
                  <c:v>-7.2648330110397987</c:v>
                </c:pt>
                <c:pt idx="148">
                  <c:v>-7.2652671954326093</c:v>
                </c:pt>
                <c:pt idx="149">
                  <c:v>-7.2656774996838163</c:v>
                </c:pt>
                <c:pt idx="150">
                  <c:v>-7.2660652372012065</c:v>
                </c:pt>
                <c:pt idx="151">
                  <c:v>-7.2664316491551402</c:v>
                </c:pt>
                <c:pt idx="152">
                  <c:v>-7.2667779084516075</c:v>
                </c:pt>
                <c:pt idx="153">
                  <c:v>-7.2671051234867692</c:v>
                </c:pt>
                <c:pt idx="154">
                  <c:v>-7.2674143416949972</c:v>
                </c:pt>
                <c:pt idx="155">
                  <c:v>-7.2677065529017728</c:v>
                </c:pt>
                <c:pt idx="156">
                  <c:v>-7.2679826924921755</c:v>
                </c:pt>
                <c:pt idx="157">
                  <c:v>-7.2682436444051062</c:v>
                </c:pt>
                <c:pt idx="158">
                  <c:v>-7.2684902439628249</c:v>
                </c:pt>
                <c:pt idx="159">
                  <c:v>-7.2687232805448696</c:v>
                </c:pt>
                <c:pt idx="160">
                  <c:v>-7.2689435001149016</c:v>
                </c:pt>
                <c:pt idx="161">
                  <c:v>-7.269151607608582</c:v>
                </c:pt>
                <c:pt idx="162">
                  <c:v>-7.2693482691901101</c:v>
                </c:pt>
                <c:pt idx="163">
                  <c:v>-7.2695341143846539</c:v>
                </c:pt>
                <c:pt idx="164">
                  <c:v>-7.2697097380934981</c:v>
                </c:pt>
                <c:pt idx="165">
                  <c:v>-7.2698757024983554</c:v>
                </c:pt>
                <c:pt idx="166">
                  <c:v>-7.2700325388609457</c:v>
                </c:pt>
                <c:pt idx="167">
                  <c:v>-7.2701807492235933</c:v>
                </c:pt>
                <c:pt idx="168">
                  <c:v>-7.2703208080162955</c:v>
                </c:pt>
                <c:pt idx="169">
                  <c:v>-7.2704531635753993</c:v>
                </c:pt>
                <c:pt idx="170">
                  <c:v>-7.2705782395787519</c:v>
                </c:pt>
                <c:pt idx="171">
                  <c:v>-7.2706964364019209</c:v>
                </c:pt>
                <c:pt idx="172">
                  <c:v>-7.2708081323998153</c:v>
                </c:pt>
                <c:pt idx="173">
                  <c:v>-7.2709136851178258</c:v>
                </c:pt>
                <c:pt idx="174">
                  <c:v>-7.2710134324363453</c:v>
                </c:pt>
                <c:pt idx="175">
                  <c:v>-7.271107693652346</c:v>
                </c:pt>
                <c:pt idx="176">
                  <c:v>-7.2711967705014668</c:v>
                </c:pt>
                <c:pt idx="177">
                  <c:v>-7.271280948123886</c:v>
                </c:pt>
                <c:pt idx="178">
                  <c:v>-7.2713604959770723</c:v>
                </c:pt>
                <c:pt idx="179">
                  <c:v>-7.2714356686983335</c:v>
                </c:pt>
                <c:pt idx="180">
                  <c:v>-7.2715067069199248</c:v>
                </c:pt>
                <c:pt idx="181">
                  <c:v>-7.2715738380393287</c:v>
                </c:pt>
                <c:pt idx="182">
                  <c:v>-7.2716372769471658</c:v>
                </c:pt>
                <c:pt idx="183">
                  <c:v>-7.2716972267150712</c:v>
                </c:pt>
                <c:pt idx="184">
                  <c:v>-7.2717538792457423</c:v>
                </c:pt>
                <c:pt idx="185">
                  <c:v>-7.2718074158872268</c:v>
                </c:pt>
                <c:pt idx="186">
                  <c:v>-7.271858008013429</c:v>
                </c:pt>
                <c:pt idx="187">
                  <c:v>-7.2719058175726907</c:v>
                </c:pt>
                <c:pt idx="188">
                  <c:v>-7.2719509976061927</c:v>
                </c:pt>
                <c:pt idx="189">
                  <c:v>-7.2719936927378521</c:v>
                </c:pt>
                <c:pt idx="190">
                  <c:v>-7.27203403963727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D-444F-9584-DA9B9D09EB1C}"/>
            </c:ext>
          </c:extLst>
        </c:ser>
        <c:ser>
          <c:idx val="1"/>
          <c:order val="1"/>
          <c:tx>
            <c:v>Runge Kutta</c:v>
          </c:tx>
          <c:marker>
            <c:symbol val="none"/>
          </c:marker>
          <c:cat>
            <c:numRef>
              <c:f>'Base Marambio'!$B$7:$B$197</c:f>
              <c:numCache>
                <c:formatCode>General</c:formatCode>
                <c:ptCount val="19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</c:numCache>
            </c:numRef>
          </c:cat>
          <c:val>
            <c:numRef>
              <c:f>'Base Marambio'!$I$7:$I$197</c:f>
              <c:numCache>
                <c:formatCode>0.000000</c:formatCode>
                <c:ptCount val="191"/>
                <c:pt idx="0">
                  <c:v>25</c:v>
                </c:pt>
                <c:pt idx="1">
                  <c:v>23.272929908984374</c:v>
                </c:pt>
                <c:pt idx="2">
                  <c:v>21.638283711185899</c:v>
                </c:pt>
                <c:pt idx="3">
                  <c:v>20.091115356017596</c:v>
                </c:pt>
                <c:pt idx="4">
                  <c:v>18.626743480037312</c:v>
                </c:pt>
                <c:pt idx="5">
                  <c:v>17.240737242255424</c:v>
                </c:pt>
                <c:pt idx="6">
                  <c:v>15.928902917463891</c:v>
                </c:pt>
                <c:pt idx="7">
                  <c:v>14.687271207021277</c:v>
                </c:pt>
                <c:pt idx="8">
                  <c:v>13.512085228699178</c:v>
                </c:pt>
                <c:pt idx="9">
                  <c:v>12.39978914925018</c:v>
                </c:pt>
                <c:pt idx="10">
                  <c:v>11.347017425302235</c:v>
                </c:pt>
                <c:pt idx="11">
                  <c:v>10.350584620024915</c:v>
                </c:pt>
                <c:pt idx="12">
                  <c:v>9.4074757647552385</c:v>
                </c:pt>
                <c:pt idx="13">
                  <c:v>8.5148372364196199</c:v>
                </c:pt>
                <c:pt idx="14">
                  <c:v>7.6699681231491939</c:v>
                </c:pt>
                <c:pt idx="15">
                  <c:v>6.8703120519629222</c:v>
                </c:pt>
                <c:pt idx="16">
                  <c:v>6.1134494537909987</c:v>
                </c:pt>
                <c:pt idx="17">
                  <c:v>5.3970902424343485</c:v>
                </c:pt>
                <c:pt idx="18">
                  <c:v>4.7190668853084983</c:v>
                </c:pt>
                <c:pt idx="19">
                  <c:v>4.0773278450055281</c:v>
                </c:pt>
                <c:pt idx="20">
                  <c:v>3.4699313718298477</c:v>
                </c:pt>
                <c:pt idx="21">
                  <c:v>2.8950396285254656</c:v>
                </c:pt>
                <c:pt idx="22">
                  <c:v>2.3509131294175938</c:v>
                </c:pt>
                <c:pt idx="23">
                  <c:v>1.8359054771427381</c:v>
                </c:pt>
                <c:pt idx="24">
                  <c:v>1.3484583810418791</c:v>
                </c:pt>
                <c:pt idx="25">
                  <c:v>0.88709694214358437</c:v>
                </c:pt>
                <c:pt idx="26">
                  <c:v>0.45042519047053187</c:v>
                </c:pt>
                <c:pt idx="27">
                  <c:v>3.7121861166395487E-2</c:v>
                </c:pt>
                <c:pt idx="28">
                  <c:v>-0.35406360333734116</c:v>
                </c:pt>
                <c:pt idx="29">
                  <c:v>-0.72431483721113676</c:v>
                </c:pt>
                <c:pt idx="30">
                  <c:v>-1.07475213262286</c:v>
                </c:pt>
                <c:pt idx="31">
                  <c:v>-1.4064358294754229</c:v>
                </c:pt>
                <c:pt idx="32">
                  <c:v>-1.7203695237431207</c:v>
                </c:pt>
                <c:pt idx="33">
                  <c:v>-2.0175031041143408</c:v>
                </c:pt>
                <c:pt idx="34">
                  <c:v>-2.2987356261287979</c:v>
                </c:pt>
                <c:pt idx="35">
                  <c:v>-2.5649180325057546</c:v>
                </c:pt>
                <c:pt idx="36">
                  <c:v>-2.8168557278942878</c:v>
                </c:pt>
                <c:pt idx="37">
                  <c:v>-3.0553110158361894</c:v>
                </c:pt>
                <c:pt idx="38">
                  <c:v>-3.2810054053151649</c:v>
                </c:pt>
                <c:pt idx="39">
                  <c:v>-3.4946217938714055</c:v>
                </c:pt>
                <c:pt idx="40">
                  <c:v>-3.6968065338871141</c:v>
                </c:pt>
                <c:pt idx="41">
                  <c:v>-3.8881713882950768</c:v>
                </c:pt>
                <c:pt idx="42">
                  <c:v>-4.0692953816277857</c:v>
                </c:pt>
                <c:pt idx="43">
                  <c:v>-4.2407265520079518</c:v>
                </c:pt>
                <c:pt idx="44">
                  <c:v>-4.4029836093815113</c:v>
                </c:pt>
                <c:pt idx="45">
                  <c:v>-4.5565575050105451</c:v>
                </c:pt>
                <c:pt idx="46">
                  <c:v>-4.7019129169750205</c:v>
                </c:pt>
                <c:pt idx="47">
                  <c:v>-4.8394896561781371</c:v>
                </c:pt>
                <c:pt idx="48">
                  <c:v>-4.9697039971095114</c:v>
                </c:pt>
                <c:pt idx="49">
                  <c:v>-5.0929499373927651</c:v>
                </c:pt>
                <c:pt idx="50">
                  <c:v>-5.2096003899286227</c:v>
                </c:pt>
                <c:pt idx="51">
                  <c:v>-5.3200083112406515</c:v>
                </c:pt>
                <c:pt idx="52">
                  <c:v>-5.4245077694377475</c:v>
                </c:pt>
                <c:pt idx="53">
                  <c:v>-5.5234149550247729</c:v>
                </c:pt>
                <c:pt idx="54">
                  <c:v>-5.6170291376198191</c:v>
                </c:pt>
                <c:pt idx="55">
                  <c:v>-5.7056335714728856</c:v>
                </c:pt>
                <c:pt idx="56">
                  <c:v>-5.7894963525258705</c:v>
                </c:pt>
                <c:pt idx="57">
                  <c:v>-5.8688712296071204</c:v>
                </c:pt>
                <c:pt idx="58">
                  <c:v>-5.94399837221503</c:v>
                </c:pt>
                <c:pt idx="59">
                  <c:v>-6.0151050972138203</c:v>
                </c:pt>
                <c:pt idx="60">
                  <c:v>-6.0824065566402998</c:v>
                </c:pt>
                <c:pt idx="61">
                  <c:v>-6.1461063887027541</c:v>
                </c:pt>
                <c:pt idx="62">
                  <c:v>-6.2063973339417275</c:v>
                </c:pt>
                <c:pt idx="63">
                  <c:v>-6.2634618184170554</c:v>
                </c:pt>
                <c:pt idx="64">
                  <c:v>-6.3174725056857293</c:v>
                </c:pt>
                <c:pt idx="65">
                  <c:v>-6.3685928192407522</c:v>
                </c:pt>
                <c:pt idx="66">
                  <c:v>-6.4169774369917567</c:v>
                </c:pt>
                <c:pt idx="67">
                  <c:v>-6.4627727592835704</c:v>
                </c:pt>
                <c:pt idx="68">
                  <c:v>-6.5061173518688351</c:v>
                </c:pt>
                <c:pt idx="69">
                  <c:v>-6.5471423651750182</c:v>
                </c:pt>
                <c:pt idx="70">
                  <c:v>-6.5859719311344103</c:v>
                </c:pt>
                <c:pt idx="71">
                  <c:v>-6.6227235387778265</c:v>
                </c:pt>
                <c:pt idx="72">
                  <c:v>-6.657508389728469</c:v>
                </c:pt>
                <c:pt idx="73">
                  <c:v>-6.6904317346715905</c:v>
                </c:pt>
                <c:pt idx="74">
                  <c:v>-6.7215931918180303</c:v>
                </c:pt>
                <c:pt idx="75">
                  <c:v>-6.7510870483252274</c:v>
                </c:pt>
                <c:pt idx="76">
                  <c:v>-6.7790025455877343</c:v>
                </c:pt>
                <c:pt idx="77">
                  <c:v>-6.805424149260447</c:v>
                </c:pt>
                <c:pt idx="78">
                  <c:v>-6.830431804831588</c:v>
                </c:pt>
                <c:pt idx="79">
                  <c:v>-6.8541011795187385</c:v>
                </c:pt>
                <c:pt idx="80">
                  <c:v>-6.8765038912198397</c:v>
                </c:pt>
                <c:pt idx="81">
                  <c:v>-6.8977077252119194</c:v>
                </c:pt>
                <c:pt idx="82">
                  <c:v>-6.9177768392532144</c:v>
                </c:pt>
                <c:pt idx="83">
                  <c:v>-6.9367719577092899</c:v>
                </c:pt>
                <c:pt idx="84">
                  <c:v>-6.9547505552905244</c:v>
                </c:pt>
                <c:pt idx="85">
                  <c:v>-6.9717670309569124</c:v>
                </c:pt>
                <c:pt idx="86">
                  <c:v>-6.9878728725163786</c:v>
                </c:pt>
                <c:pt idx="87">
                  <c:v>-7.0031168124146399</c:v>
                </c:pt>
                <c:pt idx="88">
                  <c:v>-7.0175449751879917</c:v>
                </c:pt>
                <c:pt idx="89">
                  <c:v>-7.0312010170251869</c:v>
                </c:pt>
                <c:pt idx="90">
                  <c:v>-7.0441262578606763</c:v>
                </c:pt>
                <c:pt idx="91">
                  <c:v>-7.0563598063989046</c:v>
                </c:pt>
                <c:pt idx="92">
                  <c:v>-7.0679386784479474</c:v>
                </c:pt>
                <c:pt idx="93">
                  <c:v>-7.0788979089205402</c:v>
                </c:pt>
                <c:pt idx="94">
                  <c:v>-7.0892706578413938</c:v>
                </c:pt>
                <c:pt idx="95">
                  <c:v>-7.0990883106815401</c:v>
                </c:pt>
                <c:pt idx="96">
                  <c:v>-7.1083805733233039</c:v>
                </c:pt>
                <c:pt idx="97">
                  <c:v>-7.1171755619432338</c:v>
                </c:pt>
                <c:pt idx="98">
                  <c:v>-7.1254998880849678</c:v>
                </c:pt>
                <c:pt idx="99">
                  <c:v>-7.1333787391794354</c:v>
                </c:pt>
                <c:pt idx="100">
                  <c:v>-7.1408359547560298</c:v>
                </c:pt>
                <c:pt idx="101">
                  <c:v>-7.147894098575355</c:v>
                </c:pt>
                <c:pt idx="102">
                  <c:v>-7.1545745269017988</c:v>
                </c:pt>
                <c:pt idx="103">
                  <c:v>-7.1608974531225087</c:v>
                </c:pt>
                <c:pt idx="104">
                  <c:v>-7.1668820089082939</c:v>
                </c:pt>
                <c:pt idx="105">
                  <c:v>-7.1725463021015097</c:v>
                </c:pt>
                <c:pt idx="106">
                  <c:v>-7.1779074715060824</c:v>
                </c:pt>
                <c:pt idx="107">
                  <c:v>-7.182981738745454</c:v>
                </c:pt>
                <c:pt idx="108">
                  <c:v>-7.1877844573453542</c:v>
                </c:pt>
                <c:pt idx="109">
                  <c:v>-7.1923301591899191</c:v>
                </c:pt>
                <c:pt idx="110">
                  <c:v>-7.1966325984917159</c:v>
                </c:pt>
                <c:pt idx="111">
                  <c:v>-7.2007047934087183</c:v>
                </c:pt>
                <c:pt idx="112">
                  <c:v>-7.2045590654341565</c:v>
                </c:pt>
                <c:pt idx="113">
                  <c:v>-7.2082070766784243</c:v>
                </c:pt>
                <c:pt idx="114">
                  <c:v>-7.2116598651558519</c:v>
                </c:pt>
                <c:pt idx="115">
                  <c:v>-7.2149278781831114</c:v>
                </c:pt>
                <c:pt idx="116">
                  <c:v>-7.2180210039903123</c:v>
                </c:pt>
                <c:pt idx="117">
                  <c:v>-7.2209486016404343</c:v>
                </c:pt>
                <c:pt idx="118">
                  <c:v>-7.2237195293476253</c:v>
                </c:pt>
                <c:pt idx="119">
                  <c:v>-7.2263421712800495</c:v>
                </c:pt>
                <c:pt idx="120">
                  <c:v>-7.2288244629283884</c:v>
                </c:pt>
                <c:pt idx="121">
                  <c:v>-7.2311739151167469</c:v>
                </c:pt>
                <c:pt idx="122">
                  <c:v>-7.2333976367286192</c:v>
                </c:pt>
                <c:pt idx="123">
                  <c:v>-7.2355023562166805</c:v>
                </c:pt>
                <c:pt idx="124">
                  <c:v>-7.2374944419614859</c:v>
                </c:pt>
                <c:pt idx="125">
                  <c:v>-7.2393799215406736</c:v>
                </c:pt>
                <c:pt idx="126">
                  <c:v>-7.2411644999669793</c:v>
                </c:pt>
                <c:pt idx="127">
                  <c:v>-7.2428535769502531</c:v>
                </c:pt>
                <c:pt idx="128">
                  <c:v>-7.2444522632356909</c:v>
                </c:pt>
                <c:pt idx="129">
                  <c:v>-7.2459653960677386</c:v>
                </c:pt>
                <c:pt idx="130">
                  <c:v>-7.247397553826441</c:v>
                </c:pt>
                <c:pt idx="131">
                  <c:v>-7.2487530698805314</c:v>
                </c:pt>
                <c:pt idx="132">
                  <c:v>-7.2500360456991739</c:v>
                </c:pt>
                <c:pt idx="133">
                  <c:v>-7.2512503632620344</c:v>
                </c:pt>
                <c:pt idx="134">
                  <c:v>-7.2523996968052273</c:v>
                </c:pt>
                <c:pt idx="135">
                  <c:v>-7.2534875239386807</c:v>
                </c:pt>
                <c:pt idx="136">
                  <c:v>-7.2545171361685563</c:v>
                </c:pt>
                <c:pt idx="137">
                  <c:v>-7.2554916488565633</c:v>
                </c:pt>
                <c:pt idx="138">
                  <c:v>-7.2564140106463046</c:v>
                </c:pt>
                <c:pt idx="139">
                  <c:v>-7.2572870123851674</c:v>
                </c:pt>
                <c:pt idx="140">
                  <c:v>-7.2581132955687666</c:v>
                </c:pt>
                <c:pt idx="141">
                  <c:v>-7.2588953603334812</c:v>
                </c:pt>
                <c:pt idx="142">
                  <c:v>-7.2596355730212716</c:v>
                </c:pt>
                <c:pt idx="143">
                  <c:v>-7.2603361733396676</c:v>
                </c:pt>
                <c:pt idx="144">
                  <c:v>-7.2609992811385933</c:v>
                </c:pt>
                <c:pt idx="145">
                  <c:v>-7.2616269028245242</c:v>
                </c:pt>
                <c:pt idx="146">
                  <c:v>-7.2622209374313993</c:v>
                </c:pt>
                <c:pt idx="147">
                  <c:v>-7.262783182366646</c:v>
                </c:pt>
                <c:pt idx="148">
                  <c:v>-7.2633153388497051</c:v>
                </c:pt>
                <c:pt idx="149">
                  <c:v>-7.2638190170595198</c:v>
                </c:pt>
                <c:pt idx="150">
                  <c:v>-7.2642957410065501</c:v>
                </c:pt>
                <c:pt idx="151">
                  <c:v>-7.2647469531440692</c:v>
                </c:pt>
                <c:pt idx="152">
                  <c:v>-7.265174018732683</c:v>
                </c:pt>
                <c:pt idx="153">
                  <c:v>-7.2655782299712826</c:v>
                </c:pt>
                <c:pt idx="154">
                  <c:v>-7.2659608099069333</c:v>
                </c:pt>
                <c:pt idx="155">
                  <c:v>-7.2663229161355209</c:v>
                </c:pt>
                <c:pt idx="156">
                  <c:v>-7.266665644304366</c:v>
                </c:pt>
                <c:pt idx="157">
                  <c:v>-7.2669900314273876</c:v>
                </c:pt>
                <c:pt idx="158">
                  <c:v>-7.2672970590228632</c:v>
                </c:pt>
                <c:pt idx="159">
                  <c:v>-7.2675876560832684</c:v>
                </c:pt>
                <c:pt idx="160">
                  <c:v>-7.2678627018861883</c:v>
                </c:pt>
                <c:pt idx="161">
                  <c:v>-7.2681230286548022</c:v>
                </c:pt>
                <c:pt idx="162">
                  <c:v>-7.268369424075992</c:v>
                </c:pt>
                <c:pt idx="163">
                  <c:v>-7.2686026336836953</c:v>
                </c:pt>
                <c:pt idx="164">
                  <c:v>-7.2688233631147163</c:v>
                </c:pt>
                <c:pt idx="165">
                  <c:v>-7.2690322802438114</c:v>
                </c:pt>
                <c:pt idx="166">
                  <c:v>-7.2692300172045208</c:v>
                </c:pt>
                <c:pt idx="167">
                  <c:v>-7.2694171723018552</c:v>
                </c:pt>
                <c:pt idx="168">
                  <c:v>-7.2695943118226243</c:v>
                </c:pt>
                <c:pt idx="169">
                  <c:v>-7.2697619717488839</c:v>
                </c:pt>
                <c:pt idx="170">
                  <c:v>-7.2699206593796921</c:v>
                </c:pt>
                <c:pt idx="171">
                  <c:v>-7.2700708548660753</c:v>
                </c:pt>
                <c:pt idx="172">
                  <c:v>-7.2702130126638513</c:v>
                </c:pt>
                <c:pt idx="173">
                  <c:v>-7.2703475629087029</c:v>
                </c:pt>
                <c:pt idx="174">
                  <c:v>-7.2704749127176678</c:v>
                </c:pt>
                <c:pt idx="175">
                  <c:v>-7.2705954474209769</c:v>
                </c:pt>
                <c:pt idx="176">
                  <c:v>-7.2707095317279729</c:v>
                </c:pt>
                <c:pt idx="177">
                  <c:v>-7.270817510830633</c:v>
                </c:pt>
                <c:pt idx="178">
                  <c:v>-7.2709197114480393</c:v>
                </c:pt>
                <c:pt idx="179">
                  <c:v>-7.2710164428149504</c:v>
                </c:pt>
                <c:pt idx="180">
                  <c:v>-7.2711079976174746</c:v>
                </c:pt>
                <c:pt idx="181">
                  <c:v>-7.2711946528786688</c:v>
                </c:pt>
                <c:pt idx="182">
                  <c:v>-7.2712766707967411</c:v>
                </c:pt>
                <c:pt idx="183">
                  <c:v>-7.2713542995384035</c:v>
                </c:pt>
                <c:pt idx="184">
                  <c:v>-7.2714277739897639</c:v>
                </c:pt>
                <c:pt idx="185">
                  <c:v>-7.2714973164670358</c:v>
                </c:pt>
                <c:pt idx="186">
                  <c:v>-7.2715631373892142</c:v>
                </c:pt>
                <c:pt idx="187">
                  <c:v>-7.2716254359147543</c:v>
                </c:pt>
                <c:pt idx="188">
                  <c:v>-7.2716844005441761</c:v>
                </c:pt>
                <c:pt idx="189">
                  <c:v>-7.2717402096904236</c:v>
                </c:pt>
                <c:pt idx="190">
                  <c:v>-7.2717930322186985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D-444F-9584-DA9B9D09E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696192"/>
        <c:axId val="94697728"/>
      </c:lineChart>
      <c:catAx>
        <c:axId val="9469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AR"/>
          </a:p>
        </c:txPr>
        <c:crossAx val="94697728"/>
        <c:crosses val="autoZero"/>
        <c:auto val="1"/>
        <c:lblAlgn val="ctr"/>
        <c:lblOffset val="100"/>
        <c:noMultiLvlLbl val="0"/>
      </c:catAx>
      <c:valAx>
        <c:axId val="94697728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AR"/>
          </a:p>
        </c:txPr>
        <c:crossAx val="946961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153743253091043"/>
          <c:y val="0.50762331187532128"/>
          <c:w val="0.18813411102524541"/>
          <c:h val="9.4519119712478408E-2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3892491976788"/>
          <c:y val="4.3001815462054872E-2"/>
          <c:w val="0.78623859952540731"/>
          <c:h val="0.91036902152755528"/>
        </c:manualLayout>
      </c:layout>
      <c:lineChart>
        <c:grouping val="standard"/>
        <c:varyColors val="0"/>
        <c:ser>
          <c:idx val="0"/>
          <c:order val="0"/>
          <c:tx>
            <c:v>Euler</c:v>
          </c:tx>
          <c:marker>
            <c:symbol val="none"/>
          </c:marker>
          <c:cat>
            <c:numRef>
              <c:f>'Base Marambio'!$B$27:$B$47</c:f>
              <c:numCache>
                <c:formatCode>General</c:formatCode>
                <c:ptCount val="21"/>
                <c:pt idx="0">
                  <c:v>2.0000000000000004</c:v>
                </c:pt>
                <c:pt idx="1">
                  <c:v>2.1000000000000005</c:v>
                </c:pt>
                <c:pt idx="2">
                  <c:v>2.2000000000000006</c:v>
                </c:pt>
                <c:pt idx="3">
                  <c:v>2.3000000000000007</c:v>
                </c:pt>
                <c:pt idx="4">
                  <c:v>2.4000000000000008</c:v>
                </c:pt>
                <c:pt idx="5">
                  <c:v>2.5000000000000009</c:v>
                </c:pt>
                <c:pt idx="6">
                  <c:v>2.600000000000001</c:v>
                </c:pt>
                <c:pt idx="7">
                  <c:v>2.7000000000000011</c:v>
                </c:pt>
                <c:pt idx="8">
                  <c:v>2.8000000000000012</c:v>
                </c:pt>
                <c:pt idx="9">
                  <c:v>2.9000000000000012</c:v>
                </c:pt>
                <c:pt idx="10">
                  <c:v>3.0000000000000013</c:v>
                </c:pt>
                <c:pt idx="11">
                  <c:v>3.1000000000000014</c:v>
                </c:pt>
                <c:pt idx="12">
                  <c:v>3.2000000000000015</c:v>
                </c:pt>
                <c:pt idx="13">
                  <c:v>3.3000000000000016</c:v>
                </c:pt>
                <c:pt idx="14">
                  <c:v>3.4000000000000017</c:v>
                </c:pt>
                <c:pt idx="15">
                  <c:v>3.5000000000000018</c:v>
                </c:pt>
                <c:pt idx="16">
                  <c:v>3.6000000000000019</c:v>
                </c:pt>
                <c:pt idx="17">
                  <c:v>3.700000000000002</c:v>
                </c:pt>
                <c:pt idx="18">
                  <c:v>3.800000000000002</c:v>
                </c:pt>
                <c:pt idx="19">
                  <c:v>3.9000000000000021</c:v>
                </c:pt>
                <c:pt idx="20">
                  <c:v>4.0000000000000018</c:v>
                </c:pt>
              </c:numCache>
            </c:numRef>
          </c:cat>
          <c:val>
            <c:numRef>
              <c:f>'Base Marambio'!$C$27:$C$47</c:f>
              <c:numCache>
                <c:formatCode>0.000000</c:formatCode>
                <c:ptCount val="21"/>
                <c:pt idx="0">
                  <c:v>3.1377787101476478</c:v>
                </c:pt>
                <c:pt idx="1">
                  <c:v>2.565200881089527</c:v>
                </c:pt>
                <c:pt idx="2">
                  <c:v>2.024114832629603</c:v>
                </c:pt>
                <c:pt idx="3">
                  <c:v>1.5127885168349748</c:v>
                </c:pt>
                <c:pt idx="4">
                  <c:v>1.0295851484090512</c:v>
                </c:pt>
                <c:pt idx="5">
                  <c:v>0.5729579652465534</c:v>
                </c:pt>
                <c:pt idx="6">
                  <c:v>0.14144527715799293</c:v>
                </c:pt>
                <c:pt idx="7">
                  <c:v>-0.26633421308569666</c:v>
                </c:pt>
                <c:pt idx="8">
                  <c:v>-0.65168583136598346</c:v>
                </c:pt>
                <c:pt idx="9">
                  <c:v>-1.0158431106408543</c:v>
                </c:pt>
                <c:pt idx="10">
                  <c:v>-1.3599717395556072</c:v>
                </c:pt>
                <c:pt idx="11">
                  <c:v>-1.6851732938800488</c:v>
                </c:pt>
                <c:pt idx="12">
                  <c:v>-1.9924887627166461</c:v>
                </c:pt>
                <c:pt idx="13">
                  <c:v>-2.2829018807672306</c:v>
                </c:pt>
                <c:pt idx="14">
                  <c:v>-2.5573422773250329</c:v>
                </c:pt>
                <c:pt idx="15">
                  <c:v>-2.8166884520721562</c:v>
                </c:pt>
                <c:pt idx="16">
                  <c:v>-3.0617705872081875</c:v>
                </c:pt>
                <c:pt idx="17">
                  <c:v>-3.2933732049117372</c:v>
                </c:pt>
                <c:pt idx="18">
                  <c:v>-3.5122376786415916</c:v>
                </c:pt>
                <c:pt idx="19">
                  <c:v>-3.7190646063163042</c:v>
                </c:pt>
                <c:pt idx="20">
                  <c:v>-3.9145160529689074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D-444F-9584-DA9B9D09EB1C}"/>
            </c:ext>
          </c:extLst>
        </c:ser>
        <c:ser>
          <c:idx val="1"/>
          <c:order val="1"/>
          <c:tx>
            <c:v>Runge Kutta</c:v>
          </c:tx>
          <c:marker>
            <c:symbol val="none"/>
          </c:marker>
          <c:cat>
            <c:numRef>
              <c:f>'Base Marambio'!$B$27:$B$47</c:f>
              <c:numCache>
                <c:formatCode>General</c:formatCode>
                <c:ptCount val="21"/>
                <c:pt idx="0">
                  <c:v>2.0000000000000004</c:v>
                </c:pt>
                <c:pt idx="1">
                  <c:v>2.1000000000000005</c:v>
                </c:pt>
                <c:pt idx="2">
                  <c:v>2.2000000000000006</c:v>
                </c:pt>
                <c:pt idx="3">
                  <c:v>2.3000000000000007</c:v>
                </c:pt>
                <c:pt idx="4">
                  <c:v>2.4000000000000008</c:v>
                </c:pt>
                <c:pt idx="5">
                  <c:v>2.5000000000000009</c:v>
                </c:pt>
                <c:pt idx="6">
                  <c:v>2.600000000000001</c:v>
                </c:pt>
                <c:pt idx="7">
                  <c:v>2.7000000000000011</c:v>
                </c:pt>
                <c:pt idx="8">
                  <c:v>2.8000000000000012</c:v>
                </c:pt>
                <c:pt idx="9">
                  <c:v>2.9000000000000012</c:v>
                </c:pt>
                <c:pt idx="10">
                  <c:v>3.0000000000000013</c:v>
                </c:pt>
                <c:pt idx="11">
                  <c:v>3.1000000000000014</c:v>
                </c:pt>
                <c:pt idx="12">
                  <c:v>3.2000000000000015</c:v>
                </c:pt>
                <c:pt idx="13">
                  <c:v>3.3000000000000016</c:v>
                </c:pt>
                <c:pt idx="14">
                  <c:v>3.4000000000000017</c:v>
                </c:pt>
                <c:pt idx="15">
                  <c:v>3.5000000000000018</c:v>
                </c:pt>
                <c:pt idx="16">
                  <c:v>3.6000000000000019</c:v>
                </c:pt>
                <c:pt idx="17">
                  <c:v>3.700000000000002</c:v>
                </c:pt>
                <c:pt idx="18">
                  <c:v>3.800000000000002</c:v>
                </c:pt>
                <c:pt idx="19">
                  <c:v>3.9000000000000021</c:v>
                </c:pt>
                <c:pt idx="20">
                  <c:v>4.0000000000000018</c:v>
                </c:pt>
              </c:numCache>
            </c:numRef>
          </c:cat>
          <c:val>
            <c:numRef>
              <c:f>'Base Marambio'!$I$27:$I$47</c:f>
              <c:numCache>
                <c:formatCode>0.000000</c:formatCode>
                <c:ptCount val="21"/>
                <c:pt idx="0">
                  <c:v>3.4699313718298477</c:v>
                </c:pt>
                <c:pt idx="1">
                  <c:v>2.8950396285254656</c:v>
                </c:pt>
                <c:pt idx="2">
                  <c:v>2.3509131294175938</c:v>
                </c:pt>
                <c:pt idx="3">
                  <c:v>1.8359054771427381</c:v>
                </c:pt>
                <c:pt idx="4">
                  <c:v>1.3484583810418791</c:v>
                </c:pt>
                <c:pt idx="5">
                  <c:v>0.88709694214358437</c:v>
                </c:pt>
                <c:pt idx="6">
                  <c:v>0.45042519047053187</c:v>
                </c:pt>
                <c:pt idx="7">
                  <c:v>3.7121861166395487E-2</c:v>
                </c:pt>
                <c:pt idx="8">
                  <c:v>-0.35406360333734116</c:v>
                </c:pt>
                <c:pt idx="9">
                  <c:v>-0.72431483721113676</c:v>
                </c:pt>
                <c:pt idx="10">
                  <c:v>-1.07475213262286</c:v>
                </c:pt>
                <c:pt idx="11">
                  <c:v>-1.4064358294754229</c:v>
                </c:pt>
                <c:pt idx="12">
                  <c:v>-1.7203695237431207</c:v>
                </c:pt>
                <c:pt idx="13">
                  <c:v>-2.0175031041143408</c:v>
                </c:pt>
                <c:pt idx="14">
                  <c:v>-2.2987356261287979</c:v>
                </c:pt>
                <c:pt idx="15">
                  <c:v>-2.5649180325057546</c:v>
                </c:pt>
                <c:pt idx="16">
                  <c:v>-2.8168557278942878</c:v>
                </c:pt>
                <c:pt idx="17">
                  <c:v>-3.0553110158361894</c:v>
                </c:pt>
                <c:pt idx="18">
                  <c:v>-3.2810054053151649</c:v>
                </c:pt>
                <c:pt idx="19">
                  <c:v>-3.4946217938714055</c:v>
                </c:pt>
                <c:pt idx="20">
                  <c:v>-3.6968065338871141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D-444F-9584-DA9B9D09EB1C}"/>
            </c:ext>
          </c:extLst>
        </c:ser>
        <c:ser>
          <c:idx val="2"/>
          <c:order val="2"/>
          <c:tx>
            <c:strRef>
              <c:f>'Base Marambio'!$T$5</c:f>
              <c:strCache>
                <c:ptCount val="1"/>
                <c:pt idx="0">
                  <c:v>Solución Analítica</c:v>
                </c:pt>
              </c:strCache>
            </c:strRef>
          </c:tx>
          <c:marker>
            <c:symbol val="none"/>
          </c:marker>
          <c:val>
            <c:numRef>
              <c:f>'Base Marambio'!$T$27:$T$47</c:f>
              <c:numCache>
                <c:formatCode>0.000000</c:formatCode>
                <c:ptCount val="21"/>
                <c:pt idx="0">
                  <c:v>3.4699304284380177</c:v>
                </c:pt>
                <c:pt idx="1">
                  <c:v>2.8950386909737893</c:v>
                </c:pt>
                <c:pt idx="2">
                  <c:v>2.3509121997827265</c:v>
                </c:pt>
                <c:pt idx="3">
                  <c:v>1.8359045572623389</c:v>
                </c:pt>
                <c:pt idx="4">
                  <c:v>1.3484574725342569</c:v>
                </c:pt>
                <c:pt idx="5">
                  <c:v>0.88709604642590234</c:v>
                </c:pt>
                <c:pt idx="6">
                  <c:v>0.45042430877571021</c:v>
                </c:pt>
                <c:pt idx="7">
                  <c:v>3.712099455875937E-2</c:v>
                </c:pt>
                <c:pt idx="8">
                  <c:v>-0.3540644539475345</c:v>
                </c:pt>
                <c:pt idx="9">
                  <c:v>-0.72431567105426609</c:v>
                </c:pt>
                <c:pt idx="10">
                  <c:v>-1.0747529490574852</c:v>
                </c:pt>
                <c:pt idx="11">
                  <c:v>-1.4064366279767815</c:v>
                </c:pt>
                <c:pt idx="12">
                  <c:v>-1.7203703038924654</c:v>
                </c:pt>
                <c:pt idx="13">
                  <c:v>-2.0175038655891036</c:v>
                </c:pt>
                <c:pt idx="14">
                  <c:v>-2.2987363686934912</c:v>
                </c:pt>
                <c:pt idx="15">
                  <c:v>-2.5649187560035758</c:v>
                </c:pt>
                <c:pt idx="16">
                  <c:v>-2.8168564322393728</c:v>
                </c:pt>
                <c:pt idx="17">
                  <c:v>-3.0553117010064681</c:v>
                </c:pt>
                <c:pt idx="18">
                  <c:v>-3.2810060713457814</c:v>
                </c:pt>
                <c:pt idx="19">
                  <c:v>-3.4946224408486537</c:v>
                </c:pt>
                <c:pt idx="20">
                  <c:v>-3.6968071619428642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13-4E87-AFA0-8257A6D85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91744"/>
        <c:axId val="115793280"/>
      </c:lineChart>
      <c:catAx>
        <c:axId val="11579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AR"/>
          </a:p>
        </c:txPr>
        <c:crossAx val="115793280"/>
        <c:crosses val="autoZero"/>
        <c:auto val="1"/>
        <c:lblAlgn val="ctr"/>
        <c:lblOffset val="100"/>
        <c:noMultiLvlLbl val="0"/>
      </c:catAx>
      <c:valAx>
        <c:axId val="115793280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txPr>
          <a:bodyPr/>
          <a:lstStyle/>
          <a:p>
            <a:pPr>
              <a:defRPr lang="es-ES"/>
            </a:pPr>
            <a:endParaRPr lang="es-AR"/>
          </a:p>
        </c:txPr>
        <c:crossAx val="115791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50641146654813"/>
          <c:y val="0.25154133122839734"/>
          <c:w val="0.19229464615922703"/>
          <c:h val="0.12916371547195932"/>
        </c:manualLayout>
      </c:layout>
      <c:overlay val="0"/>
      <c:txPr>
        <a:bodyPr/>
        <a:lstStyle/>
        <a:p>
          <a:pPr>
            <a:defRPr lang="es-ES"/>
          </a:pPr>
          <a:endParaRPr lang="es-AR"/>
        </a:p>
      </c:txPr>
    </c:legend>
    <c:plotVisOnly val="1"/>
    <c:dispBlanksAs val="gap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9</xdr:row>
      <xdr:rowOff>174625</xdr:rowOff>
    </xdr:from>
    <xdr:to>
      <xdr:col>12</xdr:col>
      <xdr:colOff>444501</xdr:colOff>
      <xdr:row>31</xdr:row>
      <xdr:rowOff>139699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9526</xdr:colOff>
      <xdr:row>47</xdr:row>
      <xdr:rowOff>142875</xdr:rowOff>
    </xdr:from>
    <xdr:to>
      <xdr:col>13</xdr:col>
      <xdr:colOff>57150</xdr:colOff>
      <xdr:row>75</xdr:row>
      <xdr:rowOff>142873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14" name="Object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0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15" name="Object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0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16" name="Object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0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17" name="Object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0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18" name="Object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0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19" name="Object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0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20" name="Object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0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21" name="Object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0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22" name="Object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0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23" name="Object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0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24" name="Object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0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25" name="Object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0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26" name="Object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0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27" name="Object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0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28" name="Object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0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30" name="Object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0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31" name="Object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0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32" name="Object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0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33" name="Object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0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34" name="Object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0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35" name="Object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0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36" name="Object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0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37" name="Object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0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38" name="Object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0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39" name="Object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0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40" name="Object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0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41" name="Object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0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42" name="Object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0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43" name="Object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0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44" name="Object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0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46" name="Object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0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47" name="Object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0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48" name="Object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0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49" name="Object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0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50" name="Object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0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51" name="Object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0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52" name="Object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0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53" name="Object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0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54" name="Object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0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55" name="Object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0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56" name="Object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0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57" name="Object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0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58" name="Object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0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59" name="Object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0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60" name="Object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0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62" name="Object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0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63" name="Object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0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64" name="Object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0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65" name="Object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0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66" name="Object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0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67" name="Object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0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68" name="Object 72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0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69" name="Object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0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70" name="Object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0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71" name="Object 75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0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72" name="Object 76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0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73" name="Object 77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0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74" name="Object 78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0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75" name="Object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0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76" name="Object 80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0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78" name="Object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0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79" name="Object 83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0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80" name="Object 84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0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81" name="Object 85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0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82" name="Object 86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0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83" name="Object 87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0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84" name="Object 88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0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85" name="Object 89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0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86" name="Object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0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87" name="Object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0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88" name="Object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0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89" name="Object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0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90" name="Object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0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91" name="Object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0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92" name="Object 96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0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94" name="Object 98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0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95" name="Object 99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0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96" name="Object 100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0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97" name="Object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0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98" name="Object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0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199" name="Object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0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00" name="Object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0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01" name="Object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0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02" name="Object 106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0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03" name="Object 107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0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04" name="Object 108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0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05" name="Object 109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0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06" name="Object 110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0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07" name="Object 111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0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08" name="Object 112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0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10" name="Object 114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0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11" name="Object 115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0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12" name="Object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0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13" name="Object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0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14" name="Object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0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15" name="Object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0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16" name="Object 120" hidden="1">
              <a:extLst>
                <a:ext uri="{63B3BB69-23CF-44E3-9099-C40C66FF867C}">
                  <a14:compatExt spid="_x0000_s4216"/>
                </a:ext>
                <a:ext uri="{FF2B5EF4-FFF2-40B4-BE49-F238E27FC236}">
                  <a16:creationId xmlns:a16="http://schemas.microsoft.com/office/drawing/2014/main" id="{00000000-0008-0000-0000-00007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17" name="Object 121" hidden="1">
              <a:extLst>
                <a:ext uri="{63B3BB69-23CF-44E3-9099-C40C66FF867C}">
                  <a14:compatExt spid="_x0000_s4217"/>
                </a:ext>
                <a:ext uri="{FF2B5EF4-FFF2-40B4-BE49-F238E27FC236}">
                  <a16:creationId xmlns:a16="http://schemas.microsoft.com/office/drawing/2014/main" id="{00000000-0008-0000-0000-00007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18" name="Object 122" hidden="1">
              <a:extLst>
                <a:ext uri="{63B3BB69-23CF-44E3-9099-C40C66FF867C}">
                  <a14:compatExt spid="_x0000_s4218"/>
                </a:ext>
                <a:ext uri="{FF2B5EF4-FFF2-40B4-BE49-F238E27FC236}">
                  <a16:creationId xmlns:a16="http://schemas.microsoft.com/office/drawing/2014/main" id="{00000000-0008-0000-0000-00007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19" name="Object 123" hidden="1">
              <a:extLst>
                <a:ext uri="{63B3BB69-23CF-44E3-9099-C40C66FF867C}">
                  <a14:compatExt spid="_x0000_s4219"/>
                </a:ext>
                <a:ext uri="{FF2B5EF4-FFF2-40B4-BE49-F238E27FC236}">
                  <a16:creationId xmlns:a16="http://schemas.microsoft.com/office/drawing/2014/main" id="{00000000-0008-0000-0000-00007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20" name="Object 124" hidden="1">
              <a:extLst>
                <a:ext uri="{63B3BB69-23CF-44E3-9099-C40C66FF867C}">
                  <a14:compatExt spid="_x0000_s4220"/>
                </a:ext>
                <a:ext uri="{FF2B5EF4-FFF2-40B4-BE49-F238E27FC236}">
                  <a16:creationId xmlns:a16="http://schemas.microsoft.com/office/drawing/2014/main" id="{00000000-0008-0000-0000-00007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21" name="Object 125" hidden="1">
              <a:extLst>
                <a:ext uri="{63B3BB69-23CF-44E3-9099-C40C66FF867C}">
                  <a14:compatExt spid="_x0000_s4221"/>
                </a:ext>
                <a:ext uri="{FF2B5EF4-FFF2-40B4-BE49-F238E27FC236}">
                  <a16:creationId xmlns:a16="http://schemas.microsoft.com/office/drawing/2014/main" id="{00000000-0008-0000-0000-00007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22" name="Object 126" hidden="1">
              <a:extLst>
                <a:ext uri="{63B3BB69-23CF-44E3-9099-C40C66FF867C}">
                  <a14:compatExt spid="_x0000_s4222"/>
                </a:ext>
                <a:ext uri="{FF2B5EF4-FFF2-40B4-BE49-F238E27FC236}">
                  <a16:creationId xmlns:a16="http://schemas.microsoft.com/office/drawing/2014/main" id="{00000000-0008-0000-0000-00007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23" name="Object 127" hidden="1">
              <a:extLst>
                <a:ext uri="{63B3BB69-23CF-44E3-9099-C40C66FF867C}">
                  <a14:compatExt spid="_x0000_s4223"/>
                </a:ext>
                <a:ext uri="{FF2B5EF4-FFF2-40B4-BE49-F238E27FC236}">
                  <a16:creationId xmlns:a16="http://schemas.microsoft.com/office/drawing/2014/main" id="{00000000-0008-0000-0000-00007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24" name="Object 128" hidden="1">
              <a:extLst>
                <a:ext uri="{63B3BB69-23CF-44E3-9099-C40C66FF867C}">
                  <a14:compatExt spid="_x0000_s4224"/>
                </a:ext>
                <a:ext uri="{FF2B5EF4-FFF2-40B4-BE49-F238E27FC236}">
                  <a16:creationId xmlns:a16="http://schemas.microsoft.com/office/drawing/2014/main" id="{00000000-0008-0000-0000-00008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26" name="Object 130" hidden="1">
              <a:extLst>
                <a:ext uri="{63B3BB69-23CF-44E3-9099-C40C66FF867C}">
                  <a14:compatExt spid="_x0000_s4226"/>
                </a:ext>
                <a:ext uri="{FF2B5EF4-FFF2-40B4-BE49-F238E27FC236}">
                  <a16:creationId xmlns:a16="http://schemas.microsoft.com/office/drawing/2014/main" id="{00000000-0008-0000-0000-00008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27" name="Object 131" hidden="1">
              <a:extLst>
                <a:ext uri="{63B3BB69-23CF-44E3-9099-C40C66FF867C}">
                  <a14:compatExt spid="_x0000_s4227"/>
                </a:ext>
                <a:ext uri="{FF2B5EF4-FFF2-40B4-BE49-F238E27FC236}">
                  <a16:creationId xmlns:a16="http://schemas.microsoft.com/office/drawing/2014/main" id="{00000000-0008-0000-0000-00008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28" name="Object 132" hidden="1">
              <a:extLst>
                <a:ext uri="{63B3BB69-23CF-44E3-9099-C40C66FF867C}">
                  <a14:compatExt spid="_x0000_s4228"/>
                </a:ext>
                <a:ext uri="{FF2B5EF4-FFF2-40B4-BE49-F238E27FC236}">
                  <a16:creationId xmlns:a16="http://schemas.microsoft.com/office/drawing/2014/main" id="{00000000-0008-0000-0000-00008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29" name="Object 133" hidden="1">
              <a:extLst>
                <a:ext uri="{63B3BB69-23CF-44E3-9099-C40C66FF867C}">
                  <a14:compatExt spid="_x0000_s4229"/>
                </a:ext>
                <a:ext uri="{FF2B5EF4-FFF2-40B4-BE49-F238E27FC236}">
                  <a16:creationId xmlns:a16="http://schemas.microsoft.com/office/drawing/2014/main" id="{00000000-0008-0000-0000-00008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30" name="Object 134" hidden="1">
              <a:extLst>
                <a:ext uri="{63B3BB69-23CF-44E3-9099-C40C66FF867C}">
                  <a14:compatExt spid="_x0000_s4230"/>
                </a:ext>
                <a:ext uri="{FF2B5EF4-FFF2-40B4-BE49-F238E27FC236}">
                  <a16:creationId xmlns:a16="http://schemas.microsoft.com/office/drawing/2014/main" id="{00000000-0008-0000-0000-00008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31" name="Object 135" hidden="1">
              <a:extLst>
                <a:ext uri="{63B3BB69-23CF-44E3-9099-C40C66FF867C}">
                  <a14:compatExt spid="_x0000_s4231"/>
                </a:ext>
                <a:ext uri="{FF2B5EF4-FFF2-40B4-BE49-F238E27FC236}">
                  <a16:creationId xmlns:a16="http://schemas.microsoft.com/office/drawing/2014/main" id="{00000000-0008-0000-0000-00008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32" name="Object 136" hidden="1">
              <a:extLst>
                <a:ext uri="{63B3BB69-23CF-44E3-9099-C40C66FF867C}">
                  <a14:compatExt spid="_x0000_s4232"/>
                </a:ext>
                <a:ext uri="{FF2B5EF4-FFF2-40B4-BE49-F238E27FC236}">
                  <a16:creationId xmlns:a16="http://schemas.microsoft.com/office/drawing/2014/main" id="{00000000-0008-0000-0000-00008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33" name="Object 137" hidden="1">
              <a:extLst>
                <a:ext uri="{63B3BB69-23CF-44E3-9099-C40C66FF867C}">
                  <a14:compatExt spid="_x0000_s4233"/>
                </a:ext>
                <a:ext uri="{FF2B5EF4-FFF2-40B4-BE49-F238E27FC236}">
                  <a16:creationId xmlns:a16="http://schemas.microsoft.com/office/drawing/2014/main" id="{00000000-0008-0000-0000-00008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34" name="Object 138" hidden="1">
              <a:extLst>
                <a:ext uri="{63B3BB69-23CF-44E3-9099-C40C66FF867C}">
                  <a14:compatExt spid="_x0000_s4234"/>
                </a:ext>
                <a:ext uri="{FF2B5EF4-FFF2-40B4-BE49-F238E27FC236}">
                  <a16:creationId xmlns:a16="http://schemas.microsoft.com/office/drawing/2014/main" id="{00000000-0008-0000-0000-00008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35" name="Object 139" hidden="1">
              <a:extLst>
                <a:ext uri="{63B3BB69-23CF-44E3-9099-C40C66FF867C}">
                  <a14:compatExt spid="_x0000_s4235"/>
                </a:ext>
                <a:ext uri="{FF2B5EF4-FFF2-40B4-BE49-F238E27FC236}">
                  <a16:creationId xmlns:a16="http://schemas.microsoft.com/office/drawing/2014/main" id="{00000000-0008-0000-0000-00008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36" name="Object 140" hidden="1">
              <a:extLst>
                <a:ext uri="{63B3BB69-23CF-44E3-9099-C40C66FF867C}">
                  <a14:compatExt spid="_x0000_s4236"/>
                </a:ext>
                <a:ext uri="{FF2B5EF4-FFF2-40B4-BE49-F238E27FC236}">
                  <a16:creationId xmlns:a16="http://schemas.microsoft.com/office/drawing/2014/main" id="{00000000-0008-0000-0000-00008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37" name="Object 141" hidden="1">
              <a:extLst>
                <a:ext uri="{63B3BB69-23CF-44E3-9099-C40C66FF867C}">
                  <a14:compatExt spid="_x0000_s4237"/>
                </a:ext>
                <a:ext uri="{FF2B5EF4-FFF2-40B4-BE49-F238E27FC236}">
                  <a16:creationId xmlns:a16="http://schemas.microsoft.com/office/drawing/2014/main" id="{00000000-0008-0000-0000-00008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38" name="Object 142" hidden="1">
              <a:extLst>
                <a:ext uri="{63B3BB69-23CF-44E3-9099-C40C66FF867C}">
                  <a14:compatExt spid="_x0000_s4238"/>
                </a:ext>
                <a:ext uri="{FF2B5EF4-FFF2-40B4-BE49-F238E27FC236}">
                  <a16:creationId xmlns:a16="http://schemas.microsoft.com/office/drawing/2014/main" id="{00000000-0008-0000-0000-00008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39" name="Object 143" hidden="1">
              <a:extLst>
                <a:ext uri="{63B3BB69-23CF-44E3-9099-C40C66FF867C}">
                  <a14:compatExt spid="_x0000_s4239"/>
                </a:ext>
                <a:ext uri="{FF2B5EF4-FFF2-40B4-BE49-F238E27FC236}">
                  <a16:creationId xmlns:a16="http://schemas.microsoft.com/office/drawing/2014/main" id="{00000000-0008-0000-0000-00008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40" name="Object 144" hidden="1">
              <a:extLst>
                <a:ext uri="{63B3BB69-23CF-44E3-9099-C40C66FF867C}">
                  <a14:compatExt spid="_x0000_s4240"/>
                </a:ext>
                <a:ext uri="{FF2B5EF4-FFF2-40B4-BE49-F238E27FC236}">
                  <a16:creationId xmlns:a16="http://schemas.microsoft.com/office/drawing/2014/main" id="{00000000-0008-0000-0000-00009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42" name="Object 146" hidden="1">
              <a:extLst>
                <a:ext uri="{63B3BB69-23CF-44E3-9099-C40C66FF867C}">
                  <a14:compatExt spid="_x0000_s4242"/>
                </a:ext>
                <a:ext uri="{FF2B5EF4-FFF2-40B4-BE49-F238E27FC236}">
                  <a16:creationId xmlns:a16="http://schemas.microsoft.com/office/drawing/2014/main" id="{00000000-0008-0000-0000-00009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43" name="Object 147" hidden="1">
              <a:extLst>
                <a:ext uri="{63B3BB69-23CF-44E3-9099-C40C66FF867C}">
                  <a14:compatExt spid="_x0000_s4243"/>
                </a:ext>
                <a:ext uri="{FF2B5EF4-FFF2-40B4-BE49-F238E27FC236}">
                  <a16:creationId xmlns:a16="http://schemas.microsoft.com/office/drawing/2014/main" id="{00000000-0008-0000-0000-00009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44" name="Object 148" hidden="1">
              <a:extLst>
                <a:ext uri="{63B3BB69-23CF-44E3-9099-C40C66FF867C}">
                  <a14:compatExt spid="_x0000_s4244"/>
                </a:ext>
                <a:ext uri="{FF2B5EF4-FFF2-40B4-BE49-F238E27FC236}">
                  <a16:creationId xmlns:a16="http://schemas.microsoft.com/office/drawing/2014/main" id="{00000000-0008-0000-0000-00009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45" name="Object 149" hidden="1">
              <a:extLst>
                <a:ext uri="{63B3BB69-23CF-44E3-9099-C40C66FF867C}">
                  <a14:compatExt spid="_x0000_s4245"/>
                </a:ext>
                <a:ext uri="{FF2B5EF4-FFF2-40B4-BE49-F238E27FC236}">
                  <a16:creationId xmlns:a16="http://schemas.microsoft.com/office/drawing/2014/main" id="{00000000-0008-0000-0000-00009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46" name="Object 150" hidden="1">
              <a:extLst>
                <a:ext uri="{63B3BB69-23CF-44E3-9099-C40C66FF867C}">
                  <a14:compatExt spid="_x0000_s4246"/>
                </a:ext>
                <a:ext uri="{FF2B5EF4-FFF2-40B4-BE49-F238E27FC236}">
                  <a16:creationId xmlns:a16="http://schemas.microsoft.com/office/drawing/2014/main" id="{00000000-0008-0000-0000-00009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47" name="Object 151" hidden="1">
              <a:extLst>
                <a:ext uri="{63B3BB69-23CF-44E3-9099-C40C66FF867C}">
                  <a14:compatExt spid="_x0000_s4247"/>
                </a:ext>
                <a:ext uri="{FF2B5EF4-FFF2-40B4-BE49-F238E27FC236}">
                  <a16:creationId xmlns:a16="http://schemas.microsoft.com/office/drawing/2014/main" id="{00000000-0008-0000-0000-00009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48" name="Object 152" hidden="1">
              <a:extLst>
                <a:ext uri="{63B3BB69-23CF-44E3-9099-C40C66FF867C}">
                  <a14:compatExt spid="_x0000_s4248"/>
                </a:ext>
                <a:ext uri="{FF2B5EF4-FFF2-40B4-BE49-F238E27FC236}">
                  <a16:creationId xmlns:a16="http://schemas.microsoft.com/office/drawing/2014/main" id="{00000000-0008-0000-0000-00009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49" name="Object 153" hidden="1">
              <a:extLst>
                <a:ext uri="{63B3BB69-23CF-44E3-9099-C40C66FF867C}">
                  <a14:compatExt spid="_x0000_s4249"/>
                </a:ext>
                <a:ext uri="{FF2B5EF4-FFF2-40B4-BE49-F238E27FC236}">
                  <a16:creationId xmlns:a16="http://schemas.microsoft.com/office/drawing/2014/main" id="{00000000-0008-0000-0000-00009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50" name="Object 154" hidden="1">
              <a:extLst>
                <a:ext uri="{63B3BB69-23CF-44E3-9099-C40C66FF867C}">
                  <a14:compatExt spid="_x0000_s4250"/>
                </a:ext>
                <a:ext uri="{FF2B5EF4-FFF2-40B4-BE49-F238E27FC236}">
                  <a16:creationId xmlns:a16="http://schemas.microsoft.com/office/drawing/2014/main" id="{00000000-0008-0000-0000-00009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51" name="Object 155" hidden="1">
              <a:extLst>
                <a:ext uri="{63B3BB69-23CF-44E3-9099-C40C66FF867C}">
                  <a14:compatExt spid="_x0000_s4251"/>
                </a:ext>
                <a:ext uri="{FF2B5EF4-FFF2-40B4-BE49-F238E27FC236}">
                  <a16:creationId xmlns:a16="http://schemas.microsoft.com/office/drawing/2014/main" id="{00000000-0008-0000-0000-00009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52" name="Object 156" hidden="1">
              <a:extLst>
                <a:ext uri="{63B3BB69-23CF-44E3-9099-C40C66FF867C}">
                  <a14:compatExt spid="_x0000_s4252"/>
                </a:ext>
                <a:ext uri="{FF2B5EF4-FFF2-40B4-BE49-F238E27FC236}">
                  <a16:creationId xmlns:a16="http://schemas.microsoft.com/office/drawing/2014/main" id="{00000000-0008-0000-0000-00009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53" name="Object 157" hidden="1">
              <a:extLst>
                <a:ext uri="{63B3BB69-23CF-44E3-9099-C40C66FF867C}">
                  <a14:compatExt spid="_x0000_s4253"/>
                </a:ext>
                <a:ext uri="{FF2B5EF4-FFF2-40B4-BE49-F238E27FC236}">
                  <a16:creationId xmlns:a16="http://schemas.microsoft.com/office/drawing/2014/main" id="{00000000-0008-0000-0000-00009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54" name="Object 158" hidden="1">
              <a:extLst>
                <a:ext uri="{63B3BB69-23CF-44E3-9099-C40C66FF867C}">
                  <a14:compatExt spid="_x0000_s4254"/>
                </a:ext>
                <a:ext uri="{FF2B5EF4-FFF2-40B4-BE49-F238E27FC236}">
                  <a16:creationId xmlns:a16="http://schemas.microsoft.com/office/drawing/2014/main" id="{00000000-0008-0000-0000-00009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55" name="Object 159" hidden="1">
              <a:extLst>
                <a:ext uri="{63B3BB69-23CF-44E3-9099-C40C66FF867C}">
                  <a14:compatExt spid="_x0000_s4255"/>
                </a:ext>
                <a:ext uri="{FF2B5EF4-FFF2-40B4-BE49-F238E27FC236}">
                  <a16:creationId xmlns:a16="http://schemas.microsoft.com/office/drawing/2014/main" id="{00000000-0008-0000-0000-00009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56" name="Object 160" hidden="1">
              <a:extLst>
                <a:ext uri="{63B3BB69-23CF-44E3-9099-C40C66FF867C}">
                  <a14:compatExt spid="_x0000_s4256"/>
                </a:ext>
                <a:ext uri="{FF2B5EF4-FFF2-40B4-BE49-F238E27FC236}">
                  <a16:creationId xmlns:a16="http://schemas.microsoft.com/office/drawing/2014/main" id="{00000000-0008-0000-0000-0000A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58" name="Object 162" hidden="1">
              <a:extLst>
                <a:ext uri="{63B3BB69-23CF-44E3-9099-C40C66FF867C}">
                  <a14:compatExt spid="_x0000_s4258"/>
                </a:ext>
                <a:ext uri="{FF2B5EF4-FFF2-40B4-BE49-F238E27FC236}">
                  <a16:creationId xmlns:a16="http://schemas.microsoft.com/office/drawing/2014/main" id="{00000000-0008-0000-0000-0000A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59" name="Object 163" hidden="1">
              <a:extLst>
                <a:ext uri="{63B3BB69-23CF-44E3-9099-C40C66FF867C}">
                  <a14:compatExt spid="_x0000_s4259"/>
                </a:ext>
                <a:ext uri="{FF2B5EF4-FFF2-40B4-BE49-F238E27FC236}">
                  <a16:creationId xmlns:a16="http://schemas.microsoft.com/office/drawing/2014/main" id="{00000000-0008-0000-0000-0000A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60" name="Object 164" hidden="1">
              <a:extLst>
                <a:ext uri="{63B3BB69-23CF-44E3-9099-C40C66FF867C}">
                  <a14:compatExt spid="_x0000_s4260"/>
                </a:ext>
                <a:ext uri="{FF2B5EF4-FFF2-40B4-BE49-F238E27FC236}">
                  <a16:creationId xmlns:a16="http://schemas.microsoft.com/office/drawing/2014/main" id="{00000000-0008-0000-0000-0000A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61" name="Object 165" hidden="1">
              <a:extLst>
                <a:ext uri="{63B3BB69-23CF-44E3-9099-C40C66FF867C}">
                  <a14:compatExt spid="_x0000_s4261"/>
                </a:ext>
                <a:ext uri="{FF2B5EF4-FFF2-40B4-BE49-F238E27FC236}">
                  <a16:creationId xmlns:a16="http://schemas.microsoft.com/office/drawing/2014/main" id="{00000000-0008-0000-0000-0000A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62" name="Object 166" hidden="1">
              <a:extLst>
                <a:ext uri="{63B3BB69-23CF-44E3-9099-C40C66FF867C}">
                  <a14:compatExt spid="_x0000_s4262"/>
                </a:ext>
                <a:ext uri="{FF2B5EF4-FFF2-40B4-BE49-F238E27FC236}">
                  <a16:creationId xmlns:a16="http://schemas.microsoft.com/office/drawing/2014/main" id="{00000000-0008-0000-0000-0000A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63" name="Object 167" hidden="1">
              <a:extLst>
                <a:ext uri="{63B3BB69-23CF-44E3-9099-C40C66FF867C}">
                  <a14:compatExt spid="_x0000_s4263"/>
                </a:ext>
                <a:ext uri="{FF2B5EF4-FFF2-40B4-BE49-F238E27FC236}">
                  <a16:creationId xmlns:a16="http://schemas.microsoft.com/office/drawing/2014/main" id="{00000000-0008-0000-0000-0000A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64" name="Object 168" hidden="1">
              <a:extLst>
                <a:ext uri="{63B3BB69-23CF-44E3-9099-C40C66FF867C}">
                  <a14:compatExt spid="_x0000_s4264"/>
                </a:ext>
                <a:ext uri="{FF2B5EF4-FFF2-40B4-BE49-F238E27FC236}">
                  <a16:creationId xmlns:a16="http://schemas.microsoft.com/office/drawing/2014/main" id="{00000000-0008-0000-0000-0000A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65" name="Object 169" hidden="1">
              <a:extLst>
                <a:ext uri="{63B3BB69-23CF-44E3-9099-C40C66FF867C}">
                  <a14:compatExt spid="_x0000_s4265"/>
                </a:ext>
                <a:ext uri="{FF2B5EF4-FFF2-40B4-BE49-F238E27FC236}">
                  <a16:creationId xmlns:a16="http://schemas.microsoft.com/office/drawing/2014/main" id="{00000000-0008-0000-0000-0000A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66" name="Object 170" hidden="1">
              <a:extLst>
                <a:ext uri="{63B3BB69-23CF-44E3-9099-C40C66FF867C}">
                  <a14:compatExt spid="_x0000_s4266"/>
                </a:ext>
                <a:ext uri="{FF2B5EF4-FFF2-40B4-BE49-F238E27FC236}">
                  <a16:creationId xmlns:a16="http://schemas.microsoft.com/office/drawing/2014/main" id="{00000000-0008-0000-0000-0000A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67" name="Object 171" hidden="1">
              <a:extLst>
                <a:ext uri="{63B3BB69-23CF-44E3-9099-C40C66FF867C}">
                  <a14:compatExt spid="_x0000_s4267"/>
                </a:ext>
                <a:ext uri="{FF2B5EF4-FFF2-40B4-BE49-F238E27FC236}">
                  <a16:creationId xmlns:a16="http://schemas.microsoft.com/office/drawing/2014/main" id="{00000000-0008-0000-0000-0000A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68" name="Object 172" hidden="1">
              <a:extLst>
                <a:ext uri="{63B3BB69-23CF-44E3-9099-C40C66FF867C}">
                  <a14:compatExt spid="_x0000_s4268"/>
                </a:ext>
                <a:ext uri="{FF2B5EF4-FFF2-40B4-BE49-F238E27FC236}">
                  <a16:creationId xmlns:a16="http://schemas.microsoft.com/office/drawing/2014/main" id="{00000000-0008-0000-0000-0000A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69" name="Object 173" hidden="1">
              <a:extLst>
                <a:ext uri="{63B3BB69-23CF-44E3-9099-C40C66FF867C}">
                  <a14:compatExt spid="_x0000_s4269"/>
                </a:ext>
                <a:ext uri="{FF2B5EF4-FFF2-40B4-BE49-F238E27FC236}">
                  <a16:creationId xmlns:a16="http://schemas.microsoft.com/office/drawing/2014/main" id="{00000000-0008-0000-0000-0000A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70" name="Object 174" hidden="1">
              <a:extLst>
                <a:ext uri="{63B3BB69-23CF-44E3-9099-C40C66FF867C}">
                  <a14:compatExt spid="_x0000_s4270"/>
                </a:ext>
                <a:ext uri="{FF2B5EF4-FFF2-40B4-BE49-F238E27FC236}">
                  <a16:creationId xmlns:a16="http://schemas.microsoft.com/office/drawing/2014/main" id="{00000000-0008-0000-0000-0000A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71" name="Object 175" hidden="1">
              <a:extLst>
                <a:ext uri="{63B3BB69-23CF-44E3-9099-C40C66FF867C}">
                  <a14:compatExt spid="_x0000_s4271"/>
                </a:ext>
                <a:ext uri="{FF2B5EF4-FFF2-40B4-BE49-F238E27FC236}">
                  <a16:creationId xmlns:a16="http://schemas.microsoft.com/office/drawing/2014/main" id="{00000000-0008-0000-0000-0000A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72" name="Object 176" hidden="1">
              <a:extLst>
                <a:ext uri="{63B3BB69-23CF-44E3-9099-C40C66FF867C}">
                  <a14:compatExt spid="_x0000_s4272"/>
                </a:ext>
                <a:ext uri="{FF2B5EF4-FFF2-40B4-BE49-F238E27FC236}">
                  <a16:creationId xmlns:a16="http://schemas.microsoft.com/office/drawing/2014/main" id="{00000000-0008-0000-0000-0000B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74" name="Object 178" hidden="1">
              <a:extLst>
                <a:ext uri="{63B3BB69-23CF-44E3-9099-C40C66FF867C}">
                  <a14:compatExt spid="_x0000_s4274"/>
                </a:ext>
                <a:ext uri="{FF2B5EF4-FFF2-40B4-BE49-F238E27FC236}">
                  <a16:creationId xmlns:a16="http://schemas.microsoft.com/office/drawing/2014/main" id="{00000000-0008-0000-0000-0000B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75" name="Object 179" hidden="1">
              <a:extLst>
                <a:ext uri="{63B3BB69-23CF-44E3-9099-C40C66FF867C}">
                  <a14:compatExt spid="_x0000_s4275"/>
                </a:ext>
                <a:ext uri="{FF2B5EF4-FFF2-40B4-BE49-F238E27FC236}">
                  <a16:creationId xmlns:a16="http://schemas.microsoft.com/office/drawing/2014/main" id="{00000000-0008-0000-0000-0000B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76" name="Object 180" hidden="1">
              <a:extLst>
                <a:ext uri="{63B3BB69-23CF-44E3-9099-C40C66FF867C}">
                  <a14:compatExt spid="_x0000_s4276"/>
                </a:ext>
                <a:ext uri="{FF2B5EF4-FFF2-40B4-BE49-F238E27FC236}">
                  <a16:creationId xmlns:a16="http://schemas.microsoft.com/office/drawing/2014/main" id="{00000000-0008-0000-0000-0000B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77" name="Object 181" hidden="1">
              <a:extLst>
                <a:ext uri="{63B3BB69-23CF-44E3-9099-C40C66FF867C}">
                  <a14:compatExt spid="_x0000_s4277"/>
                </a:ext>
                <a:ext uri="{FF2B5EF4-FFF2-40B4-BE49-F238E27FC236}">
                  <a16:creationId xmlns:a16="http://schemas.microsoft.com/office/drawing/2014/main" id="{00000000-0008-0000-0000-0000B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78" name="Object 182" hidden="1">
              <a:extLst>
                <a:ext uri="{63B3BB69-23CF-44E3-9099-C40C66FF867C}">
                  <a14:compatExt spid="_x0000_s4278"/>
                </a:ext>
                <a:ext uri="{FF2B5EF4-FFF2-40B4-BE49-F238E27FC236}">
                  <a16:creationId xmlns:a16="http://schemas.microsoft.com/office/drawing/2014/main" id="{00000000-0008-0000-0000-0000B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79" name="Object 183" hidden="1">
              <a:extLst>
                <a:ext uri="{63B3BB69-23CF-44E3-9099-C40C66FF867C}">
                  <a14:compatExt spid="_x0000_s4279"/>
                </a:ext>
                <a:ext uri="{FF2B5EF4-FFF2-40B4-BE49-F238E27FC236}">
                  <a16:creationId xmlns:a16="http://schemas.microsoft.com/office/drawing/2014/main" id="{00000000-0008-0000-0000-0000B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80" name="Object 184" hidden="1">
              <a:extLst>
                <a:ext uri="{63B3BB69-23CF-44E3-9099-C40C66FF867C}">
                  <a14:compatExt spid="_x0000_s4280"/>
                </a:ext>
                <a:ext uri="{FF2B5EF4-FFF2-40B4-BE49-F238E27FC236}">
                  <a16:creationId xmlns:a16="http://schemas.microsoft.com/office/drawing/2014/main" id="{00000000-0008-0000-0000-0000B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81" name="Object 185" hidden="1">
              <a:extLst>
                <a:ext uri="{63B3BB69-23CF-44E3-9099-C40C66FF867C}">
                  <a14:compatExt spid="_x0000_s4281"/>
                </a:ext>
                <a:ext uri="{FF2B5EF4-FFF2-40B4-BE49-F238E27FC236}">
                  <a16:creationId xmlns:a16="http://schemas.microsoft.com/office/drawing/2014/main" id="{00000000-0008-0000-0000-0000B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82" name="Object 186" hidden="1">
              <a:extLst>
                <a:ext uri="{63B3BB69-23CF-44E3-9099-C40C66FF867C}">
                  <a14:compatExt spid="_x0000_s4282"/>
                </a:ext>
                <a:ext uri="{FF2B5EF4-FFF2-40B4-BE49-F238E27FC236}">
                  <a16:creationId xmlns:a16="http://schemas.microsoft.com/office/drawing/2014/main" id="{00000000-0008-0000-0000-0000B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83" name="Object 187" hidden="1">
              <a:extLst>
                <a:ext uri="{63B3BB69-23CF-44E3-9099-C40C66FF867C}">
                  <a14:compatExt spid="_x0000_s4283"/>
                </a:ext>
                <a:ext uri="{FF2B5EF4-FFF2-40B4-BE49-F238E27FC236}">
                  <a16:creationId xmlns:a16="http://schemas.microsoft.com/office/drawing/2014/main" id="{00000000-0008-0000-0000-0000B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84" name="Object 188" hidden="1">
              <a:extLst>
                <a:ext uri="{63B3BB69-23CF-44E3-9099-C40C66FF867C}">
                  <a14:compatExt spid="_x0000_s4284"/>
                </a:ext>
                <a:ext uri="{FF2B5EF4-FFF2-40B4-BE49-F238E27FC236}">
                  <a16:creationId xmlns:a16="http://schemas.microsoft.com/office/drawing/2014/main" id="{00000000-0008-0000-0000-0000B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85" name="Object 189" hidden="1">
              <a:extLst>
                <a:ext uri="{63B3BB69-23CF-44E3-9099-C40C66FF867C}">
                  <a14:compatExt spid="_x0000_s4285"/>
                </a:ext>
                <a:ext uri="{FF2B5EF4-FFF2-40B4-BE49-F238E27FC236}">
                  <a16:creationId xmlns:a16="http://schemas.microsoft.com/office/drawing/2014/main" id="{00000000-0008-0000-0000-0000B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86" name="Object 190" hidden="1">
              <a:extLst>
                <a:ext uri="{63B3BB69-23CF-44E3-9099-C40C66FF867C}">
                  <a14:compatExt spid="_x0000_s4286"/>
                </a:ext>
                <a:ext uri="{FF2B5EF4-FFF2-40B4-BE49-F238E27FC236}">
                  <a16:creationId xmlns:a16="http://schemas.microsoft.com/office/drawing/2014/main" id="{00000000-0008-0000-0000-0000B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87" name="Object 191" hidden="1">
              <a:extLst>
                <a:ext uri="{63B3BB69-23CF-44E3-9099-C40C66FF867C}">
                  <a14:compatExt spid="_x0000_s4287"/>
                </a:ext>
                <a:ext uri="{FF2B5EF4-FFF2-40B4-BE49-F238E27FC236}">
                  <a16:creationId xmlns:a16="http://schemas.microsoft.com/office/drawing/2014/main" id="{00000000-0008-0000-0000-0000B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88" name="Object 192" hidden="1">
              <a:extLst>
                <a:ext uri="{63B3BB69-23CF-44E3-9099-C40C66FF867C}">
                  <a14:compatExt spid="_x0000_s4288"/>
                </a:ext>
                <a:ext uri="{FF2B5EF4-FFF2-40B4-BE49-F238E27FC236}">
                  <a16:creationId xmlns:a16="http://schemas.microsoft.com/office/drawing/2014/main" id="{00000000-0008-0000-0000-0000C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90" name="Object 194" hidden="1">
              <a:extLst>
                <a:ext uri="{63B3BB69-23CF-44E3-9099-C40C66FF867C}">
                  <a14:compatExt spid="_x0000_s4290"/>
                </a:ext>
                <a:ext uri="{FF2B5EF4-FFF2-40B4-BE49-F238E27FC236}">
                  <a16:creationId xmlns:a16="http://schemas.microsoft.com/office/drawing/2014/main" id="{00000000-0008-0000-0000-0000C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91" name="Object 195" hidden="1">
              <a:extLst>
                <a:ext uri="{63B3BB69-23CF-44E3-9099-C40C66FF867C}">
                  <a14:compatExt spid="_x0000_s4291"/>
                </a:ext>
                <a:ext uri="{FF2B5EF4-FFF2-40B4-BE49-F238E27FC236}">
                  <a16:creationId xmlns:a16="http://schemas.microsoft.com/office/drawing/2014/main" id="{00000000-0008-0000-0000-0000C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92" name="Object 196" hidden="1">
              <a:extLst>
                <a:ext uri="{63B3BB69-23CF-44E3-9099-C40C66FF867C}">
                  <a14:compatExt spid="_x0000_s4292"/>
                </a:ext>
                <a:ext uri="{FF2B5EF4-FFF2-40B4-BE49-F238E27FC236}">
                  <a16:creationId xmlns:a16="http://schemas.microsoft.com/office/drawing/2014/main" id="{00000000-0008-0000-0000-0000C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93" name="Object 197" hidden="1">
              <a:extLst>
                <a:ext uri="{63B3BB69-23CF-44E3-9099-C40C66FF867C}">
                  <a14:compatExt spid="_x0000_s4293"/>
                </a:ext>
                <a:ext uri="{FF2B5EF4-FFF2-40B4-BE49-F238E27FC236}">
                  <a16:creationId xmlns:a16="http://schemas.microsoft.com/office/drawing/2014/main" id="{00000000-0008-0000-0000-0000C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94" name="Object 198" hidden="1">
              <a:extLst>
                <a:ext uri="{63B3BB69-23CF-44E3-9099-C40C66FF867C}">
                  <a14:compatExt spid="_x0000_s4294"/>
                </a:ext>
                <a:ext uri="{FF2B5EF4-FFF2-40B4-BE49-F238E27FC236}">
                  <a16:creationId xmlns:a16="http://schemas.microsoft.com/office/drawing/2014/main" id="{00000000-0008-0000-0000-0000C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95" name="Object 199" hidden="1">
              <a:extLst>
                <a:ext uri="{63B3BB69-23CF-44E3-9099-C40C66FF867C}">
                  <a14:compatExt spid="_x0000_s4295"/>
                </a:ext>
                <a:ext uri="{FF2B5EF4-FFF2-40B4-BE49-F238E27FC236}">
                  <a16:creationId xmlns:a16="http://schemas.microsoft.com/office/drawing/2014/main" id="{00000000-0008-0000-0000-0000C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96" name="Object 200" hidden="1">
              <a:extLst>
                <a:ext uri="{63B3BB69-23CF-44E3-9099-C40C66FF867C}">
                  <a14:compatExt spid="_x0000_s4296"/>
                </a:ext>
                <a:ext uri="{FF2B5EF4-FFF2-40B4-BE49-F238E27FC236}">
                  <a16:creationId xmlns:a16="http://schemas.microsoft.com/office/drawing/2014/main" id="{00000000-0008-0000-0000-0000C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97" name="Object 201" hidden="1">
              <a:extLst>
                <a:ext uri="{63B3BB69-23CF-44E3-9099-C40C66FF867C}">
                  <a14:compatExt spid="_x0000_s4297"/>
                </a:ext>
                <a:ext uri="{FF2B5EF4-FFF2-40B4-BE49-F238E27FC236}">
                  <a16:creationId xmlns:a16="http://schemas.microsoft.com/office/drawing/2014/main" id="{00000000-0008-0000-0000-0000C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98" name="Object 202" hidden="1">
              <a:extLst>
                <a:ext uri="{63B3BB69-23CF-44E3-9099-C40C66FF867C}">
                  <a14:compatExt spid="_x0000_s4298"/>
                </a:ext>
                <a:ext uri="{FF2B5EF4-FFF2-40B4-BE49-F238E27FC236}">
                  <a16:creationId xmlns:a16="http://schemas.microsoft.com/office/drawing/2014/main" id="{00000000-0008-0000-0000-0000C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299" name="Object 203" hidden="1">
              <a:extLst>
                <a:ext uri="{63B3BB69-23CF-44E3-9099-C40C66FF867C}">
                  <a14:compatExt spid="_x0000_s4299"/>
                </a:ext>
                <a:ext uri="{FF2B5EF4-FFF2-40B4-BE49-F238E27FC236}">
                  <a16:creationId xmlns:a16="http://schemas.microsoft.com/office/drawing/2014/main" id="{00000000-0008-0000-0000-0000C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00" name="Object 204" hidden="1">
              <a:extLst>
                <a:ext uri="{63B3BB69-23CF-44E3-9099-C40C66FF867C}">
                  <a14:compatExt spid="_x0000_s4300"/>
                </a:ext>
                <a:ext uri="{FF2B5EF4-FFF2-40B4-BE49-F238E27FC236}">
                  <a16:creationId xmlns:a16="http://schemas.microsoft.com/office/drawing/2014/main" id="{00000000-0008-0000-0000-0000C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01" name="Object 205" hidden="1">
              <a:extLst>
                <a:ext uri="{63B3BB69-23CF-44E3-9099-C40C66FF867C}">
                  <a14:compatExt spid="_x0000_s4301"/>
                </a:ext>
                <a:ext uri="{FF2B5EF4-FFF2-40B4-BE49-F238E27FC236}">
                  <a16:creationId xmlns:a16="http://schemas.microsoft.com/office/drawing/2014/main" id="{00000000-0008-0000-0000-0000C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02" name="Object 206" hidden="1">
              <a:extLst>
                <a:ext uri="{63B3BB69-23CF-44E3-9099-C40C66FF867C}">
                  <a14:compatExt spid="_x0000_s4302"/>
                </a:ext>
                <a:ext uri="{FF2B5EF4-FFF2-40B4-BE49-F238E27FC236}">
                  <a16:creationId xmlns:a16="http://schemas.microsoft.com/office/drawing/2014/main" id="{00000000-0008-0000-0000-0000C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03" name="Object 207" hidden="1">
              <a:extLst>
                <a:ext uri="{63B3BB69-23CF-44E3-9099-C40C66FF867C}">
                  <a14:compatExt spid="_x0000_s4303"/>
                </a:ext>
                <a:ext uri="{FF2B5EF4-FFF2-40B4-BE49-F238E27FC236}">
                  <a16:creationId xmlns:a16="http://schemas.microsoft.com/office/drawing/2014/main" id="{00000000-0008-0000-0000-0000C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04" name="Object 208" hidden="1">
              <a:extLst>
                <a:ext uri="{63B3BB69-23CF-44E3-9099-C40C66FF867C}">
                  <a14:compatExt spid="_x0000_s4304"/>
                </a:ext>
                <a:ext uri="{FF2B5EF4-FFF2-40B4-BE49-F238E27FC236}">
                  <a16:creationId xmlns:a16="http://schemas.microsoft.com/office/drawing/2014/main" id="{00000000-0008-0000-0000-0000D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06" name="Object 210" hidden="1">
              <a:extLst>
                <a:ext uri="{63B3BB69-23CF-44E3-9099-C40C66FF867C}">
                  <a14:compatExt spid="_x0000_s4306"/>
                </a:ext>
                <a:ext uri="{FF2B5EF4-FFF2-40B4-BE49-F238E27FC236}">
                  <a16:creationId xmlns:a16="http://schemas.microsoft.com/office/drawing/2014/main" id="{00000000-0008-0000-0000-0000D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07" name="Object 211" hidden="1">
              <a:extLst>
                <a:ext uri="{63B3BB69-23CF-44E3-9099-C40C66FF867C}">
                  <a14:compatExt spid="_x0000_s4307"/>
                </a:ext>
                <a:ext uri="{FF2B5EF4-FFF2-40B4-BE49-F238E27FC236}">
                  <a16:creationId xmlns:a16="http://schemas.microsoft.com/office/drawing/2014/main" id="{00000000-0008-0000-0000-0000D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08" name="Object 212" hidden="1">
              <a:extLst>
                <a:ext uri="{63B3BB69-23CF-44E3-9099-C40C66FF867C}">
                  <a14:compatExt spid="_x0000_s4308"/>
                </a:ext>
                <a:ext uri="{FF2B5EF4-FFF2-40B4-BE49-F238E27FC236}">
                  <a16:creationId xmlns:a16="http://schemas.microsoft.com/office/drawing/2014/main" id="{00000000-0008-0000-0000-0000D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09" name="Object 213" hidden="1">
              <a:extLst>
                <a:ext uri="{63B3BB69-23CF-44E3-9099-C40C66FF867C}">
                  <a14:compatExt spid="_x0000_s4309"/>
                </a:ext>
                <a:ext uri="{FF2B5EF4-FFF2-40B4-BE49-F238E27FC236}">
                  <a16:creationId xmlns:a16="http://schemas.microsoft.com/office/drawing/2014/main" id="{00000000-0008-0000-0000-0000D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10" name="Object 214" hidden="1">
              <a:extLst>
                <a:ext uri="{63B3BB69-23CF-44E3-9099-C40C66FF867C}">
                  <a14:compatExt spid="_x0000_s4310"/>
                </a:ext>
                <a:ext uri="{FF2B5EF4-FFF2-40B4-BE49-F238E27FC236}">
                  <a16:creationId xmlns:a16="http://schemas.microsoft.com/office/drawing/2014/main" id="{00000000-0008-0000-0000-0000D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11" name="Object 215" hidden="1">
              <a:extLst>
                <a:ext uri="{63B3BB69-23CF-44E3-9099-C40C66FF867C}">
                  <a14:compatExt spid="_x0000_s4311"/>
                </a:ext>
                <a:ext uri="{FF2B5EF4-FFF2-40B4-BE49-F238E27FC236}">
                  <a16:creationId xmlns:a16="http://schemas.microsoft.com/office/drawing/2014/main" id="{00000000-0008-0000-0000-0000D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12" name="Object 216" hidden="1">
              <a:extLst>
                <a:ext uri="{63B3BB69-23CF-44E3-9099-C40C66FF867C}">
                  <a14:compatExt spid="_x0000_s4312"/>
                </a:ext>
                <a:ext uri="{FF2B5EF4-FFF2-40B4-BE49-F238E27FC236}">
                  <a16:creationId xmlns:a16="http://schemas.microsoft.com/office/drawing/2014/main" id="{00000000-0008-0000-0000-0000D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13" name="Object 217" hidden="1">
              <a:extLst>
                <a:ext uri="{63B3BB69-23CF-44E3-9099-C40C66FF867C}">
                  <a14:compatExt spid="_x0000_s4313"/>
                </a:ext>
                <a:ext uri="{FF2B5EF4-FFF2-40B4-BE49-F238E27FC236}">
                  <a16:creationId xmlns:a16="http://schemas.microsoft.com/office/drawing/2014/main" id="{00000000-0008-0000-0000-0000D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14" name="Object 218" hidden="1">
              <a:extLst>
                <a:ext uri="{63B3BB69-23CF-44E3-9099-C40C66FF867C}">
                  <a14:compatExt spid="_x0000_s4314"/>
                </a:ext>
                <a:ext uri="{FF2B5EF4-FFF2-40B4-BE49-F238E27FC236}">
                  <a16:creationId xmlns:a16="http://schemas.microsoft.com/office/drawing/2014/main" id="{00000000-0008-0000-0000-0000D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15" name="Object 219" hidden="1">
              <a:extLst>
                <a:ext uri="{63B3BB69-23CF-44E3-9099-C40C66FF867C}">
                  <a14:compatExt spid="_x0000_s4315"/>
                </a:ext>
                <a:ext uri="{FF2B5EF4-FFF2-40B4-BE49-F238E27FC236}">
                  <a16:creationId xmlns:a16="http://schemas.microsoft.com/office/drawing/2014/main" id="{00000000-0008-0000-0000-0000D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16" name="Object 220" hidden="1">
              <a:extLst>
                <a:ext uri="{63B3BB69-23CF-44E3-9099-C40C66FF867C}">
                  <a14:compatExt spid="_x0000_s4316"/>
                </a:ext>
                <a:ext uri="{FF2B5EF4-FFF2-40B4-BE49-F238E27FC236}">
                  <a16:creationId xmlns:a16="http://schemas.microsoft.com/office/drawing/2014/main" id="{00000000-0008-0000-0000-0000D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17" name="Object 221" hidden="1">
              <a:extLst>
                <a:ext uri="{63B3BB69-23CF-44E3-9099-C40C66FF867C}">
                  <a14:compatExt spid="_x0000_s4317"/>
                </a:ext>
                <a:ext uri="{FF2B5EF4-FFF2-40B4-BE49-F238E27FC236}">
                  <a16:creationId xmlns:a16="http://schemas.microsoft.com/office/drawing/2014/main" id="{00000000-0008-0000-0000-0000D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18" name="Object 222" hidden="1">
              <a:extLst>
                <a:ext uri="{63B3BB69-23CF-44E3-9099-C40C66FF867C}">
                  <a14:compatExt spid="_x0000_s4318"/>
                </a:ext>
                <a:ext uri="{FF2B5EF4-FFF2-40B4-BE49-F238E27FC236}">
                  <a16:creationId xmlns:a16="http://schemas.microsoft.com/office/drawing/2014/main" id="{00000000-0008-0000-0000-0000D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19" name="Object 223" hidden="1">
              <a:extLst>
                <a:ext uri="{63B3BB69-23CF-44E3-9099-C40C66FF867C}">
                  <a14:compatExt spid="_x0000_s4319"/>
                </a:ext>
                <a:ext uri="{FF2B5EF4-FFF2-40B4-BE49-F238E27FC236}">
                  <a16:creationId xmlns:a16="http://schemas.microsoft.com/office/drawing/2014/main" id="{00000000-0008-0000-0000-0000D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20" name="Object 224" hidden="1">
              <a:extLst>
                <a:ext uri="{63B3BB69-23CF-44E3-9099-C40C66FF867C}">
                  <a14:compatExt spid="_x0000_s4320"/>
                </a:ext>
                <a:ext uri="{FF2B5EF4-FFF2-40B4-BE49-F238E27FC236}">
                  <a16:creationId xmlns:a16="http://schemas.microsoft.com/office/drawing/2014/main" id="{00000000-0008-0000-0000-0000E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22" name="Object 226" hidden="1">
              <a:extLst>
                <a:ext uri="{63B3BB69-23CF-44E3-9099-C40C66FF867C}">
                  <a14:compatExt spid="_x0000_s4322"/>
                </a:ext>
                <a:ext uri="{FF2B5EF4-FFF2-40B4-BE49-F238E27FC236}">
                  <a16:creationId xmlns:a16="http://schemas.microsoft.com/office/drawing/2014/main" id="{00000000-0008-0000-0000-0000E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23" name="Object 227" hidden="1">
              <a:extLst>
                <a:ext uri="{63B3BB69-23CF-44E3-9099-C40C66FF867C}">
                  <a14:compatExt spid="_x0000_s4323"/>
                </a:ext>
                <a:ext uri="{FF2B5EF4-FFF2-40B4-BE49-F238E27FC236}">
                  <a16:creationId xmlns:a16="http://schemas.microsoft.com/office/drawing/2014/main" id="{00000000-0008-0000-0000-0000E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24" name="Object 228" hidden="1">
              <a:extLst>
                <a:ext uri="{63B3BB69-23CF-44E3-9099-C40C66FF867C}">
                  <a14:compatExt spid="_x0000_s4324"/>
                </a:ext>
                <a:ext uri="{FF2B5EF4-FFF2-40B4-BE49-F238E27FC236}">
                  <a16:creationId xmlns:a16="http://schemas.microsoft.com/office/drawing/2014/main" id="{00000000-0008-0000-0000-0000E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25" name="Object 229" hidden="1">
              <a:extLst>
                <a:ext uri="{63B3BB69-23CF-44E3-9099-C40C66FF867C}">
                  <a14:compatExt spid="_x0000_s4325"/>
                </a:ext>
                <a:ext uri="{FF2B5EF4-FFF2-40B4-BE49-F238E27FC236}">
                  <a16:creationId xmlns:a16="http://schemas.microsoft.com/office/drawing/2014/main" id="{00000000-0008-0000-0000-0000E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26" name="Object 230" hidden="1">
              <a:extLst>
                <a:ext uri="{63B3BB69-23CF-44E3-9099-C40C66FF867C}">
                  <a14:compatExt spid="_x0000_s4326"/>
                </a:ext>
                <a:ext uri="{FF2B5EF4-FFF2-40B4-BE49-F238E27FC236}">
                  <a16:creationId xmlns:a16="http://schemas.microsoft.com/office/drawing/2014/main" id="{00000000-0008-0000-0000-0000E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27" name="Object 231" hidden="1">
              <a:extLst>
                <a:ext uri="{63B3BB69-23CF-44E3-9099-C40C66FF867C}">
                  <a14:compatExt spid="_x0000_s4327"/>
                </a:ext>
                <a:ext uri="{FF2B5EF4-FFF2-40B4-BE49-F238E27FC236}">
                  <a16:creationId xmlns:a16="http://schemas.microsoft.com/office/drawing/2014/main" id="{00000000-0008-0000-0000-0000E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28" name="Object 232" hidden="1">
              <a:extLst>
                <a:ext uri="{63B3BB69-23CF-44E3-9099-C40C66FF867C}">
                  <a14:compatExt spid="_x0000_s4328"/>
                </a:ext>
                <a:ext uri="{FF2B5EF4-FFF2-40B4-BE49-F238E27FC236}">
                  <a16:creationId xmlns:a16="http://schemas.microsoft.com/office/drawing/2014/main" id="{00000000-0008-0000-0000-0000E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29" name="Object 233" hidden="1">
              <a:extLst>
                <a:ext uri="{63B3BB69-23CF-44E3-9099-C40C66FF867C}">
                  <a14:compatExt spid="_x0000_s4329"/>
                </a:ext>
                <a:ext uri="{FF2B5EF4-FFF2-40B4-BE49-F238E27FC236}">
                  <a16:creationId xmlns:a16="http://schemas.microsoft.com/office/drawing/2014/main" id="{00000000-0008-0000-0000-0000E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30" name="Object 234" hidden="1">
              <a:extLst>
                <a:ext uri="{63B3BB69-23CF-44E3-9099-C40C66FF867C}">
                  <a14:compatExt spid="_x0000_s4330"/>
                </a:ext>
                <a:ext uri="{FF2B5EF4-FFF2-40B4-BE49-F238E27FC236}">
                  <a16:creationId xmlns:a16="http://schemas.microsoft.com/office/drawing/2014/main" id="{00000000-0008-0000-0000-0000E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31" name="Object 235" hidden="1">
              <a:extLst>
                <a:ext uri="{63B3BB69-23CF-44E3-9099-C40C66FF867C}">
                  <a14:compatExt spid="_x0000_s4331"/>
                </a:ext>
                <a:ext uri="{FF2B5EF4-FFF2-40B4-BE49-F238E27FC236}">
                  <a16:creationId xmlns:a16="http://schemas.microsoft.com/office/drawing/2014/main" id="{00000000-0008-0000-0000-0000E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32" name="Object 236" hidden="1">
              <a:extLst>
                <a:ext uri="{63B3BB69-23CF-44E3-9099-C40C66FF867C}">
                  <a14:compatExt spid="_x0000_s4332"/>
                </a:ext>
                <a:ext uri="{FF2B5EF4-FFF2-40B4-BE49-F238E27FC236}">
                  <a16:creationId xmlns:a16="http://schemas.microsoft.com/office/drawing/2014/main" id="{00000000-0008-0000-0000-0000E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33" name="Object 237" hidden="1">
              <a:extLst>
                <a:ext uri="{63B3BB69-23CF-44E3-9099-C40C66FF867C}">
                  <a14:compatExt spid="_x0000_s4333"/>
                </a:ext>
                <a:ext uri="{FF2B5EF4-FFF2-40B4-BE49-F238E27FC236}">
                  <a16:creationId xmlns:a16="http://schemas.microsoft.com/office/drawing/2014/main" id="{00000000-0008-0000-0000-0000E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34" name="Object 238" hidden="1">
              <a:extLst>
                <a:ext uri="{63B3BB69-23CF-44E3-9099-C40C66FF867C}">
                  <a14:compatExt spid="_x0000_s4334"/>
                </a:ext>
                <a:ext uri="{FF2B5EF4-FFF2-40B4-BE49-F238E27FC236}">
                  <a16:creationId xmlns:a16="http://schemas.microsoft.com/office/drawing/2014/main" id="{00000000-0008-0000-0000-0000E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35" name="Object 239" hidden="1">
              <a:extLst>
                <a:ext uri="{63B3BB69-23CF-44E3-9099-C40C66FF867C}">
                  <a14:compatExt spid="_x0000_s4335"/>
                </a:ext>
                <a:ext uri="{FF2B5EF4-FFF2-40B4-BE49-F238E27FC236}">
                  <a16:creationId xmlns:a16="http://schemas.microsoft.com/office/drawing/2014/main" id="{00000000-0008-0000-0000-0000E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36" name="Object 240" hidden="1">
              <a:extLst>
                <a:ext uri="{63B3BB69-23CF-44E3-9099-C40C66FF867C}">
                  <a14:compatExt spid="_x0000_s4336"/>
                </a:ext>
                <a:ext uri="{FF2B5EF4-FFF2-40B4-BE49-F238E27FC236}">
                  <a16:creationId xmlns:a16="http://schemas.microsoft.com/office/drawing/2014/main" id="{00000000-0008-0000-0000-0000F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38" name="Object 242" hidden="1">
              <a:extLst>
                <a:ext uri="{63B3BB69-23CF-44E3-9099-C40C66FF867C}">
                  <a14:compatExt spid="_x0000_s4338"/>
                </a:ext>
                <a:ext uri="{FF2B5EF4-FFF2-40B4-BE49-F238E27FC236}">
                  <a16:creationId xmlns:a16="http://schemas.microsoft.com/office/drawing/2014/main" id="{00000000-0008-0000-0000-0000F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39" name="Object 243" hidden="1">
              <a:extLst>
                <a:ext uri="{63B3BB69-23CF-44E3-9099-C40C66FF867C}">
                  <a14:compatExt spid="_x0000_s4339"/>
                </a:ext>
                <a:ext uri="{FF2B5EF4-FFF2-40B4-BE49-F238E27FC236}">
                  <a16:creationId xmlns:a16="http://schemas.microsoft.com/office/drawing/2014/main" id="{00000000-0008-0000-0000-0000F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40" name="Object 244" hidden="1">
              <a:extLst>
                <a:ext uri="{63B3BB69-23CF-44E3-9099-C40C66FF867C}">
                  <a14:compatExt spid="_x0000_s4340"/>
                </a:ext>
                <a:ext uri="{FF2B5EF4-FFF2-40B4-BE49-F238E27FC236}">
                  <a16:creationId xmlns:a16="http://schemas.microsoft.com/office/drawing/2014/main" id="{00000000-0008-0000-0000-0000F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41" name="Object 245" hidden="1">
              <a:extLst>
                <a:ext uri="{63B3BB69-23CF-44E3-9099-C40C66FF867C}">
                  <a14:compatExt spid="_x0000_s4341"/>
                </a:ext>
                <a:ext uri="{FF2B5EF4-FFF2-40B4-BE49-F238E27FC236}">
                  <a16:creationId xmlns:a16="http://schemas.microsoft.com/office/drawing/2014/main" id="{00000000-0008-0000-0000-0000F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42" name="Object 246" hidden="1">
              <a:extLst>
                <a:ext uri="{63B3BB69-23CF-44E3-9099-C40C66FF867C}">
                  <a14:compatExt spid="_x0000_s4342"/>
                </a:ext>
                <a:ext uri="{FF2B5EF4-FFF2-40B4-BE49-F238E27FC236}">
                  <a16:creationId xmlns:a16="http://schemas.microsoft.com/office/drawing/2014/main" id="{00000000-0008-0000-0000-0000F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43" name="Object 247" hidden="1">
              <a:extLst>
                <a:ext uri="{63B3BB69-23CF-44E3-9099-C40C66FF867C}">
                  <a14:compatExt spid="_x0000_s4343"/>
                </a:ext>
                <a:ext uri="{FF2B5EF4-FFF2-40B4-BE49-F238E27FC236}">
                  <a16:creationId xmlns:a16="http://schemas.microsoft.com/office/drawing/2014/main" id="{00000000-0008-0000-0000-0000F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44" name="Object 248" hidden="1">
              <a:extLst>
                <a:ext uri="{63B3BB69-23CF-44E3-9099-C40C66FF867C}">
                  <a14:compatExt spid="_x0000_s4344"/>
                </a:ext>
                <a:ext uri="{FF2B5EF4-FFF2-40B4-BE49-F238E27FC236}">
                  <a16:creationId xmlns:a16="http://schemas.microsoft.com/office/drawing/2014/main" id="{00000000-0008-0000-0000-0000F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45" name="Object 249" hidden="1">
              <a:extLst>
                <a:ext uri="{63B3BB69-23CF-44E3-9099-C40C66FF867C}">
                  <a14:compatExt spid="_x0000_s4345"/>
                </a:ext>
                <a:ext uri="{FF2B5EF4-FFF2-40B4-BE49-F238E27FC236}">
                  <a16:creationId xmlns:a16="http://schemas.microsoft.com/office/drawing/2014/main" id="{00000000-0008-0000-0000-0000F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46" name="Object 250" hidden="1">
              <a:extLst>
                <a:ext uri="{63B3BB69-23CF-44E3-9099-C40C66FF867C}">
                  <a14:compatExt spid="_x0000_s4346"/>
                </a:ext>
                <a:ext uri="{FF2B5EF4-FFF2-40B4-BE49-F238E27FC236}">
                  <a16:creationId xmlns:a16="http://schemas.microsoft.com/office/drawing/2014/main" id="{00000000-0008-0000-0000-0000F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47" name="Object 251" hidden="1">
              <a:extLst>
                <a:ext uri="{63B3BB69-23CF-44E3-9099-C40C66FF867C}">
                  <a14:compatExt spid="_x0000_s4347"/>
                </a:ext>
                <a:ext uri="{FF2B5EF4-FFF2-40B4-BE49-F238E27FC236}">
                  <a16:creationId xmlns:a16="http://schemas.microsoft.com/office/drawing/2014/main" id="{00000000-0008-0000-0000-0000F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48" name="Object 252" hidden="1">
              <a:extLst>
                <a:ext uri="{63B3BB69-23CF-44E3-9099-C40C66FF867C}">
                  <a14:compatExt spid="_x0000_s4348"/>
                </a:ext>
                <a:ext uri="{FF2B5EF4-FFF2-40B4-BE49-F238E27FC236}">
                  <a16:creationId xmlns:a16="http://schemas.microsoft.com/office/drawing/2014/main" id="{00000000-0008-0000-0000-0000F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49" name="Object 253" hidden="1">
              <a:extLst>
                <a:ext uri="{63B3BB69-23CF-44E3-9099-C40C66FF867C}">
                  <a14:compatExt spid="_x0000_s4349"/>
                </a:ext>
                <a:ext uri="{FF2B5EF4-FFF2-40B4-BE49-F238E27FC236}">
                  <a16:creationId xmlns:a16="http://schemas.microsoft.com/office/drawing/2014/main" id="{00000000-0008-0000-0000-0000F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50" name="Object 254" hidden="1">
              <a:extLst>
                <a:ext uri="{63B3BB69-23CF-44E3-9099-C40C66FF867C}">
                  <a14:compatExt spid="_x0000_s4350"/>
                </a:ext>
                <a:ext uri="{FF2B5EF4-FFF2-40B4-BE49-F238E27FC236}">
                  <a16:creationId xmlns:a16="http://schemas.microsoft.com/office/drawing/2014/main" id="{00000000-0008-0000-0000-0000F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51" name="Object 255" hidden="1">
              <a:extLst>
                <a:ext uri="{63B3BB69-23CF-44E3-9099-C40C66FF867C}">
                  <a14:compatExt spid="_x0000_s4351"/>
                </a:ext>
                <a:ext uri="{FF2B5EF4-FFF2-40B4-BE49-F238E27FC236}">
                  <a16:creationId xmlns:a16="http://schemas.microsoft.com/office/drawing/2014/main" id="{00000000-0008-0000-0000-0000F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52" name="Object 256" hidden="1">
              <a:extLst>
                <a:ext uri="{63B3BB69-23CF-44E3-9099-C40C66FF867C}">
                  <a14:compatExt spid="_x0000_s4352"/>
                </a:ext>
                <a:ext uri="{FF2B5EF4-FFF2-40B4-BE49-F238E27FC236}">
                  <a16:creationId xmlns:a16="http://schemas.microsoft.com/office/drawing/2014/main" id="{00000000-0008-0000-0000-00000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54" name="Object 258" hidden="1">
              <a:extLst>
                <a:ext uri="{63B3BB69-23CF-44E3-9099-C40C66FF867C}">
                  <a14:compatExt spid="_x0000_s4354"/>
                </a:ext>
                <a:ext uri="{FF2B5EF4-FFF2-40B4-BE49-F238E27FC236}">
                  <a16:creationId xmlns:a16="http://schemas.microsoft.com/office/drawing/2014/main" id="{00000000-0008-0000-0000-00000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55" name="Object 259" hidden="1">
              <a:extLst>
                <a:ext uri="{63B3BB69-23CF-44E3-9099-C40C66FF867C}">
                  <a14:compatExt spid="_x0000_s4355"/>
                </a:ext>
                <a:ext uri="{FF2B5EF4-FFF2-40B4-BE49-F238E27FC236}">
                  <a16:creationId xmlns:a16="http://schemas.microsoft.com/office/drawing/2014/main" id="{00000000-0008-0000-0000-00000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56" name="Object 260" hidden="1">
              <a:extLst>
                <a:ext uri="{63B3BB69-23CF-44E3-9099-C40C66FF867C}">
                  <a14:compatExt spid="_x0000_s4356"/>
                </a:ext>
                <a:ext uri="{FF2B5EF4-FFF2-40B4-BE49-F238E27FC236}">
                  <a16:creationId xmlns:a16="http://schemas.microsoft.com/office/drawing/2014/main" id="{00000000-0008-0000-0000-00000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57" name="Object 261" hidden="1">
              <a:extLst>
                <a:ext uri="{63B3BB69-23CF-44E3-9099-C40C66FF867C}">
                  <a14:compatExt spid="_x0000_s4357"/>
                </a:ext>
                <a:ext uri="{FF2B5EF4-FFF2-40B4-BE49-F238E27FC236}">
                  <a16:creationId xmlns:a16="http://schemas.microsoft.com/office/drawing/2014/main" id="{00000000-0008-0000-0000-00000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58" name="Object 262" hidden="1">
              <a:extLst>
                <a:ext uri="{63B3BB69-23CF-44E3-9099-C40C66FF867C}">
                  <a14:compatExt spid="_x0000_s4358"/>
                </a:ext>
                <a:ext uri="{FF2B5EF4-FFF2-40B4-BE49-F238E27FC236}">
                  <a16:creationId xmlns:a16="http://schemas.microsoft.com/office/drawing/2014/main" id="{00000000-0008-0000-0000-00000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59" name="Object 263" hidden="1">
              <a:extLst>
                <a:ext uri="{63B3BB69-23CF-44E3-9099-C40C66FF867C}">
                  <a14:compatExt spid="_x0000_s4359"/>
                </a:ext>
                <a:ext uri="{FF2B5EF4-FFF2-40B4-BE49-F238E27FC236}">
                  <a16:creationId xmlns:a16="http://schemas.microsoft.com/office/drawing/2014/main" id="{00000000-0008-0000-0000-00000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60" name="Object 264" hidden="1">
              <a:extLst>
                <a:ext uri="{63B3BB69-23CF-44E3-9099-C40C66FF867C}">
                  <a14:compatExt spid="_x0000_s4360"/>
                </a:ext>
                <a:ext uri="{FF2B5EF4-FFF2-40B4-BE49-F238E27FC236}">
                  <a16:creationId xmlns:a16="http://schemas.microsoft.com/office/drawing/2014/main" id="{00000000-0008-0000-0000-00000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61" name="Object 265" hidden="1">
              <a:extLst>
                <a:ext uri="{63B3BB69-23CF-44E3-9099-C40C66FF867C}">
                  <a14:compatExt spid="_x0000_s4361"/>
                </a:ext>
                <a:ext uri="{FF2B5EF4-FFF2-40B4-BE49-F238E27FC236}">
                  <a16:creationId xmlns:a16="http://schemas.microsoft.com/office/drawing/2014/main" id="{00000000-0008-0000-0000-00000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62" name="Object 266" hidden="1">
              <a:extLst>
                <a:ext uri="{63B3BB69-23CF-44E3-9099-C40C66FF867C}">
                  <a14:compatExt spid="_x0000_s4362"/>
                </a:ext>
                <a:ext uri="{FF2B5EF4-FFF2-40B4-BE49-F238E27FC236}">
                  <a16:creationId xmlns:a16="http://schemas.microsoft.com/office/drawing/2014/main" id="{00000000-0008-0000-0000-00000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63" name="Object 267" hidden="1">
              <a:extLst>
                <a:ext uri="{63B3BB69-23CF-44E3-9099-C40C66FF867C}">
                  <a14:compatExt spid="_x0000_s4363"/>
                </a:ext>
                <a:ext uri="{FF2B5EF4-FFF2-40B4-BE49-F238E27FC236}">
                  <a16:creationId xmlns:a16="http://schemas.microsoft.com/office/drawing/2014/main" id="{00000000-0008-0000-0000-00000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64" name="Object 268" hidden="1">
              <a:extLst>
                <a:ext uri="{63B3BB69-23CF-44E3-9099-C40C66FF867C}">
                  <a14:compatExt spid="_x0000_s4364"/>
                </a:ext>
                <a:ext uri="{FF2B5EF4-FFF2-40B4-BE49-F238E27FC236}">
                  <a16:creationId xmlns:a16="http://schemas.microsoft.com/office/drawing/2014/main" id="{00000000-0008-0000-0000-00000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65" name="Object 269" hidden="1">
              <a:extLst>
                <a:ext uri="{63B3BB69-23CF-44E3-9099-C40C66FF867C}">
                  <a14:compatExt spid="_x0000_s4365"/>
                </a:ext>
                <a:ext uri="{FF2B5EF4-FFF2-40B4-BE49-F238E27FC236}">
                  <a16:creationId xmlns:a16="http://schemas.microsoft.com/office/drawing/2014/main" id="{00000000-0008-0000-0000-00000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66" name="Object 270" hidden="1">
              <a:extLst>
                <a:ext uri="{63B3BB69-23CF-44E3-9099-C40C66FF867C}">
                  <a14:compatExt spid="_x0000_s4366"/>
                </a:ext>
                <a:ext uri="{FF2B5EF4-FFF2-40B4-BE49-F238E27FC236}">
                  <a16:creationId xmlns:a16="http://schemas.microsoft.com/office/drawing/2014/main" id="{00000000-0008-0000-0000-00000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67" name="Object 271" hidden="1">
              <a:extLst>
                <a:ext uri="{63B3BB69-23CF-44E3-9099-C40C66FF867C}">
                  <a14:compatExt spid="_x0000_s4367"/>
                </a:ext>
                <a:ext uri="{FF2B5EF4-FFF2-40B4-BE49-F238E27FC236}">
                  <a16:creationId xmlns:a16="http://schemas.microsoft.com/office/drawing/2014/main" id="{00000000-0008-0000-0000-00000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68" name="Object 272" hidden="1">
              <a:extLst>
                <a:ext uri="{63B3BB69-23CF-44E3-9099-C40C66FF867C}">
                  <a14:compatExt spid="_x0000_s4368"/>
                </a:ext>
                <a:ext uri="{FF2B5EF4-FFF2-40B4-BE49-F238E27FC236}">
                  <a16:creationId xmlns:a16="http://schemas.microsoft.com/office/drawing/2014/main" id="{00000000-0008-0000-0000-00001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70" name="Object 274" hidden="1">
              <a:extLst>
                <a:ext uri="{63B3BB69-23CF-44E3-9099-C40C66FF867C}">
                  <a14:compatExt spid="_x0000_s4370"/>
                </a:ext>
                <a:ext uri="{FF2B5EF4-FFF2-40B4-BE49-F238E27FC236}">
                  <a16:creationId xmlns:a16="http://schemas.microsoft.com/office/drawing/2014/main" id="{00000000-0008-0000-0000-00001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71" name="Object 275" hidden="1">
              <a:extLst>
                <a:ext uri="{63B3BB69-23CF-44E3-9099-C40C66FF867C}">
                  <a14:compatExt spid="_x0000_s4371"/>
                </a:ext>
                <a:ext uri="{FF2B5EF4-FFF2-40B4-BE49-F238E27FC236}">
                  <a16:creationId xmlns:a16="http://schemas.microsoft.com/office/drawing/2014/main" id="{00000000-0008-0000-0000-00001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72" name="Object 276" hidden="1">
              <a:extLst>
                <a:ext uri="{63B3BB69-23CF-44E3-9099-C40C66FF867C}">
                  <a14:compatExt spid="_x0000_s4372"/>
                </a:ext>
                <a:ext uri="{FF2B5EF4-FFF2-40B4-BE49-F238E27FC236}">
                  <a16:creationId xmlns:a16="http://schemas.microsoft.com/office/drawing/2014/main" id="{00000000-0008-0000-0000-00001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73" name="Object 277" hidden="1">
              <a:extLst>
                <a:ext uri="{63B3BB69-23CF-44E3-9099-C40C66FF867C}">
                  <a14:compatExt spid="_x0000_s4373"/>
                </a:ext>
                <a:ext uri="{FF2B5EF4-FFF2-40B4-BE49-F238E27FC236}">
                  <a16:creationId xmlns:a16="http://schemas.microsoft.com/office/drawing/2014/main" id="{00000000-0008-0000-0000-00001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74" name="Object 278" hidden="1">
              <a:extLst>
                <a:ext uri="{63B3BB69-23CF-44E3-9099-C40C66FF867C}">
                  <a14:compatExt spid="_x0000_s4374"/>
                </a:ext>
                <a:ext uri="{FF2B5EF4-FFF2-40B4-BE49-F238E27FC236}">
                  <a16:creationId xmlns:a16="http://schemas.microsoft.com/office/drawing/2014/main" id="{00000000-0008-0000-0000-00001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75" name="Object 279" hidden="1">
              <a:extLst>
                <a:ext uri="{63B3BB69-23CF-44E3-9099-C40C66FF867C}">
                  <a14:compatExt spid="_x0000_s4375"/>
                </a:ext>
                <a:ext uri="{FF2B5EF4-FFF2-40B4-BE49-F238E27FC236}">
                  <a16:creationId xmlns:a16="http://schemas.microsoft.com/office/drawing/2014/main" id="{00000000-0008-0000-0000-00001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76" name="Object 280" hidden="1">
              <a:extLst>
                <a:ext uri="{63B3BB69-23CF-44E3-9099-C40C66FF867C}">
                  <a14:compatExt spid="_x0000_s4376"/>
                </a:ext>
                <a:ext uri="{FF2B5EF4-FFF2-40B4-BE49-F238E27FC236}">
                  <a16:creationId xmlns:a16="http://schemas.microsoft.com/office/drawing/2014/main" id="{00000000-0008-0000-0000-00001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77" name="Object 281" hidden="1">
              <a:extLst>
                <a:ext uri="{63B3BB69-23CF-44E3-9099-C40C66FF867C}">
                  <a14:compatExt spid="_x0000_s4377"/>
                </a:ext>
                <a:ext uri="{FF2B5EF4-FFF2-40B4-BE49-F238E27FC236}">
                  <a16:creationId xmlns:a16="http://schemas.microsoft.com/office/drawing/2014/main" id="{00000000-0008-0000-0000-00001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78" name="Object 282" hidden="1">
              <a:extLst>
                <a:ext uri="{63B3BB69-23CF-44E3-9099-C40C66FF867C}">
                  <a14:compatExt spid="_x0000_s4378"/>
                </a:ext>
                <a:ext uri="{FF2B5EF4-FFF2-40B4-BE49-F238E27FC236}">
                  <a16:creationId xmlns:a16="http://schemas.microsoft.com/office/drawing/2014/main" id="{00000000-0008-0000-0000-00001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79" name="Object 283" hidden="1">
              <a:extLst>
                <a:ext uri="{63B3BB69-23CF-44E3-9099-C40C66FF867C}">
                  <a14:compatExt spid="_x0000_s4379"/>
                </a:ext>
                <a:ext uri="{FF2B5EF4-FFF2-40B4-BE49-F238E27FC236}">
                  <a16:creationId xmlns:a16="http://schemas.microsoft.com/office/drawing/2014/main" id="{00000000-0008-0000-0000-00001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80" name="Object 284" hidden="1">
              <a:extLst>
                <a:ext uri="{63B3BB69-23CF-44E3-9099-C40C66FF867C}">
                  <a14:compatExt spid="_x0000_s4380"/>
                </a:ext>
                <a:ext uri="{FF2B5EF4-FFF2-40B4-BE49-F238E27FC236}">
                  <a16:creationId xmlns:a16="http://schemas.microsoft.com/office/drawing/2014/main" id="{00000000-0008-0000-0000-00001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81" name="Object 285" hidden="1">
              <a:extLst>
                <a:ext uri="{63B3BB69-23CF-44E3-9099-C40C66FF867C}">
                  <a14:compatExt spid="_x0000_s4381"/>
                </a:ext>
                <a:ext uri="{FF2B5EF4-FFF2-40B4-BE49-F238E27FC236}">
                  <a16:creationId xmlns:a16="http://schemas.microsoft.com/office/drawing/2014/main" id="{00000000-0008-0000-0000-00001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82" name="Object 286" hidden="1">
              <a:extLst>
                <a:ext uri="{63B3BB69-23CF-44E3-9099-C40C66FF867C}">
                  <a14:compatExt spid="_x0000_s4382"/>
                </a:ext>
                <a:ext uri="{FF2B5EF4-FFF2-40B4-BE49-F238E27FC236}">
                  <a16:creationId xmlns:a16="http://schemas.microsoft.com/office/drawing/2014/main" id="{00000000-0008-0000-0000-00001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83" name="Object 287" hidden="1">
              <a:extLst>
                <a:ext uri="{63B3BB69-23CF-44E3-9099-C40C66FF867C}">
                  <a14:compatExt spid="_x0000_s4383"/>
                </a:ext>
                <a:ext uri="{FF2B5EF4-FFF2-40B4-BE49-F238E27FC236}">
                  <a16:creationId xmlns:a16="http://schemas.microsoft.com/office/drawing/2014/main" id="{00000000-0008-0000-0000-00001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84" name="Object 288" hidden="1">
              <a:extLst>
                <a:ext uri="{63B3BB69-23CF-44E3-9099-C40C66FF867C}">
                  <a14:compatExt spid="_x0000_s4384"/>
                </a:ext>
                <a:ext uri="{FF2B5EF4-FFF2-40B4-BE49-F238E27FC236}">
                  <a16:creationId xmlns:a16="http://schemas.microsoft.com/office/drawing/2014/main" id="{00000000-0008-0000-0000-00002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86" name="Object 290" hidden="1">
              <a:extLst>
                <a:ext uri="{63B3BB69-23CF-44E3-9099-C40C66FF867C}">
                  <a14:compatExt spid="_x0000_s4386"/>
                </a:ext>
                <a:ext uri="{FF2B5EF4-FFF2-40B4-BE49-F238E27FC236}">
                  <a16:creationId xmlns:a16="http://schemas.microsoft.com/office/drawing/2014/main" id="{00000000-0008-0000-0000-00002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87" name="Object 291" hidden="1">
              <a:extLst>
                <a:ext uri="{63B3BB69-23CF-44E3-9099-C40C66FF867C}">
                  <a14:compatExt spid="_x0000_s4387"/>
                </a:ext>
                <a:ext uri="{FF2B5EF4-FFF2-40B4-BE49-F238E27FC236}">
                  <a16:creationId xmlns:a16="http://schemas.microsoft.com/office/drawing/2014/main" id="{00000000-0008-0000-0000-00002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88" name="Object 292" hidden="1">
              <a:extLst>
                <a:ext uri="{63B3BB69-23CF-44E3-9099-C40C66FF867C}">
                  <a14:compatExt spid="_x0000_s4388"/>
                </a:ext>
                <a:ext uri="{FF2B5EF4-FFF2-40B4-BE49-F238E27FC236}">
                  <a16:creationId xmlns:a16="http://schemas.microsoft.com/office/drawing/2014/main" id="{00000000-0008-0000-0000-00002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89" name="Object 293" hidden="1">
              <a:extLst>
                <a:ext uri="{63B3BB69-23CF-44E3-9099-C40C66FF867C}">
                  <a14:compatExt spid="_x0000_s4389"/>
                </a:ext>
                <a:ext uri="{FF2B5EF4-FFF2-40B4-BE49-F238E27FC236}">
                  <a16:creationId xmlns:a16="http://schemas.microsoft.com/office/drawing/2014/main" id="{00000000-0008-0000-0000-00002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90" name="Object 294" hidden="1">
              <a:extLst>
                <a:ext uri="{63B3BB69-23CF-44E3-9099-C40C66FF867C}">
                  <a14:compatExt spid="_x0000_s4390"/>
                </a:ext>
                <a:ext uri="{FF2B5EF4-FFF2-40B4-BE49-F238E27FC236}">
                  <a16:creationId xmlns:a16="http://schemas.microsoft.com/office/drawing/2014/main" id="{00000000-0008-0000-0000-00002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91" name="Object 295" hidden="1">
              <a:extLst>
                <a:ext uri="{63B3BB69-23CF-44E3-9099-C40C66FF867C}">
                  <a14:compatExt spid="_x0000_s4391"/>
                </a:ext>
                <a:ext uri="{FF2B5EF4-FFF2-40B4-BE49-F238E27FC236}">
                  <a16:creationId xmlns:a16="http://schemas.microsoft.com/office/drawing/2014/main" id="{00000000-0008-0000-0000-00002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92" name="Object 296" hidden="1">
              <a:extLst>
                <a:ext uri="{63B3BB69-23CF-44E3-9099-C40C66FF867C}">
                  <a14:compatExt spid="_x0000_s4392"/>
                </a:ext>
                <a:ext uri="{FF2B5EF4-FFF2-40B4-BE49-F238E27FC236}">
                  <a16:creationId xmlns:a16="http://schemas.microsoft.com/office/drawing/2014/main" id="{00000000-0008-0000-0000-00002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93" name="Object 297" hidden="1">
              <a:extLst>
                <a:ext uri="{63B3BB69-23CF-44E3-9099-C40C66FF867C}">
                  <a14:compatExt spid="_x0000_s4393"/>
                </a:ext>
                <a:ext uri="{FF2B5EF4-FFF2-40B4-BE49-F238E27FC236}">
                  <a16:creationId xmlns:a16="http://schemas.microsoft.com/office/drawing/2014/main" id="{00000000-0008-0000-0000-00002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94" name="Object 298" hidden="1">
              <a:extLst>
                <a:ext uri="{63B3BB69-23CF-44E3-9099-C40C66FF867C}">
                  <a14:compatExt spid="_x0000_s4394"/>
                </a:ext>
                <a:ext uri="{FF2B5EF4-FFF2-40B4-BE49-F238E27FC236}">
                  <a16:creationId xmlns:a16="http://schemas.microsoft.com/office/drawing/2014/main" id="{00000000-0008-0000-0000-00002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95" name="Object 299" hidden="1">
              <a:extLst>
                <a:ext uri="{63B3BB69-23CF-44E3-9099-C40C66FF867C}">
                  <a14:compatExt spid="_x0000_s4395"/>
                </a:ext>
                <a:ext uri="{FF2B5EF4-FFF2-40B4-BE49-F238E27FC236}">
                  <a16:creationId xmlns:a16="http://schemas.microsoft.com/office/drawing/2014/main" id="{00000000-0008-0000-0000-00002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96" name="Object 300" hidden="1">
              <a:extLst>
                <a:ext uri="{63B3BB69-23CF-44E3-9099-C40C66FF867C}">
                  <a14:compatExt spid="_x0000_s4396"/>
                </a:ext>
                <a:ext uri="{FF2B5EF4-FFF2-40B4-BE49-F238E27FC236}">
                  <a16:creationId xmlns:a16="http://schemas.microsoft.com/office/drawing/2014/main" id="{00000000-0008-0000-0000-00002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97" name="Object 301" hidden="1">
              <a:extLst>
                <a:ext uri="{63B3BB69-23CF-44E3-9099-C40C66FF867C}">
                  <a14:compatExt spid="_x0000_s4397"/>
                </a:ext>
                <a:ext uri="{FF2B5EF4-FFF2-40B4-BE49-F238E27FC236}">
                  <a16:creationId xmlns:a16="http://schemas.microsoft.com/office/drawing/2014/main" id="{00000000-0008-0000-0000-00002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98" name="Object 302" hidden="1">
              <a:extLst>
                <a:ext uri="{63B3BB69-23CF-44E3-9099-C40C66FF867C}">
                  <a14:compatExt spid="_x0000_s4398"/>
                </a:ext>
                <a:ext uri="{FF2B5EF4-FFF2-40B4-BE49-F238E27FC236}">
                  <a16:creationId xmlns:a16="http://schemas.microsoft.com/office/drawing/2014/main" id="{00000000-0008-0000-0000-00002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399" name="Object 303" hidden="1">
              <a:extLst>
                <a:ext uri="{63B3BB69-23CF-44E3-9099-C40C66FF867C}">
                  <a14:compatExt spid="_x0000_s4399"/>
                </a:ext>
                <a:ext uri="{FF2B5EF4-FFF2-40B4-BE49-F238E27FC236}">
                  <a16:creationId xmlns:a16="http://schemas.microsoft.com/office/drawing/2014/main" id="{00000000-0008-0000-0000-00002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00" name="Object 304" hidden="1">
              <a:extLst>
                <a:ext uri="{63B3BB69-23CF-44E3-9099-C40C66FF867C}">
                  <a14:compatExt spid="_x0000_s4400"/>
                </a:ext>
                <a:ext uri="{FF2B5EF4-FFF2-40B4-BE49-F238E27FC236}">
                  <a16:creationId xmlns:a16="http://schemas.microsoft.com/office/drawing/2014/main" id="{00000000-0008-0000-0000-00003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02" name="Object 306" hidden="1">
              <a:extLst>
                <a:ext uri="{63B3BB69-23CF-44E3-9099-C40C66FF867C}">
                  <a14:compatExt spid="_x0000_s4402"/>
                </a:ext>
                <a:ext uri="{FF2B5EF4-FFF2-40B4-BE49-F238E27FC236}">
                  <a16:creationId xmlns:a16="http://schemas.microsoft.com/office/drawing/2014/main" id="{00000000-0008-0000-0000-00003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03" name="Object 307" hidden="1">
              <a:extLst>
                <a:ext uri="{63B3BB69-23CF-44E3-9099-C40C66FF867C}">
                  <a14:compatExt spid="_x0000_s4403"/>
                </a:ext>
                <a:ext uri="{FF2B5EF4-FFF2-40B4-BE49-F238E27FC236}">
                  <a16:creationId xmlns:a16="http://schemas.microsoft.com/office/drawing/2014/main" id="{00000000-0008-0000-0000-00003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04" name="Object 308" hidden="1">
              <a:extLst>
                <a:ext uri="{63B3BB69-23CF-44E3-9099-C40C66FF867C}">
                  <a14:compatExt spid="_x0000_s4404"/>
                </a:ext>
                <a:ext uri="{FF2B5EF4-FFF2-40B4-BE49-F238E27FC236}">
                  <a16:creationId xmlns:a16="http://schemas.microsoft.com/office/drawing/2014/main" id="{00000000-0008-0000-0000-00003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05" name="Object 309" hidden="1">
              <a:extLst>
                <a:ext uri="{63B3BB69-23CF-44E3-9099-C40C66FF867C}">
                  <a14:compatExt spid="_x0000_s4405"/>
                </a:ext>
                <a:ext uri="{FF2B5EF4-FFF2-40B4-BE49-F238E27FC236}">
                  <a16:creationId xmlns:a16="http://schemas.microsoft.com/office/drawing/2014/main" id="{00000000-0008-0000-0000-00003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06" name="Object 310" hidden="1">
              <a:extLst>
                <a:ext uri="{63B3BB69-23CF-44E3-9099-C40C66FF867C}">
                  <a14:compatExt spid="_x0000_s4406"/>
                </a:ext>
                <a:ext uri="{FF2B5EF4-FFF2-40B4-BE49-F238E27FC236}">
                  <a16:creationId xmlns:a16="http://schemas.microsoft.com/office/drawing/2014/main" id="{00000000-0008-0000-0000-00003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07" name="Object 311" hidden="1">
              <a:extLst>
                <a:ext uri="{63B3BB69-23CF-44E3-9099-C40C66FF867C}">
                  <a14:compatExt spid="_x0000_s4407"/>
                </a:ext>
                <a:ext uri="{FF2B5EF4-FFF2-40B4-BE49-F238E27FC236}">
                  <a16:creationId xmlns:a16="http://schemas.microsoft.com/office/drawing/2014/main" id="{00000000-0008-0000-0000-00003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08" name="Object 312" hidden="1">
              <a:extLst>
                <a:ext uri="{63B3BB69-23CF-44E3-9099-C40C66FF867C}">
                  <a14:compatExt spid="_x0000_s4408"/>
                </a:ext>
                <a:ext uri="{FF2B5EF4-FFF2-40B4-BE49-F238E27FC236}">
                  <a16:creationId xmlns:a16="http://schemas.microsoft.com/office/drawing/2014/main" id="{00000000-0008-0000-0000-00003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09" name="Object 313" hidden="1">
              <a:extLst>
                <a:ext uri="{63B3BB69-23CF-44E3-9099-C40C66FF867C}">
                  <a14:compatExt spid="_x0000_s4409"/>
                </a:ext>
                <a:ext uri="{FF2B5EF4-FFF2-40B4-BE49-F238E27FC236}">
                  <a16:creationId xmlns:a16="http://schemas.microsoft.com/office/drawing/2014/main" id="{00000000-0008-0000-0000-00003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10" name="Object 314" hidden="1">
              <a:extLst>
                <a:ext uri="{63B3BB69-23CF-44E3-9099-C40C66FF867C}">
                  <a14:compatExt spid="_x0000_s4410"/>
                </a:ext>
                <a:ext uri="{FF2B5EF4-FFF2-40B4-BE49-F238E27FC236}">
                  <a16:creationId xmlns:a16="http://schemas.microsoft.com/office/drawing/2014/main" id="{00000000-0008-0000-0000-00003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11" name="Object 315" hidden="1">
              <a:extLst>
                <a:ext uri="{63B3BB69-23CF-44E3-9099-C40C66FF867C}">
                  <a14:compatExt spid="_x0000_s4411"/>
                </a:ext>
                <a:ext uri="{FF2B5EF4-FFF2-40B4-BE49-F238E27FC236}">
                  <a16:creationId xmlns:a16="http://schemas.microsoft.com/office/drawing/2014/main" id="{00000000-0008-0000-0000-00003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12" name="Object 316" hidden="1">
              <a:extLst>
                <a:ext uri="{63B3BB69-23CF-44E3-9099-C40C66FF867C}">
                  <a14:compatExt spid="_x0000_s4412"/>
                </a:ext>
                <a:ext uri="{FF2B5EF4-FFF2-40B4-BE49-F238E27FC236}">
                  <a16:creationId xmlns:a16="http://schemas.microsoft.com/office/drawing/2014/main" id="{00000000-0008-0000-0000-00003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13" name="Object 317" hidden="1">
              <a:extLst>
                <a:ext uri="{63B3BB69-23CF-44E3-9099-C40C66FF867C}">
                  <a14:compatExt spid="_x0000_s4413"/>
                </a:ext>
                <a:ext uri="{FF2B5EF4-FFF2-40B4-BE49-F238E27FC236}">
                  <a16:creationId xmlns:a16="http://schemas.microsoft.com/office/drawing/2014/main" id="{00000000-0008-0000-0000-00003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14" name="Object 318" hidden="1">
              <a:extLst>
                <a:ext uri="{63B3BB69-23CF-44E3-9099-C40C66FF867C}">
                  <a14:compatExt spid="_x0000_s4414"/>
                </a:ext>
                <a:ext uri="{FF2B5EF4-FFF2-40B4-BE49-F238E27FC236}">
                  <a16:creationId xmlns:a16="http://schemas.microsoft.com/office/drawing/2014/main" id="{00000000-0008-0000-0000-00003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15" name="Object 319" hidden="1">
              <a:extLst>
                <a:ext uri="{63B3BB69-23CF-44E3-9099-C40C66FF867C}">
                  <a14:compatExt spid="_x0000_s4415"/>
                </a:ext>
                <a:ext uri="{FF2B5EF4-FFF2-40B4-BE49-F238E27FC236}">
                  <a16:creationId xmlns:a16="http://schemas.microsoft.com/office/drawing/2014/main" id="{00000000-0008-0000-0000-00003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16" name="Object 320" hidden="1">
              <a:extLst>
                <a:ext uri="{63B3BB69-23CF-44E3-9099-C40C66FF867C}">
                  <a14:compatExt spid="_x0000_s4416"/>
                </a:ext>
                <a:ext uri="{FF2B5EF4-FFF2-40B4-BE49-F238E27FC236}">
                  <a16:creationId xmlns:a16="http://schemas.microsoft.com/office/drawing/2014/main" id="{00000000-0008-0000-0000-00004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18" name="Object 322" hidden="1">
              <a:extLst>
                <a:ext uri="{63B3BB69-23CF-44E3-9099-C40C66FF867C}">
                  <a14:compatExt spid="_x0000_s4418"/>
                </a:ext>
                <a:ext uri="{FF2B5EF4-FFF2-40B4-BE49-F238E27FC236}">
                  <a16:creationId xmlns:a16="http://schemas.microsoft.com/office/drawing/2014/main" id="{00000000-0008-0000-0000-00004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19" name="Object 323" hidden="1">
              <a:extLst>
                <a:ext uri="{63B3BB69-23CF-44E3-9099-C40C66FF867C}">
                  <a14:compatExt spid="_x0000_s4419"/>
                </a:ext>
                <a:ext uri="{FF2B5EF4-FFF2-40B4-BE49-F238E27FC236}">
                  <a16:creationId xmlns:a16="http://schemas.microsoft.com/office/drawing/2014/main" id="{00000000-0008-0000-0000-00004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20" name="Object 324" hidden="1">
              <a:extLst>
                <a:ext uri="{63B3BB69-23CF-44E3-9099-C40C66FF867C}">
                  <a14:compatExt spid="_x0000_s4420"/>
                </a:ext>
                <a:ext uri="{FF2B5EF4-FFF2-40B4-BE49-F238E27FC236}">
                  <a16:creationId xmlns:a16="http://schemas.microsoft.com/office/drawing/2014/main" id="{00000000-0008-0000-0000-00004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21" name="Object 325" hidden="1">
              <a:extLst>
                <a:ext uri="{63B3BB69-23CF-44E3-9099-C40C66FF867C}">
                  <a14:compatExt spid="_x0000_s4421"/>
                </a:ext>
                <a:ext uri="{FF2B5EF4-FFF2-40B4-BE49-F238E27FC236}">
                  <a16:creationId xmlns:a16="http://schemas.microsoft.com/office/drawing/2014/main" id="{00000000-0008-0000-0000-00004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22" name="Object 326" hidden="1">
              <a:extLst>
                <a:ext uri="{63B3BB69-23CF-44E3-9099-C40C66FF867C}">
                  <a14:compatExt spid="_x0000_s4422"/>
                </a:ext>
                <a:ext uri="{FF2B5EF4-FFF2-40B4-BE49-F238E27FC236}">
                  <a16:creationId xmlns:a16="http://schemas.microsoft.com/office/drawing/2014/main" id="{00000000-0008-0000-0000-00004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23" name="Object 327" hidden="1">
              <a:extLst>
                <a:ext uri="{63B3BB69-23CF-44E3-9099-C40C66FF867C}">
                  <a14:compatExt spid="_x0000_s4423"/>
                </a:ext>
                <a:ext uri="{FF2B5EF4-FFF2-40B4-BE49-F238E27FC236}">
                  <a16:creationId xmlns:a16="http://schemas.microsoft.com/office/drawing/2014/main" id="{00000000-0008-0000-0000-00004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24" name="Object 328" hidden="1">
              <a:extLst>
                <a:ext uri="{63B3BB69-23CF-44E3-9099-C40C66FF867C}">
                  <a14:compatExt spid="_x0000_s4424"/>
                </a:ext>
                <a:ext uri="{FF2B5EF4-FFF2-40B4-BE49-F238E27FC236}">
                  <a16:creationId xmlns:a16="http://schemas.microsoft.com/office/drawing/2014/main" id="{00000000-0008-0000-0000-00004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25" name="Object 329" hidden="1">
              <a:extLst>
                <a:ext uri="{63B3BB69-23CF-44E3-9099-C40C66FF867C}">
                  <a14:compatExt spid="_x0000_s4425"/>
                </a:ext>
                <a:ext uri="{FF2B5EF4-FFF2-40B4-BE49-F238E27FC236}">
                  <a16:creationId xmlns:a16="http://schemas.microsoft.com/office/drawing/2014/main" id="{00000000-0008-0000-0000-00004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26" name="Object 330" hidden="1">
              <a:extLst>
                <a:ext uri="{63B3BB69-23CF-44E3-9099-C40C66FF867C}">
                  <a14:compatExt spid="_x0000_s4426"/>
                </a:ext>
                <a:ext uri="{FF2B5EF4-FFF2-40B4-BE49-F238E27FC236}">
                  <a16:creationId xmlns:a16="http://schemas.microsoft.com/office/drawing/2014/main" id="{00000000-0008-0000-0000-00004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27" name="Object 331" hidden="1">
              <a:extLst>
                <a:ext uri="{63B3BB69-23CF-44E3-9099-C40C66FF867C}">
                  <a14:compatExt spid="_x0000_s4427"/>
                </a:ext>
                <a:ext uri="{FF2B5EF4-FFF2-40B4-BE49-F238E27FC236}">
                  <a16:creationId xmlns:a16="http://schemas.microsoft.com/office/drawing/2014/main" id="{00000000-0008-0000-0000-00004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28" name="Object 332" hidden="1">
              <a:extLst>
                <a:ext uri="{63B3BB69-23CF-44E3-9099-C40C66FF867C}">
                  <a14:compatExt spid="_x0000_s4428"/>
                </a:ext>
                <a:ext uri="{FF2B5EF4-FFF2-40B4-BE49-F238E27FC236}">
                  <a16:creationId xmlns:a16="http://schemas.microsoft.com/office/drawing/2014/main" id="{00000000-0008-0000-0000-00004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29" name="Object 333" hidden="1">
              <a:extLst>
                <a:ext uri="{63B3BB69-23CF-44E3-9099-C40C66FF867C}">
                  <a14:compatExt spid="_x0000_s4429"/>
                </a:ext>
                <a:ext uri="{FF2B5EF4-FFF2-40B4-BE49-F238E27FC236}">
                  <a16:creationId xmlns:a16="http://schemas.microsoft.com/office/drawing/2014/main" id="{00000000-0008-0000-0000-00004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30" name="Object 334" hidden="1">
              <a:extLst>
                <a:ext uri="{63B3BB69-23CF-44E3-9099-C40C66FF867C}">
                  <a14:compatExt spid="_x0000_s4430"/>
                </a:ext>
                <a:ext uri="{FF2B5EF4-FFF2-40B4-BE49-F238E27FC236}">
                  <a16:creationId xmlns:a16="http://schemas.microsoft.com/office/drawing/2014/main" id="{00000000-0008-0000-0000-00004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31" name="Object 335" hidden="1">
              <a:extLst>
                <a:ext uri="{63B3BB69-23CF-44E3-9099-C40C66FF867C}">
                  <a14:compatExt spid="_x0000_s4431"/>
                </a:ext>
                <a:ext uri="{FF2B5EF4-FFF2-40B4-BE49-F238E27FC236}">
                  <a16:creationId xmlns:a16="http://schemas.microsoft.com/office/drawing/2014/main" id="{00000000-0008-0000-0000-00004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32" name="Object 336" hidden="1">
              <a:extLst>
                <a:ext uri="{63B3BB69-23CF-44E3-9099-C40C66FF867C}">
                  <a14:compatExt spid="_x0000_s4432"/>
                </a:ext>
                <a:ext uri="{FF2B5EF4-FFF2-40B4-BE49-F238E27FC236}">
                  <a16:creationId xmlns:a16="http://schemas.microsoft.com/office/drawing/2014/main" id="{00000000-0008-0000-0000-00005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34" name="Object 338" hidden="1">
              <a:extLst>
                <a:ext uri="{63B3BB69-23CF-44E3-9099-C40C66FF867C}">
                  <a14:compatExt spid="_x0000_s4434"/>
                </a:ext>
                <a:ext uri="{FF2B5EF4-FFF2-40B4-BE49-F238E27FC236}">
                  <a16:creationId xmlns:a16="http://schemas.microsoft.com/office/drawing/2014/main" id="{00000000-0008-0000-0000-00005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35" name="Object 339" hidden="1">
              <a:extLst>
                <a:ext uri="{63B3BB69-23CF-44E3-9099-C40C66FF867C}">
                  <a14:compatExt spid="_x0000_s4435"/>
                </a:ext>
                <a:ext uri="{FF2B5EF4-FFF2-40B4-BE49-F238E27FC236}">
                  <a16:creationId xmlns:a16="http://schemas.microsoft.com/office/drawing/2014/main" id="{00000000-0008-0000-0000-00005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36" name="Object 340" hidden="1">
              <a:extLst>
                <a:ext uri="{63B3BB69-23CF-44E3-9099-C40C66FF867C}">
                  <a14:compatExt spid="_x0000_s4436"/>
                </a:ext>
                <a:ext uri="{FF2B5EF4-FFF2-40B4-BE49-F238E27FC236}">
                  <a16:creationId xmlns:a16="http://schemas.microsoft.com/office/drawing/2014/main" id="{00000000-0008-0000-0000-00005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37" name="Object 341" hidden="1">
              <a:extLst>
                <a:ext uri="{63B3BB69-23CF-44E3-9099-C40C66FF867C}">
                  <a14:compatExt spid="_x0000_s4437"/>
                </a:ext>
                <a:ext uri="{FF2B5EF4-FFF2-40B4-BE49-F238E27FC236}">
                  <a16:creationId xmlns:a16="http://schemas.microsoft.com/office/drawing/2014/main" id="{00000000-0008-0000-0000-00005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38" name="Object 342" hidden="1">
              <a:extLst>
                <a:ext uri="{63B3BB69-23CF-44E3-9099-C40C66FF867C}">
                  <a14:compatExt spid="_x0000_s4438"/>
                </a:ext>
                <a:ext uri="{FF2B5EF4-FFF2-40B4-BE49-F238E27FC236}">
                  <a16:creationId xmlns:a16="http://schemas.microsoft.com/office/drawing/2014/main" id="{00000000-0008-0000-0000-00005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39" name="Object 343" hidden="1">
              <a:extLst>
                <a:ext uri="{63B3BB69-23CF-44E3-9099-C40C66FF867C}">
                  <a14:compatExt spid="_x0000_s4439"/>
                </a:ext>
                <a:ext uri="{FF2B5EF4-FFF2-40B4-BE49-F238E27FC236}">
                  <a16:creationId xmlns:a16="http://schemas.microsoft.com/office/drawing/2014/main" id="{00000000-0008-0000-0000-00005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40" name="Object 344" hidden="1">
              <a:extLst>
                <a:ext uri="{63B3BB69-23CF-44E3-9099-C40C66FF867C}">
                  <a14:compatExt spid="_x0000_s4440"/>
                </a:ext>
                <a:ext uri="{FF2B5EF4-FFF2-40B4-BE49-F238E27FC236}">
                  <a16:creationId xmlns:a16="http://schemas.microsoft.com/office/drawing/2014/main" id="{00000000-0008-0000-0000-00005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41" name="Object 345" hidden="1">
              <a:extLst>
                <a:ext uri="{63B3BB69-23CF-44E3-9099-C40C66FF867C}">
                  <a14:compatExt spid="_x0000_s4441"/>
                </a:ext>
                <a:ext uri="{FF2B5EF4-FFF2-40B4-BE49-F238E27FC236}">
                  <a16:creationId xmlns:a16="http://schemas.microsoft.com/office/drawing/2014/main" id="{00000000-0008-0000-0000-00005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42" name="Object 346" hidden="1">
              <a:extLst>
                <a:ext uri="{63B3BB69-23CF-44E3-9099-C40C66FF867C}">
                  <a14:compatExt spid="_x0000_s4442"/>
                </a:ext>
                <a:ext uri="{FF2B5EF4-FFF2-40B4-BE49-F238E27FC236}">
                  <a16:creationId xmlns:a16="http://schemas.microsoft.com/office/drawing/2014/main" id="{00000000-0008-0000-0000-00005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43" name="Object 347" hidden="1">
              <a:extLst>
                <a:ext uri="{63B3BB69-23CF-44E3-9099-C40C66FF867C}">
                  <a14:compatExt spid="_x0000_s4443"/>
                </a:ext>
                <a:ext uri="{FF2B5EF4-FFF2-40B4-BE49-F238E27FC236}">
                  <a16:creationId xmlns:a16="http://schemas.microsoft.com/office/drawing/2014/main" id="{00000000-0008-0000-0000-00005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44" name="Object 348" hidden="1">
              <a:extLst>
                <a:ext uri="{63B3BB69-23CF-44E3-9099-C40C66FF867C}">
                  <a14:compatExt spid="_x0000_s4444"/>
                </a:ext>
                <a:ext uri="{FF2B5EF4-FFF2-40B4-BE49-F238E27FC236}">
                  <a16:creationId xmlns:a16="http://schemas.microsoft.com/office/drawing/2014/main" id="{00000000-0008-0000-0000-00005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45" name="Object 349" hidden="1">
              <a:extLst>
                <a:ext uri="{63B3BB69-23CF-44E3-9099-C40C66FF867C}">
                  <a14:compatExt spid="_x0000_s4445"/>
                </a:ext>
                <a:ext uri="{FF2B5EF4-FFF2-40B4-BE49-F238E27FC236}">
                  <a16:creationId xmlns:a16="http://schemas.microsoft.com/office/drawing/2014/main" id="{00000000-0008-0000-0000-00005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46" name="Object 350" hidden="1">
              <a:extLst>
                <a:ext uri="{63B3BB69-23CF-44E3-9099-C40C66FF867C}">
                  <a14:compatExt spid="_x0000_s4446"/>
                </a:ext>
                <a:ext uri="{FF2B5EF4-FFF2-40B4-BE49-F238E27FC236}">
                  <a16:creationId xmlns:a16="http://schemas.microsoft.com/office/drawing/2014/main" id="{00000000-0008-0000-0000-00005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47" name="Object 351" hidden="1">
              <a:extLst>
                <a:ext uri="{63B3BB69-23CF-44E3-9099-C40C66FF867C}">
                  <a14:compatExt spid="_x0000_s4447"/>
                </a:ext>
                <a:ext uri="{FF2B5EF4-FFF2-40B4-BE49-F238E27FC236}">
                  <a16:creationId xmlns:a16="http://schemas.microsoft.com/office/drawing/2014/main" id="{00000000-0008-0000-0000-00005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48" name="Object 352" hidden="1">
              <a:extLst>
                <a:ext uri="{63B3BB69-23CF-44E3-9099-C40C66FF867C}">
                  <a14:compatExt spid="_x0000_s4448"/>
                </a:ext>
                <a:ext uri="{FF2B5EF4-FFF2-40B4-BE49-F238E27FC236}">
                  <a16:creationId xmlns:a16="http://schemas.microsoft.com/office/drawing/2014/main" id="{00000000-0008-0000-0000-00006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50" name="Object 354" hidden="1">
              <a:extLst>
                <a:ext uri="{63B3BB69-23CF-44E3-9099-C40C66FF867C}">
                  <a14:compatExt spid="_x0000_s4450"/>
                </a:ext>
                <a:ext uri="{FF2B5EF4-FFF2-40B4-BE49-F238E27FC236}">
                  <a16:creationId xmlns:a16="http://schemas.microsoft.com/office/drawing/2014/main" id="{00000000-0008-0000-0000-00006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51" name="Object 355" hidden="1">
              <a:extLst>
                <a:ext uri="{63B3BB69-23CF-44E3-9099-C40C66FF867C}">
                  <a14:compatExt spid="_x0000_s4451"/>
                </a:ext>
                <a:ext uri="{FF2B5EF4-FFF2-40B4-BE49-F238E27FC236}">
                  <a16:creationId xmlns:a16="http://schemas.microsoft.com/office/drawing/2014/main" id="{00000000-0008-0000-0000-00006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52" name="Object 356" hidden="1">
              <a:extLst>
                <a:ext uri="{63B3BB69-23CF-44E3-9099-C40C66FF867C}">
                  <a14:compatExt spid="_x0000_s4452"/>
                </a:ext>
                <a:ext uri="{FF2B5EF4-FFF2-40B4-BE49-F238E27FC236}">
                  <a16:creationId xmlns:a16="http://schemas.microsoft.com/office/drawing/2014/main" id="{00000000-0008-0000-0000-00006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53" name="Object 357" hidden="1">
              <a:extLst>
                <a:ext uri="{63B3BB69-23CF-44E3-9099-C40C66FF867C}">
                  <a14:compatExt spid="_x0000_s4453"/>
                </a:ext>
                <a:ext uri="{FF2B5EF4-FFF2-40B4-BE49-F238E27FC236}">
                  <a16:creationId xmlns:a16="http://schemas.microsoft.com/office/drawing/2014/main" id="{00000000-0008-0000-0000-00006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54" name="Object 358" hidden="1">
              <a:extLst>
                <a:ext uri="{63B3BB69-23CF-44E3-9099-C40C66FF867C}">
                  <a14:compatExt spid="_x0000_s4454"/>
                </a:ext>
                <a:ext uri="{FF2B5EF4-FFF2-40B4-BE49-F238E27FC236}">
                  <a16:creationId xmlns:a16="http://schemas.microsoft.com/office/drawing/2014/main" id="{00000000-0008-0000-0000-00006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55" name="Object 359" hidden="1">
              <a:extLst>
                <a:ext uri="{63B3BB69-23CF-44E3-9099-C40C66FF867C}">
                  <a14:compatExt spid="_x0000_s4455"/>
                </a:ext>
                <a:ext uri="{FF2B5EF4-FFF2-40B4-BE49-F238E27FC236}">
                  <a16:creationId xmlns:a16="http://schemas.microsoft.com/office/drawing/2014/main" id="{00000000-0008-0000-0000-00006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56" name="Object 360" hidden="1">
              <a:extLst>
                <a:ext uri="{63B3BB69-23CF-44E3-9099-C40C66FF867C}">
                  <a14:compatExt spid="_x0000_s4456"/>
                </a:ext>
                <a:ext uri="{FF2B5EF4-FFF2-40B4-BE49-F238E27FC236}">
                  <a16:creationId xmlns:a16="http://schemas.microsoft.com/office/drawing/2014/main" id="{00000000-0008-0000-0000-00006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57" name="Object 361" hidden="1">
              <a:extLst>
                <a:ext uri="{63B3BB69-23CF-44E3-9099-C40C66FF867C}">
                  <a14:compatExt spid="_x0000_s4457"/>
                </a:ext>
                <a:ext uri="{FF2B5EF4-FFF2-40B4-BE49-F238E27FC236}">
                  <a16:creationId xmlns:a16="http://schemas.microsoft.com/office/drawing/2014/main" id="{00000000-0008-0000-0000-00006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58" name="Object 362" hidden="1">
              <a:extLst>
                <a:ext uri="{63B3BB69-23CF-44E3-9099-C40C66FF867C}">
                  <a14:compatExt spid="_x0000_s4458"/>
                </a:ext>
                <a:ext uri="{FF2B5EF4-FFF2-40B4-BE49-F238E27FC236}">
                  <a16:creationId xmlns:a16="http://schemas.microsoft.com/office/drawing/2014/main" id="{00000000-0008-0000-0000-00006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59" name="Object 363" hidden="1">
              <a:extLst>
                <a:ext uri="{63B3BB69-23CF-44E3-9099-C40C66FF867C}">
                  <a14:compatExt spid="_x0000_s4459"/>
                </a:ext>
                <a:ext uri="{FF2B5EF4-FFF2-40B4-BE49-F238E27FC236}">
                  <a16:creationId xmlns:a16="http://schemas.microsoft.com/office/drawing/2014/main" id="{00000000-0008-0000-0000-00006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60" name="Object 364" hidden="1">
              <a:extLst>
                <a:ext uri="{63B3BB69-23CF-44E3-9099-C40C66FF867C}">
                  <a14:compatExt spid="_x0000_s4460"/>
                </a:ext>
                <a:ext uri="{FF2B5EF4-FFF2-40B4-BE49-F238E27FC236}">
                  <a16:creationId xmlns:a16="http://schemas.microsoft.com/office/drawing/2014/main" id="{00000000-0008-0000-0000-00006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61" name="Object 365" hidden="1">
              <a:extLst>
                <a:ext uri="{63B3BB69-23CF-44E3-9099-C40C66FF867C}">
                  <a14:compatExt spid="_x0000_s4461"/>
                </a:ext>
                <a:ext uri="{FF2B5EF4-FFF2-40B4-BE49-F238E27FC236}">
                  <a16:creationId xmlns:a16="http://schemas.microsoft.com/office/drawing/2014/main" id="{00000000-0008-0000-0000-00006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62" name="Object 366" hidden="1">
              <a:extLst>
                <a:ext uri="{63B3BB69-23CF-44E3-9099-C40C66FF867C}">
                  <a14:compatExt spid="_x0000_s4462"/>
                </a:ext>
                <a:ext uri="{FF2B5EF4-FFF2-40B4-BE49-F238E27FC236}">
                  <a16:creationId xmlns:a16="http://schemas.microsoft.com/office/drawing/2014/main" id="{00000000-0008-0000-0000-00006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63" name="Object 367" hidden="1">
              <a:extLst>
                <a:ext uri="{63B3BB69-23CF-44E3-9099-C40C66FF867C}">
                  <a14:compatExt spid="_x0000_s4463"/>
                </a:ext>
                <a:ext uri="{FF2B5EF4-FFF2-40B4-BE49-F238E27FC236}">
                  <a16:creationId xmlns:a16="http://schemas.microsoft.com/office/drawing/2014/main" id="{00000000-0008-0000-0000-00006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64" name="Object 368" hidden="1">
              <a:extLst>
                <a:ext uri="{63B3BB69-23CF-44E3-9099-C40C66FF867C}">
                  <a14:compatExt spid="_x0000_s4464"/>
                </a:ext>
                <a:ext uri="{FF2B5EF4-FFF2-40B4-BE49-F238E27FC236}">
                  <a16:creationId xmlns:a16="http://schemas.microsoft.com/office/drawing/2014/main" id="{00000000-0008-0000-0000-00007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66" name="Object 370" hidden="1">
              <a:extLst>
                <a:ext uri="{63B3BB69-23CF-44E3-9099-C40C66FF867C}">
                  <a14:compatExt spid="_x0000_s4466"/>
                </a:ext>
                <a:ext uri="{FF2B5EF4-FFF2-40B4-BE49-F238E27FC236}">
                  <a16:creationId xmlns:a16="http://schemas.microsoft.com/office/drawing/2014/main" id="{00000000-0008-0000-0000-00007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67" name="Object 371" hidden="1">
              <a:extLst>
                <a:ext uri="{63B3BB69-23CF-44E3-9099-C40C66FF867C}">
                  <a14:compatExt spid="_x0000_s4467"/>
                </a:ext>
                <a:ext uri="{FF2B5EF4-FFF2-40B4-BE49-F238E27FC236}">
                  <a16:creationId xmlns:a16="http://schemas.microsoft.com/office/drawing/2014/main" id="{00000000-0008-0000-0000-00007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68" name="Object 372" hidden="1">
              <a:extLst>
                <a:ext uri="{63B3BB69-23CF-44E3-9099-C40C66FF867C}">
                  <a14:compatExt spid="_x0000_s4468"/>
                </a:ext>
                <a:ext uri="{FF2B5EF4-FFF2-40B4-BE49-F238E27FC236}">
                  <a16:creationId xmlns:a16="http://schemas.microsoft.com/office/drawing/2014/main" id="{00000000-0008-0000-0000-00007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69" name="Object 373" hidden="1">
              <a:extLst>
                <a:ext uri="{63B3BB69-23CF-44E3-9099-C40C66FF867C}">
                  <a14:compatExt spid="_x0000_s4469"/>
                </a:ext>
                <a:ext uri="{FF2B5EF4-FFF2-40B4-BE49-F238E27FC236}">
                  <a16:creationId xmlns:a16="http://schemas.microsoft.com/office/drawing/2014/main" id="{00000000-0008-0000-0000-00007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70" name="Object 374" hidden="1">
              <a:extLst>
                <a:ext uri="{63B3BB69-23CF-44E3-9099-C40C66FF867C}">
                  <a14:compatExt spid="_x0000_s4470"/>
                </a:ext>
                <a:ext uri="{FF2B5EF4-FFF2-40B4-BE49-F238E27FC236}">
                  <a16:creationId xmlns:a16="http://schemas.microsoft.com/office/drawing/2014/main" id="{00000000-0008-0000-0000-00007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71" name="Object 375" hidden="1">
              <a:extLst>
                <a:ext uri="{63B3BB69-23CF-44E3-9099-C40C66FF867C}">
                  <a14:compatExt spid="_x0000_s4471"/>
                </a:ext>
                <a:ext uri="{FF2B5EF4-FFF2-40B4-BE49-F238E27FC236}">
                  <a16:creationId xmlns:a16="http://schemas.microsoft.com/office/drawing/2014/main" id="{00000000-0008-0000-0000-00007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72" name="Object 376" hidden="1">
              <a:extLst>
                <a:ext uri="{63B3BB69-23CF-44E3-9099-C40C66FF867C}">
                  <a14:compatExt spid="_x0000_s4472"/>
                </a:ext>
                <a:ext uri="{FF2B5EF4-FFF2-40B4-BE49-F238E27FC236}">
                  <a16:creationId xmlns:a16="http://schemas.microsoft.com/office/drawing/2014/main" id="{00000000-0008-0000-0000-00007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73" name="Object 377" hidden="1">
              <a:extLst>
                <a:ext uri="{63B3BB69-23CF-44E3-9099-C40C66FF867C}">
                  <a14:compatExt spid="_x0000_s4473"/>
                </a:ext>
                <a:ext uri="{FF2B5EF4-FFF2-40B4-BE49-F238E27FC236}">
                  <a16:creationId xmlns:a16="http://schemas.microsoft.com/office/drawing/2014/main" id="{00000000-0008-0000-0000-00007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74" name="Object 378" hidden="1">
              <a:extLst>
                <a:ext uri="{63B3BB69-23CF-44E3-9099-C40C66FF867C}">
                  <a14:compatExt spid="_x0000_s4474"/>
                </a:ext>
                <a:ext uri="{FF2B5EF4-FFF2-40B4-BE49-F238E27FC236}">
                  <a16:creationId xmlns:a16="http://schemas.microsoft.com/office/drawing/2014/main" id="{00000000-0008-0000-0000-00007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75" name="Object 379" hidden="1">
              <a:extLst>
                <a:ext uri="{63B3BB69-23CF-44E3-9099-C40C66FF867C}">
                  <a14:compatExt spid="_x0000_s4475"/>
                </a:ext>
                <a:ext uri="{FF2B5EF4-FFF2-40B4-BE49-F238E27FC236}">
                  <a16:creationId xmlns:a16="http://schemas.microsoft.com/office/drawing/2014/main" id="{00000000-0008-0000-0000-00007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76" name="Object 380" hidden="1">
              <a:extLst>
                <a:ext uri="{63B3BB69-23CF-44E3-9099-C40C66FF867C}">
                  <a14:compatExt spid="_x0000_s4476"/>
                </a:ext>
                <a:ext uri="{FF2B5EF4-FFF2-40B4-BE49-F238E27FC236}">
                  <a16:creationId xmlns:a16="http://schemas.microsoft.com/office/drawing/2014/main" id="{00000000-0008-0000-0000-00007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77" name="Object 381" hidden="1">
              <a:extLst>
                <a:ext uri="{63B3BB69-23CF-44E3-9099-C40C66FF867C}">
                  <a14:compatExt spid="_x0000_s4477"/>
                </a:ext>
                <a:ext uri="{FF2B5EF4-FFF2-40B4-BE49-F238E27FC236}">
                  <a16:creationId xmlns:a16="http://schemas.microsoft.com/office/drawing/2014/main" id="{00000000-0008-0000-0000-00007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78" name="Object 382" hidden="1">
              <a:extLst>
                <a:ext uri="{63B3BB69-23CF-44E3-9099-C40C66FF867C}">
                  <a14:compatExt spid="_x0000_s4478"/>
                </a:ext>
                <a:ext uri="{FF2B5EF4-FFF2-40B4-BE49-F238E27FC236}">
                  <a16:creationId xmlns:a16="http://schemas.microsoft.com/office/drawing/2014/main" id="{00000000-0008-0000-0000-00007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79" name="Object 383" hidden="1">
              <a:extLst>
                <a:ext uri="{63B3BB69-23CF-44E3-9099-C40C66FF867C}">
                  <a14:compatExt spid="_x0000_s4479"/>
                </a:ext>
                <a:ext uri="{FF2B5EF4-FFF2-40B4-BE49-F238E27FC236}">
                  <a16:creationId xmlns:a16="http://schemas.microsoft.com/office/drawing/2014/main" id="{00000000-0008-0000-0000-00007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80" name="Object 384" hidden="1">
              <a:extLst>
                <a:ext uri="{63B3BB69-23CF-44E3-9099-C40C66FF867C}">
                  <a14:compatExt spid="_x0000_s4480"/>
                </a:ext>
                <a:ext uri="{FF2B5EF4-FFF2-40B4-BE49-F238E27FC236}">
                  <a16:creationId xmlns:a16="http://schemas.microsoft.com/office/drawing/2014/main" id="{00000000-0008-0000-0000-00008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82" name="Object 386" hidden="1">
              <a:extLst>
                <a:ext uri="{63B3BB69-23CF-44E3-9099-C40C66FF867C}">
                  <a14:compatExt spid="_x0000_s4482"/>
                </a:ext>
                <a:ext uri="{FF2B5EF4-FFF2-40B4-BE49-F238E27FC236}">
                  <a16:creationId xmlns:a16="http://schemas.microsoft.com/office/drawing/2014/main" id="{00000000-0008-0000-0000-00008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83" name="Object 387" hidden="1">
              <a:extLst>
                <a:ext uri="{63B3BB69-23CF-44E3-9099-C40C66FF867C}">
                  <a14:compatExt spid="_x0000_s4483"/>
                </a:ext>
                <a:ext uri="{FF2B5EF4-FFF2-40B4-BE49-F238E27FC236}">
                  <a16:creationId xmlns:a16="http://schemas.microsoft.com/office/drawing/2014/main" id="{00000000-0008-0000-0000-00008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84" name="Object 388" hidden="1">
              <a:extLst>
                <a:ext uri="{63B3BB69-23CF-44E3-9099-C40C66FF867C}">
                  <a14:compatExt spid="_x0000_s4484"/>
                </a:ext>
                <a:ext uri="{FF2B5EF4-FFF2-40B4-BE49-F238E27FC236}">
                  <a16:creationId xmlns:a16="http://schemas.microsoft.com/office/drawing/2014/main" id="{00000000-0008-0000-0000-00008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85" name="Object 389" hidden="1">
              <a:extLst>
                <a:ext uri="{63B3BB69-23CF-44E3-9099-C40C66FF867C}">
                  <a14:compatExt spid="_x0000_s4485"/>
                </a:ext>
                <a:ext uri="{FF2B5EF4-FFF2-40B4-BE49-F238E27FC236}">
                  <a16:creationId xmlns:a16="http://schemas.microsoft.com/office/drawing/2014/main" id="{00000000-0008-0000-0000-00008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86" name="Object 390" hidden="1">
              <a:extLst>
                <a:ext uri="{63B3BB69-23CF-44E3-9099-C40C66FF867C}">
                  <a14:compatExt spid="_x0000_s4486"/>
                </a:ext>
                <a:ext uri="{FF2B5EF4-FFF2-40B4-BE49-F238E27FC236}">
                  <a16:creationId xmlns:a16="http://schemas.microsoft.com/office/drawing/2014/main" id="{00000000-0008-0000-0000-00008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87" name="Object 391" hidden="1">
              <a:extLst>
                <a:ext uri="{63B3BB69-23CF-44E3-9099-C40C66FF867C}">
                  <a14:compatExt spid="_x0000_s4487"/>
                </a:ext>
                <a:ext uri="{FF2B5EF4-FFF2-40B4-BE49-F238E27FC236}">
                  <a16:creationId xmlns:a16="http://schemas.microsoft.com/office/drawing/2014/main" id="{00000000-0008-0000-0000-00008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88" name="Object 392" hidden="1">
              <a:extLst>
                <a:ext uri="{63B3BB69-23CF-44E3-9099-C40C66FF867C}">
                  <a14:compatExt spid="_x0000_s4488"/>
                </a:ext>
                <a:ext uri="{FF2B5EF4-FFF2-40B4-BE49-F238E27FC236}">
                  <a16:creationId xmlns:a16="http://schemas.microsoft.com/office/drawing/2014/main" id="{00000000-0008-0000-0000-00008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89" name="Object 393" hidden="1">
              <a:extLst>
                <a:ext uri="{63B3BB69-23CF-44E3-9099-C40C66FF867C}">
                  <a14:compatExt spid="_x0000_s4489"/>
                </a:ext>
                <a:ext uri="{FF2B5EF4-FFF2-40B4-BE49-F238E27FC236}">
                  <a16:creationId xmlns:a16="http://schemas.microsoft.com/office/drawing/2014/main" id="{00000000-0008-0000-0000-00008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90" name="Object 394" hidden="1">
              <a:extLst>
                <a:ext uri="{63B3BB69-23CF-44E3-9099-C40C66FF867C}">
                  <a14:compatExt spid="_x0000_s4490"/>
                </a:ext>
                <a:ext uri="{FF2B5EF4-FFF2-40B4-BE49-F238E27FC236}">
                  <a16:creationId xmlns:a16="http://schemas.microsoft.com/office/drawing/2014/main" id="{00000000-0008-0000-0000-00008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91" name="Object 395" hidden="1">
              <a:extLst>
                <a:ext uri="{63B3BB69-23CF-44E3-9099-C40C66FF867C}">
                  <a14:compatExt spid="_x0000_s4491"/>
                </a:ext>
                <a:ext uri="{FF2B5EF4-FFF2-40B4-BE49-F238E27FC236}">
                  <a16:creationId xmlns:a16="http://schemas.microsoft.com/office/drawing/2014/main" id="{00000000-0008-0000-0000-00008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92" name="Object 396" hidden="1">
              <a:extLst>
                <a:ext uri="{63B3BB69-23CF-44E3-9099-C40C66FF867C}">
                  <a14:compatExt spid="_x0000_s4492"/>
                </a:ext>
                <a:ext uri="{FF2B5EF4-FFF2-40B4-BE49-F238E27FC236}">
                  <a16:creationId xmlns:a16="http://schemas.microsoft.com/office/drawing/2014/main" id="{00000000-0008-0000-0000-00008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93" name="Object 397" hidden="1">
              <a:extLst>
                <a:ext uri="{63B3BB69-23CF-44E3-9099-C40C66FF867C}">
                  <a14:compatExt spid="_x0000_s4493"/>
                </a:ext>
                <a:ext uri="{FF2B5EF4-FFF2-40B4-BE49-F238E27FC236}">
                  <a16:creationId xmlns:a16="http://schemas.microsoft.com/office/drawing/2014/main" id="{00000000-0008-0000-0000-00008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94" name="Object 398" hidden="1">
              <a:extLst>
                <a:ext uri="{63B3BB69-23CF-44E3-9099-C40C66FF867C}">
                  <a14:compatExt spid="_x0000_s4494"/>
                </a:ext>
                <a:ext uri="{FF2B5EF4-FFF2-40B4-BE49-F238E27FC236}">
                  <a16:creationId xmlns:a16="http://schemas.microsoft.com/office/drawing/2014/main" id="{00000000-0008-0000-0000-00008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95" name="Object 399" hidden="1">
              <a:extLst>
                <a:ext uri="{63B3BB69-23CF-44E3-9099-C40C66FF867C}">
                  <a14:compatExt spid="_x0000_s4495"/>
                </a:ext>
                <a:ext uri="{FF2B5EF4-FFF2-40B4-BE49-F238E27FC236}">
                  <a16:creationId xmlns:a16="http://schemas.microsoft.com/office/drawing/2014/main" id="{00000000-0008-0000-0000-00008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96" name="Object 400" hidden="1">
              <a:extLst>
                <a:ext uri="{63B3BB69-23CF-44E3-9099-C40C66FF867C}">
                  <a14:compatExt spid="_x0000_s4496"/>
                </a:ext>
                <a:ext uri="{FF2B5EF4-FFF2-40B4-BE49-F238E27FC236}">
                  <a16:creationId xmlns:a16="http://schemas.microsoft.com/office/drawing/2014/main" id="{00000000-0008-0000-0000-00009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98" name="Object 402" hidden="1">
              <a:extLst>
                <a:ext uri="{63B3BB69-23CF-44E3-9099-C40C66FF867C}">
                  <a14:compatExt spid="_x0000_s4498"/>
                </a:ext>
                <a:ext uri="{FF2B5EF4-FFF2-40B4-BE49-F238E27FC236}">
                  <a16:creationId xmlns:a16="http://schemas.microsoft.com/office/drawing/2014/main" id="{00000000-0008-0000-0000-00009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499" name="Object 403" hidden="1">
              <a:extLst>
                <a:ext uri="{63B3BB69-23CF-44E3-9099-C40C66FF867C}">
                  <a14:compatExt spid="_x0000_s4499"/>
                </a:ext>
                <a:ext uri="{FF2B5EF4-FFF2-40B4-BE49-F238E27FC236}">
                  <a16:creationId xmlns:a16="http://schemas.microsoft.com/office/drawing/2014/main" id="{00000000-0008-0000-0000-00009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00" name="Object 404" hidden="1">
              <a:extLst>
                <a:ext uri="{63B3BB69-23CF-44E3-9099-C40C66FF867C}">
                  <a14:compatExt spid="_x0000_s4500"/>
                </a:ext>
                <a:ext uri="{FF2B5EF4-FFF2-40B4-BE49-F238E27FC236}">
                  <a16:creationId xmlns:a16="http://schemas.microsoft.com/office/drawing/2014/main" id="{00000000-0008-0000-0000-00009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01" name="Object 405" hidden="1">
              <a:extLst>
                <a:ext uri="{63B3BB69-23CF-44E3-9099-C40C66FF867C}">
                  <a14:compatExt spid="_x0000_s4501"/>
                </a:ext>
                <a:ext uri="{FF2B5EF4-FFF2-40B4-BE49-F238E27FC236}">
                  <a16:creationId xmlns:a16="http://schemas.microsoft.com/office/drawing/2014/main" id="{00000000-0008-0000-0000-00009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02" name="Object 406" hidden="1">
              <a:extLst>
                <a:ext uri="{63B3BB69-23CF-44E3-9099-C40C66FF867C}">
                  <a14:compatExt spid="_x0000_s4502"/>
                </a:ext>
                <a:ext uri="{FF2B5EF4-FFF2-40B4-BE49-F238E27FC236}">
                  <a16:creationId xmlns:a16="http://schemas.microsoft.com/office/drawing/2014/main" id="{00000000-0008-0000-0000-00009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03" name="Object 407" hidden="1">
              <a:extLst>
                <a:ext uri="{63B3BB69-23CF-44E3-9099-C40C66FF867C}">
                  <a14:compatExt spid="_x0000_s4503"/>
                </a:ext>
                <a:ext uri="{FF2B5EF4-FFF2-40B4-BE49-F238E27FC236}">
                  <a16:creationId xmlns:a16="http://schemas.microsoft.com/office/drawing/2014/main" id="{00000000-0008-0000-0000-00009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04" name="Object 408" hidden="1">
              <a:extLst>
                <a:ext uri="{63B3BB69-23CF-44E3-9099-C40C66FF867C}">
                  <a14:compatExt spid="_x0000_s4504"/>
                </a:ext>
                <a:ext uri="{FF2B5EF4-FFF2-40B4-BE49-F238E27FC236}">
                  <a16:creationId xmlns:a16="http://schemas.microsoft.com/office/drawing/2014/main" id="{00000000-0008-0000-0000-00009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05" name="Object 409" hidden="1">
              <a:extLst>
                <a:ext uri="{63B3BB69-23CF-44E3-9099-C40C66FF867C}">
                  <a14:compatExt spid="_x0000_s4505"/>
                </a:ext>
                <a:ext uri="{FF2B5EF4-FFF2-40B4-BE49-F238E27FC236}">
                  <a16:creationId xmlns:a16="http://schemas.microsoft.com/office/drawing/2014/main" id="{00000000-0008-0000-0000-00009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06" name="Object 410" hidden="1">
              <a:extLst>
                <a:ext uri="{63B3BB69-23CF-44E3-9099-C40C66FF867C}">
                  <a14:compatExt spid="_x0000_s4506"/>
                </a:ext>
                <a:ext uri="{FF2B5EF4-FFF2-40B4-BE49-F238E27FC236}">
                  <a16:creationId xmlns:a16="http://schemas.microsoft.com/office/drawing/2014/main" id="{00000000-0008-0000-0000-00009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07" name="Object 411" hidden="1">
              <a:extLst>
                <a:ext uri="{63B3BB69-23CF-44E3-9099-C40C66FF867C}">
                  <a14:compatExt spid="_x0000_s4507"/>
                </a:ext>
                <a:ext uri="{FF2B5EF4-FFF2-40B4-BE49-F238E27FC236}">
                  <a16:creationId xmlns:a16="http://schemas.microsoft.com/office/drawing/2014/main" id="{00000000-0008-0000-0000-00009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08" name="Object 412" hidden="1">
              <a:extLst>
                <a:ext uri="{63B3BB69-23CF-44E3-9099-C40C66FF867C}">
                  <a14:compatExt spid="_x0000_s4508"/>
                </a:ext>
                <a:ext uri="{FF2B5EF4-FFF2-40B4-BE49-F238E27FC236}">
                  <a16:creationId xmlns:a16="http://schemas.microsoft.com/office/drawing/2014/main" id="{00000000-0008-0000-0000-00009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09" name="Object 413" hidden="1">
              <a:extLst>
                <a:ext uri="{63B3BB69-23CF-44E3-9099-C40C66FF867C}">
                  <a14:compatExt spid="_x0000_s4509"/>
                </a:ext>
                <a:ext uri="{FF2B5EF4-FFF2-40B4-BE49-F238E27FC236}">
                  <a16:creationId xmlns:a16="http://schemas.microsoft.com/office/drawing/2014/main" id="{00000000-0008-0000-0000-00009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10" name="Object 414" hidden="1">
              <a:extLst>
                <a:ext uri="{63B3BB69-23CF-44E3-9099-C40C66FF867C}">
                  <a14:compatExt spid="_x0000_s4510"/>
                </a:ext>
                <a:ext uri="{FF2B5EF4-FFF2-40B4-BE49-F238E27FC236}">
                  <a16:creationId xmlns:a16="http://schemas.microsoft.com/office/drawing/2014/main" id="{00000000-0008-0000-0000-00009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11" name="Object 415" hidden="1">
              <a:extLst>
                <a:ext uri="{63B3BB69-23CF-44E3-9099-C40C66FF867C}">
                  <a14:compatExt spid="_x0000_s4511"/>
                </a:ext>
                <a:ext uri="{FF2B5EF4-FFF2-40B4-BE49-F238E27FC236}">
                  <a16:creationId xmlns:a16="http://schemas.microsoft.com/office/drawing/2014/main" id="{00000000-0008-0000-0000-00009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12" name="Object 416" hidden="1">
              <a:extLst>
                <a:ext uri="{63B3BB69-23CF-44E3-9099-C40C66FF867C}">
                  <a14:compatExt spid="_x0000_s4512"/>
                </a:ext>
                <a:ext uri="{FF2B5EF4-FFF2-40B4-BE49-F238E27FC236}">
                  <a16:creationId xmlns:a16="http://schemas.microsoft.com/office/drawing/2014/main" id="{00000000-0008-0000-0000-0000A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14" name="Object 418" hidden="1">
              <a:extLst>
                <a:ext uri="{63B3BB69-23CF-44E3-9099-C40C66FF867C}">
                  <a14:compatExt spid="_x0000_s4514"/>
                </a:ext>
                <a:ext uri="{FF2B5EF4-FFF2-40B4-BE49-F238E27FC236}">
                  <a16:creationId xmlns:a16="http://schemas.microsoft.com/office/drawing/2014/main" id="{00000000-0008-0000-0000-0000A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15" name="Object 419" hidden="1">
              <a:extLst>
                <a:ext uri="{63B3BB69-23CF-44E3-9099-C40C66FF867C}">
                  <a14:compatExt spid="_x0000_s4515"/>
                </a:ext>
                <a:ext uri="{FF2B5EF4-FFF2-40B4-BE49-F238E27FC236}">
                  <a16:creationId xmlns:a16="http://schemas.microsoft.com/office/drawing/2014/main" id="{00000000-0008-0000-0000-0000A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16" name="Object 420" hidden="1">
              <a:extLst>
                <a:ext uri="{63B3BB69-23CF-44E3-9099-C40C66FF867C}">
                  <a14:compatExt spid="_x0000_s4516"/>
                </a:ext>
                <a:ext uri="{FF2B5EF4-FFF2-40B4-BE49-F238E27FC236}">
                  <a16:creationId xmlns:a16="http://schemas.microsoft.com/office/drawing/2014/main" id="{00000000-0008-0000-0000-0000A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17" name="Object 421" hidden="1">
              <a:extLst>
                <a:ext uri="{63B3BB69-23CF-44E3-9099-C40C66FF867C}">
                  <a14:compatExt spid="_x0000_s4517"/>
                </a:ext>
                <a:ext uri="{FF2B5EF4-FFF2-40B4-BE49-F238E27FC236}">
                  <a16:creationId xmlns:a16="http://schemas.microsoft.com/office/drawing/2014/main" id="{00000000-0008-0000-0000-0000A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18" name="Object 422" hidden="1">
              <a:extLst>
                <a:ext uri="{63B3BB69-23CF-44E3-9099-C40C66FF867C}">
                  <a14:compatExt spid="_x0000_s4518"/>
                </a:ext>
                <a:ext uri="{FF2B5EF4-FFF2-40B4-BE49-F238E27FC236}">
                  <a16:creationId xmlns:a16="http://schemas.microsoft.com/office/drawing/2014/main" id="{00000000-0008-0000-0000-0000A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19" name="Object 423" hidden="1">
              <a:extLst>
                <a:ext uri="{63B3BB69-23CF-44E3-9099-C40C66FF867C}">
                  <a14:compatExt spid="_x0000_s4519"/>
                </a:ext>
                <a:ext uri="{FF2B5EF4-FFF2-40B4-BE49-F238E27FC236}">
                  <a16:creationId xmlns:a16="http://schemas.microsoft.com/office/drawing/2014/main" id="{00000000-0008-0000-0000-0000A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20" name="Object 424" hidden="1">
              <a:extLst>
                <a:ext uri="{63B3BB69-23CF-44E3-9099-C40C66FF867C}">
                  <a14:compatExt spid="_x0000_s4520"/>
                </a:ext>
                <a:ext uri="{FF2B5EF4-FFF2-40B4-BE49-F238E27FC236}">
                  <a16:creationId xmlns:a16="http://schemas.microsoft.com/office/drawing/2014/main" id="{00000000-0008-0000-0000-0000A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21" name="Object 425" hidden="1">
              <a:extLst>
                <a:ext uri="{63B3BB69-23CF-44E3-9099-C40C66FF867C}">
                  <a14:compatExt spid="_x0000_s4521"/>
                </a:ext>
                <a:ext uri="{FF2B5EF4-FFF2-40B4-BE49-F238E27FC236}">
                  <a16:creationId xmlns:a16="http://schemas.microsoft.com/office/drawing/2014/main" id="{00000000-0008-0000-0000-0000A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22" name="Object 426" hidden="1">
              <a:extLst>
                <a:ext uri="{63B3BB69-23CF-44E3-9099-C40C66FF867C}">
                  <a14:compatExt spid="_x0000_s4522"/>
                </a:ext>
                <a:ext uri="{FF2B5EF4-FFF2-40B4-BE49-F238E27FC236}">
                  <a16:creationId xmlns:a16="http://schemas.microsoft.com/office/drawing/2014/main" id="{00000000-0008-0000-0000-0000A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23" name="Object 427" hidden="1">
              <a:extLst>
                <a:ext uri="{63B3BB69-23CF-44E3-9099-C40C66FF867C}">
                  <a14:compatExt spid="_x0000_s4523"/>
                </a:ext>
                <a:ext uri="{FF2B5EF4-FFF2-40B4-BE49-F238E27FC236}">
                  <a16:creationId xmlns:a16="http://schemas.microsoft.com/office/drawing/2014/main" id="{00000000-0008-0000-0000-0000A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24" name="Object 428" hidden="1">
              <a:extLst>
                <a:ext uri="{63B3BB69-23CF-44E3-9099-C40C66FF867C}">
                  <a14:compatExt spid="_x0000_s4524"/>
                </a:ext>
                <a:ext uri="{FF2B5EF4-FFF2-40B4-BE49-F238E27FC236}">
                  <a16:creationId xmlns:a16="http://schemas.microsoft.com/office/drawing/2014/main" id="{00000000-0008-0000-0000-0000A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25" name="Object 429" hidden="1">
              <a:extLst>
                <a:ext uri="{63B3BB69-23CF-44E3-9099-C40C66FF867C}">
                  <a14:compatExt spid="_x0000_s4525"/>
                </a:ext>
                <a:ext uri="{FF2B5EF4-FFF2-40B4-BE49-F238E27FC236}">
                  <a16:creationId xmlns:a16="http://schemas.microsoft.com/office/drawing/2014/main" id="{00000000-0008-0000-0000-0000A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26" name="Object 430" hidden="1">
              <a:extLst>
                <a:ext uri="{63B3BB69-23CF-44E3-9099-C40C66FF867C}">
                  <a14:compatExt spid="_x0000_s4526"/>
                </a:ext>
                <a:ext uri="{FF2B5EF4-FFF2-40B4-BE49-F238E27FC236}">
                  <a16:creationId xmlns:a16="http://schemas.microsoft.com/office/drawing/2014/main" id="{00000000-0008-0000-0000-0000A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27" name="Object 431" hidden="1">
              <a:extLst>
                <a:ext uri="{63B3BB69-23CF-44E3-9099-C40C66FF867C}">
                  <a14:compatExt spid="_x0000_s4527"/>
                </a:ext>
                <a:ext uri="{FF2B5EF4-FFF2-40B4-BE49-F238E27FC236}">
                  <a16:creationId xmlns:a16="http://schemas.microsoft.com/office/drawing/2014/main" id="{00000000-0008-0000-0000-0000A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28" name="Object 432" hidden="1">
              <a:extLst>
                <a:ext uri="{63B3BB69-23CF-44E3-9099-C40C66FF867C}">
                  <a14:compatExt spid="_x0000_s4528"/>
                </a:ext>
                <a:ext uri="{FF2B5EF4-FFF2-40B4-BE49-F238E27FC236}">
                  <a16:creationId xmlns:a16="http://schemas.microsoft.com/office/drawing/2014/main" id="{00000000-0008-0000-0000-0000B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30" name="Object 434" hidden="1">
              <a:extLst>
                <a:ext uri="{63B3BB69-23CF-44E3-9099-C40C66FF867C}">
                  <a14:compatExt spid="_x0000_s4530"/>
                </a:ext>
                <a:ext uri="{FF2B5EF4-FFF2-40B4-BE49-F238E27FC236}">
                  <a16:creationId xmlns:a16="http://schemas.microsoft.com/office/drawing/2014/main" id="{00000000-0008-0000-0000-0000B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31" name="Object 435" hidden="1">
              <a:extLst>
                <a:ext uri="{63B3BB69-23CF-44E3-9099-C40C66FF867C}">
                  <a14:compatExt spid="_x0000_s4531"/>
                </a:ext>
                <a:ext uri="{FF2B5EF4-FFF2-40B4-BE49-F238E27FC236}">
                  <a16:creationId xmlns:a16="http://schemas.microsoft.com/office/drawing/2014/main" id="{00000000-0008-0000-0000-0000B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32" name="Object 436" hidden="1">
              <a:extLst>
                <a:ext uri="{63B3BB69-23CF-44E3-9099-C40C66FF867C}">
                  <a14:compatExt spid="_x0000_s4532"/>
                </a:ext>
                <a:ext uri="{FF2B5EF4-FFF2-40B4-BE49-F238E27FC236}">
                  <a16:creationId xmlns:a16="http://schemas.microsoft.com/office/drawing/2014/main" id="{00000000-0008-0000-0000-0000B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33" name="Object 437" hidden="1">
              <a:extLst>
                <a:ext uri="{63B3BB69-23CF-44E3-9099-C40C66FF867C}">
                  <a14:compatExt spid="_x0000_s4533"/>
                </a:ext>
                <a:ext uri="{FF2B5EF4-FFF2-40B4-BE49-F238E27FC236}">
                  <a16:creationId xmlns:a16="http://schemas.microsoft.com/office/drawing/2014/main" id="{00000000-0008-0000-0000-0000B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34" name="Object 438" hidden="1">
              <a:extLst>
                <a:ext uri="{63B3BB69-23CF-44E3-9099-C40C66FF867C}">
                  <a14:compatExt spid="_x0000_s4534"/>
                </a:ext>
                <a:ext uri="{FF2B5EF4-FFF2-40B4-BE49-F238E27FC236}">
                  <a16:creationId xmlns:a16="http://schemas.microsoft.com/office/drawing/2014/main" id="{00000000-0008-0000-0000-0000B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35" name="Object 439" hidden="1">
              <a:extLst>
                <a:ext uri="{63B3BB69-23CF-44E3-9099-C40C66FF867C}">
                  <a14:compatExt spid="_x0000_s4535"/>
                </a:ext>
                <a:ext uri="{FF2B5EF4-FFF2-40B4-BE49-F238E27FC236}">
                  <a16:creationId xmlns:a16="http://schemas.microsoft.com/office/drawing/2014/main" id="{00000000-0008-0000-0000-0000B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36" name="Object 440" hidden="1">
              <a:extLst>
                <a:ext uri="{63B3BB69-23CF-44E3-9099-C40C66FF867C}">
                  <a14:compatExt spid="_x0000_s4536"/>
                </a:ext>
                <a:ext uri="{FF2B5EF4-FFF2-40B4-BE49-F238E27FC236}">
                  <a16:creationId xmlns:a16="http://schemas.microsoft.com/office/drawing/2014/main" id="{00000000-0008-0000-0000-0000B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37" name="Object 441" hidden="1">
              <a:extLst>
                <a:ext uri="{63B3BB69-23CF-44E3-9099-C40C66FF867C}">
                  <a14:compatExt spid="_x0000_s4537"/>
                </a:ext>
                <a:ext uri="{FF2B5EF4-FFF2-40B4-BE49-F238E27FC236}">
                  <a16:creationId xmlns:a16="http://schemas.microsoft.com/office/drawing/2014/main" id="{00000000-0008-0000-0000-0000B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38" name="Object 442" hidden="1">
              <a:extLst>
                <a:ext uri="{63B3BB69-23CF-44E3-9099-C40C66FF867C}">
                  <a14:compatExt spid="_x0000_s4538"/>
                </a:ext>
                <a:ext uri="{FF2B5EF4-FFF2-40B4-BE49-F238E27FC236}">
                  <a16:creationId xmlns:a16="http://schemas.microsoft.com/office/drawing/2014/main" id="{00000000-0008-0000-0000-0000B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39" name="Object 443" hidden="1">
              <a:extLst>
                <a:ext uri="{63B3BB69-23CF-44E3-9099-C40C66FF867C}">
                  <a14:compatExt spid="_x0000_s4539"/>
                </a:ext>
                <a:ext uri="{FF2B5EF4-FFF2-40B4-BE49-F238E27FC236}">
                  <a16:creationId xmlns:a16="http://schemas.microsoft.com/office/drawing/2014/main" id="{00000000-0008-0000-0000-0000B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40" name="Object 444" hidden="1">
              <a:extLst>
                <a:ext uri="{63B3BB69-23CF-44E3-9099-C40C66FF867C}">
                  <a14:compatExt spid="_x0000_s4540"/>
                </a:ext>
                <a:ext uri="{FF2B5EF4-FFF2-40B4-BE49-F238E27FC236}">
                  <a16:creationId xmlns:a16="http://schemas.microsoft.com/office/drawing/2014/main" id="{00000000-0008-0000-0000-0000B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41" name="Object 445" hidden="1">
              <a:extLst>
                <a:ext uri="{63B3BB69-23CF-44E3-9099-C40C66FF867C}">
                  <a14:compatExt spid="_x0000_s4541"/>
                </a:ext>
                <a:ext uri="{FF2B5EF4-FFF2-40B4-BE49-F238E27FC236}">
                  <a16:creationId xmlns:a16="http://schemas.microsoft.com/office/drawing/2014/main" id="{00000000-0008-0000-0000-0000B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42" name="Object 446" hidden="1">
              <a:extLst>
                <a:ext uri="{63B3BB69-23CF-44E3-9099-C40C66FF867C}">
                  <a14:compatExt spid="_x0000_s4542"/>
                </a:ext>
                <a:ext uri="{FF2B5EF4-FFF2-40B4-BE49-F238E27FC236}">
                  <a16:creationId xmlns:a16="http://schemas.microsoft.com/office/drawing/2014/main" id="{00000000-0008-0000-0000-0000B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43" name="Object 447" hidden="1">
              <a:extLst>
                <a:ext uri="{63B3BB69-23CF-44E3-9099-C40C66FF867C}">
                  <a14:compatExt spid="_x0000_s4543"/>
                </a:ext>
                <a:ext uri="{FF2B5EF4-FFF2-40B4-BE49-F238E27FC236}">
                  <a16:creationId xmlns:a16="http://schemas.microsoft.com/office/drawing/2014/main" id="{00000000-0008-0000-0000-0000B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44" name="Object 448" hidden="1">
              <a:extLst>
                <a:ext uri="{63B3BB69-23CF-44E3-9099-C40C66FF867C}">
                  <a14:compatExt spid="_x0000_s4544"/>
                </a:ext>
                <a:ext uri="{FF2B5EF4-FFF2-40B4-BE49-F238E27FC236}">
                  <a16:creationId xmlns:a16="http://schemas.microsoft.com/office/drawing/2014/main" id="{00000000-0008-0000-0000-0000C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46" name="Object 450" hidden="1">
              <a:extLst>
                <a:ext uri="{63B3BB69-23CF-44E3-9099-C40C66FF867C}">
                  <a14:compatExt spid="_x0000_s4546"/>
                </a:ext>
                <a:ext uri="{FF2B5EF4-FFF2-40B4-BE49-F238E27FC236}">
                  <a16:creationId xmlns:a16="http://schemas.microsoft.com/office/drawing/2014/main" id="{00000000-0008-0000-0000-0000C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47" name="Object 451" hidden="1">
              <a:extLst>
                <a:ext uri="{63B3BB69-23CF-44E3-9099-C40C66FF867C}">
                  <a14:compatExt spid="_x0000_s4547"/>
                </a:ext>
                <a:ext uri="{FF2B5EF4-FFF2-40B4-BE49-F238E27FC236}">
                  <a16:creationId xmlns:a16="http://schemas.microsoft.com/office/drawing/2014/main" id="{00000000-0008-0000-0000-0000C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48" name="Object 452" hidden="1">
              <a:extLst>
                <a:ext uri="{63B3BB69-23CF-44E3-9099-C40C66FF867C}">
                  <a14:compatExt spid="_x0000_s4548"/>
                </a:ext>
                <a:ext uri="{FF2B5EF4-FFF2-40B4-BE49-F238E27FC236}">
                  <a16:creationId xmlns:a16="http://schemas.microsoft.com/office/drawing/2014/main" id="{00000000-0008-0000-0000-0000C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49" name="Object 453" hidden="1">
              <a:extLst>
                <a:ext uri="{63B3BB69-23CF-44E3-9099-C40C66FF867C}">
                  <a14:compatExt spid="_x0000_s4549"/>
                </a:ext>
                <a:ext uri="{FF2B5EF4-FFF2-40B4-BE49-F238E27FC236}">
                  <a16:creationId xmlns:a16="http://schemas.microsoft.com/office/drawing/2014/main" id="{00000000-0008-0000-0000-0000C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50" name="Object 454" hidden="1">
              <a:extLst>
                <a:ext uri="{63B3BB69-23CF-44E3-9099-C40C66FF867C}">
                  <a14:compatExt spid="_x0000_s4550"/>
                </a:ext>
                <a:ext uri="{FF2B5EF4-FFF2-40B4-BE49-F238E27FC236}">
                  <a16:creationId xmlns:a16="http://schemas.microsoft.com/office/drawing/2014/main" id="{00000000-0008-0000-0000-0000C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51" name="Object 455" hidden="1">
              <a:extLst>
                <a:ext uri="{63B3BB69-23CF-44E3-9099-C40C66FF867C}">
                  <a14:compatExt spid="_x0000_s4551"/>
                </a:ext>
                <a:ext uri="{FF2B5EF4-FFF2-40B4-BE49-F238E27FC236}">
                  <a16:creationId xmlns:a16="http://schemas.microsoft.com/office/drawing/2014/main" id="{00000000-0008-0000-0000-0000C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52" name="Object 456" hidden="1">
              <a:extLst>
                <a:ext uri="{63B3BB69-23CF-44E3-9099-C40C66FF867C}">
                  <a14:compatExt spid="_x0000_s4552"/>
                </a:ext>
                <a:ext uri="{FF2B5EF4-FFF2-40B4-BE49-F238E27FC236}">
                  <a16:creationId xmlns:a16="http://schemas.microsoft.com/office/drawing/2014/main" id="{00000000-0008-0000-0000-0000C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53" name="Object 457" hidden="1">
              <a:extLst>
                <a:ext uri="{63B3BB69-23CF-44E3-9099-C40C66FF867C}">
                  <a14:compatExt spid="_x0000_s4553"/>
                </a:ext>
                <a:ext uri="{FF2B5EF4-FFF2-40B4-BE49-F238E27FC236}">
                  <a16:creationId xmlns:a16="http://schemas.microsoft.com/office/drawing/2014/main" id="{00000000-0008-0000-0000-0000C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54" name="Object 458" hidden="1">
              <a:extLst>
                <a:ext uri="{63B3BB69-23CF-44E3-9099-C40C66FF867C}">
                  <a14:compatExt spid="_x0000_s4554"/>
                </a:ext>
                <a:ext uri="{FF2B5EF4-FFF2-40B4-BE49-F238E27FC236}">
                  <a16:creationId xmlns:a16="http://schemas.microsoft.com/office/drawing/2014/main" id="{00000000-0008-0000-0000-0000C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55" name="Object 459" hidden="1">
              <a:extLst>
                <a:ext uri="{63B3BB69-23CF-44E3-9099-C40C66FF867C}">
                  <a14:compatExt spid="_x0000_s4555"/>
                </a:ext>
                <a:ext uri="{FF2B5EF4-FFF2-40B4-BE49-F238E27FC236}">
                  <a16:creationId xmlns:a16="http://schemas.microsoft.com/office/drawing/2014/main" id="{00000000-0008-0000-0000-0000C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56" name="Object 460" hidden="1">
              <a:extLst>
                <a:ext uri="{63B3BB69-23CF-44E3-9099-C40C66FF867C}">
                  <a14:compatExt spid="_x0000_s4556"/>
                </a:ext>
                <a:ext uri="{FF2B5EF4-FFF2-40B4-BE49-F238E27FC236}">
                  <a16:creationId xmlns:a16="http://schemas.microsoft.com/office/drawing/2014/main" id="{00000000-0008-0000-0000-0000C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57" name="Object 461" hidden="1">
              <a:extLst>
                <a:ext uri="{63B3BB69-23CF-44E3-9099-C40C66FF867C}">
                  <a14:compatExt spid="_x0000_s4557"/>
                </a:ext>
                <a:ext uri="{FF2B5EF4-FFF2-40B4-BE49-F238E27FC236}">
                  <a16:creationId xmlns:a16="http://schemas.microsoft.com/office/drawing/2014/main" id="{00000000-0008-0000-0000-0000C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58" name="Object 462" hidden="1">
              <a:extLst>
                <a:ext uri="{63B3BB69-23CF-44E3-9099-C40C66FF867C}">
                  <a14:compatExt spid="_x0000_s4558"/>
                </a:ext>
                <a:ext uri="{FF2B5EF4-FFF2-40B4-BE49-F238E27FC236}">
                  <a16:creationId xmlns:a16="http://schemas.microsoft.com/office/drawing/2014/main" id="{00000000-0008-0000-0000-0000C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59" name="Object 463" hidden="1">
              <a:extLst>
                <a:ext uri="{63B3BB69-23CF-44E3-9099-C40C66FF867C}">
                  <a14:compatExt spid="_x0000_s4559"/>
                </a:ext>
                <a:ext uri="{FF2B5EF4-FFF2-40B4-BE49-F238E27FC236}">
                  <a16:creationId xmlns:a16="http://schemas.microsoft.com/office/drawing/2014/main" id="{00000000-0008-0000-0000-0000C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60" name="Object 464" hidden="1">
              <a:extLst>
                <a:ext uri="{63B3BB69-23CF-44E3-9099-C40C66FF867C}">
                  <a14:compatExt spid="_x0000_s4560"/>
                </a:ext>
                <a:ext uri="{FF2B5EF4-FFF2-40B4-BE49-F238E27FC236}">
                  <a16:creationId xmlns:a16="http://schemas.microsoft.com/office/drawing/2014/main" id="{00000000-0008-0000-0000-0000D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62" name="Object 466" hidden="1">
              <a:extLst>
                <a:ext uri="{63B3BB69-23CF-44E3-9099-C40C66FF867C}">
                  <a14:compatExt spid="_x0000_s4562"/>
                </a:ext>
                <a:ext uri="{FF2B5EF4-FFF2-40B4-BE49-F238E27FC236}">
                  <a16:creationId xmlns:a16="http://schemas.microsoft.com/office/drawing/2014/main" id="{00000000-0008-0000-0000-0000D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63" name="Object 467" hidden="1">
              <a:extLst>
                <a:ext uri="{63B3BB69-23CF-44E3-9099-C40C66FF867C}">
                  <a14:compatExt spid="_x0000_s4563"/>
                </a:ext>
                <a:ext uri="{FF2B5EF4-FFF2-40B4-BE49-F238E27FC236}">
                  <a16:creationId xmlns:a16="http://schemas.microsoft.com/office/drawing/2014/main" id="{00000000-0008-0000-0000-0000D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64" name="Object 468" hidden="1">
              <a:extLst>
                <a:ext uri="{63B3BB69-23CF-44E3-9099-C40C66FF867C}">
                  <a14:compatExt spid="_x0000_s4564"/>
                </a:ext>
                <a:ext uri="{FF2B5EF4-FFF2-40B4-BE49-F238E27FC236}">
                  <a16:creationId xmlns:a16="http://schemas.microsoft.com/office/drawing/2014/main" id="{00000000-0008-0000-0000-0000D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65" name="Object 469" hidden="1">
              <a:extLst>
                <a:ext uri="{63B3BB69-23CF-44E3-9099-C40C66FF867C}">
                  <a14:compatExt spid="_x0000_s4565"/>
                </a:ext>
                <a:ext uri="{FF2B5EF4-FFF2-40B4-BE49-F238E27FC236}">
                  <a16:creationId xmlns:a16="http://schemas.microsoft.com/office/drawing/2014/main" id="{00000000-0008-0000-0000-0000D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66" name="Object 470" hidden="1">
              <a:extLst>
                <a:ext uri="{63B3BB69-23CF-44E3-9099-C40C66FF867C}">
                  <a14:compatExt spid="_x0000_s4566"/>
                </a:ext>
                <a:ext uri="{FF2B5EF4-FFF2-40B4-BE49-F238E27FC236}">
                  <a16:creationId xmlns:a16="http://schemas.microsoft.com/office/drawing/2014/main" id="{00000000-0008-0000-0000-0000D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67" name="Object 471" hidden="1">
              <a:extLst>
                <a:ext uri="{63B3BB69-23CF-44E3-9099-C40C66FF867C}">
                  <a14:compatExt spid="_x0000_s4567"/>
                </a:ext>
                <a:ext uri="{FF2B5EF4-FFF2-40B4-BE49-F238E27FC236}">
                  <a16:creationId xmlns:a16="http://schemas.microsoft.com/office/drawing/2014/main" id="{00000000-0008-0000-0000-0000D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68" name="Object 472" hidden="1">
              <a:extLst>
                <a:ext uri="{63B3BB69-23CF-44E3-9099-C40C66FF867C}">
                  <a14:compatExt spid="_x0000_s4568"/>
                </a:ext>
                <a:ext uri="{FF2B5EF4-FFF2-40B4-BE49-F238E27FC236}">
                  <a16:creationId xmlns:a16="http://schemas.microsoft.com/office/drawing/2014/main" id="{00000000-0008-0000-0000-0000D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69" name="Object 473" hidden="1">
              <a:extLst>
                <a:ext uri="{63B3BB69-23CF-44E3-9099-C40C66FF867C}">
                  <a14:compatExt spid="_x0000_s4569"/>
                </a:ext>
                <a:ext uri="{FF2B5EF4-FFF2-40B4-BE49-F238E27FC236}">
                  <a16:creationId xmlns:a16="http://schemas.microsoft.com/office/drawing/2014/main" id="{00000000-0008-0000-0000-0000D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70" name="Object 474" hidden="1">
              <a:extLst>
                <a:ext uri="{63B3BB69-23CF-44E3-9099-C40C66FF867C}">
                  <a14:compatExt spid="_x0000_s4570"/>
                </a:ext>
                <a:ext uri="{FF2B5EF4-FFF2-40B4-BE49-F238E27FC236}">
                  <a16:creationId xmlns:a16="http://schemas.microsoft.com/office/drawing/2014/main" id="{00000000-0008-0000-0000-0000D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71" name="Object 475" hidden="1">
              <a:extLst>
                <a:ext uri="{63B3BB69-23CF-44E3-9099-C40C66FF867C}">
                  <a14:compatExt spid="_x0000_s4571"/>
                </a:ext>
                <a:ext uri="{FF2B5EF4-FFF2-40B4-BE49-F238E27FC236}">
                  <a16:creationId xmlns:a16="http://schemas.microsoft.com/office/drawing/2014/main" id="{00000000-0008-0000-0000-0000D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72" name="Object 476" hidden="1">
              <a:extLst>
                <a:ext uri="{63B3BB69-23CF-44E3-9099-C40C66FF867C}">
                  <a14:compatExt spid="_x0000_s4572"/>
                </a:ext>
                <a:ext uri="{FF2B5EF4-FFF2-40B4-BE49-F238E27FC236}">
                  <a16:creationId xmlns:a16="http://schemas.microsoft.com/office/drawing/2014/main" id="{00000000-0008-0000-0000-0000D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73" name="Object 477" hidden="1">
              <a:extLst>
                <a:ext uri="{63B3BB69-23CF-44E3-9099-C40C66FF867C}">
                  <a14:compatExt spid="_x0000_s4573"/>
                </a:ext>
                <a:ext uri="{FF2B5EF4-FFF2-40B4-BE49-F238E27FC236}">
                  <a16:creationId xmlns:a16="http://schemas.microsoft.com/office/drawing/2014/main" id="{00000000-0008-0000-0000-0000D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74" name="Object 478" hidden="1">
              <a:extLst>
                <a:ext uri="{63B3BB69-23CF-44E3-9099-C40C66FF867C}">
                  <a14:compatExt spid="_x0000_s4574"/>
                </a:ext>
                <a:ext uri="{FF2B5EF4-FFF2-40B4-BE49-F238E27FC236}">
                  <a16:creationId xmlns:a16="http://schemas.microsoft.com/office/drawing/2014/main" id="{00000000-0008-0000-0000-0000D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75" name="Object 479" hidden="1">
              <a:extLst>
                <a:ext uri="{63B3BB69-23CF-44E3-9099-C40C66FF867C}">
                  <a14:compatExt spid="_x0000_s4575"/>
                </a:ext>
                <a:ext uri="{FF2B5EF4-FFF2-40B4-BE49-F238E27FC236}">
                  <a16:creationId xmlns:a16="http://schemas.microsoft.com/office/drawing/2014/main" id="{00000000-0008-0000-0000-0000D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76" name="Object 480" hidden="1">
              <a:extLst>
                <a:ext uri="{63B3BB69-23CF-44E3-9099-C40C66FF867C}">
                  <a14:compatExt spid="_x0000_s4576"/>
                </a:ext>
                <a:ext uri="{FF2B5EF4-FFF2-40B4-BE49-F238E27FC236}">
                  <a16:creationId xmlns:a16="http://schemas.microsoft.com/office/drawing/2014/main" id="{00000000-0008-0000-0000-0000E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78" name="Object 482" hidden="1">
              <a:extLst>
                <a:ext uri="{63B3BB69-23CF-44E3-9099-C40C66FF867C}">
                  <a14:compatExt spid="_x0000_s4578"/>
                </a:ext>
                <a:ext uri="{FF2B5EF4-FFF2-40B4-BE49-F238E27FC236}">
                  <a16:creationId xmlns:a16="http://schemas.microsoft.com/office/drawing/2014/main" id="{00000000-0008-0000-0000-0000E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79" name="Object 483" hidden="1">
              <a:extLst>
                <a:ext uri="{63B3BB69-23CF-44E3-9099-C40C66FF867C}">
                  <a14:compatExt spid="_x0000_s4579"/>
                </a:ext>
                <a:ext uri="{FF2B5EF4-FFF2-40B4-BE49-F238E27FC236}">
                  <a16:creationId xmlns:a16="http://schemas.microsoft.com/office/drawing/2014/main" id="{00000000-0008-0000-0000-0000E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80" name="Object 484" hidden="1">
              <a:extLst>
                <a:ext uri="{63B3BB69-23CF-44E3-9099-C40C66FF867C}">
                  <a14:compatExt spid="_x0000_s4580"/>
                </a:ext>
                <a:ext uri="{FF2B5EF4-FFF2-40B4-BE49-F238E27FC236}">
                  <a16:creationId xmlns:a16="http://schemas.microsoft.com/office/drawing/2014/main" id="{00000000-0008-0000-0000-0000E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81" name="Object 485" hidden="1">
              <a:extLst>
                <a:ext uri="{63B3BB69-23CF-44E3-9099-C40C66FF867C}">
                  <a14:compatExt spid="_x0000_s4581"/>
                </a:ext>
                <a:ext uri="{FF2B5EF4-FFF2-40B4-BE49-F238E27FC236}">
                  <a16:creationId xmlns:a16="http://schemas.microsoft.com/office/drawing/2014/main" id="{00000000-0008-0000-0000-0000E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82" name="Object 486" hidden="1">
              <a:extLst>
                <a:ext uri="{63B3BB69-23CF-44E3-9099-C40C66FF867C}">
                  <a14:compatExt spid="_x0000_s4582"/>
                </a:ext>
                <a:ext uri="{FF2B5EF4-FFF2-40B4-BE49-F238E27FC236}">
                  <a16:creationId xmlns:a16="http://schemas.microsoft.com/office/drawing/2014/main" id="{00000000-0008-0000-0000-0000E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83" name="Object 487" hidden="1">
              <a:extLst>
                <a:ext uri="{63B3BB69-23CF-44E3-9099-C40C66FF867C}">
                  <a14:compatExt spid="_x0000_s4583"/>
                </a:ext>
                <a:ext uri="{FF2B5EF4-FFF2-40B4-BE49-F238E27FC236}">
                  <a16:creationId xmlns:a16="http://schemas.microsoft.com/office/drawing/2014/main" id="{00000000-0008-0000-0000-0000E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84" name="Object 488" hidden="1">
              <a:extLst>
                <a:ext uri="{63B3BB69-23CF-44E3-9099-C40C66FF867C}">
                  <a14:compatExt spid="_x0000_s4584"/>
                </a:ext>
                <a:ext uri="{FF2B5EF4-FFF2-40B4-BE49-F238E27FC236}">
                  <a16:creationId xmlns:a16="http://schemas.microsoft.com/office/drawing/2014/main" id="{00000000-0008-0000-0000-0000E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85" name="Object 489" hidden="1">
              <a:extLst>
                <a:ext uri="{63B3BB69-23CF-44E3-9099-C40C66FF867C}">
                  <a14:compatExt spid="_x0000_s4585"/>
                </a:ext>
                <a:ext uri="{FF2B5EF4-FFF2-40B4-BE49-F238E27FC236}">
                  <a16:creationId xmlns:a16="http://schemas.microsoft.com/office/drawing/2014/main" id="{00000000-0008-0000-0000-0000E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86" name="Object 490" hidden="1">
              <a:extLst>
                <a:ext uri="{63B3BB69-23CF-44E3-9099-C40C66FF867C}">
                  <a14:compatExt spid="_x0000_s4586"/>
                </a:ext>
                <a:ext uri="{FF2B5EF4-FFF2-40B4-BE49-F238E27FC236}">
                  <a16:creationId xmlns:a16="http://schemas.microsoft.com/office/drawing/2014/main" id="{00000000-0008-0000-0000-0000E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87" name="Object 491" hidden="1">
              <a:extLst>
                <a:ext uri="{63B3BB69-23CF-44E3-9099-C40C66FF867C}">
                  <a14:compatExt spid="_x0000_s4587"/>
                </a:ext>
                <a:ext uri="{FF2B5EF4-FFF2-40B4-BE49-F238E27FC236}">
                  <a16:creationId xmlns:a16="http://schemas.microsoft.com/office/drawing/2014/main" id="{00000000-0008-0000-0000-0000E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88" name="Object 492" hidden="1">
              <a:extLst>
                <a:ext uri="{63B3BB69-23CF-44E3-9099-C40C66FF867C}">
                  <a14:compatExt spid="_x0000_s4588"/>
                </a:ext>
                <a:ext uri="{FF2B5EF4-FFF2-40B4-BE49-F238E27FC236}">
                  <a16:creationId xmlns:a16="http://schemas.microsoft.com/office/drawing/2014/main" id="{00000000-0008-0000-0000-0000E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89" name="Object 493" hidden="1">
              <a:extLst>
                <a:ext uri="{63B3BB69-23CF-44E3-9099-C40C66FF867C}">
                  <a14:compatExt spid="_x0000_s4589"/>
                </a:ext>
                <a:ext uri="{FF2B5EF4-FFF2-40B4-BE49-F238E27FC236}">
                  <a16:creationId xmlns:a16="http://schemas.microsoft.com/office/drawing/2014/main" id="{00000000-0008-0000-0000-0000E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90" name="Object 494" hidden="1">
              <a:extLst>
                <a:ext uri="{63B3BB69-23CF-44E3-9099-C40C66FF867C}">
                  <a14:compatExt spid="_x0000_s4590"/>
                </a:ext>
                <a:ext uri="{FF2B5EF4-FFF2-40B4-BE49-F238E27FC236}">
                  <a16:creationId xmlns:a16="http://schemas.microsoft.com/office/drawing/2014/main" id="{00000000-0008-0000-0000-0000E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91" name="Object 495" hidden="1">
              <a:extLst>
                <a:ext uri="{63B3BB69-23CF-44E3-9099-C40C66FF867C}">
                  <a14:compatExt spid="_x0000_s4591"/>
                </a:ext>
                <a:ext uri="{FF2B5EF4-FFF2-40B4-BE49-F238E27FC236}">
                  <a16:creationId xmlns:a16="http://schemas.microsoft.com/office/drawing/2014/main" id="{00000000-0008-0000-0000-0000E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92" name="Object 496" hidden="1">
              <a:extLst>
                <a:ext uri="{63B3BB69-23CF-44E3-9099-C40C66FF867C}">
                  <a14:compatExt spid="_x0000_s4592"/>
                </a:ext>
                <a:ext uri="{FF2B5EF4-FFF2-40B4-BE49-F238E27FC236}">
                  <a16:creationId xmlns:a16="http://schemas.microsoft.com/office/drawing/2014/main" id="{00000000-0008-0000-0000-0000F0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94" name="Object 498" hidden="1">
              <a:extLst>
                <a:ext uri="{63B3BB69-23CF-44E3-9099-C40C66FF867C}">
                  <a14:compatExt spid="_x0000_s4594"/>
                </a:ext>
                <a:ext uri="{FF2B5EF4-FFF2-40B4-BE49-F238E27FC236}">
                  <a16:creationId xmlns:a16="http://schemas.microsoft.com/office/drawing/2014/main" id="{00000000-0008-0000-0000-0000F2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95" name="Object 499" hidden="1">
              <a:extLst>
                <a:ext uri="{63B3BB69-23CF-44E3-9099-C40C66FF867C}">
                  <a14:compatExt spid="_x0000_s4595"/>
                </a:ext>
                <a:ext uri="{FF2B5EF4-FFF2-40B4-BE49-F238E27FC236}">
                  <a16:creationId xmlns:a16="http://schemas.microsoft.com/office/drawing/2014/main" id="{00000000-0008-0000-0000-0000F3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96" name="Object 500" hidden="1">
              <a:extLst>
                <a:ext uri="{63B3BB69-23CF-44E3-9099-C40C66FF867C}">
                  <a14:compatExt spid="_x0000_s4596"/>
                </a:ext>
                <a:ext uri="{FF2B5EF4-FFF2-40B4-BE49-F238E27FC236}">
                  <a16:creationId xmlns:a16="http://schemas.microsoft.com/office/drawing/2014/main" id="{00000000-0008-0000-0000-0000F4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97" name="Object 501" hidden="1">
              <a:extLst>
                <a:ext uri="{63B3BB69-23CF-44E3-9099-C40C66FF867C}">
                  <a14:compatExt spid="_x0000_s4597"/>
                </a:ext>
                <a:ext uri="{FF2B5EF4-FFF2-40B4-BE49-F238E27FC236}">
                  <a16:creationId xmlns:a16="http://schemas.microsoft.com/office/drawing/2014/main" id="{00000000-0008-0000-0000-0000F5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98" name="Object 502" hidden="1">
              <a:extLst>
                <a:ext uri="{63B3BB69-23CF-44E3-9099-C40C66FF867C}">
                  <a14:compatExt spid="_x0000_s4598"/>
                </a:ext>
                <a:ext uri="{FF2B5EF4-FFF2-40B4-BE49-F238E27FC236}">
                  <a16:creationId xmlns:a16="http://schemas.microsoft.com/office/drawing/2014/main" id="{00000000-0008-0000-0000-0000F6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599" name="Object 503" hidden="1">
              <a:extLst>
                <a:ext uri="{63B3BB69-23CF-44E3-9099-C40C66FF867C}">
                  <a14:compatExt spid="_x0000_s4599"/>
                </a:ext>
                <a:ext uri="{FF2B5EF4-FFF2-40B4-BE49-F238E27FC236}">
                  <a16:creationId xmlns:a16="http://schemas.microsoft.com/office/drawing/2014/main" id="{00000000-0008-0000-0000-0000F7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00" name="Object 504" hidden="1">
              <a:extLst>
                <a:ext uri="{63B3BB69-23CF-44E3-9099-C40C66FF867C}">
                  <a14:compatExt spid="_x0000_s4600"/>
                </a:ext>
                <a:ext uri="{FF2B5EF4-FFF2-40B4-BE49-F238E27FC236}">
                  <a16:creationId xmlns:a16="http://schemas.microsoft.com/office/drawing/2014/main" id="{00000000-0008-0000-0000-0000F8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01" name="Object 505" hidden="1">
              <a:extLst>
                <a:ext uri="{63B3BB69-23CF-44E3-9099-C40C66FF867C}">
                  <a14:compatExt spid="_x0000_s4601"/>
                </a:ext>
                <a:ext uri="{FF2B5EF4-FFF2-40B4-BE49-F238E27FC236}">
                  <a16:creationId xmlns:a16="http://schemas.microsoft.com/office/drawing/2014/main" id="{00000000-0008-0000-0000-0000F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02" name="Object 506" hidden="1">
              <a:extLst>
                <a:ext uri="{63B3BB69-23CF-44E3-9099-C40C66FF867C}">
                  <a14:compatExt spid="_x0000_s4602"/>
                </a:ext>
                <a:ext uri="{FF2B5EF4-FFF2-40B4-BE49-F238E27FC236}">
                  <a16:creationId xmlns:a16="http://schemas.microsoft.com/office/drawing/2014/main" id="{00000000-0008-0000-0000-0000FA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03" name="Object 507" hidden="1">
              <a:extLst>
                <a:ext uri="{63B3BB69-23CF-44E3-9099-C40C66FF867C}">
                  <a14:compatExt spid="_x0000_s4603"/>
                </a:ext>
                <a:ext uri="{FF2B5EF4-FFF2-40B4-BE49-F238E27FC236}">
                  <a16:creationId xmlns:a16="http://schemas.microsoft.com/office/drawing/2014/main" id="{00000000-0008-0000-0000-0000FB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04" name="Object 508" hidden="1">
              <a:extLst>
                <a:ext uri="{63B3BB69-23CF-44E3-9099-C40C66FF867C}">
                  <a14:compatExt spid="_x0000_s4604"/>
                </a:ext>
                <a:ext uri="{FF2B5EF4-FFF2-40B4-BE49-F238E27FC236}">
                  <a16:creationId xmlns:a16="http://schemas.microsoft.com/office/drawing/2014/main" id="{00000000-0008-0000-0000-0000FC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05" name="Object 509" hidden="1">
              <a:extLst>
                <a:ext uri="{63B3BB69-23CF-44E3-9099-C40C66FF867C}">
                  <a14:compatExt spid="_x0000_s4605"/>
                </a:ext>
                <a:ext uri="{FF2B5EF4-FFF2-40B4-BE49-F238E27FC236}">
                  <a16:creationId xmlns:a16="http://schemas.microsoft.com/office/drawing/2014/main" id="{00000000-0008-0000-0000-0000FD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06" name="Object 510" hidden="1">
              <a:extLst>
                <a:ext uri="{63B3BB69-23CF-44E3-9099-C40C66FF867C}">
                  <a14:compatExt spid="_x0000_s4606"/>
                </a:ext>
                <a:ext uri="{FF2B5EF4-FFF2-40B4-BE49-F238E27FC236}">
                  <a16:creationId xmlns:a16="http://schemas.microsoft.com/office/drawing/2014/main" id="{00000000-0008-0000-0000-0000FE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07" name="Object 511" hidden="1">
              <a:extLst>
                <a:ext uri="{63B3BB69-23CF-44E3-9099-C40C66FF867C}">
                  <a14:compatExt spid="_x0000_s4607"/>
                </a:ext>
                <a:ext uri="{FF2B5EF4-FFF2-40B4-BE49-F238E27FC236}">
                  <a16:creationId xmlns:a16="http://schemas.microsoft.com/office/drawing/2014/main" id="{00000000-0008-0000-0000-0000FF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08" name="Object 512" hidden="1">
              <a:extLst>
                <a:ext uri="{63B3BB69-23CF-44E3-9099-C40C66FF867C}">
                  <a14:compatExt spid="_x0000_s4608"/>
                </a:ext>
                <a:ext uri="{FF2B5EF4-FFF2-40B4-BE49-F238E27FC236}">
                  <a16:creationId xmlns:a16="http://schemas.microsoft.com/office/drawing/2014/main" id="{00000000-0008-0000-0000-00000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10" name="Object 514" hidden="1">
              <a:extLst>
                <a:ext uri="{63B3BB69-23CF-44E3-9099-C40C66FF867C}">
                  <a14:compatExt spid="_x0000_s4610"/>
                </a:ext>
                <a:ext uri="{FF2B5EF4-FFF2-40B4-BE49-F238E27FC236}">
                  <a16:creationId xmlns:a16="http://schemas.microsoft.com/office/drawing/2014/main" id="{00000000-0008-0000-0000-00000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11" name="Object 515" hidden="1">
              <a:extLst>
                <a:ext uri="{63B3BB69-23CF-44E3-9099-C40C66FF867C}">
                  <a14:compatExt spid="_x0000_s4611"/>
                </a:ext>
                <a:ext uri="{FF2B5EF4-FFF2-40B4-BE49-F238E27FC236}">
                  <a16:creationId xmlns:a16="http://schemas.microsoft.com/office/drawing/2014/main" id="{00000000-0008-0000-0000-00000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12" name="Object 516" hidden="1">
              <a:extLst>
                <a:ext uri="{63B3BB69-23CF-44E3-9099-C40C66FF867C}">
                  <a14:compatExt spid="_x0000_s4612"/>
                </a:ext>
                <a:ext uri="{FF2B5EF4-FFF2-40B4-BE49-F238E27FC236}">
                  <a16:creationId xmlns:a16="http://schemas.microsoft.com/office/drawing/2014/main" id="{00000000-0008-0000-0000-00000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13" name="Object 517" hidden="1">
              <a:extLst>
                <a:ext uri="{63B3BB69-23CF-44E3-9099-C40C66FF867C}">
                  <a14:compatExt spid="_x0000_s4613"/>
                </a:ext>
                <a:ext uri="{FF2B5EF4-FFF2-40B4-BE49-F238E27FC236}">
                  <a16:creationId xmlns:a16="http://schemas.microsoft.com/office/drawing/2014/main" id="{00000000-0008-0000-0000-00000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14" name="Object 518" hidden="1">
              <a:extLst>
                <a:ext uri="{63B3BB69-23CF-44E3-9099-C40C66FF867C}">
                  <a14:compatExt spid="_x0000_s4614"/>
                </a:ext>
                <a:ext uri="{FF2B5EF4-FFF2-40B4-BE49-F238E27FC236}">
                  <a16:creationId xmlns:a16="http://schemas.microsoft.com/office/drawing/2014/main" id="{00000000-0008-0000-0000-00000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15" name="Object 519" hidden="1">
              <a:extLst>
                <a:ext uri="{63B3BB69-23CF-44E3-9099-C40C66FF867C}">
                  <a14:compatExt spid="_x0000_s4615"/>
                </a:ext>
                <a:ext uri="{FF2B5EF4-FFF2-40B4-BE49-F238E27FC236}">
                  <a16:creationId xmlns:a16="http://schemas.microsoft.com/office/drawing/2014/main" id="{00000000-0008-0000-0000-00000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16" name="Object 520" hidden="1">
              <a:extLst>
                <a:ext uri="{63B3BB69-23CF-44E3-9099-C40C66FF867C}">
                  <a14:compatExt spid="_x0000_s4616"/>
                </a:ext>
                <a:ext uri="{FF2B5EF4-FFF2-40B4-BE49-F238E27FC236}">
                  <a16:creationId xmlns:a16="http://schemas.microsoft.com/office/drawing/2014/main" id="{00000000-0008-0000-0000-00000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17" name="Object 521" hidden="1">
              <a:extLst>
                <a:ext uri="{63B3BB69-23CF-44E3-9099-C40C66FF867C}">
                  <a14:compatExt spid="_x0000_s4617"/>
                </a:ext>
                <a:ext uri="{FF2B5EF4-FFF2-40B4-BE49-F238E27FC236}">
                  <a16:creationId xmlns:a16="http://schemas.microsoft.com/office/drawing/2014/main" id="{00000000-0008-0000-0000-00000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18" name="Object 522" hidden="1">
              <a:extLst>
                <a:ext uri="{63B3BB69-23CF-44E3-9099-C40C66FF867C}">
                  <a14:compatExt spid="_x0000_s4618"/>
                </a:ext>
                <a:ext uri="{FF2B5EF4-FFF2-40B4-BE49-F238E27FC236}">
                  <a16:creationId xmlns:a16="http://schemas.microsoft.com/office/drawing/2014/main" id="{00000000-0008-0000-0000-00000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19" name="Object 523" hidden="1">
              <a:extLst>
                <a:ext uri="{63B3BB69-23CF-44E3-9099-C40C66FF867C}">
                  <a14:compatExt spid="_x0000_s4619"/>
                </a:ext>
                <a:ext uri="{FF2B5EF4-FFF2-40B4-BE49-F238E27FC236}">
                  <a16:creationId xmlns:a16="http://schemas.microsoft.com/office/drawing/2014/main" id="{00000000-0008-0000-0000-00000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20" name="Object 524" hidden="1">
              <a:extLst>
                <a:ext uri="{63B3BB69-23CF-44E3-9099-C40C66FF867C}">
                  <a14:compatExt spid="_x0000_s4620"/>
                </a:ext>
                <a:ext uri="{FF2B5EF4-FFF2-40B4-BE49-F238E27FC236}">
                  <a16:creationId xmlns:a16="http://schemas.microsoft.com/office/drawing/2014/main" id="{00000000-0008-0000-0000-00000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21" name="Object 525" hidden="1">
              <a:extLst>
                <a:ext uri="{63B3BB69-23CF-44E3-9099-C40C66FF867C}">
                  <a14:compatExt spid="_x0000_s4621"/>
                </a:ext>
                <a:ext uri="{FF2B5EF4-FFF2-40B4-BE49-F238E27FC236}">
                  <a16:creationId xmlns:a16="http://schemas.microsoft.com/office/drawing/2014/main" id="{00000000-0008-0000-0000-00000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22" name="Object 526" hidden="1">
              <a:extLst>
                <a:ext uri="{63B3BB69-23CF-44E3-9099-C40C66FF867C}">
                  <a14:compatExt spid="_x0000_s4622"/>
                </a:ext>
                <a:ext uri="{FF2B5EF4-FFF2-40B4-BE49-F238E27FC236}">
                  <a16:creationId xmlns:a16="http://schemas.microsoft.com/office/drawing/2014/main" id="{00000000-0008-0000-0000-00000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23" name="Object 527" hidden="1">
              <a:extLst>
                <a:ext uri="{63B3BB69-23CF-44E3-9099-C40C66FF867C}">
                  <a14:compatExt spid="_x0000_s4623"/>
                </a:ext>
                <a:ext uri="{FF2B5EF4-FFF2-40B4-BE49-F238E27FC236}">
                  <a16:creationId xmlns:a16="http://schemas.microsoft.com/office/drawing/2014/main" id="{00000000-0008-0000-0000-00000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24" name="Object 528" hidden="1">
              <a:extLst>
                <a:ext uri="{63B3BB69-23CF-44E3-9099-C40C66FF867C}">
                  <a14:compatExt spid="_x0000_s4624"/>
                </a:ext>
                <a:ext uri="{FF2B5EF4-FFF2-40B4-BE49-F238E27FC236}">
                  <a16:creationId xmlns:a16="http://schemas.microsoft.com/office/drawing/2014/main" id="{00000000-0008-0000-0000-00001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26" name="Object 530" hidden="1">
              <a:extLst>
                <a:ext uri="{63B3BB69-23CF-44E3-9099-C40C66FF867C}">
                  <a14:compatExt spid="_x0000_s4626"/>
                </a:ext>
                <a:ext uri="{FF2B5EF4-FFF2-40B4-BE49-F238E27FC236}">
                  <a16:creationId xmlns:a16="http://schemas.microsoft.com/office/drawing/2014/main" id="{00000000-0008-0000-0000-00001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27" name="Object 531" hidden="1">
              <a:extLst>
                <a:ext uri="{63B3BB69-23CF-44E3-9099-C40C66FF867C}">
                  <a14:compatExt spid="_x0000_s4627"/>
                </a:ext>
                <a:ext uri="{FF2B5EF4-FFF2-40B4-BE49-F238E27FC236}">
                  <a16:creationId xmlns:a16="http://schemas.microsoft.com/office/drawing/2014/main" id="{00000000-0008-0000-0000-00001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28" name="Object 532" hidden="1">
              <a:extLst>
                <a:ext uri="{63B3BB69-23CF-44E3-9099-C40C66FF867C}">
                  <a14:compatExt spid="_x0000_s4628"/>
                </a:ext>
                <a:ext uri="{FF2B5EF4-FFF2-40B4-BE49-F238E27FC236}">
                  <a16:creationId xmlns:a16="http://schemas.microsoft.com/office/drawing/2014/main" id="{00000000-0008-0000-0000-00001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29" name="Object 533" hidden="1">
              <a:extLst>
                <a:ext uri="{63B3BB69-23CF-44E3-9099-C40C66FF867C}">
                  <a14:compatExt spid="_x0000_s4629"/>
                </a:ext>
                <a:ext uri="{FF2B5EF4-FFF2-40B4-BE49-F238E27FC236}">
                  <a16:creationId xmlns:a16="http://schemas.microsoft.com/office/drawing/2014/main" id="{00000000-0008-0000-0000-00001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30" name="Object 534" hidden="1">
              <a:extLst>
                <a:ext uri="{63B3BB69-23CF-44E3-9099-C40C66FF867C}">
                  <a14:compatExt spid="_x0000_s4630"/>
                </a:ext>
                <a:ext uri="{FF2B5EF4-FFF2-40B4-BE49-F238E27FC236}">
                  <a16:creationId xmlns:a16="http://schemas.microsoft.com/office/drawing/2014/main" id="{00000000-0008-0000-0000-00001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31" name="Object 535" hidden="1">
              <a:extLst>
                <a:ext uri="{63B3BB69-23CF-44E3-9099-C40C66FF867C}">
                  <a14:compatExt spid="_x0000_s4631"/>
                </a:ext>
                <a:ext uri="{FF2B5EF4-FFF2-40B4-BE49-F238E27FC236}">
                  <a16:creationId xmlns:a16="http://schemas.microsoft.com/office/drawing/2014/main" id="{00000000-0008-0000-0000-00001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32" name="Object 536" hidden="1">
              <a:extLst>
                <a:ext uri="{63B3BB69-23CF-44E3-9099-C40C66FF867C}">
                  <a14:compatExt spid="_x0000_s4632"/>
                </a:ext>
                <a:ext uri="{FF2B5EF4-FFF2-40B4-BE49-F238E27FC236}">
                  <a16:creationId xmlns:a16="http://schemas.microsoft.com/office/drawing/2014/main" id="{00000000-0008-0000-0000-00001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33" name="Object 537" hidden="1">
              <a:extLst>
                <a:ext uri="{63B3BB69-23CF-44E3-9099-C40C66FF867C}">
                  <a14:compatExt spid="_x0000_s4633"/>
                </a:ext>
                <a:ext uri="{FF2B5EF4-FFF2-40B4-BE49-F238E27FC236}">
                  <a16:creationId xmlns:a16="http://schemas.microsoft.com/office/drawing/2014/main" id="{00000000-0008-0000-0000-00001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34" name="Object 538" hidden="1">
              <a:extLst>
                <a:ext uri="{63B3BB69-23CF-44E3-9099-C40C66FF867C}">
                  <a14:compatExt spid="_x0000_s4634"/>
                </a:ext>
                <a:ext uri="{FF2B5EF4-FFF2-40B4-BE49-F238E27FC236}">
                  <a16:creationId xmlns:a16="http://schemas.microsoft.com/office/drawing/2014/main" id="{00000000-0008-0000-0000-00001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35" name="Object 539" hidden="1">
              <a:extLst>
                <a:ext uri="{63B3BB69-23CF-44E3-9099-C40C66FF867C}">
                  <a14:compatExt spid="_x0000_s4635"/>
                </a:ext>
                <a:ext uri="{FF2B5EF4-FFF2-40B4-BE49-F238E27FC236}">
                  <a16:creationId xmlns:a16="http://schemas.microsoft.com/office/drawing/2014/main" id="{00000000-0008-0000-0000-00001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36" name="Object 540" hidden="1">
              <a:extLst>
                <a:ext uri="{63B3BB69-23CF-44E3-9099-C40C66FF867C}">
                  <a14:compatExt spid="_x0000_s4636"/>
                </a:ext>
                <a:ext uri="{FF2B5EF4-FFF2-40B4-BE49-F238E27FC236}">
                  <a16:creationId xmlns:a16="http://schemas.microsoft.com/office/drawing/2014/main" id="{00000000-0008-0000-0000-00001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37" name="Object 541" hidden="1">
              <a:extLst>
                <a:ext uri="{63B3BB69-23CF-44E3-9099-C40C66FF867C}">
                  <a14:compatExt spid="_x0000_s4637"/>
                </a:ext>
                <a:ext uri="{FF2B5EF4-FFF2-40B4-BE49-F238E27FC236}">
                  <a16:creationId xmlns:a16="http://schemas.microsoft.com/office/drawing/2014/main" id="{00000000-0008-0000-0000-00001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38" name="Object 542" hidden="1">
              <a:extLst>
                <a:ext uri="{63B3BB69-23CF-44E3-9099-C40C66FF867C}">
                  <a14:compatExt spid="_x0000_s4638"/>
                </a:ext>
                <a:ext uri="{FF2B5EF4-FFF2-40B4-BE49-F238E27FC236}">
                  <a16:creationId xmlns:a16="http://schemas.microsoft.com/office/drawing/2014/main" id="{00000000-0008-0000-0000-00001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39" name="Object 543" hidden="1">
              <a:extLst>
                <a:ext uri="{63B3BB69-23CF-44E3-9099-C40C66FF867C}">
                  <a14:compatExt spid="_x0000_s4639"/>
                </a:ext>
                <a:ext uri="{FF2B5EF4-FFF2-40B4-BE49-F238E27FC236}">
                  <a16:creationId xmlns:a16="http://schemas.microsoft.com/office/drawing/2014/main" id="{00000000-0008-0000-0000-00001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40" name="Object 544" hidden="1">
              <a:extLst>
                <a:ext uri="{63B3BB69-23CF-44E3-9099-C40C66FF867C}">
                  <a14:compatExt spid="_x0000_s4640"/>
                </a:ext>
                <a:ext uri="{FF2B5EF4-FFF2-40B4-BE49-F238E27FC236}">
                  <a16:creationId xmlns:a16="http://schemas.microsoft.com/office/drawing/2014/main" id="{00000000-0008-0000-0000-00002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42" name="Object 546" hidden="1">
              <a:extLst>
                <a:ext uri="{63B3BB69-23CF-44E3-9099-C40C66FF867C}">
                  <a14:compatExt spid="_x0000_s4642"/>
                </a:ext>
                <a:ext uri="{FF2B5EF4-FFF2-40B4-BE49-F238E27FC236}">
                  <a16:creationId xmlns:a16="http://schemas.microsoft.com/office/drawing/2014/main" id="{00000000-0008-0000-0000-00002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43" name="Object 547" hidden="1">
              <a:extLst>
                <a:ext uri="{63B3BB69-23CF-44E3-9099-C40C66FF867C}">
                  <a14:compatExt spid="_x0000_s4643"/>
                </a:ext>
                <a:ext uri="{FF2B5EF4-FFF2-40B4-BE49-F238E27FC236}">
                  <a16:creationId xmlns:a16="http://schemas.microsoft.com/office/drawing/2014/main" id="{00000000-0008-0000-0000-00002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44" name="Object 548" hidden="1">
              <a:extLst>
                <a:ext uri="{63B3BB69-23CF-44E3-9099-C40C66FF867C}">
                  <a14:compatExt spid="_x0000_s4644"/>
                </a:ext>
                <a:ext uri="{FF2B5EF4-FFF2-40B4-BE49-F238E27FC236}">
                  <a16:creationId xmlns:a16="http://schemas.microsoft.com/office/drawing/2014/main" id="{00000000-0008-0000-0000-00002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45" name="Object 549" hidden="1">
              <a:extLst>
                <a:ext uri="{63B3BB69-23CF-44E3-9099-C40C66FF867C}">
                  <a14:compatExt spid="_x0000_s4645"/>
                </a:ext>
                <a:ext uri="{FF2B5EF4-FFF2-40B4-BE49-F238E27FC236}">
                  <a16:creationId xmlns:a16="http://schemas.microsoft.com/office/drawing/2014/main" id="{00000000-0008-0000-0000-00002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46" name="Object 550" hidden="1">
              <a:extLst>
                <a:ext uri="{63B3BB69-23CF-44E3-9099-C40C66FF867C}">
                  <a14:compatExt spid="_x0000_s4646"/>
                </a:ext>
                <a:ext uri="{FF2B5EF4-FFF2-40B4-BE49-F238E27FC236}">
                  <a16:creationId xmlns:a16="http://schemas.microsoft.com/office/drawing/2014/main" id="{00000000-0008-0000-0000-00002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47" name="Object 551" hidden="1">
              <a:extLst>
                <a:ext uri="{63B3BB69-23CF-44E3-9099-C40C66FF867C}">
                  <a14:compatExt spid="_x0000_s4647"/>
                </a:ext>
                <a:ext uri="{FF2B5EF4-FFF2-40B4-BE49-F238E27FC236}">
                  <a16:creationId xmlns:a16="http://schemas.microsoft.com/office/drawing/2014/main" id="{00000000-0008-0000-0000-00002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48" name="Object 552" hidden="1">
              <a:extLst>
                <a:ext uri="{63B3BB69-23CF-44E3-9099-C40C66FF867C}">
                  <a14:compatExt spid="_x0000_s4648"/>
                </a:ext>
                <a:ext uri="{FF2B5EF4-FFF2-40B4-BE49-F238E27FC236}">
                  <a16:creationId xmlns:a16="http://schemas.microsoft.com/office/drawing/2014/main" id="{00000000-0008-0000-0000-00002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49" name="Object 553" hidden="1">
              <a:extLst>
                <a:ext uri="{63B3BB69-23CF-44E3-9099-C40C66FF867C}">
                  <a14:compatExt spid="_x0000_s4649"/>
                </a:ext>
                <a:ext uri="{FF2B5EF4-FFF2-40B4-BE49-F238E27FC236}">
                  <a16:creationId xmlns:a16="http://schemas.microsoft.com/office/drawing/2014/main" id="{00000000-0008-0000-0000-00002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50" name="Object 554" hidden="1">
              <a:extLst>
                <a:ext uri="{63B3BB69-23CF-44E3-9099-C40C66FF867C}">
                  <a14:compatExt spid="_x0000_s4650"/>
                </a:ext>
                <a:ext uri="{FF2B5EF4-FFF2-40B4-BE49-F238E27FC236}">
                  <a16:creationId xmlns:a16="http://schemas.microsoft.com/office/drawing/2014/main" id="{00000000-0008-0000-0000-00002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51" name="Object 555" hidden="1">
              <a:extLst>
                <a:ext uri="{63B3BB69-23CF-44E3-9099-C40C66FF867C}">
                  <a14:compatExt spid="_x0000_s4651"/>
                </a:ext>
                <a:ext uri="{FF2B5EF4-FFF2-40B4-BE49-F238E27FC236}">
                  <a16:creationId xmlns:a16="http://schemas.microsoft.com/office/drawing/2014/main" id="{00000000-0008-0000-0000-00002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52" name="Object 556" hidden="1">
              <a:extLst>
                <a:ext uri="{63B3BB69-23CF-44E3-9099-C40C66FF867C}">
                  <a14:compatExt spid="_x0000_s4652"/>
                </a:ext>
                <a:ext uri="{FF2B5EF4-FFF2-40B4-BE49-F238E27FC236}">
                  <a16:creationId xmlns:a16="http://schemas.microsoft.com/office/drawing/2014/main" id="{00000000-0008-0000-0000-00002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53" name="Object 557" hidden="1">
              <a:extLst>
                <a:ext uri="{63B3BB69-23CF-44E3-9099-C40C66FF867C}">
                  <a14:compatExt spid="_x0000_s4653"/>
                </a:ext>
                <a:ext uri="{FF2B5EF4-FFF2-40B4-BE49-F238E27FC236}">
                  <a16:creationId xmlns:a16="http://schemas.microsoft.com/office/drawing/2014/main" id="{00000000-0008-0000-0000-00002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54" name="Object 558" hidden="1">
              <a:extLst>
                <a:ext uri="{63B3BB69-23CF-44E3-9099-C40C66FF867C}">
                  <a14:compatExt spid="_x0000_s4654"/>
                </a:ext>
                <a:ext uri="{FF2B5EF4-FFF2-40B4-BE49-F238E27FC236}">
                  <a16:creationId xmlns:a16="http://schemas.microsoft.com/office/drawing/2014/main" id="{00000000-0008-0000-0000-00002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55" name="Object 559" hidden="1">
              <a:extLst>
                <a:ext uri="{63B3BB69-23CF-44E3-9099-C40C66FF867C}">
                  <a14:compatExt spid="_x0000_s4655"/>
                </a:ext>
                <a:ext uri="{FF2B5EF4-FFF2-40B4-BE49-F238E27FC236}">
                  <a16:creationId xmlns:a16="http://schemas.microsoft.com/office/drawing/2014/main" id="{00000000-0008-0000-0000-00002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56" name="Object 560" hidden="1">
              <a:extLst>
                <a:ext uri="{63B3BB69-23CF-44E3-9099-C40C66FF867C}">
                  <a14:compatExt spid="_x0000_s4656"/>
                </a:ext>
                <a:ext uri="{FF2B5EF4-FFF2-40B4-BE49-F238E27FC236}">
                  <a16:creationId xmlns:a16="http://schemas.microsoft.com/office/drawing/2014/main" id="{00000000-0008-0000-0000-00003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58" name="Object 562" hidden="1">
              <a:extLst>
                <a:ext uri="{63B3BB69-23CF-44E3-9099-C40C66FF867C}">
                  <a14:compatExt spid="_x0000_s4658"/>
                </a:ext>
                <a:ext uri="{FF2B5EF4-FFF2-40B4-BE49-F238E27FC236}">
                  <a16:creationId xmlns:a16="http://schemas.microsoft.com/office/drawing/2014/main" id="{00000000-0008-0000-0000-00003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59" name="Object 563" hidden="1">
              <a:extLst>
                <a:ext uri="{63B3BB69-23CF-44E3-9099-C40C66FF867C}">
                  <a14:compatExt spid="_x0000_s4659"/>
                </a:ext>
                <a:ext uri="{FF2B5EF4-FFF2-40B4-BE49-F238E27FC236}">
                  <a16:creationId xmlns:a16="http://schemas.microsoft.com/office/drawing/2014/main" id="{00000000-0008-0000-0000-00003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60" name="Object 564" hidden="1">
              <a:extLst>
                <a:ext uri="{63B3BB69-23CF-44E3-9099-C40C66FF867C}">
                  <a14:compatExt spid="_x0000_s4660"/>
                </a:ext>
                <a:ext uri="{FF2B5EF4-FFF2-40B4-BE49-F238E27FC236}">
                  <a16:creationId xmlns:a16="http://schemas.microsoft.com/office/drawing/2014/main" id="{00000000-0008-0000-0000-00003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61" name="Object 565" hidden="1">
              <a:extLst>
                <a:ext uri="{63B3BB69-23CF-44E3-9099-C40C66FF867C}">
                  <a14:compatExt spid="_x0000_s4661"/>
                </a:ext>
                <a:ext uri="{FF2B5EF4-FFF2-40B4-BE49-F238E27FC236}">
                  <a16:creationId xmlns:a16="http://schemas.microsoft.com/office/drawing/2014/main" id="{00000000-0008-0000-0000-00003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62" name="Object 566" hidden="1">
              <a:extLst>
                <a:ext uri="{63B3BB69-23CF-44E3-9099-C40C66FF867C}">
                  <a14:compatExt spid="_x0000_s4662"/>
                </a:ext>
                <a:ext uri="{FF2B5EF4-FFF2-40B4-BE49-F238E27FC236}">
                  <a16:creationId xmlns:a16="http://schemas.microsoft.com/office/drawing/2014/main" id="{00000000-0008-0000-0000-00003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63" name="Object 567" hidden="1">
              <a:extLst>
                <a:ext uri="{63B3BB69-23CF-44E3-9099-C40C66FF867C}">
                  <a14:compatExt spid="_x0000_s4663"/>
                </a:ext>
                <a:ext uri="{FF2B5EF4-FFF2-40B4-BE49-F238E27FC236}">
                  <a16:creationId xmlns:a16="http://schemas.microsoft.com/office/drawing/2014/main" id="{00000000-0008-0000-0000-00003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64" name="Object 568" hidden="1">
              <a:extLst>
                <a:ext uri="{63B3BB69-23CF-44E3-9099-C40C66FF867C}">
                  <a14:compatExt spid="_x0000_s4664"/>
                </a:ext>
                <a:ext uri="{FF2B5EF4-FFF2-40B4-BE49-F238E27FC236}">
                  <a16:creationId xmlns:a16="http://schemas.microsoft.com/office/drawing/2014/main" id="{00000000-0008-0000-0000-00003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65" name="Object 569" hidden="1">
              <a:extLst>
                <a:ext uri="{63B3BB69-23CF-44E3-9099-C40C66FF867C}">
                  <a14:compatExt spid="_x0000_s4665"/>
                </a:ext>
                <a:ext uri="{FF2B5EF4-FFF2-40B4-BE49-F238E27FC236}">
                  <a16:creationId xmlns:a16="http://schemas.microsoft.com/office/drawing/2014/main" id="{00000000-0008-0000-0000-00003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66" name="Object 570" hidden="1">
              <a:extLst>
                <a:ext uri="{63B3BB69-23CF-44E3-9099-C40C66FF867C}">
                  <a14:compatExt spid="_x0000_s4666"/>
                </a:ext>
                <a:ext uri="{FF2B5EF4-FFF2-40B4-BE49-F238E27FC236}">
                  <a16:creationId xmlns:a16="http://schemas.microsoft.com/office/drawing/2014/main" id="{00000000-0008-0000-0000-00003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67" name="Object 571" hidden="1">
              <a:extLst>
                <a:ext uri="{63B3BB69-23CF-44E3-9099-C40C66FF867C}">
                  <a14:compatExt spid="_x0000_s4667"/>
                </a:ext>
                <a:ext uri="{FF2B5EF4-FFF2-40B4-BE49-F238E27FC236}">
                  <a16:creationId xmlns:a16="http://schemas.microsoft.com/office/drawing/2014/main" id="{00000000-0008-0000-0000-00003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68" name="Object 572" hidden="1">
              <a:extLst>
                <a:ext uri="{63B3BB69-23CF-44E3-9099-C40C66FF867C}">
                  <a14:compatExt spid="_x0000_s4668"/>
                </a:ext>
                <a:ext uri="{FF2B5EF4-FFF2-40B4-BE49-F238E27FC236}">
                  <a16:creationId xmlns:a16="http://schemas.microsoft.com/office/drawing/2014/main" id="{00000000-0008-0000-0000-00003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69" name="Object 573" hidden="1">
              <a:extLst>
                <a:ext uri="{63B3BB69-23CF-44E3-9099-C40C66FF867C}">
                  <a14:compatExt spid="_x0000_s4669"/>
                </a:ext>
                <a:ext uri="{FF2B5EF4-FFF2-40B4-BE49-F238E27FC236}">
                  <a16:creationId xmlns:a16="http://schemas.microsoft.com/office/drawing/2014/main" id="{00000000-0008-0000-0000-00003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70" name="Object 574" hidden="1">
              <a:extLst>
                <a:ext uri="{63B3BB69-23CF-44E3-9099-C40C66FF867C}">
                  <a14:compatExt spid="_x0000_s4670"/>
                </a:ext>
                <a:ext uri="{FF2B5EF4-FFF2-40B4-BE49-F238E27FC236}">
                  <a16:creationId xmlns:a16="http://schemas.microsoft.com/office/drawing/2014/main" id="{00000000-0008-0000-0000-00003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71" name="Object 575" hidden="1">
              <a:extLst>
                <a:ext uri="{63B3BB69-23CF-44E3-9099-C40C66FF867C}">
                  <a14:compatExt spid="_x0000_s4671"/>
                </a:ext>
                <a:ext uri="{FF2B5EF4-FFF2-40B4-BE49-F238E27FC236}">
                  <a16:creationId xmlns:a16="http://schemas.microsoft.com/office/drawing/2014/main" id="{00000000-0008-0000-0000-00003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72" name="Object 576" hidden="1">
              <a:extLst>
                <a:ext uri="{63B3BB69-23CF-44E3-9099-C40C66FF867C}">
                  <a14:compatExt spid="_x0000_s4672"/>
                </a:ext>
                <a:ext uri="{FF2B5EF4-FFF2-40B4-BE49-F238E27FC236}">
                  <a16:creationId xmlns:a16="http://schemas.microsoft.com/office/drawing/2014/main" id="{00000000-0008-0000-0000-00004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74" name="Object 578" hidden="1">
              <a:extLst>
                <a:ext uri="{63B3BB69-23CF-44E3-9099-C40C66FF867C}">
                  <a14:compatExt spid="_x0000_s4674"/>
                </a:ext>
                <a:ext uri="{FF2B5EF4-FFF2-40B4-BE49-F238E27FC236}">
                  <a16:creationId xmlns:a16="http://schemas.microsoft.com/office/drawing/2014/main" id="{00000000-0008-0000-0000-00004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75" name="Object 579" hidden="1">
              <a:extLst>
                <a:ext uri="{63B3BB69-23CF-44E3-9099-C40C66FF867C}">
                  <a14:compatExt spid="_x0000_s4675"/>
                </a:ext>
                <a:ext uri="{FF2B5EF4-FFF2-40B4-BE49-F238E27FC236}">
                  <a16:creationId xmlns:a16="http://schemas.microsoft.com/office/drawing/2014/main" id="{00000000-0008-0000-0000-00004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76" name="Object 580" hidden="1">
              <a:extLst>
                <a:ext uri="{63B3BB69-23CF-44E3-9099-C40C66FF867C}">
                  <a14:compatExt spid="_x0000_s4676"/>
                </a:ext>
                <a:ext uri="{FF2B5EF4-FFF2-40B4-BE49-F238E27FC236}">
                  <a16:creationId xmlns:a16="http://schemas.microsoft.com/office/drawing/2014/main" id="{00000000-0008-0000-0000-00004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77" name="Object 581" hidden="1">
              <a:extLst>
                <a:ext uri="{63B3BB69-23CF-44E3-9099-C40C66FF867C}">
                  <a14:compatExt spid="_x0000_s4677"/>
                </a:ext>
                <a:ext uri="{FF2B5EF4-FFF2-40B4-BE49-F238E27FC236}">
                  <a16:creationId xmlns:a16="http://schemas.microsoft.com/office/drawing/2014/main" id="{00000000-0008-0000-0000-00004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78" name="Object 582" hidden="1">
              <a:extLst>
                <a:ext uri="{63B3BB69-23CF-44E3-9099-C40C66FF867C}">
                  <a14:compatExt spid="_x0000_s4678"/>
                </a:ext>
                <a:ext uri="{FF2B5EF4-FFF2-40B4-BE49-F238E27FC236}">
                  <a16:creationId xmlns:a16="http://schemas.microsoft.com/office/drawing/2014/main" id="{00000000-0008-0000-0000-00004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79" name="Object 583" hidden="1">
              <a:extLst>
                <a:ext uri="{63B3BB69-23CF-44E3-9099-C40C66FF867C}">
                  <a14:compatExt spid="_x0000_s4679"/>
                </a:ext>
                <a:ext uri="{FF2B5EF4-FFF2-40B4-BE49-F238E27FC236}">
                  <a16:creationId xmlns:a16="http://schemas.microsoft.com/office/drawing/2014/main" id="{00000000-0008-0000-0000-00004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80" name="Object 584" hidden="1">
              <a:extLst>
                <a:ext uri="{63B3BB69-23CF-44E3-9099-C40C66FF867C}">
                  <a14:compatExt spid="_x0000_s4680"/>
                </a:ext>
                <a:ext uri="{FF2B5EF4-FFF2-40B4-BE49-F238E27FC236}">
                  <a16:creationId xmlns:a16="http://schemas.microsoft.com/office/drawing/2014/main" id="{00000000-0008-0000-0000-00004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81" name="Object 585" hidden="1">
              <a:extLst>
                <a:ext uri="{63B3BB69-23CF-44E3-9099-C40C66FF867C}">
                  <a14:compatExt spid="_x0000_s4681"/>
                </a:ext>
                <a:ext uri="{FF2B5EF4-FFF2-40B4-BE49-F238E27FC236}">
                  <a16:creationId xmlns:a16="http://schemas.microsoft.com/office/drawing/2014/main" id="{00000000-0008-0000-0000-00004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82" name="Object 586" hidden="1">
              <a:extLst>
                <a:ext uri="{63B3BB69-23CF-44E3-9099-C40C66FF867C}">
                  <a14:compatExt spid="_x0000_s4682"/>
                </a:ext>
                <a:ext uri="{FF2B5EF4-FFF2-40B4-BE49-F238E27FC236}">
                  <a16:creationId xmlns:a16="http://schemas.microsoft.com/office/drawing/2014/main" id="{00000000-0008-0000-0000-00004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83" name="Object 587" hidden="1">
              <a:extLst>
                <a:ext uri="{63B3BB69-23CF-44E3-9099-C40C66FF867C}">
                  <a14:compatExt spid="_x0000_s4683"/>
                </a:ext>
                <a:ext uri="{FF2B5EF4-FFF2-40B4-BE49-F238E27FC236}">
                  <a16:creationId xmlns:a16="http://schemas.microsoft.com/office/drawing/2014/main" id="{00000000-0008-0000-0000-00004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84" name="Object 588" hidden="1">
              <a:extLst>
                <a:ext uri="{63B3BB69-23CF-44E3-9099-C40C66FF867C}">
                  <a14:compatExt spid="_x0000_s4684"/>
                </a:ext>
                <a:ext uri="{FF2B5EF4-FFF2-40B4-BE49-F238E27FC236}">
                  <a16:creationId xmlns:a16="http://schemas.microsoft.com/office/drawing/2014/main" id="{00000000-0008-0000-0000-00004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85" name="Object 589" hidden="1">
              <a:extLst>
                <a:ext uri="{63B3BB69-23CF-44E3-9099-C40C66FF867C}">
                  <a14:compatExt spid="_x0000_s4685"/>
                </a:ext>
                <a:ext uri="{FF2B5EF4-FFF2-40B4-BE49-F238E27FC236}">
                  <a16:creationId xmlns:a16="http://schemas.microsoft.com/office/drawing/2014/main" id="{00000000-0008-0000-0000-00004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86" name="Object 590" hidden="1">
              <a:extLst>
                <a:ext uri="{63B3BB69-23CF-44E3-9099-C40C66FF867C}">
                  <a14:compatExt spid="_x0000_s4686"/>
                </a:ext>
                <a:ext uri="{FF2B5EF4-FFF2-40B4-BE49-F238E27FC236}">
                  <a16:creationId xmlns:a16="http://schemas.microsoft.com/office/drawing/2014/main" id="{00000000-0008-0000-0000-00004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87" name="Object 591" hidden="1">
              <a:extLst>
                <a:ext uri="{63B3BB69-23CF-44E3-9099-C40C66FF867C}">
                  <a14:compatExt spid="_x0000_s4687"/>
                </a:ext>
                <a:ext uri="{FF2B5EF4-FFF2-40B4-BE49-F238E27FC236}">
                  <a16:creationId xmlns:a16="http://schemas.microsoft.com/office/drawing/2014/main" id="{00000000-0008-0000-0000-00004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88" name="Object 592" hidden="1">
              <a:extLst>
                <a:ext uri="{63B3BB69-23CF-44E3-9099-C40C66FF867C}">
                  <a14:compatExt spid="_x0000_s4688"/>
                </a:ext>
                <a:ext uri="{FF2B5EF4-FFF2-40B4-BE49-F238E27FC236}">
                  <a16:creationId xmlns:a16="http://schemas.microsoft.com/office/drawing/2014/main" id="{00000000-0008-0000-0000-00005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90" name="Object 594" hidden="1">
              <a:extLst>
                <a:ext uri="{63B3BB69-23CF-44E3-9099-C40C66FF867C}">
                  <a14:compatExt spid="_x0000_s4690"/>
                </a:ext>
                <a:ext uri="{FF2B5EF4-FFF2-40B4-BE49-F238E27FC236}">
                  <a16:creationId xmlns:a16="http://schemas.microsoft.com/office/drawing/2014/main" id="{00000000-0008-0000-0000-00005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91" name="Object 595" hidden="1">
              <a:extLst>
                <a:ext uri="{63B3BB69-23CF-44E3-9099-C40C66FF867C}">
                  <a14:compatExt spid="_x0000_s4691"/>
                </a:ext>
                <a:ext uri="{FF2B5EF4-FFF2-40B4-BE49-F238E27FC236}">
                  <a16:creationId xmlns:a16="http://schemas.microsoft.com/office/drawing/2014/main" id="{00000000-0008-0000-0000-00005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92" name="Object 596" hidden="1">
              <a:extLst>
                <a:ext uri="{63B3BB69-23CF-44E3-9099-C40C66FF867C}">
                  <a14:compatExt spid="_x0000_s4692"/>
                </a:ext>
                <a:ext uri="{FF2B5EF4-FFF2-40B4-BE49-F238E27FC236}">
                  <a16:creationId xmlns:a16="http://schemas.microsoft.com/office/drawing/2014/main" id="{00000000-0008-0000-0000-00005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93" name="Object 597" hidden="1">
              <a:extLst>
                <a:ext uri="{63B3BB69-23CF-44E3-9099-C40C66FF867C}">
                  <a14:compatExt spid="_x0000_s4693"/>
                </a:ext>
                <a:ext uri="{FF2B5EF4-FFF2-40B4-BE49-F238E27FC236}">
                  <a16:creationId xmlns:a16="http://schemas.microsoft.com/office/drawing/2014/main" id="{00000000-0008-0000-0000-00005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94" name="Object 598" hidden="1">
              <a:extLst>
                <a:ext uri="{63B3BB69-23CF-44E3-9099-C40C66FF867C}">
                  <a14:compatExt spid="_x0000_s4694"/>
                </a:ext>
                <a:ext uri="{FF2B5EF4-FFF2-40B4-BE49-F238E27FC236}">
                  <a16:creationId xmlns:a16="http://schemas.microsoft.com/office/drawing/2014/main" id="{00000000-0008-0000-0000-00005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95" name="Object 599" hidden="1">
              <a:extLst>
                <a:ext uri="{63B3BB69-23CF-44E3-9099-C40C66FF867C}">
                  <a14:compatExt spid="_x0000_s4695"/>
                </a:ext>
                <a:ext uri="{FF2B5EF4-FFF2-40B4-BE49-F238E27FC236}">
                  <a16:creationId xmlns:a16="http://schemas.microsoft.com/office/drawing/2014/main" id="{00000000-0008-0000-0000-00005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96" name="Object 600" hidden="1">
              <a:extLst>
                <a:ext uri="{63B3BB69-23CF-44E3-9099-C40C66FF867C}">
                  <a14:compatExt spid="_x0000_s4696"/>
                </a:ext>
                <a:ext uri="{FF2B5EF4-FFF2-40B4-BE49-F238E27FC236}">
                  <a16:creationId xmlns:a16="http://schemas.microsoft.com/office/drawing/2014/main" id="{00000000-0008-0000-0000-00005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97" name="Object 601" hidden="1">
              <a:extLst>
                <a:ext uri="{63B3BB69-23CF-44E3-9099-C40C66FF867C}">
                  <a14:compatExt spid="_x0000_s4697"/>
                </a:ext>
                <a:ext uri="{FF2B5EF4-FFF2-40B4-BE49-F238E27FC236}">
                  <a16:creationId xmlns:a16="http://schemas.microsoft.com/office/drawing/2014/main" id="{00000000-0008-0000-0000-00005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98" name="Object 602" hidden="1">
              <a:extLst>
                <a:ext uri="{63B3BB69-23CF-44E3-9099-C40C66FF867C}">
                  <a14:compatExt spid="_x0000_s4698"/>
                </a:ext>
                <a:ext uri="{FF2B5EF4-FFF2-40B4-BE49-F238E27FC236}">
                  <a16:creationId xmlns:a16="http://schemas.microsoft.com/office/drawing/2014/main" id="{00000000-0008-0000-0000-00005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699" name="Object 603" hidden="1">
              <a:extLst>
                <a:ext uri="{63B3BB69-23CF-44E3-9099-C40C66FF867C}">
                  <a14:compatExt spid="_x0000_s4699"/>
                </a:ext>
                <a:ext uri="{FF2B5EF4-FFF2-40B4-BE49-F238E27FC236}">
                  <a16:creationId xmlns:a16="http://schemas.microsoft.com/office/drawing/2014/main" id="{00000000-0008-0000-0000-00005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00" name="Object 604" hidden="1">
              <a:extLst>
                <a:ext uri="{63B3BB69-23CF-44E3-9099-C40C66FF867C}">
                  <a14:compatExt spid="_x0000_s4700"/>
                </a:ext>
                <a:ext uri="{FF2B5EF4-FFF2-40B4-BE49-F238E27FC236}">
                  <a16:creationId xmlns:a16="http://schemas.microsoft.com/office/drawing/2014/main" id="{00000000-0008-0000-0000-00005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01" name="Object 605" hidden="1">
              <a:extLst>
                <a:ext uri="{63B3BB69-23CF-44E3-9099-C40C66FF867C}">
                  <a14:compatExt spid="_x0000_s4701"/>
                </a:ext>
                <a:ext uri="{FF2B5EF4-FFF2-40B4-BE49-F238E27FC236}">
                  <a16:creationId xmlns:a16="http://schemas.microsoft.com/office/drawing/2014/main" id="{00000000-0008-0000-0000-00005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02" name="Object 606" hidden="1">
              <a:extLst>
                <a:ext uri="{63B3BB69-23CF-44E3-9099-C40C66FF867C}">
                  <a14:compatExt spid="_x0000_s4702"/>
                </a:ext>
                <a:ext uri="{FF2B5EF4-FFF2-40B4-BE49-F238E27FC236}">
                  <a16:creationId xmlns:a16="http://schemas.microsoft.com/office/drawing/2014/main" id="{00000000-0008-0000-0000-00005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03" name="Object 607" hidden="1">
              <a:extLst>
                <a:ext uri="{63B3BB69-23CF-44E3-9099-C40C66FF867C}">
                  <a14:compatExt spid="_x0000_s4703"/>
                </a:ext>
                <a:ext uri="{FF2B5EF4-FFF2-40B4-BE49-F238E27FC236}">
                  <a16:creationId xmlns:a16="http://schemas.microsoft.com/office/drawing/2014/main" id="{00000000-0008-0000-0000-00005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04" name="Object 608" hidden="1">
              <a:extLst>
                <a:ext uri="{63B3BB69-23CF-44E3-9099-C40C66FF867C}">
                  <a14:compatExt spid="_x0000_s4704"/>
                </a:ext>
                <a:ext uri="{FF2B5EF4-FFF2-40B4-BE49-F238E27FC236}">
                  <a16:creationId xmlns:a16="http://schemas.microsoft.com/office/drawing/2014/main" id="{00000000-0008-0000-0000-00006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06" name="Object 610" hidden="1">
              <a:extLst>
                <a:ext uri="{63B3BB69-23CF-44E3-9099-C40C66FF867C}">
                  <a14:compatExt spid="_x0000_s4706"/>
                </a:ext>
                <a:ext uri="{FF2B5EF4-FFF2-40B4-BE49-F238E27FC236}">
                  <a16:creationId xmlns:a16="http://schemas.microsoft.com/office/drawing/2014/main" id="{00000000-0008-0000-0000-00006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07" name="Object 611" hidden="1">
              <a:extLst>
                <a:ext uri="{63B3BB69-23CF-44E3-9099-C40C66FF867C}">
                  <a14:compatExt spid="_x0000_s4707"/>
                </a:ext>
                <a:ext uri="{FF2B5EF4-FFF2-40B4-BE49-F238E27FC236}">
                  <a16:creationId xmlns:a16="http://schemas.microsoft.com/office/drawing/2014/main" id="{00000000-0008-0000-0000-00006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08" name="Object 612" hidden="1">
              <a:extLst>
                <a:ext uri="{63B3BB69-23CF-44E3-9099-C40C66FF867C}">
                  <a14:compatExt spid="_x0000_s4708"/>
                </a:ext>
                <a:ext uri="{FF2B5EF4-FFF2-40B4-BE49-F238E27FC236}">
                  <a16:creationId xmlns:a16="http://schemas.microsoft.com/office/drawing/2014/main" id="{00000000-0008-0000-0000-00006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09" name="Object 613" hidden="1">
              <a:extLst>
                <a:ext uri="{63B3BB69-23CF-44E3-9099-C40C66FF867C}">
                  <a14:compatExt spid="_x0000_s4709"/>
                </a:ext>
                <a:ext uri="{FF2B5EF4-FFF2-40B4-BE49-F238E27FC236}">
                  <a16:creationId xmlns:a16="http://schemas.microsoft.com/office/drawing/2014/main" id="{00000000-0008-0000-0000-00006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10" name="Object 614" hidden="1">
              <a:extLst>
                <a:ext uri="{63B3BB69-23CF-44E3-9099-C40C66FF867C}">
                  <a14:compatExt spid="_x0000_s4710"/>
                </a:ext>
                <a:ext uri="{FF2B5EF4-FFF2-40B4-BE49-F238E27FC236}">
                  <a16:creationId xmlns:a16="http://schemas.microsoft.com/office/drawing/2014/main" id="{00000000-0008-0000-0000-00006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11" name="Object 615" hidden="1">
              <a:extLst>
                <a:ext uri="{63B3BB69-23CF-44E3-9099-C40C66FF867C}">
                  <a14:compatExt spid="_x0000_s4711"/>
                </a:ext>
                <a:ext uri="{FF2B5EF4-FFF2-40B4-BE49-F238E27FC236}">
                  <a16:creationId xmlns:a16="http://schemas.microsoft.com/office/drawing/2014/main" id="{00000000-0008-0000-0000-00006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12" name="Object 616" hidden="1">
              <a:extLst>
                <a:ext uri="{63B3BB69-23CF-44E3-9099-C40C66FF867C}">
                  <a14:compatExt spid="_x0000_s4712"/>
                </a:ext>
                <a:ext uri="{FF2B5EF4-FFF2-40B4-BE49-F238E27FC236}">
                  <a16:creationId xmlns:a16="http://schemas.microsoft.com/office/drawing/2014/main" id="{00000000-0008-0000-0000-00006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13" name="Object 617" hidden="1">
              <a:extLst>
                <a:ext uri="{63B3BB69-23CF-44E3-9099-C40C66FF867C}">
                  <a14:compatExt spid="_x0000_s4713"/>
                </a:ext>
                <a:ext uri="{FF2B5EF4-FFF2-40B4-BE49-F238E27FC236}">
                  <a16:creationId xmlns:a16="http://schemas.microsoft.com/office/drawing/2014/main" id="{00000000-0008-0000-0000-00006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14" name="Object 618" hidden="1">
              <a:extLst>
                <a:ext uri="{63B3BB69-23CF-44E3-9099-C40C66FF867C}">
                  <a14:compatExt spid="_x0000_s4714"/>
                </a:ext>
                <a:ext uri="{FF2B5EF4-FFF2-40B4-BE49-F238E27FC236}">
                  <a16:creationId xmlns:a16="http://schemas.microsoft.com/office/drawing/2014/main" id="{00000000-0008-0000-0000-00006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15" name="Object 619" hidden="1">
              <a:extLst>
                <a:ext uri="{63B3BB69-23CF-44E3-9099-C40C66FF867C}">
                  <a14:compatExt spid="_x0000_s4715"/>
                </a:ext>
                <a:ext uri="{FF2B5EF4-FFF2-40B4-BE49-F238E27FC236}">
                  <a16:creationId xmlns:a16="http://schemas.microsoft.com/office/drawing/2014/main" id="{00000000-0008-0000-0000-00006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16" name="Object 620" hidden="1">
              <a:extLst>
                <a:ext uri="{63B3BB69-23CF-44E3-9099-C40C66FF867C}">
                  <a14:compatExt spid="_x0000_s4716"/>
                </a:ext>
                <a:ext uri="{FF2B5EF4-FFF2-40B4-BE49-F238E27FC236}">
                  <a16:creationId xmlns:a16="http://schemas.microsoft.com/office/drawing/2014/main" id="{00000000-0008-0000-0000-00006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17" name="Object 621" hidden="1">
              <a:extLst>
                <a:ext uri="{63B3BB69-23CF-44E3-9099-C40C66FF867C}">
                  <a14:compatExt spid="_x0000_s4717"/>
                </a:ext>
                <a:ext uri="{FF2B5EF4-FFF2-40B4-BE49-F238E27FC236}">
                  <a16:creationId xmlns:a16="http://schemas.microsoft.com/office/drawing/2014/main" id="{00000000-0008-0000-0000-00006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18" name="Object 622" hidden="1">
              <a:extLst>
                <a:ext uri="{63B3BB69-23CF-44E3-9099-C40C66FF867C}">
                  <a14:compatExt spid="_x0000_s4718"/>
                </a:ext>
                <a:ext uri="{FF2B5EF4-FFF2-40B4-BE49-F238E27FC236}">
                  <a16:creationId xmlns:a16="http://schemas.microsoft.com/office/drawing/2014/main" id="{00000000-0008-0000-0000-00006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19" name="Object 623" hidden="1">
              <a:extLst>
                <a:ext uri="{63B3BB69-23CF-44E3-9099-C40C66FF867C}">
                  <a14:compatExt spid="_x0000_s4719"/>
                </a:ext>
                <a:ext uri="{FF2B5EF4-FFF2-40B4-BE49-F238E27FC236}">
                  <a16:creationId xmlns:a16="http://schemas.microsoft.com/office/drawing/2014/main" id="{00000000-0008-0000-0000-00006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20" name="Object 624" hidden="1">
              <a:extLst>
                <a:ext uri="{63B3BB69-23CF-44E3-9099-C40C66FF867C}">
                  <a14:compatExt spid="_x0000_s4720"/>
                </a:ext>
                <a:ext uri="{FF2B5EF4-FFF2-40B4-BE49-F238E27FC236}">
                  <a16:creationId xmlns:a16="http://schemas.microsoft.com/office/drawing/2014/main" id="{00000000-0008-0000-0000-00007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22" name="Object 626" hidden="1">
              <a:extLst>
                <a:ext uri="{63B3BB69-23CF-44E3-9099-C40C66FF867C}">
                  <a14:compatExt spid="_x0000_s4722"/>
                </a:ext>
                <a:ext uri="{FF2B5EF4-FFF2-40B4-BE49-F238E27FC236}">
                  <a16:creationId xmlns:a16="http://schemas.microsoft.com/office/drawing/2014/main" id="{00000000-0008-0000-0000-00007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23" name="Object 627" hidden="1">
              <a:extLst>
                <a:ext uri="{63B3BB69-23CF-44E3-9099-C40C66FF867C}">
                  <a14:compatExt spid="_x0000_s4723"/>
                </a:ext>
                <a:ext uri="{FF2B5EF4-FFF2-40B4-BE49-F238E27FC236}">
                  <a16:creationId xmlns:a16="http://schemas.microsoft.com/office/drawing/2014/main" id="{00000000-0008-0000-0000-00007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24" name="Object 628" hidden="1">
              <a:extLst>
                <a:ext uri="{63B3BB69-23CF-44E3-9099-C40C66FF867C}">
                  <a14:compatExt spid="_x0000_s4724"/>
                </a:ext>
                <a:ext uri="{FF2B5EF4-FFF2-40B4-BE49-F238E27FC236}">
                  <a16:creationId xmlns:a16="http://schemas.microsoft.com/office/drawing/2014/main" id="{00000000-0008-0000-0000-00007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25" name="Object 629" hidden="1">
              <a:extLst>
                <a:ext uri="{63B3BB69-23CF-44E3-9099-C40C66FF867C}">
                  <a14:compatExt spid="_x0000_s4725"/>
                </a:ext>
                <a:ext uri="{FF2B5EF4-FFF2-40B4-BE49-F238E27FC236}">
                  <a16:creationId xmlns:a16="http://schemas.microsoft.com/office/drawing/2014/main" id="{00000000-0008-0000-0000-00007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26" name="Object 630" hidden="1">
              <a:extLst>
                <a:ext uri="{63B3BB69-23CF-44E3-9099-C40C66FF867C}">
                  <a14:compatExt spid="_x0000_s4726"/>
                </a:ext>
                <a:ext uri="{FF2B5EF4-FFF2-40B4-BE49-F238E27FC236}">
                  <a16:creationId xmlns:a16="http://schemas.microsoft.com/office/drawing/2014/main" id="{00000000-0008-0000-0000-00007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27" name="Object 631" hidden="1">
              <a:extLst>
                <a:ext uri="{63B3BB69-23CF-44E3-9099-C40C66FF867C}">
                  <a14:compatExt spid="_x0000_s4727"/>
                </a:ext>
                <a:ext uri="{FF2B5EF4-FFF2-40B4-BE49-F238E27FC236}">
                  <a16:creationId xmlns:a16="http://schemas.microsoft.com/office/drawing/2014/main" id="{00000000-0008-0000-0000-00007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28" name="Object 632" hidden="1">
              <a:extLst>
                <a:ext uri="{63B3BB69-23CF-44E3-9099-C40C66FF867C}">
                  <a14:compatExt spid="_x0000_s4728"/>
                </a:ext>
                <a:ext uri="{FF2B5EF4-FFF2-40B4-BE49-F238E27FC236}">
                  <a16:creationId xmlns:a16="http://schemas.microsoft.com/office/drawing/2014/main" id="{00000000-0008-0000-0000-00007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29" name="Object 633" hidden="1">
              <a:extLst>
                <a:ext uri="{63B3BB69-23CF-44E3-9099-C40C66FF867C}">
                  <a14:compatExt spid="_x0000_s4729"/>
                </a:ext>
                <a:ext uri="{FF2B5EF4-FFF2-40B4-BE49-F238E27FC236}">
                  <a16:creationId xmlns:a16="http://schemas.microsoft.com/office/drawing/2014/main" id="{00000000-0008-0000-0000-00007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30" name="Object 634" hidden="1">
              <a:extLst>
                <a:ext uri="{63B3BB69-23CF-44E3-9099-C40C66FF867C}">
                  <a14:compatExt spid="_x0000_s4730"/>
                </a:ext>
                <a:ext uri="{FF2B5EF4-FFF2-40B4-BE49-F238E27FC236}">
                  <a16:creationId xmlns:a16="http://schemas.microsoft.com/office/drawing/2014/main" id="{00000000-0008-0000-0000-00007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31" name="Object 635" hidden="1">
              <a:extLst>
                <a:ext uri="{63B3BB69-23CF-44E3-9099-C40C66FF867C}">
                  <a14:compatExt spid="_x0000_s4731"/>
                </a:ext>
                <a:ext uri="{FF2B5EF4-FFF2-40B4-BE49-F238E27FC236}">
                  <a16:creationId xmlns:a16="http://schemas.microsoft.com/office/drawing/2014/main" id="{00000000-0008-0000-0000-00007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32" name="Object 636" hidden="1">
              <a:extLst>
                <a:ext uri="{63B3BB69-23CF-44E3-9099-C40C66FF867C}">
                  <a14:compatExt spid="_x0000_s4732"/>
                </a:ext>
                <a:ext uri="{FF2B5EF4-FFF2-40B4-BE49-F238E27FC236}">
                  <a16:creationId xmlns:a16="http://schemas.microsoft.com/office/drawing/2014/main" id="{00000000-0008-0000-0000-00007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33" name="Object 637" hidden="1">
              <a:extLst>
                <a:ext uri="{63B3BB69-23CF-44E3-9099-C40C66FF867C}">
                  <a14:compatExt spid="_x0000_s4733"/>
                </a:ext>
                <a:ext uri="{FF2B5EF4-FFF2-40B4-BE49-F238E27FC236}">
                  <a16:creationId xmlns:a16="http://schemas.microsoft.com/office/drawing/2014/main" id="{00000000-0008-0000-0000-00007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34" name="Object 638" hidden="1">
              <a:extLst>
                <a:ext uri="{63B3BB69-23CF-44E3-9099-C40C66FF867C}">
                  <a14:compatExt spid="_x0000_s4734"/>
                </a:ext>
                <a:ext uri="{FF2B5EF4-FFF2-40B4-BE49-F238E27FC236}">
                  <a16:creationId xmlns:a16="http://schemas.microsoft.com/office/drawing/2014/main" id="{00000000-0008-0000-0000-00007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35" name="Object 639" hidden="1">
              <a:extLst>
                <a:ext uri="{63B3BB69-23CF-44E3-9099-C40C66FF867C}">
                  <a14:compatExt spid="_x0000_s4735"/>
                </a:ext>
                <a:ext uri="{FF2B5EF4-FFF2-40B4-BE49-F238E27FC236}">
                  <a16:creationId xmlns:a16="http://schemas.microsoft.com/office/drawing/2014/main" id="{00000000-0008-0000-0000-00007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36" name="Object 640" hidden="1">
              <a:extLst>
                <a:ext uri="{63B3BB69-23CF-44E3-9099-C40C66FF867C}">
                  <a14:compatExt spid="_x0000_s4736"/>
                </a:ext>
                <a:ext uri="{FF2B5EF4-FFF2-40B4-BE49-F238E27FC236}">
                  <a16:creationId xmlns:a16="http://schemas.microsoft.com/office/drawing/2014/main" id="{00000000-0008-0000-0000-00008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38" name="Object 642" hidden="1">
              <a:extLst>
                <a:ext uri="{63B3BB69-23CF-44E3-9099-C40C66FF867C}">
                  <a14:compatExt spid="_x0000_s4738"/>
                </a:ext>
                <a:ext uri="{FF2B5EF4-FFF2-40B4-BE49-F238E27FC236}">
                  <a16:creationId xmlns:a16="http://schemas.microsoft.com/office/drawing/2014/main" id="{00000000-0008-0000-0000-00008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39" name="Object 643" hidden="1">
              <a:extLst>
                <a:ext uri="{63B3BB69-23CF-44E3-9099-C40C66FF867C}">
                  <a14:compatExt spid="_x0000_s4739"/>
                </a:ext>
                <a:ext uri="{FF2B5EF4-FFF2-40B4-BE49-F238E27FC236}">
                  <a16:creationId xmlns:a16="http://schemas.microsoft.com/office/drawing/2014/main" id="{00000000-0008-0000-0000-00008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40" name="Object 644" hidden="1">
              <a:extLst>
                <a:ext uri="{63B3BB69-23CF-44E3-9099-C40C66FF867C}">
                  <a14:compatExt spid="_x0000_s4740"/>
                </a:ext>
                <a:ext uri="{FF2B5EF4-FFF2-40B4-BE49-F238E27FC236}">
                  <a16:creationId xmlns:a16="http://schemas.microsoft.com/office/drawing/2014/main" id="{00000000-0008-0000-0000-00008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41" name="Object 645" hidden="1">
              <a:extLst>
                <a:ext uri="{63B3BB69-23CF-44E3-9099-C40C66FF867C}">
                  <a14:compatExt spid="_x0000_s4741"/>
                </a:ext>
                <a:ext uri="{FF2B5EF4-FFF2-40B4-BE49-F238E27FC236}">
                  <a16:creationId xmlns:a16="http://schemas.microsoft.com/office/drawing/2014/main" id="{00000000-0008-0000-0000-00008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42" name="Object 646" hidden="1">
              <a:extLst>
                <a:ext uri="{63B3BB69-23CF-44E3-9099-C40C66FF867C}">
                  <a14:compatExt spid="_x0000_s4742"/>
                </a:ext>
                <a:ext uri="{FF2B5EF4-FFF2-40B4-BE49-F238E27FC236}">
                  <a16:creationId xmlns:a16="http://schemas.microsoft.com/office/drawing/2014/main" id="{00000000-0008-0000-0000-00008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43" name="Object 647" hidden="1">
              <a:extLst>
                <a:ext uri="{63B3BB69-23CF-44E3-9099-C40C66FF867C}">
                  <a14:compatExt spid="_x0000_s4743"/>
                </a:ext>
                <a:ext uri="{FF2B5EF4-FFF2-40B4-BE49-F238E27FC236}">
                  <a16:creationId xmlns:a16="http://schemas.microsoft.com/office/drawing/2014/main" id="{00000000-0008-0000-0000-00008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44" name="Object 648" hidden="1">
              <a:extLst>
                <a:ext uri="{63B3BB69-23CF-44E3-9099-C40C66FF867C}">
                  <a14:compatExt spid="_x0000_s4744"/>
                </a:ext>
                <a:ext uri="{FF2B5EF4-FFF2-40B4-BE49-F238E27FC236}">
                  <a16:creationId xmlns:a16="http://schemas.microsoft.com/office/drawing/2014/main" id="{00000000-0008-0000-0000-00008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45" name="Object 649" hidden="1">
              <a:extLst>
                <a:ext uri="{63B3BB69-23CF-44E3-9099-C40C66FF867C}">
                  <a14:compatExt spid="_x0000_s4745"/>
                </a:ext>
                <a:ext uri="{FF2B5EF4-FFF2-40B4-BE49-F238E27FC236}">
                  <a16:creationId xmlns:a16="http://schemas.microsoft.com/office/drawing/2014/main" id="{00000000-0008-0000-0000-00008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46" name="Object 650" hidden="1">
              <a:extLst>
                <a:ext uri="{63B3BB69-23CF-44E3-9099-C40C66FF867C}">
                  <a14:compatExt spid="_x0000_s4746"/>
                </a:ext>
                <a:ext uri="{FF2B5EF4-FFF2-40B4-BE49-F238E27FC236}">
                  <a16:creationId xmlns:a16="http://schemas.microsoft.com/office/drawing/2014/main" id="{00000000-0008-0000-0000-00008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47" name="Object 651" hidden="1">
              <a:extLst>
                <a:ext uri="{63B3BB69-23CF-44E3-9099-C40C66FF867C}">
                  <a14:compatExt spid="_x0000_s4747"/>
                </a:ext>
                <a:ext uri="{FF2B5EF4-FFF2-40B4-BE49-F238E27FC236}">
                  <a16:creationId xmlns:a16="http://schemas.microsoft.com/office/drawing/2014/main" id="{00000000-0008-0000-0000-00008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48" name="Object 652" hidden="1">
              <a:extLst>
                <a:ext uri="{63B3BB69-23CF-44E3-9099-C40C66FF867C}">
                  <a14:compatExt spid="_x0000_s4748"/>
                </a:ext>
                <a:ext uri="{FF2B5EF4-FFF2-40B4-BE49-F238E27FC236}">
                  <a16:creationId xmlns:a16="http://schemas.microsoft.com/office/drawing/2014/main" id="{00000000-0008-0000-0000-00008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49" name="Object 653" hidden="1">
              <a:extLst>
                <a:ext uri="{63B3BB69-23CF-44E3-9099-C40C66FF867C}">
                  <a14:compatExt spid="_x0000_s4749"/>
                </a:ext>
                <a:ext uri="{FF2B5EF4-FFF2-40B4-BE49-F238E27FC236}">
                  <a16:creationId xmlns:a16="http://schemas.microsoft.com/office/drawing/2014/main" id="{00000000-0008-0000-0000-00008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50" name="Object 654" hidden="1">
              <a:extLst>
                <a:ext uri="{63B3BB69-23CF-44E3-9099-C40C66FF867C}">
                  <a14:compatExt spid="_x0000_s4750"/>
                </a:ext>
                <a:ext uri="{FF2B5EF4-FFF2-40B4-BE49-F238E27FC236}">
                  <a16:creationId xmlns:a16="http://schemas.microsoft.com/office/drawing/2014/main" id="{00000000-0008-0000-0000-00008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51" name="Object 655" hidden="1">
              <a:extLst>
                <a:ext uri="{63B3BB69-23CF-44E3-9099-C40C66FF867C}">
                  <a14:compatExt spid="_x0000_s4751"/>
                </a:ext>
                <a:ext uri="{FF2B5EF4-FFF2-40B4-BE49-F238E27FC236}">
                  <a16:creationId xmlns:a16="http://schemas.microsoft.com/office/drawing/2014/main" id="{00000000-0008-0000-0000-00008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52" name="Object 656" hidden="1">
              <a:extLst>
                <a:ext uri="{63B3BB69-23CF-44E3-9099-C40C66FF867C}">
                  <a14:compatExt spid="_x0000_s4752"/>
                </a:ext>
                <a:ext uri="{FF2B5EF4-FFF2-40B4-BE49-F238E27FC236}">
                  <a16:creationId xmlns:a16="http://schemas.microsoft.com/office/drawing/2014/main" id="{00000000-0008-0000-0000-00009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54" name="Object 658" hidden="1">
              <a:extLst>
                <a:ext uri="{63B3BB69-23CF-44E3-9099-C40C66FF867C}">
                  <a14:compatExt spid="_x0000_s4754"/>
                </a:ext>
                <a:ext uri="{FF2B5EF4-FFF2-40B4-BE49-F238E27FC236}">
                  <a16:creationId xmlns:a16="http://schemas.microsoft.com/office/drawing/2014/main" id="{00000000-0008-0000-0000-00009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55" name="Object 659" hidden="1">
              <a:extLst>
                <a:ext uri="{63B3BB69-23CF-44E3-9099-C40C66FF867C}">
                  <a14:compatExt spid="_x0000_s4755"/>
                </a:ext>
                <a:ext uri="{FF2B5EF4-FFF2-40B4-BE49-F238E27FC236}">
                  <a16:creationId xmlns:a16="http://schemas.microsoft.com/office/drawing/2014/main" id="{00000000-0008-0000-0000-00009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56" name="Object 660" hidden="1">
              <a:extLst>
                <a:ext uri="{63B3BB69-23CF-44E3-9099-C40C66FF867C}">
                  <a14:compatExt spid="_x0000_s4756"/>
                </a:ext>
                <a:ext uri="{FF2B5EF4-FFF2-40B4-BE49-F238E27FC236}">
                  <a16:creationId xmlns:a16="http://schemas.microsoft.com/office/drawing/2014/main" id="{00000000-0008-0000-0000-00009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57" name="Object 661" hidden="1">
              <a:extLst>
                <a:ext uri="{63B3BB69-23CF-44E3-9099-C40C66FF867C}">
                  <a14:compatExt spid="_x0000_s4757"/>
                </a:ext>
                <a:ext uri="{FF2B5EF4-FFF2-40B4-BE49-F238E27FC236}">
                  <a16:creationId xmlns:a16="http://schemas.microsoft.com/office/drawing/2014/main" id="{00000000-0008-0000-0000-00009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58" name="Object 662" hidden="1">
              <a:extLst>
                <a:ext uri="{63B3BB69-23CF-44E3-9099-C40C66FF867C}">
                  <a14:compatExt spid="_x0000_s4758"/>
                </a:ext>
                <a:ext uri="{FF2B5EF4-FFF2-40B4-BE49-F238E27FC236}">
                  <a16:creationId xmlns:a16="http://schemas.microsoft.com/office/drawing/2014/main" id="{00000000-0008-0000-0000-00009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59" name="Object 663" hidden="1">
              <a:extLst>
                <a:ext uri="{63B3BB69-23CF-44E3-9099-C40C66FF867C}">
                  <a14:compatExt spid="_x0000_s4759"/>
                </a:ext>
                <a:ext uri="{FF2B5EF4-FFF2-40B4-BE49-F238E27FC236}">
                  <a16:creationId xmlns:a16="http://schemas.microsoft.com/office/drawing/2014/main" id="{00000000-0008-0000-0000-00009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60" name="Object 664" hidden="1">
              <a:extLst>
                <a:ext uri="{63B3BB69-23CF-44E3-9099-C40C66FF867C}">
                  <a14:compatExt spid="_x0000_s4760"/>
                </a:ext>
                <a:ext uri="{FF2B5EF4-FFF2-40B4-BE49-F238E27FC236}">
                  <a16:creationId xmlns:a16="http://schemas.microsoft.com/office/drawing/2014/main" id="{00000000-0008-0000-0000-00009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61" name="Object 665" hidden="1">
              <a:extLst>
                <a:ext uri="{63B3BB69-23CF-44E3-9099-C40C66FF867C}">
                  <a14:compatExt spid="_x0000_s4761"/>
                </a:ext>
                <a:ext uri="{FF2B5EF4-FFF2-40B4-BE49-F238E27FC236}">
                  <a16:creationId xmlns:a16="http://schemas.microsoft.com/office/drawing/2014/main" id="{00000000-0008-0000-0000-00009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62" name="Object 666" hidden="1">
              <a:extLst>
                <a:ext uri="{63B3BB69-23CF-44E3-9099-C40C66FF867C}">
                  <a14:compatExt spid="_x0000_s4762"/>
                </a:ext>
                <a:ext uri="{FF2B5EF4-FFF2-40B4-BE49-F238E27FC236}">
                  <a16:creationId xmlns:a16="http://schemas.microsoft.com/office/drawing/2014/main" id="{00000000-0008-0000-0000-00009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63" name="Object 667" hidden="1">
              <a:extLst>
                <a:ext uri="{63B3BB69-23CF-44E3-9099-C40C66FF867C}">
                  <a14:compatExt spid="_x0000_s4763"/>
                </a:ext>
                <a:ext uri="{FF2B5EF4-FFF2-40B4-BE49-F238E27FC236}">
                  <a16:creationId xmlns:a16="http://schemas.microsoft.com/office/drawing/2014/main" id="{00000000-0008-0000-0000-00009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64" name="Object 668" hidden="1">
              <a:extLst>
                <a:ext uri="{63B3BB69-23CF-44E3-9099-C40C66FF867C}">
                  <a14:compatExt spid="_x0000_s4764"/>
                </a:ext>
                <a:ext uri="{FF2B5EF4-FFF2-40B4-BE49-F238E27FC236}">
                  <a16:creationId xmlns:a16="http://schemas.microsoft.com/office/drawing/2014/main" id="{00000000-0008-0000-0000-00009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65" name="Object 669" hidden="1">
              <a:extLst>
                <a:ext uri="{63B3BB69-23CF-44E3-9099-C40C66FF867C}">
                  <a14:compatExt spid="_x0000_s4765"/>
                </a:ext>
                <a:ext uri="{FF2B5EF4-FFF2-40B4-BE49-F238E27FC236}">
                  <a16:creationId xmlns:a16="http://schemas.microsoft.com/office/drawing/2014/main" id="{00000000-0008-0000-0000-00009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66" name="Object 670" hidden="1">
              <a:extLst>
                <a:ext uri="{63B3BB69-23CF-44E3-9099-C40C66FF867C}">
                  <a14:compatExt spid="_x0000_s4766"/>
                </a:ext>
                <a:ext uri="{FF2B5EF4-FFF2-40B4-BE49-F238E27FC236}">
                  <a16:creationId xmlns:a16="http://schemas.microsoft.com/office/drawing/2014/main" id="{00000000-0008-0000-0000-00009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67" name="Object 671" hidden="1">
              <a:extLst>
                <a:ext uri="{63B3BB69-23CF-44E3-9099-C40C66FF867C}">
                  <a14:compatExt spid="_x0000_s4767"/>
                </a:ext>
                <a:ext uri="{FF2B5EF4-FFF2-40B4-BE49-F238E27FC236}">
                  <a16:creationId xmlns:a16="http://schemas.microsoft.com/office/drawing/2014/main" id="{00000000-0008-0000-0000-00009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68" name="Object 672" hidden="1">
              <a:extLst>
                <a:ext uri="{63B3BB69-23CF-44E3-9099-C40C66FF867C}">
                  <a14:compatExt spid="_x0000_s4768"/>
                </a:ext>
                <a:ext uri="{FF2B5EF4-FFF2-40B4-BE49-F238E27FC236}">
                  <a16:creationId xmlns:a16="http://schemas.microsoft.com/office/drawing/2014/main" id="{00000000-0008-0000-0000-0000A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70" name="Object 674" hidden="1">
              <a:extLst>
                <a:ext uri="{63B3BB69-23CF-44E3-9099-C40C66FF867C}">
                  <a14:compatExt spid="_x0000_s4770"/>
                </a:ext>
                <a:ext uri="{FF2B5EF4-FFF2-40B4-BE49-F238E27FC236}">
                  <a16:creationId xmlns:a16="http://schemas.microsoft.com/office/drawing/2014/main" id="{00000000-0008-0000-0000-0000A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71" name="Object 675" hidden="1">
              <a:extLst>
                <a:ext uri="{63B3BB69-23CF-44E3-9099-C40C66FF867C}">
                  <a14:compatExt spid="_x0000_s4771"/>
                </a:ext>
                <a:ext uri="{FF2B5EF4-FFF2-40B4-BE49-F238E27FC236}">
                  <a16:creationId xmlns:a16="http://schemas.microsoft.com/office/drawing/2014/main" id="{00000000-0008-0000-0000-0000A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72" name="Object 676" hidden="1">
              <a:extLst>
                <a:ext uri="{63B3BB69-23CF-44E3-9099-C40C66FF867C}">
                  <a14:compatExt spid="_x0000_s4772"/>
                </a:ext>
                <a:ext uri="{FF2B5EF4-FFF2-40B4-BE49-F238E27FC236}">
                  <a16:creationId xmlns:a16="http://schemas.microsoft.com/office/drawing/2014/main" id="{00000000-0008-0000-0000-0000A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73" name="Object 677" hidden="1">
              <a:extLst>
                <a:ext uri="{63B3BB69-23CF-44E3-9099-C40C66FF867C}">
                  <a14:compatExt spid="_x0000_s4773"/>
                </a:ext>
                <a:ext uri="{FF2B5EF4-FFF2-40B4-BE49-F238E27FC236}">
                  <a16:creationId xmlns:a16="http://schemas.microsoft.com/office/drawing/2014/main" id="{00000000-0008-0000-0000-0000A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74" name="Object 678" hidden="1">
              <a:extLst>
                <a:ext uri="{63B3BB69-23CF-44E3-9099-C40C66FF867C}">
                  <a14:compatExt spid="_x0000_s4774"/>
                </a:ext>
                <a:ext uri="{FF2B5EF4-FFF2-40B4-BE49-F238E27FC236}">
                  <a16:creationId xmlns:a16="http://schemas.microsoft.com/office/drawing/2014/main" id="{00000000-0008-0000-0000-0000A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75" name="Object 679" hidden="1">
              <a:extLst>
                <a:ext uri="{63B3BB69-23CF-44E3-9099-C40C66FF867C}">
                  <a14:compatExt spid="_x0000_s4775"/>
                </a:ext>
                <a:ext uri="{FF2B5EF4-FFF2-40B4-BE49-F238E27FC236}">
                  <a16:creationId xmlns:a16="http://schemas.microsoft.com/office/drawing/2014/main" id="{00000000-0008-0000-0000-0000A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76" name="Object 680" hidden="1">
              <a:extLst>
                <a:ext uri="{63B3BB69-23CF-44E3-9099-C40C66FF867C}">
                  <a14:compatExt spid="_x0000_s4776"/>
                </a:ext>
                <a:ext uri="{FF2B5EF4-FFF2-40B4-BE49-F238E27FC236}">
                  <a16:creationId xmlns:a16="http://schemas.microsoft.com/office/drawing/2014/main" id="{00000000-0008-0000-0000-0000A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77" name="Object 681" hidden="1">
              <a:extLst>
                <a:ext uri="{63B3BB69-23CF-44E3-9099-C40C66FF867C}">
                  <a14:compatExt spid="_x0000_s4777"/>
                </a:ext>
                <a:ext uri="{FF2B5EF4-FFF2-40B4-BE49-F238E27FC236}">
                  <a16:creationId xmlns:a16="http://schemas.microsoft.com/office/drawing/2014/main" id="{00000000-0008-0000-0000-0000A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78" name="Object 682" hidden="1">
              <a:extLst>
                <a:ext uri="{63B3BB69-23CF-44E3-9099-C40C66FF867C}">
                  <a14:compatExt spid="_x0000_s4778"/>
                </a:ext>
                <a:ext uri="{FF2B5EF4-FFF2-40B4-BE49-F238E27FC236}">
                  <a16:creationId xmlns:a16="http://schemas.microsoft.com/office/drawing/2014/main" id="{00000000-0008-0000-0000-0000A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79" name="Object 683" hidden="1">
              <a:extLst>
                <a:ext uri="{63B3BB69-23CF-44E3-9099-C40C66FF867C}">
                  <a14:compatExt spid="_x0000_s4779"/>
                </a:ext>
                <a:ext uri="{FF2B5EF4-FFF2-40B4-BE49-F238E27FC236}">
                  <a16:creationId xmlns:a16="http://schemas.microsoft.com/office/drawing/2014/main" id="{00000000-0008-0000-0000-0000A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80" name="Object 684" hidden="1">
              <a:extLst>
                <a:ext uri="{63B3BB69-23CF-44E3-9099-C40C66FF867C}">
                  <a14:compatExt spid="_x0000_s4780"/>
                </a:ext>
                <a:ext uri="{FF2B5EF4-FFF2-40B4-BE49-F238E27FC236}">
                  <a16:creationId xmlns:a16="http://schemas.microsoft.com/office/drawing/2014/main" id="{00000000-0008-0000-0000-0000A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81" name="Object 685" hidden="1">
              <a:extLst>
                <a:ext uri="{63B3BB69-23CF-44E3-9099-C40C66FF867C}">
                  <a14:compatExt spid="_x0000_s4781"/>
                </a:ext>
                <a:ext uri="{FF2B5EF4-FFF2-40B4-BE49-F238E27FC236}">
                  <a16:creationId xmlns:a16="http://schemas.microsoft.com/office/drawing/2014/main" id="{00000000-0008-0000-0000-0000A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82" name="Object 686" hidden="1">
              <a:extLst>
                <a:ext uri="{63B3BB69-23CF-44E3-9099-C40C66FF867C}">
                  <a14:compatExt spid="_x0000_s4782"/>
                </a:ext>
                <a:ext uri="{FF2B5EF4-FFF2-40B4-BE49-F238E27FC236}">
                  <a16:creationId xmlns:a16="http://schemas.microsoft.com/office/drawing/2014/main" id="{00000000-0008-0000-0000-0000A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83" name="Object 687" hidden="1">
              <a:extLst>
                <a:ext uri="{63B3BB69-23CF-44E3-9099-C40C66FF867C}">
                  <a14:compatExt spid="_x0000_s4783"/>
                </a:ext>
                <a:ext uri="{FF2B5EF4-FFF2-40B4-BE49-F238E27FC236}">
                  <a16:creationId xmlns:a16="http://schemas.microsoft.com/office/drawing/2014/main" id="{00000000-0008-0000-0000-0000A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84" name="Object 688" hidden="1">
              <a:extLst>
                <a:ext uri="{63B3BB69-23CF-44E3-9099-C40C66FF867C}">
                  <a14:compatExt spid="_x0000_s4784"/>
                </a:ext>
                <a:ext uri="{FF2B5EF4-FFF2-40B4-BE49-F238E27FC236}">
                  <a16:creationId xmlns:a16="http://schemas.microsoft.com/office/drawing/2014/main" id="{00000000-0008-0000-0000-0000B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86" name="Object 690" hidden="1">
              <a:extLst>
                <a:ext uri="{63B3BB69-23CF-44E3-9099-C40C66FF867C}">
                  <a14:compatExt spid="_x0000_s4786"/>
                </a:ext>
                <a:ext uri="{FF2B5EF4-FFF2-40B4-BE49-F238E27FC236}">
                  <a16:creationId xmlns:a16="http://schemas.microsoft.com/office/drawing/2014/main" id="{00000000-0008-0000-0000-0000B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87" name="Object 691" hidden="1">
              <a:extLst>
                <a:ext uri="{63B3BB69-23CF-44E3-9099-C40C66FF867C}">
                  <a14:compatExt spid="_x0000_s4787"/>
                </a:ext>
                <a:ext uri="{FF2B5EF4-FFF2-40B4-BE49-F238E27FC236}">
                  <a16:creationId xmlns:a16="http://schemas.microsoft.com/office/drawing/2014/main" id="{00000000-0008-0000-0000-0000B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88" name="Object 692" hidden="1">
              <a:extLst>
                <a:ext uri="{63B3BB69-23CF-44E3-9099-C40C66FF867C}">
                  <a14:compatExt spid="_x0000_s4788"/>
                </a:ext>
                <a:ext uri="{FF2B5EF4-FFF2-40B4-BE49-F238E27FC236}">
                  <a16:creationId xmlns:a16="http://schemas.microsoft.com/office/drawing/2014/main" id="{00000000-0008-0000-0000-0000B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89" name="Object 693" hidden="1">
              <a:extLst>
                <a:ext uri="{63B3BB69-23CF-44E3-9099-C40C66FF867C}">
                  <a14:compatExt spid="_x0000_s4789"/>
                </a:ext>
                <a:ext uri="{FF2B5EF4-FFF2-40B4-BE49-F238E27FC236}">
                  <a16:creationId xmlns:a16="http://schemas.microsoft.com/office/drawing/2014/main" id="{00000000-0008-0000-0000-0000B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90" name="Object 694" hidden="1">
              <a:extLst>
                <a:ext uri="{63B3BB69-23CF-44E3-9099-C40C66FF867C}">
                  <a14:compatExt spid="_x0000_s4790"/>
                </a:ext>
                <a:ext uri="{FF2B5EF4-FFF2-40B4-BE49-F238E27FC236}">
                  <a16:creationId xmlns:a16="http://schemas.microsoft.com/office/drawing/2014/main" id="{00000000-0008-0000-0000-0000B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91" name="Object 695" hidden="1">
              <a:extLst>
                <a:ext uri="{63B3BB69-23CF-44E3-9099-C40C66FF867C}">
                  <a14:compatExt spid="_x0000_s4791"/>
                </a:ext>
                <a:ext uri="{FF2B5EF4-FFF2-40B4-BE49-F238E27FC236}">
                  <a16:creationId xmlns:a16="http://schemas.microsoft.com/office/drawing/2014/main" id="{00000000-0008-0000-0000-0000B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92" name="Object 696" hidden="1">
              <a:extLst>
                <a:ext uri="{63B3BB69-23CF-44E3-9099-C40C66FF867C}">
                  <a14:compatExt spid="_x0000_s4792"/>
                </a:ext>
                <a:ext uri="{FF2B5EF4-FFF2-40B4-BE49-F238E27FC236}">
                  <a16:creationId xmlns:a16="http://schemas.microsoft.com/office/drawing/2014/main" id="{00000000-0008-0000-0000-0000B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93" name="Object 697" hidden="1">
              <a:extLst>
                <a:ext uri="{63B3BB69-23CF-44E3-9099-C40C66FF867C}">
                  <a14:compatExt spid="_x0000_s4793"/>
                </a:ext>
                <a:ext uri="{FF2B5EF4-FFF2-40B4-BE49-F238E27FC236}">
                  <a16:creationId xmlns:a16="http://schemas.microsoft.com/office/drawing/2014/main" id="{00000000-0008-0000-0000-0000B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94" name="Object 698" hidden="1">
              <a:extLst>
                <a:ext uri="{63B3BB69-23CF-44E3-9099-C40C66FF867C}">
                  <a14:compatExt spid="_x0000_s4794"/>
                </a:ext>
                <a:ext uri="{FF2B5EF4-FFF2-40B4-BE49-F238E27FC236}">
                  <a16:creationId xmlns:a16="http://schemas.microsoft.com/office/drawing/2014/main" id="{00000000-0008-0000-0000-0000B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95" name="Object 699" hidden="1">
              <a:extLst>
                <a:ext uri="{63B3BB69-23CF-44E3-9099-C40C66FF867C}">
                  <a14:compatExt spid="_x0000_s4795"/>
                </a:ext>
                <a:ext uri="{FF2B5EF4-FFF2-40B4-BE49-F238E27FC236}">
                  <a16:creationId xmlns:a16="http://schemas.microsoft.com/office/drawing/2014/main" id="{00000000-0008-0000-0000-0000B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96" name="Object 700" hidden="1">
              <a:extLst>
                <a:ext uri="{63B3BB69-23CF-44E3-9099-C40C66FF867C}">
                  <a14:compatExt spid="_x0000_s4796"/>
                </a:ext>
                <a:ext uri="{FF2B5EF4-FFF2-40B4-BE49-F238E27FC236}">
                  <a16:creationId xmlns:a16="http://schemas.microsoft.com/office/drawing/2014/main" id="{00000000-0008-0000-0000-0000B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97" name="Object 701" hidden="1">
              <a:extLst>
                <a:ext uri="{63B3BB69-23CF-44E3-9099-C40C66FF867C}">
                  <a14:compatExt spid="_x0000_s4797"/>
                </a:ext>
                <a:ext uri="{FF2B5EF4-FFF2-40B4-BE49-F238E27FC236}">
                  <a16:creationId xmlns:a16="http://schemas.microsoft.com/office/drawing/2014/main" id="{00000000-0008-0000-0000-0000B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98" name="Object 702" hidden="1">
              <a:extLst>
                <a:ext uri="{63B3BB69-23CF-44E3-9099-C40C66FF867C}">
                  <a14:compatExt spid="_x0000_s4798"/>
                </a:ext>
                <a:ext uri="{FF2B5EF4-FFF2-40B4-BE49-F238E27FC236}">
                  <a16:creationId xmlns:a16="http://schemas.microsoft.com/office/drawing/2014/main" id="{00000000-0008-0000-0000-0000B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799" name="Object 703" hidden="1">
              <a:extLst>
                <a:ext uri="{63B3BB69-23CF-44E3-9099-C40C66FF867C}">
                  <a14:compatExt spid="_x0000_s4799"/>
                </a:ext>
                <a:ext uri="{FF2B5EF4-FFF2-40B4-BE49-F238E27FC236}">
                  <a16:creationId xmlns:a16="http://schemas.microsoft.com/office/drawing/2014/main" id="{00000000-0008-0000-0000-0000B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00" name="Object 704" hidden="1">
              <a:extLst>
                <a:ext uri="{63B3BB69-23CF-44E3-9099-C40C66FF867C}">
                  <a14:compatExt spid="_x0000_s4800"/>
                </a:ext>
                <a:ext uri="{FF2B5EF4-FFF2-40B4-BE49-F238E27FC236}">
                  <a16:creationId xmlns:a16="http://schemas.microsoft.com/office/drawing/2014/main" id="{00000000-0008-0000-0000-0000C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02" name="Object 706" hidden="1">
              <a:extLst>
                <a:ext uri="{63B3BB69-23CF-44E3-9099-C40C66FF867C}">
                  <a14:compatExt spid="_x0000_s4802"/>
                </a:ext>
                <a:ext uri="{FF2B5EF4-FFF2-40B4-BE49-F238E27FC236}">
                  <a16:creationId xmlns:a16="http://schemas.microsoft.com/office/drawing/2014/main" id="{00000000-0008-0000-0000-0000C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03" name="Object 707" hidden="1">
              <a:extLst>
                <a:ext uri="{63B3BB69-23CF-44E3-9099-C40C66FF867C}">
                  <a14:compatExt spid="_x0000_s4803"/>
                </a:ext>
                <a:ext uri="{FF2B5EF4-FFF2-40B4-BE49-F238E27FC236}">
                  <a16:creationId xmlns:a16="http://schemas.microsoft.com/office/drawing/2014/main" id="{00000000-0008-0000-0000-0000C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04" name="Object 708" hidden="1">
              <a:extLst>
                <a:ext uri="{63B3BB69-23CF-44E3-9099-C40C66FF867C}">
                  <a14:compatExt spid="_x0000_s4804"/>
                </a:ext>
                <a:ext uri="{FF2B5EF4-FFF2-40B4-BE49-F238E27FC236}">
                  <a16:creationId xmlns:a16="http://schemas.microsoft.com/office/drawing/2014/main" id="{00000000-0008-0000-0000-0000C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05" name="Object 709" hidden="1">
              <a:extLst>
                <a:ext uri="{63B3BB69-23CF-44E3-9099-C40C66FF867C}">
                  <a14:compatExt spid="_x0000_s4805"/>
                </a:ext>
                <a:ext uri="{FF2B5EF4-FFF2-40B4-BE49-F238E27FC236}">
                  <a16:creationId xmlns:a16="http://schemas.microsoft.com/office/drawing/2014/main" id="{00000000-0008-0000-0000-0000C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06" name="Object 710" hidden="1">
              <a:extLst>
                <a:ext uri="{63B3BB69-23CF-44E3-9099-C40C66FF867C}">
                  <a14:compatExt spid="_x0000_s4806"/>
                </a:ext>
                <a:ext uri="{FF2B5EF4-FFF2-40B4-BE49-F238E27FC236}">
                  <a16:creationId xmlns:a16="http://schemas.microsoft.com/office/drawing/2014/main" id="{00000000-0008-0000-0000-0000C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07" name="Object 711" hidden="1">
              <a:extLst>
                <a:ext uri="{63B3BB69-23CF-44E3-9099-C40C66FF867C}">
                  <a14:compatExt spid="_x0000_s4807"/>
                </a:ext>
                <a:ext uri="{FF2B5EF4-FFF2-40B4-BE49-F238E27FC236}">
                  <a16:creationId xmlns:a16="http://schemas.microsoft.com/office/drawing/2014/main" id="{00000000-0008-0000-0000-0000C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08" name="Object 712" hidden="1">
              <a:extLst>
                <a:ext uri="{63B3BB69-23CF-44E3-9099-C40C66FF867C}">
                  <a14:compatExt spid="_x0000_s4808"/>
                </a:ext>
                <a:ext uri="{FF2B5EF4-FFF2-40B4-BE49-F238E27FC236}">
                  <a16:creationId xmlns:a16="http://schemas.microsoft.com/office/drawing/2014/main" id="{00000000-0008-0000-0000-0000C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09" name="Object 713" hidden="1">
              <a:extLst>
                <a:ext uri="{63B3BB69-23CF-44E3-9099-C40C66FF867C}">
                  <a14:compatExt spid="_x0000_s4809"/>
                </a:ext>
                <a:ext uri="{FF2B5EF4-FFF2-40B4-BE49-F238E27FC236}">
                  <a16:creationId xmlns:a16="http://schemas.microsoft.com/office/drawing/2014/main" id="{00000000-0008-0000-0000-0000C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10" name="Object 714" hidden="1">
              <a:extLst>
                <a:ext uri="{63B3BB69-23CF-44E3-9099-C40C66FF867C}">
                  <a14:compatExt spid="_x0000_s4810"/>
                </a:ext>
                <a:ext uri="{FF2B5EF4-FFF2-40B4-BE49-F238E27FC236}">
                  <a16:creationId xmlns:a16="http://schemas.microsoft.com/office/drawing/2014/main" id="{00000000-0008-0000-0000-0000C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11" name="Object 715" hidden="1">
              <a:extLst>
                <a:ext uri="{63B3BB69-23CF-44E3-9099-C40C66FF867C}">
                  <a14:compatExt spid="_x0000_s4811"/>
                </a:ext>
                <a:ext uri="{FF2B5EF4-FFF2-40B4-BE49-F238E27FC236}">
                  <a16:creationId xmlns:a16="http://schemas.microsoft.com/office/drawing/2014/main" id="{00000000-0008-0000-0000-0000C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12" name="Object 716" hidden="1">
              <a:extLst>
                <a:ext uri="{63B3BB69-23CF-44E3-9099-C40C66FF867C}">
                  <a14:compatExt spid="_x0000_s4812"/>
                </a:ext>
                <a:ext uri="{FF2B5EF4-FFF2-40B4-BE49-F238E27FC236}">
                  <a16:creationId xmlns:a16="http://schemas.microsoft.com/office/drawing/2014/main" id="{00000000-0008-0000-0000-0000C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13" name="Object 717" hidden="1">
              <a:extLst>
                <a:ext uri="{63B3BB69-23CF-44E3-9099-C40C66FF867C}">
                  <a14:compatExt spid="_x0000_s4813"/>
                </a:ext>
                <a:ext uri="{FF2B5EF4-FFF2-40B4-BE49-F238E27FC236}">
                  <a16:creationId xmlns:a16="http://schemas.microsoft.com/office/drawing/2014/main" id="{00000000-0008-0000-0000-0000C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14" name="Object 718" hidden="1">
              <a:extLst>
                <a:ext uri="{63B3BB69-23CF-44E3-9099-C40C66FF867C}">
                  <a14:compatExt spid="_x0000_s4814"/>
                </a:ext>
                <a:ext uri="{FF2B5EF4-FFF2-40B4-BE49-F238E27FC236}">
                  <a16:creationId xmlns:a16="http://schemas.microsoft.com/office/drawing/2014/main" id="{00000000-0008-0000-0000-0000C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15" name="Object 719" hidden="1">
              <a:extLst>
                <a:ext uri="{63B3BB69-23CF-44E3-9099-C40C66FF867C}">
                  <a14:compatExt spid="_x0000_s4815"/>
                </a:ext>
                <a:ext uri="{FF2B5EF4-FFF2-40B4-BE49-F238E27FC236}">
                  <a16:creationId xmlns:a16="http://schemas.microsoft.com/office/drawing/2014/main" id="{00000000-0008-0000-0000-0000C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16" name="Object 720" hidden="1">
              <a:extLst>
                <a:ext uri="{63B3BB69-23CF-44E3-9099-C40C66FF867C}">
                  <a14:compatExt spid="_x0000_s4816"/>
                </a:ext>
                <a:ext uri="{FF2B5EF4-FFF2-40B4-BE49-F238E27FC236}">
                  <a16:creationId xmlns:a16="http://schemas.microsoft.com/office/drawing/2014/main" id="{00000000-0008-0000-0000-0000D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18" name="Object 722" hidden="1">
              <a:extLst>
                <a:ext uri="{63B3BB69-23CF-44E3-9099-C40C66FF867C}">
                  <a14:compatExt spid="_x0000_s4818"/>
                </a:ext>
                <a:ext uri="{FF2B5EF4-FFF2-40B4-BE49-F238E27FC236}">
                  <a16:creationId xmlns:a16="http://schemas.microsoft.com/office/drawing/2014/main" id="{00000000-0008-0000-0000-0000D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19" name="Object 723" hidden="1">
              <a:extLst>
                <a:ext uri="{63B3BB69-23CF-44E3-9099-C40C66FF867C}">
                  <a14:compatExt spid="_x0000_s4819"/>
                </a:ext>
                <a:ext uri="{FF2B5EF4-FFF2-40B4-BE49-F238E27FC236}">
                  <a16:creationId xmlns:a16="http://schemas.microsoft.com/office/drawing/2014/main" id="{00000000-0008-0000-0000-0000D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20" name="Object 724" hidden="1">
              <a:extLst>
                <a:ext uri="{63B3BB69-23CF-44E3-9099-C40C66FF867C}">
                  <a14:compatExt spid="_x0000_s4820"/>
                </a:ext>
                <a:ext uri="{FF2B5EF4-FFF2-40B4-BE49-F238E27FC236}">
                  <a16:creationId xmlns:a16="http://schemas.microsoft.com/office/drawing/2014/main" id="{00000000-0008-0000-0000-0000D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21" name="Object 725" hidden="1">
              <a:extLst>
                <a:ext uri="{63B3BB69-23CF-44E3-9099-C40C66FF867C}">
                  <a14:compatExt spid="_x0000_s4821"/>
                </a:ext>
                <a:ext uri="{FF2B5EF4-FFF2-40B4-BE49-F238E27FC236}">
                  <a16:creationId xmlns:a16="http://schemas.microsoft.com/office/drawing/2014/main" id="{00000000-0008-0000-0000-0000D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22" name="Object 726" hidden="1">
              <a:extLst>
                <a:ext uri="{63B3BB69-23CF-44E3-9099-C40C66FF867C}">
                  <a14:compatExt spid="_x0000_s4822"/>
                </a:ext>
                <a:ext uri="{FF2B5EF4-FFF2-40B4-BE49-F238E27FC236}">
                  <a16:creationId xmlns:a16="http://schemas.microsoft.com/office/drawing/2014/main" id="{00000000-0008-0000-0000-0000D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23" name="Object 727" hidden="1">
              <a:extLst>
                <a:ext uri="{63B3BB69-23CF-44E3-9099-C40C66FF867C}">
                  <a14:compatExt spid="_x0000_s4823"/>
                </a:ext>
                <a:ext uri="{FF2B5EF4-FFF2-40B4-BE49-F238E27FC236}">
                  <a16:creationId xmlns:a16="http://schemas.microsoft.com/office/drawing/2014/main" id="{00000000-0008-0000-0000-0000D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24" name="Object 728" hidden="1">
              <a:extLst>
                <a:ext uri="{63B3BB69-23CF-44E3-9099-C40C66FF867C}">
                  <a14:compatExt spid="_x0000_s4824"/>
                </a:ext>
                <a:ext uri="{FF2B5EF4-FFF2-40B4-BE49-F238E27FC236}">
                  <a16:creationId xmlns:a16="http://schemas.microsoft.com/office/drawing/2014/main" id="{00000000-0008-0000-0000-0000D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25" name="Object 729" hidden="1">
              <a:extLst>
                <a:ext uri="{63B3BB69-23CF-44E3-9099-C40C66FF867C}">
                  <a14:compatExt spid="_x0000_s4825"/>
                </a:ext>
                <a:ext uri="{FF2B5EF4-FFF2-40B4-BE49-F238E27FC236}">
                  <a16:creationId xmlns:a16="http://schemas.microsoft.com/office/drawing/2014/main" id="{00000000-0008-0000-0000-0000D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26" name="Object 730" hidden="1">
              <a:extLst>
                <a:ext uri="{63B3BB69-23CF-44E3-9099-C40C66FF867C}">
                  <a14:compatExt spid="_x0000_s4826"/>
                </a:ext>
                <a:ext uri="{FF2B5EF4-FFF2-40B4-BE49-F238E27FC236}">
                  <a16:creationId xmlns:a16="http://schemas.microsoft.com/office/drawing/2014/main" id="{00000000-0008-0000-0000-0000D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27" name="Object 731" hidden="1">
              <a:extLst>
                <a:ext uri="{63B3BB69-23CF-44E3-9099-C40C66FF867C}">
                  <a14:compatExt spid="_x0000_s4827"/>
                </a:ext>
                <a:ext uri="{FF2B5EF4-FFF2-40B4-BE49-F238E27FC236}">
                  <a16:creationId xmlns:a16="http://schemas.microsoft.com/office/drawing/2014/main" id="{00000000-0008-0000-0000-0000D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28" name="Object 732" hidden="1">
              <a:extLst>
                <a:ext uri="{63B3BB69-23CF-44E3-9099-C40C66FF867C}">
                  <a14:compatExt spid="_x0000_s4828"/>
                </a:ext>
                <a:ext uri="{FF2B5EF4-FFF2-40B4-BE49-F238E27FC236}">
                  <a16:creationId xmlns:a16="http://schemas.microsoft.com/office/drawing/2014/main" id="{00000000-0008-0000-0000-0000D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29" name="Object 733" hidden="1">
              <a:extLst>
                <a:ext uri="{63B3BB69-23CF-44E3-9099-C40C66FF867C}">
                  <a14:compatExt spid="_x0000_s4829"/>
                </a:ext>
                <a:ext uri="{FF2B5EF4-FFF2-40B4-BE49-F238E27FC236}">
                  <a16:creationId xmlns:a16="http://schemas.microsoft.com/office/drawing/2014/main" id="{00000000-0008-0000-0000-0000D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30" name="Object 734" hidden="1">
              <a:extLst>
                <a:ext uri="{63B3BB69-23CF-44E3-9099-C40C66FF867C}">
                  <a14:compatExt spid="_x0000_s4830"/>
                </a:ext>
                <a:ext uri="{FF2B5EF4-FFF2-40B4-BE49-F238E27FC236}">
                  <a16:creationId xmlns:a16="http://schemas.microsoft.com/office/drawing/2014/main" id="{00000000-0008-0000-0000-0000D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31" name="Object 735" hidden="1">
              <a:extLst>
                <a:ext uri="{63B3BB69-23CF-44E3-9099-C40C66FF867C}">
                  <a14:compatExt spid="_x0000_s4831"/>
                </a:ext>
                <a:ext uri="{FF2B5EF4-FFF2-40B4-BE49-F238E27FC236}">
                  <a16:creationId xmlns:a16="http://schemas.microsoft.com/office/drawing/2014/main" id="{00000000-0008-0000-0000-0000D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32" name="Object 736" hidden="1">
              <a:extLst>
                <a:ext uri="{63B3BB69-23CF-44E3-9099-C40C66FF867C}">
                  <a14:compatExt spid="_x0000_s4832"/>
                </a:ext>
                <a:ext uri="{FF2B5EF4-FFF2-40B4-BE49-F238E27FC236}">
                  <a16:creationId xmlns:a16="http://schemas.microsoft.com/office/drawing/2014/main" id="{00000000-0008-0000-0000-0000E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34" name="Object 738" hidden="1">
              <a:extLst>
                <a:ext uri="{63B3BB69-23CF-44E3-9099-C40C66FF867C}">
                  <a14:compatExt spid="_x0000_s4834"/>
                </a:ext>
                <a:ext uri="{FF2B5EF4-FFF2-40B4-BE49-F238E27FC236}">
                  <a16:creationId xmlns:a16="http://schemas.microsoft.com/office/drawing/2014/main" id="{00000000-0008-0000-0000-0000E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35" name="Object 739" hidden="1">
              <a:extLst>
                <a:ext uri="{63B3BB69-23CF-44E3-9099-C40C66FF867C}">
                  <a14:compatExt spid="_x0000_s4835"/>
                </a:ext>
                <a:ext uri="{FF2B5EF4-FFF2-40B4-BE49-F238E27FC236}">
                  <a16:creationId xmlns:a16="http://schemas.microsoft.com/office/drawing/2014/main" id="{00000000-0008-0000-0000-0000E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36" name="Object 740" hidden="1">
              <a:extLst>
                <a:ext uri="{63B3BB69-23CF-44E3-9099-C40C66FF867C}">
                  <a14:compatExt spid="_x0000_s4836"/>
                </a:ext>
                <a:ext uri="{FF2B5EF4-FFF2-40B4-BE49-F238E27FC236}">
                  <a16:creationId xmlns:a16="http://schemas.microsoft.com/office/drawing/2014/main" id="{00000000-0008-0000-0000-0000E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37" name="Object 741" hidden="1">
              <a:extLst>
                <a:ext uri="{63B3BB69-23CF-44E3-9099-C40C66FF867C}">
                  <a14:compatExt spid="_x0000_s4837"/>
                </a:ext>
                <a:ext uri="{FF2B5EF4-FFF2-40B4-BE49-F238E27FC236}">
                  <a16:creationId xmlns:a16="http://schemas.microsoft.com/office/drawing/2014/main" id="{00000000-0008-0000-0000-0000E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38" name="Object 742" hidden="1">
              <a:extLst>
                <a:ext uri="{63B3BB69-23CF-44E3-9099-C40C66FF867C}">
                  <a14:compatExt spid="_x0000_s4838"/>
                </a:ext>
                <a:ext uri="{FF2B5EF4-FFF2-40B4-BE49-F238E27FC236}">
                  <a16:creationId xmlns:a16="http://schemas.microsoft.com/office/drawing/2014/main" id="{00000000-0008-0000-0000-0000E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39" name="Object 743" hidden="1">
              <a:extLst>
                <a:ext uri="{63B3BB69-23CF-44E3-9099-C40C66FF867C}">
                  <a14:compatExt spid="_x0000_s4839"/>
                </a:ext>
                <a:ext uri="{FF2B5EF4-FFF2-40B4-BE49-F238E27FC236}">
                  <a16:creationId xmlns:a16="http://schemas.microsoft.com/office/drawing/2014/main" id="{00000000-0008-0000-0000-0000E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40" name="Object 744" hidden="1">
              <a:extLst>
                <a:ext uri="{63B3BB69-23CF-44E3-9099-C40C66FF867C}">
                  <a14:compatExt spid="_x0000_s4840"/>
                </a:ext>
                <a:ext uri="{FF2B5EF4-FFF2-40B4-BE49-F238E27FC236}">
                  <a16:creationId xmlns:a16="http://schemas.microsoft.com/office/drawing/2014/main" id="{00000000-0008-0000-0000-0000E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41" name="Object 745" hidden="1">
              <a:extLst>
                <a:ext uri="{63B3BB69-23CF-44E3-9099-C40C66FF867C}">
                  <a14:compatExt spid="_x0000_s4841"/>
                </a:ext>
                <a:ext uri="{FF2B5EF4-FFF2-40B4-BE49-F238E27FC236}">
                  <a16:creationId xmlns:a16="http://schemas.microsoft.com/office/drawing/2014/main" id="{00000000-0008-0000-0000-0000E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42" name="Object 746" hidden="1">
              <a:extLst>
                <a:ext uri="{63B3BB69-23CF-44E3-9099-C40C66FF867C}">
                  <a14:compatExt spid="_x0000_s4842"/>
                </a:ext>
                <a:ext uri="{FF2B5EF4-FFF2-40B4-BE49-F238E27FC236}">
                  <a16:creationId xmlns:a16="http://schemas.microsoft.com/office/drawing/2014/main" id="{00000000-0008-0000-0000-0000E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43" name="Object 747" hidden="1">
              <a:extLst>
                <a:ext uri="{63B3BB69-23CF-44E3-9099-C40C66FF867C}">
                  <a14:compatExt spid="_x0000_s4843"/>
                </a:ext>
                <a:ext uri="{FF2B5EF4-FFF2-40B4-BE49-F238E27FC236}">
                  <a16:creationId xmlns:a16="http://schemas.microsoft.com/office/drawing/2014/main" id="{00000000-0008-0000-0000-0000E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44" name="Object 748" hidden="1">
              <a:extLst>
                <a:ext uri="{63B3BB69-23CF-44E3-9099-C40C66FF867C}">
                  <a14:compatExt spid="_x0000_s4844"/>
                </a:ext>
                <a:ext uri="{FF2B5EF4-FFF2-40B4-BE49-F238E27FC236}">
                  <a16:creationId xmlns:a16="http://schemas.microsoft.com/office/drawing/2014/main" id="{00000000-0008-0000-0000-0000E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45" name="Object 749" hidden="1">
              <a:extLst>
                <a:ext uri="{63B3BB69-23CF-44E3-9099-C40C66FF867C}">
                  <a14:compatExt spid="_x0000_s4845"/>
                </a:ext>
                <a:ext uri="{FF2B5EF4-FFF2-40B4-BE49-F238E27FC236}">
                  <a16:creationId xmlns:a16="http://schemas.microsoft.com/office/drawing/2014/main" id="{00000000-0008-0000-0000-0000E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46" name="Object 750" hidden="1">
              <a:extLst>
                <a:ext uri="{63B3BB69-23CF-44E3-9099-C40C66FF867C}">
                  <a14:compatExt spid="_x0000_s4846"/>
                </a:ext>
                <a:ext uri="{FF2B5EF4-FFF2-40B4-BE49-F238E27FC236}">
                  <a16:creationId xmlns:a16="http://schemas.microsoft.com/office/drawing/2014/main" id="{00000000-0008-0000-0000-0000E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47" name="Object 751" hidden="1">
              <a:extLst>
                <a:ext uri="{63B3BB69-23CF-44E3-9099-C40C66FF867C}">
                  <a14:compatExt spid="_x0000_s4847"/>
                </a:ext>
                <a:ext uri="{FF2B5EF4-FFF2-40B4-BE49-F238E27FC236}">
                  <a16:creationId xmlns:a16="http://schemas.microsoft.com/office/drawing/2014/main" id="{00000000-0008-0000-0000-0000E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48" name="Object 752" hidden="1">
              <a:extLst>
                <a:ext uri="{63B3BB69-23CF-44E3-9099-C40C66FF867C}">
                  <a14:compatExt spid="_x0000_s4848"/>
                </a:ext>
                <a:ext uri="{FF2B5EF4-FFF2-40B4-BE49-F238E27FC236}">
                  <a16:creationId xmlns:a16="http://schemas.microsoft.com/office/drawing/2014/main" id="{00000000-0008-0000-0000-0000F0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50" name="Object 754" hidden="1">
              <a:extLst>
                <a:ext uri="{63B3BB69-23CF-44E3-9099-C40C66FF867C}">
                  <a14:compatExt spid="_x0000_s4850"/>
                </a:ext>
                <a:ext uri="{FF2B5EF4-FFF2-40B4-BE49-F238E27FC236}">
                  <a16:creationId xmlns:a16="http://schemas.microsoft.com/office/drawing/2014/main" id="{00000000-0008-0000-0000-0000F2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51" name="Object 755" hidden="1">
              <a:extLst>
                <a:ext uri="{63B3BB69-23CF-44E3-9099-C40C66FF867C}">
                  <a14:compatExt spid="_x0000_s4851"/>
                </a:ext>
                <a:ext uri="{FF2B5EF4-FFF2-40B4-BE49-F238E27FC236}">
                  <a16:creationId xmlns:a16="http://schemas.microsoft.com/office/drawing/2014/main" id="{00000000-0008-0000-0000-0000F3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52" name="Object 756" hidden="1">
              <a:extLst>
                <a:ext uri="{63B3BB69-23CF-44E3-9099-C40C66FF867C}">
                  <a14:compatExt spid="_x0000_s4852"/>
                </a:ext>
                <a:ext uri="{FF2B5EF4-FFF2-40B4-BE49-F238E27FC236}">
                  <a16:creationId xmlns:a16="http://schemas.microsoft.com/office/drawing/2014/main" id="{00000000-0008-0000-0000-0000F4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53" name="Object 757" hidden="1">
              <a:extLst>
                <a:ext uri="{63B3BB69-23CF-44E3-9099-C40C66FF867C}">
                  <a14:compatExt spid="_x0000_s4853"/>
                </a:ext>
                <a:ext uri="{FF2B5EF4-FFF2-40B4-BE49-F238E27FC236}">
                  <a16:creationId xmlns:a16="http://schemas.microsoft.com/office/drawing/2014/main" id="{00000000-0008-0000-0000-0000F5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54" name="Object 758" hidden="1">
              <a:extLst>
                <a:ext uri="{63B3BB69-23CF-44E3-9099-C40C66FF867C}">
                  <a14:compatExt spid="_x0000_s4854"/>
                </a:ext>
                <a:ext uri="{FF2B5EF4-FFF2-40B4-BE49-F238E27FC236}">
                  <a16:creationId xmlns:a16="http://schemas.microsoft.com/office/drawing/2014/main" id="{00000000-0008-0000-0000-0000F6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55" name="Object 759" hidden="1">
              <a:extLst>
                <a:ext uri="{63B3BB69-23CF-44E3-9099-C40C66FF867C}">
                  <a14:compatExt spid="_x0000_s4855"/>
                </a:ext>
                <a:ext uri="{FF2B5EF4-FFF2-40B4-BE49-F238E27FC236}">
                  <a16:creationId xmlns:a16="http://schemas.microsoft.com/office/drawing/2014/main" id="{00000000-0008-0000-0000-0000F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56" name="Object 760" hidden="1">
              <a:extLst>
                <a:ext uri="{63B3BB69-23CF-44E3-9099-C40C66FF867C}">
                  <a14:compatExt spid="_x0000_s4856"/>
                </a:ext>
                <a:ext uri="{FF2B5EF4-FFF2-40B4-BE49-F238E27FC236}">
                  <a16:creationId xmlns:a16="http://schemas.microsoft.com/office/drawing/2014/main" id="{00000000-0008-0000-0000-0000F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57" name="Object 761" hidden="1">
              <a:extLst>
                <a:ext uri="{63B3BB69-23CF-44E3-9099-C40C66FF867C}">
                  <a14:compatExt spid="_x0000_s4857"/>
                </a:ext>
                <a:ext uri="{FF2B5EF4-FFF2-40B4-BE49-F238E27FC236}">
                  <a16:creationId xmlns:a16="http://schemas.microsoft.com/office/drawing/2014/main" id="{00000000-0008-0000-0000-0000F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58" name="Object 762" hidden="1">
              <a:extLst>
                <a:ext uri="{63B3BB69-23CF-44E3-9099-C40C66FF867C}">
                  <a14:compatExt spid="_x0000_s4858"/>
                </a:ext>
                <a:ext uri="{FF2B5EF4-FFF2-40B4-BE49-F238E27FC236}">
                  <a16:creationId xmlns:a16="http://schemas.microsoft.com/office/drawing/2014/main" id="{00000000-0008-0000-0000-0000FA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59" name="Object 763" hidden="1">
              <a:extLst>
                <a:ext uri="{63B3BB69-23CF-44E3-9099-C40C66FF867C}">
                  <a14:compatExt spid="_x0000_s4859"/>
                </a:ext>
                <a:ext uri="{FF2B5EF4-FFF2-40B4-BE49-F238E27FC236}">
                  <a16:creationId xmlns:a16="http://schemas.microsoft.com/office/drawing/2014/main" id="{00000000-0008-0000-0000-0000FB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60" name="Object 764" hidden="1">
              <a:extLst>
                <a:ext uri="{63B3BB69-23CF-44E3-9099-C40C66FF867C}">
                  <a14:compatExt spid="_x0000_s4860"/>
                </a:ext>
                <a:ext uri="{FF2B5EF4-FFF2-40B4-BE49-F238E27FC236}">
                  <a16:creationId xmlns:a16="http://schemas.microsoft.com/office/drawing/2014/main" id="{00000000-0008-0000-0000-0000FC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61" name="Object 765" hidden="1">
              <a:extLst>
                <a:ext uri="{63B3BB69-23CF-44E3-9099-C40C66FF867C}">
                  <a14:compatExt spid="_x0000_s4861"/>
                </a:ext>
                <a:ext uri="{FF2B5EF4-FFF2-40B4-BE49-F238E27FC236}">
                  <a16:creationId xmlns:a16="http://schemas.microsoft.com/office/drawing/2014/main" id="{00000000-0008-0000-0000-0000FD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62" name="Object 766" hidden="1">
              <a:extLst>
                <a:ext uri="{63B3BB69-23CF-44E3-9099-C40C66FF867C}">
                  <a14:compatExt spid="_x0000_s4862"/>
                </a:ext>
                <a:ext uri="{FF2B5EF4-FFF2-40B4-BE49-F238E27FC236}">
                  <a16:creationId xmlns:a16="http://schemas.microsoft.com/office/drawing/2014/main" id="{00000000-0008-0000-0000-0000FE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63" name="Object 767" hidden="1">
              <a:extLst>
                <a:ext uri="{63B3BB69-23CF-44E3-9099-C40C66FF867C}">
                  <a14:compatExt spid="_x0000_s4863"/>
                </a:ext>
                <a:ext uri="{FF2B5EF4-FFF2-40B4-BE49-F238E27FC236}">
                  <a16:creationId xmlns:a16="http://schemas.microsoft.com/office/drawing/2014/main" id="{00000000-0008-0000-0000-0000FF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64" name="Object 768" hidden="1">
              <a:extLst>
                <a:ext uri="{63B3BB69-23CF-44E3-9099-C40C66FF867C}">
                  <a14:compatExt spid="_x0000_s4864"/>
                </a:ext>
                <a:ext uri="{FF2B5EF4-FFF2-40B4-BE49-F238E27FC236}">
                  <a16:creationId xmlns:a16="http://schemas.microsoft.com/office/drawing/2014/main" id="{00000000-0008-0000-0000-00000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66" name="Object 770" hidden="1">
              <a:extLst>
                <a:ext uri="{63B3BB69-23CF-44E3-9099-C40C66FF867C}">
                  <a14:compatExt spid="_x0000_s4866"/>
                </a:ext>
                <a:ext uri="{FF2B5EF4-FFF2-40B4-BE49-F238E27FC236}">
                  <a16:creationId xmlns:a16="http://schemas.microsoft.com/office/drawing/2014/main" id="{00000000-0008-0000-0000-00000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67" name="Object 771" hidden="1">
              <a:extLst>
                <a:ext uri="{63B3BB69-23CF-44E3-9099-C40C66FF867C}">
                  <a14:compatExt spid="_x0000_s4867"/>
                </a:ext>
                <a:ext uri="{FF2B5EF4-FFF2-40B4-BE49-F238E27FC236}">
                  <a16:creationId xmlns:a16="http://schemas.microsoft.com/office/drawing/2014/main" id="{00000000-0008-0000-0000-00000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68" name="Object 772" hidden="1">
              <a:extLst>
                <a:ext uri="{63B3BB69-23CF-44E3-9099-C40C66FF867C}">
                  <a14:compatExt spid="_x0000_s4868"/>
                </a:ext>
                <a:ext uri="{FF2B5EF4-FFF2-40B4-BE49-F238E27FC236}">
                  <a16:creationId xmlns:a16="http://schemas.microsoft.com/office/drawing/2014/main" id="{00000000-0008-0000-0000-00000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69" name="Object 773" hidden="1">
              <a:extLst>
                <a:ext uri="{63B3BB69-23CF-44E3-9099-C40C66FF867C}">
                  <a14:compatExt spid="_x0000_s4869"/>
                </a:ext>
                <a:ext uri="{FF2B5EF4-FFF2-40B4-BE49-F238E27FC236}">
                  <a16:creationId xmlns:a16="http://schemas.microsoft.com/office/drawing/2014/main" id="{00000000-0008-0000-0000-00000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70" name="Object 774" hidden="1">
              <a:extLst>
                <a:ext uri="{63B3BB69-23CF-44E3-9099-C40C66FF867C}">
                  <a14:compatExt spid="_x0000_s4870"/>
                </a:ext>
                <a:ext uri="{FF2B5EF4-FFF2-40B4-BE49-F238E27FC236}">
                  <a16:creationId xmlns:a16="http://schemas.microsoft.com/office/drawing/2014/main" id="{00000000-0008-0000-0000-00000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71" name="Object 775" hidden="1">
              <a:extLst>
                <a:ext uri="{63B3BB69-23CF-44E3-9099-C40C66FF867C}">
                  <a14:compatExt spid="_x0000_s4871"/>
                </a:ext>
                <a:ext uri="{FF2B5EF4-FFF2-40B4-BE49-F238E27FC236}">
                  <a16:creationId xmlns:a16="http://schemas.microsoft.com/office/drawing/2014/main" id="{00000000-0008-0000-0000-00000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72" name="Object 776" hidden="1">
              <a:extLst>
                <a:ext uri="{63B3BB69-23CF-44E3-9099-C40C66FF867C}">
                  <a14:compatExt spid="_x0000_s4872"/>
                </a:ext>
                <a:ext uri="{FF2B5EF4-FFF2-40B4-BE49-F238E27FC236}">
                  <a16:creationId xmlns:a16="http://schemas.microsoft.com/office/drawing/2014/main" id="{00000000-0008-0000-0000-00000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73" name="Object 777" hidden="1">
              <a:extLst>
                <a:ext uri="{63B3BB69-23CF-44E3-9099-C40C66FF867C}">
                  <a14:compatExt spid="_x0000_s4873"/>
                </a:ext>
                <a:ext uri="{FF2B5EF4-FFF2-40B4-BE49-F238E27FC236}">
                  <a16:creationId xmlns:a16="http://schemas.microsoft.com/office/drawing/2014/main" id="{00000000-0008-0000-0000-00000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74" name="Object 778" hidden="1">
              <a:extLst>
                <a:ext uri="{63B3BB69-23CF-44E3-9099-C40C66FF867C}">
                  <a14:compatExt spid="_x0000_s4874"/>
                </a:ext>
                <a:ext uri="{FF2B5EF4-FFF2-40B4-BE49-F238E27FC236}">
                  <a16:creationId xmlns:a16="http://schemas.microsoft.com/office/drawing/2014/main" id="{00000000-0008-0000-0000-00000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75" name="Object 779" hidden="1">
              <a:extLst>
                <a:ext uri="{63B3BB69-23CF-44E3-9099-C40C66FF867C}">
                  <a14:compatExt spid="_x0000_s4875"/>
                </a:ext>
                <a:ext uri="{FF2B5EF4-FFF2-40B4-BE49-F238E27FC236}">
                  <a16:creationId xmlns:a16="http://schemas.microsoft.com/office/drawing/2014/main" id="{00000000-0008-0000-0000-00000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76" name="Object 780" hidden="1">
              <a:extLst>
                <a:ext uri="{63B3BB69-23CF-44E3-9099-C40C66FF867C}">
                  <a14:compatExt spid="_x0000_s4876"/>
                </a:ext>
                <a:ext uri="{FF2B5EF4-FFF2-40B4-BE49-F238E27FC236}">
                  <a16:creationId xmlns:a16="http://schemas.microsoft.com/office/drawing/2014/main" id="{00000000-0008-0000-0000-00000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77" name="Object 781" hidden="1">
              <a:extLst>
                <a:ext uri="{63B3BB69-23CF-44E3-9099-C40C66FF867C}">
                  <a14:compatExt spid="_x0000_s4877"/>
                </a:ext>
                <a:ext uri="{FF2B5EF4-FFF2-40B4-BE49-F238E27FC236}">
                  <a16:creationId xmlns:a16="http://schemas.microsoft.com/office/drawing/2014/main" id="{00000000-0008-0000-0000-00000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78" name="Object 782" hidden="1">
              <a:extLst>
                <a:ext uri="{63B3BB69-23CF-44E3-9099-C40C66FF867C}">
                  <a14:compatExt spid="_x0000_s4878"/>
                </a:ext>
                <a:ext uri="{FF2B5EF4-FFF2-40B4-BE49-F238E27FC236}">
                  <a16:creationId xmlns:a16="http://schemas.microsoft.com/office/drawing/2014/main" id="{00000000-0008-0000-0000-00000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79" name="Object 783" hidden="1">
              <a:extLst>
                <a:ext uri="{63B3BB69-23CF-44E3-9099-C40C66FF867C}">
                  <a14:compatExt spid="_x0000_s4879"/>
                </a:ext>
                <a:ext uri="{FF2B5EF4-FFF2-40B4-BE49-F238E27FC236}">
                  <a16:creationId xmlns:a16="http://schemas.microsoft.com/office/drawing/2014/main" id="{00000000-0008-0000-0000-00000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80" name="Object 784" hidden="1">
              <a:extLst>
                <a:ext uri="{63B3BB69-23CF-44E3-9099-C40C66FF867C}">
                  <a14:compatExt spid="_x0000_s4880"/>
                </a:ext>
                <a:ext uri="{FF2B5EF4-FFF2-40B4-BE49-F238E27FC236}">
                  <a16:creationId xmlns:a16="http://schemas.microsoft.com/office/drawing/2014/main" id="{00000000-0008-0000-0000-00001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82" name="Object 786" hidden="1">
              <a:extLst>
                <a:ext uri="{63B3BB69-23CF-44E3-9099-C40C66FF867C}">
                  <a14:compatExt spid="_x0000_s4882"/>
                </a:ext>
                <a:ext uri="{FF2B5EF4-FFF2-40B4-BE49-F238E27FC236}">
                  <a16:creationId xmlns:a16="http://schemas.microsoft.com/office/drawing/2014/main" id="{00000000-0008-0000-0000-00001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83" name="Object 787" hidden="1">
              <a:extLst>
                <a:ext uri="{63B3BB69-23CF-44E3-9099-C40C66FF867C}">
                  <a14:compatExt spid="_x0000_s4883"/>
                </a:ext>
                <a:ext uri="{FF2B5EF4-FFF2-40B4-BE49-F238E27FC236}">
                  <a16:creationId xmlns:a16="http://schemas.microsoft.com/office/drawing/2014/main" id="{00000000-0008-0000-0000-00001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84" name="Object 788" hidden="1">
              <a:extLst>
                <a:ext uri="{63B3BB69-23CF-44E3-9099-C40C66FF867C}">
                  <a14:compatExt spid="_x0000_s4884"/>
                </a:ext>
                <a:ext uri="{FF2B5EF4-FFF2-40B4-BE49-F238E27FC236}">
                  <a16:creationId xmlns:a16="http://schemas.microsoft.com/office/drawing/2014/main" id="{00000000-0008-0000-0000-00001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85" name="Object 789" hidden="1">
              <a:extLst>
                <a:ext uri="{63B3BB69-23CF-44E3-9099-C40C66FF867C}">
                  <a14:compatExt spid="_x0000_s4885"/>
                </a:ext>
                <a:ext uri="{FF2B5EF4-FFF2-40B4-BE49-F238E27FC236}">
                  <a16:creationId xmlns:a16="http://schemas.microsoft.com/office/drawing/2014/main" id="{00000000-0008-0000-0000-00001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86" name="Object 790" hidden="1">
              <a:extLst>
                <a:ext uri="{63B3BB69-23CF-44E3-9099-C40C66FF867C}">
                  <a14:compatExt spid="_x0000_s4886"/>
                </a:ext>
                <a:ext uri="{FF2B5EF4-FFF2-40B4-BE49-F238E27FC236}">
                  <a16:creationId xmlns:a16="http://schemas.microsoft.com/office/drawing/2014/main" id="{00000000-0008-0000-0000-00001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87" name="Object 791" hidden="1">
              <a:extLst>
                <a:ext uri="{63B3BB69-23CF-44E3-9099-C40C66FF867C}">
                  <a14:compatExt spid="_x0000_s4887"/>
                </a:ext>
                <a:ext uri="{FF2B5EF4-FFF2-40B4-BE49-F238E27FC236}">
                  <a16:creationId xmlns:a16="http://schemas.microsoft.com/office/drawing/2014/main" id="{00000000-0008-0000-0000-00001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88" name="Object 792" hidden="1">
              <a:extLst>
                <a:ext uri="{63B3BB69-23CF-44E3-9099-C40C66FF867C}">
                  <a14:compatExt spid="_x0000_s4888"/>
                </a:ext>
                <a:ext uri="{FF2B5EF4-FFF2-40B4-BE49-F238E27FC236}">
                  <a16:creationId xmlns:a16="http://schemas.microsoft.com/office/drawing/2014/main" id="{00000000-0008-0000-0000-00001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89" name="Object 793" hidden="1">
              <a:extLst>
                <a:ext uri="{63B3BB69-23CF-44E3-9099-C40C66FF867C}">
                  <a14:compatExt spid="_x0000_s4889"/>
                </a:ext>
                <a:ext uri="{FF2B5EF4-FFF2-40B4-BE49-F238E27FC236}">
                  <a16:creationId xmlns:a16="http://schemas.microsoft.com/office/drawing/2014/main" id="{00000000-0008-0000-0000-00001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90" name="Object 794" hidden="1">
              <a:extLst>
                <a:ext uri="{63B3BB69-23CF-44E3-9099-C40C66FF867C}">
                  <a14:compatExt spid="_x0000_s4890"/>
                </a:ext>
                <a:ext uri="{FF2B5EF4-FFF2-40B4-BE49-F238E27FC236}">
                  <a16:creationId xmlns:a16="http://schemas.microsoft.com/office/drawing/2014/main" id="{00000000-0008-0000-0000-00001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91" name="Object 795" hidden="1">
              <a:extLst>
                <a:ext uri="{63B3BB69-23CF-44E3-9099-C40C66FF867C}">
                  <a14:compatExt spid="_x0000_s4891"/>
                </a:ext>
                <a:ext uri="{FF2B5EF4-FFF2-40B4-BE49-F238E27FC236}">
                  <a16:creationId xmlns:a16="http://schemas.microsoft.com/office/drawing/2014/main" id="{00000000-0008-0000-0000-00001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92" name="Object 796" hidden="1">
              <a:extLst>
                <a:ext uri="{63B3BB69-23CF-44E3-9099-C40C66FF867C}">
                  <a14:compatExt spid="_x0000_s4892"/>
                </a:ext>
                <a:ext uri="{FF2B5EF4-FFF2-40B4-BE49-F238E27FC236}">
                  <a16:creationId xmlns:a16="http://schemas.microsoft.com/office/drawing/2014/main" id="{00000000-0008-0000-0000-00001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93" name="Object 797" hidden="1">
              <a:extLst>
                <a:ext uri="{63B3BB69-23CF-44E3-9099-C40C66FF867C}">
                  <a14:compatExt spid="_x0000_s4893"/>
                </a:ext>
                <a:ext uri="{FF2B5EF4-FFF2-40B4-BE49-F238E27FC236}">
                  <a16:creationId xmlns:a16="http://schemas.microsoft.com/office/drawing/2014/main" id="{00000000-0008-0000-0000-00001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94" name="Object 798" hidden="1">
              <a:extLst>
                <a:ext uri="{63B3BB69-23CF-44E3-9099-C40C66FF867C}">
                  <a14:compatExt spid="_x0000_s4894"/>
                </a:ext>
                <a:ext uri="{FF2B5EF4-FFF2-40B4-BE49-F238E27FC236}">
                  <a16:creationId xmlns:a16="http://schemas.microsoft.com/office/drawing/2014/main" id="{00000000-0008-0000-0000-00001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95" name="Object 799" hidden="1">
              <a:extLst>
                <a:ext uri="{63B3BB69-23CF-44E3-9099-C40C66FF867C}">
                  <a14:compatExt spid="_x0000_s4895"/>
                </a:ext>
                <a:ext uri="{FF2B5EF4-FFF2-40B4-BE49-F238E27FC236}">
                  <a16:creationId xmlns:a16="http://schemas.microsoft.com/office/drawing/2014/main" id="{00000000-0008-0000-0000-00001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96" name="Object 800" hidden="1">
              <a:extLst>
                <a:ext uri="{63B3BB69-23CF-44E3-9099-C40C66FF867C}">
                  <a14:compatExt spid="_x0000_s4896"/>
                </a:ext>
                <a:ext uri="{FF2B5EF4-FFF2-40B4-BE49-F238E27FC236}">
                  <a16:creationId xmlns:a16="http://schemas.microsoft.com/office/drawing/2014/main" id="{00000000-0008-0000-0000-00002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98" name="Object 802" hidden="1">
              <a:extLst>
                <a:ext uri="{63B3BB69-23CF-44E3-9099-C40C66FF867C}">
                  <a14:compatExt spid="_x0000_s4898"/>
                </a:ext>
                <a:ext uri="{FF2B5EF4-FFF2-40B4-BE49-F238E27FC236}">
                  <a16:creationId xmlns:a16="http://schemas.microsoft.com/office/drawing/2014/main" id="{00000000-0008-0000-0000-00002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899" name="Object 803" hidden="1">
              <a:extLst>
                <a:ext uri="{63B3BB69-23CF-44E3-9099-C40C66FF867C}">
                  <a14:compatExt spid="_x0000_s4899"/>
                </a:ext>
                <a:ext uri="{FF2B5EF4-FFF2-40B4-BE49-F238E27FC236}">
                  <a16:creationId xmlns:a16="http://schemas.microsoft.com/office/drawing/2014/main" id="{00000000-0008-0000-0000-00002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00" name="Object 804" hidden="1">
              <a:extLst>
                <a:ext uri="{63B3BB69-23CF-44E3-9099-C40C66FF867C}">
                  <a14:compatExt spid="_x0000_s4900"/>
                </a:ext>
                <a:ext uri="{FF2B5EF4-FFF2-40B4-BE49-F238E27FC236}">
                  <a16:creationId xmlns:a16="http://schemas.microsoft.com/office/drawing/2014/main" id="{00000000-0008-0000-0000-00002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01" name="Object 805" hidden="1">
              <a:extLst>
                <a:ext uri="{63B3BB69-23CF-44E3-9099-C40C66FF867C}">
                  <a14:compatExt spid="_x0000_s4901"/>
                </a:ext>
                <a:ext uri="{FF2B5EF4-FFF2-40B4-BE49-F238E27FC236}">
                  <a16:creationId xmlns:a16="http://schemas.microsoft.com/office/drawing/2014/main" id="{00000000-0008-0000-0000-00002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02" name="Object 806" hidden="1">
              <a:extLst>
                <a:ext uri="{63B3BB69-23CF-44E3-9099-C40C66FF867C}">
                  <a14:compatExt spid="_x0000_s4902"/>
                </a:ext>
                <a:ext uri="{FF2B5EF4-FFF2-40B4-BE49-F238E27FC236}">
                  <a16:creationId xmlns:a16="http://schemas.microsoft.com/office/drawing/2014/main" id="{00000000-0008-0000-0000-00002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03" name="Object 807" hidden="1">
              <a:extLst>
                <a:ext uri="{63B3BB69-23CF-44E3-9099-C40C66FF867C}">
                  <a14:compatExt spid="_x0000_s4903"/>
                </a:ext>
                <a:ext uri="{FF2B5EF4-FFF2-40B4-BE49-F238E27FC236}">
                  <a16:creationId xmlns:a16="http://schemas.microsoft.com/office/drawing/2014/main" id="{00000000-0008-0000-0000-00002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04" name="Object 808" hidden="1">
              <a:extLst>
                <a:ext uri="{63B3BB69-23CF-44E3-9099-C40C66FF867C}">
                  <a14:compatExt spid="_x0000_s4904"/>
                </a:ext>
                <a:ext uri="{FF2B5EF4-FFF2-40B4-BE49-F238E27FC236}">
                  <a16:creationId xmlns:a16="http://schemas.microsoft.com/office/drawing/2014/main" id="{00000000-0008-0000-0000-00002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05" name="Object 809" hidden="1">
              <a:extLst>
                <a:ext uri="{63B3BB69-23CF-44E3-9099-C40C66FF867C}">
                  <a14:compatExt spid="_x0000_s4905"/>
                </a:ext>
                <a:ext uri="{FF2B5EF4-FFF2-40B4-BE49-F238E27FC236}">
                  <a16:creationId xmlns:a16="http://schemas.microsoft.com/office/drawing/2014/main" id="{00000000-0008-0000-0000-00002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06" name="Object 810" hidden="1">
              <a:extLst>
                <a:ext uri="{63B3BB69-23CF-44E3-9099-C40C66FF867C}">
                  <a14:compatExt spid="_x0000_s4906"/>
                </a:ext>
                <a:ext uri="{FF2B5EF4-FFF2-40B4-BE49-F238E27FC236}">
                  <a16:creationId xmlns:a16="http://schemas.microsoft.com/office/drawing/2014/main" id="{00000000-0008-0000-0000-00002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07" name="Object 811" hidden="1">
              <a:extLst>
                <a:ext uri="{63B3BB69-23CF-44E3-9099-C40C66FF867C}">
                  <a14:compatExt spid="_x0000_s4907"/>
                </a:ext>
                <a:ext uri="{FF2B5EF4-FFF2-40B4-BE49-F238E27FC236}">
                  <a16:creationId xmlns:a16="http://schemas.microsoft.com/office/drawing/2014/main" id="{00000000-0008-0000-0000-00002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08" name="Object 812" hidden="1">
              <a:extLst>
                <a:ext uri="{63B3BB69-23CF-44E3-9099-C40C66FF867C}">
                  <a14:compatExt spid="_x0000_s4908"/>
                </a:ext>
                <a:ext uri="{FF2B5EF4-FFF2-40B4-BE49-F238E27FC236}">
                  <a16:creationId xmlns:a16="http://schemas.microsoft.com/office/drawing/2014/main" id="{00000000-0008-0000-0000-00002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09" name="Object 813" hidden="1">
              <a:extLst>
                <a:ext uri="{63B3BB69-23CF-44E3-9099-C40C66FF867C}">
                  <a14:compatExt spid="_x0000_s4909"/>
                </a:ext>
                <a:ext uri="{FF2B5EF4-FFF2-40B4-BE49-F238E27FC236}">
                  <a16:creationId xmlns:a16="http://schemas.microsoft.com/office/drawing/2014/main" id="{00000000-0008-0000-0000-00002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10" name="Object 814" hidden="1">
              <a:extLst>
                <a:ext uri="{63B3BB69-23CF-44E3-9099-C40C66FF867C}">
                  <a14:compatExt spid="_x0000_s4910"/>
                </a:ext>
                <a:ext uri="{FF2B5EF4-FFF2-40B4-BE49-F238E27FC236}">
                  <a16:creationId xmlns:a16="http://schemas.microsoft.com/office/drawing/2014/main" id="{00000000-0008-0000-0000-00002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11" name="Object 815" hidden="1">
              <a:extLst>
                <a:ext uri="{63B3BB69-23CF-44E3-9099-C40C66FF867C}">
                  <a14:compatExt spid="_x0000_s4911"/>
                </a:ext>
                <a:ext uri="{FF2B5EF4-FFF2-40B4-BE49-F238E27FC236}">
                  <a16:creationId xmlns:a16="http://schemas.microsoft.com/office/drawing/2014/main" id="{00000000-0008-0000-0000-00002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12" name="Object 816" hidden="1">
              <a:extLst>
                <a:ext uri="{63B3BB69-23CF-44E3-9099-C40C66FF867C}">
                  <a14:compatExt spid="_x0000_s4912"/>
                </a:ext>
                <a:ext uri="{FF2B5EF4-FFF2-40B4-BE49-F238E27FC236}">
                  <a16:creationId xmlns:a16="http://schemas.microsoft.com/office/drawing/2014/main" id="{00000000-0008-0000-0000-00003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14" name="Object 818" hidden="1">
              <a:extLst>
                <a:ext uri="{63B3BB69-23CF-44E3-9099-C40C66FF867C}">
                  <a14:compatExt spid="_x0000_s4914"/>
                </a:ext>
                <a:ext uri="{FF2B5EF4-FFF2-40B4-BE49-F238E27FC236}">
                  <a16:creationId xmlns:a16="http://schemas.microsoft.com/office/drawing/2014/main" id="{00000000-0008-0000-0000-00003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15" name="Object 819" hidden="1">
              <a:extLst>
                <a:ext uri="{63B3BB69-23CF-44E3-9099-C40C66FF867C}">
                  <a14:compatExt spid="_x0000_s4915"/>
                </a:ext>
                <a:ext uri="{FF2B5EF4-FFF2-40B4-BE49-F238E27FC236}">
                  <a16:creationId xmlns:a16="http://schemas.microsoft.com/office/drawing/2014/main" id="{00000000-0008-0000-0000-00003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16" name="Object 820" hidden="1">
              <a:extLst>
                <a:ext uri="{63B3BB69-23CF-44E3-9099-C40C66FF867C}">
                  <a14:compatExt spid="_x0000_s4916"/>
                </a:ext>
                <a:ext uri="{FF2B5EF4-FFF2-40B4-BE49-F238E27FC236}">
                  <a16:creationId xmlns:a16="http://schemas.microsoft.com/office/drawing/2014/main" id="{00000000-0008-0000-0000-00003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17" name="Object 821" hidden="1">
              <a:extLst>
                <a:ext uri="{63B3BB69-23CF-44E3-9099-C40C66FF867C}">
                  <a14:compatExt spid="_x0000_s4917"/>
                </a:ext>
                <a:ext uri="{FF2B5EF4-FFF2-40B4-BE49-F238E27FC236}">
                  <a16:creationId xmlns:a16="http://schemas.microsoft.com/office/drawing/2014/main" id="{00000000-0008-0000-0000-00003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18" name="Object 822" hidden="1">
              <a:extLst>
                <a:ext uri="{63B3BB69-23CF-44E3-9099-C40C66FF867C}">
                  <a14:compatExt spid="_x0000_s4918"/>
                </a:ext>
                <a:ext uri="{FF2B5EF4-FFF2-40B4-BE49-F238E27FC236}">
                  <a16:creationId xmlns:a16="http://schemas.microsoft.com/office/drawing/2014/main" id="{00000000-0008-0000-0000-00003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19" name="Object 823" hidden="1">
              <a:extLst>
                <a:ext uri="{63B3BB69-23CF-44E3-9099-C40C66FF867C}">
                  <a14:compatExt spid="_x0000_s4919"/>
                </a:ext>
                <a:ext uri="{FF2B5EF4-FFF2-40B4-BE49-F238E27FC236}">
                  <a16:creationId xmlns:a16="http://schemas.microsoft.com/office/drawing/2014/main" id="{00000000-0008-0000-0000-00003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20" name="Object 824" hidden="1">
              <a:extLst>
                <a:ext uri="{63B3BB69-23CF-44E3-9099-C40C66FF867C}">
                  <a14:compatExt spid="_x0000_s4920"/>
                </a:ext>
                <a:ext uri="{FF2B5EF4-FFF2-40B4-BE49-F238E27FC236}">
                  <a16:creationId xmlns:a16="http://schemas.microsoft.com/office/drawing/2014/main" id="{00000000-0008-0000-0000-00003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21" name="Object 825" hidden="1">
              <a:extLst>
                <a:ext uri="{63B3BB69-23CF-44E3-9099-C40C66FF867C}">
                  <a14:compatExt spid="_x0000_s4921"/>
                </a:ext>
                <a:ext uri="{FF2B5EF4-FFF2-40B4-BE49-F238E27FC236}">
                  <a16:creationId xmlns:a16="http://schemas.microsoft.com/office/drawing/2014/main" id="{00000000-0008-0000-0000-00003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22" name="Object 826" hidden="1">
              <a:extLst>
                <a:ext uri="{63B3BB69-23CF-44E3-9099-C40C66FF867C}">
                  <a14:compatExt spid="_x0000_s4922"/>
                </a:ext>
                <a:ext uri="{FF2B5EF4-FFF2-40B4-BE49-F238E27FC236}">
                  <a16:creationId xmlns:a16="http://schemas.microsoft.com/office/drawing/2014/main" id="{00000000-0008-0000-0000-00003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23" name="Object 827" hidden="1">
              <a:extLst>
                <a:ext uri="{63B3BB69-23CF-44E3-9099-C40C66FF867C}">
                  <a14:compatExt spid="_x0000_s4923"/>
                </a:ext>
                <a:ext uri="{FF2B5EF4-FFF2-40B4-BE49-F238E27FC236}">
                  <a16:creationId xmlns:a16="http://schemas.microsoft.com/office/drawing/2014/main" id="{00000000-0008-0000-0000-00003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24" name="Object 828" hidden="1">
              <a:extLst>
                <a:ext uri="{63B3BB69-23CF-44E3-9099-C40C66FF867C}">
                  <a14:compatExt spid="_x0000_s4924"/>
                </a:ext>
                <a:ext uri="{FF2B5EF4-FFF2-40B4-BE49-F238E27FC236}">
                  <a16:creationId xmlns:a16="http://schemas.microsoft.com/office/drawing/2014/main" id="{00000000-0008-0000-0000-00003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25" name="Object 829" hidden="1">
              <a:extLst>
                <a:ext uri="{63B3BB69-23CF-44E3-9099-C40C66FF867C}">
                  <a14:compatExt spid="_x0000_s4925"/>
                </a:ext>
                <a:ext uri="{FF2B5EF4-FFF2-40B4-BE49-F238E27FC236}">
                  <a16:creationId xmlns:a16="http://schemas.microsoft.com/office/drawing/2014/main" id="{00000000-0008-0000-0000-00003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26" name="Object 830" hidden="1">
              <a:extLst>
                <a:ext uri="{63B3BB69-23CF-44E3-9099-C40C66FF867C}">
                  <a14:compatExt spid="_x0000_s4926"/>
                </a:ext>
                <a:ext uri="{FF2B5EF4-FFF2-40B4-BE49-F238E27FC236}">
                  <a16:creationId xmlns:a16="http://schemas.microsoft.com/office/drawing/2014/main" id="{00000000-0008-0000-0000-00003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27" name="Object 831" hidden="1">
              <a:extLst>
                <a:ext uri="{63B3BB69-23CF-44E3-9099-C40C66FF867C}">
                  <a14:compatExt spid="_x0000_s4927"/>
                </a:ext>
                <a:ext uri="{FF2B5EF4-FFF2-40B4-BE49-F238E27FC236}">
                  <a16:creationId xmlns:a16="http://schemas.microsoft.com/office/drawing/2014/main" id="{00000000-0008-0000-0000-00003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28" name="Object 832" hidden="1">
              <a:extLst>
                <a:ext uri="{63B3BB69-23CF-44E3-9099-C40C66FF867C}">
                  <a14:compatExt spid="_x0000_s4928"/>
                </a:ext>
                <a:ext uri="{FF2B5EF4-FFF2-40B4-BE49-F238E27FC236}">
                  <a16:creationId xmlns:a16="http://schemas.microsoft.com/office/drawing/2014/main" id="{00000000-0008-0000-0000-00004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30" name="Object 834" hidden="1">
              <a:extLst>
                <a:ext uri="{63B3BB69-23CF-44E3-9099-C40C66FF867C}">
                  <a14:compatExt spid="_x0000_s4930"/>
                </a:ext>
                <a:ext uri="{FF2B5EF4-FFF2-40B4-BE49-F238E27FC236}">
                  <a16:creationId xmlns:a16="http://schemas.microsoft.com/office/drawing/2014/main" id="{00000000-0008-0000-0000-00004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31" name="Object 835" hidden="1">
              <a:extLst>
                <a:ext uri="{63B3BB69-23CF-44E3-9099-C40C66FF867C}">
                  <a14:compatExt spid="_x0000_s4931"/>
                </a:ext>
                <a:ext uri="{FF2B5EF4-FFF2-40B4-BE49-F238E27FC236}">
                  <a16:creationId xmlns:a16="http://schemas.microsoft.com/office/drawing/2014/main" id="{00000000-0008-0000-0000-00004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32" name="Object 836" hidden="1">
              <a:extLst>
                <a:ext uri="{63B3BB69-23CF-44E3-9099-C40C66FF867C}">
                  <a14:compatExt spid="_x0000_s4932"/>
                </a:ext>
                <a:ext uri="{FF2B5EF4-FFF2-40B4-BE49-F238E27FC236}">
                  <a16:creationId xmlns:a16="http://schemas.microsoft.com/office/drawing/2014/main" id="{00000000-0008-0000-0000-00004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33" name="Object 837" hidden="1">
              <a:extLst>
                <a:ext uri="{63B3BB69-23CF-44E3-9099-C40C66FF867C}">
                  <a14:compatExt spid="_x0000_s4933"/>
                </a:ext>
                <a:ext uri="{FF2B5EF4-FFF2-40B4-BE49-F238E27FC236}">
                  <a16:creationId xmlns:a16="http://schemas.microsoft.com/office/drawing/2014/main" id="{00000000-0008-0000-0000-00004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34" name="Object 838" hidden="1">
              <a:extLst>
                <a:ext uri="{63B3BB69-23CF-44E3-9099-C40C66FF867C}">
                  <a14:compatExt spid="_x0000_s4934"/>
                </a:ext>
                <a:ext uri="{FF2B5EF4-FFF2-40B4-BE49-F238E27FC236}">
                  <a16:creationId xmlns:a16="http://schemas.microsoft.com/office/drawing/2014/main" id="{00000000-0008-0000-0000-00004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35" name="Object 839" hidden="1">
              <a:extLst>
                <a:ext uri="{63B3BB69-23CF-44E3-9099-C40C66FF867C}">
                  <a14:compatExt spid="_x0000_s4935"/>
                </a:ext>
                <a:ext uri="{FF2B5EF4-FFF2-40B4-BE49-F238E27FC236}">
                  <a16:creationId xmlns:a16="http://schemas.microsoft.com/office/drawing/2014/main" id="{00000000-0008-0000-0000-00004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36" name="Object 840" hidden="1">
              <a:extLst>
                <a:ext uri="{63B3BB69-23CF-44E3-9099-C40C66FF867C}">
                  <a14:compatExt spid="_x0000_s4936"/>
                </a:ext>
                <a:ext uri="{FF2B5EF4-FFF2-40B4-BE49-F238E27FC236}">
                  <a16:creationId xmlns:a16="http://schemas.microsoft.com/office/drawing/2014/main" id="{00000000-0008-0000-0000-00004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37" name="Object 841" hidden="1">
              <a:extLst>
                <a:ext uri="{63B3BB69-23CF-44E3-9099-C40C66FF867C}">
                  <a14:compatExt spid="_x0000_s4937"/>
                </a:ext>
                <a:ext uri="{FF2B5EF4-FFF2-40B4-BE49-F238E27FC236}">
                  <a16:creationId xmlns:a16="http://schemas.microsoft.com/office/drawing/2014/main" id="{00000000-0008-0000-0000-00004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38" name="Object 842" hidden="1">
              <a:extLst>
                <a:ext uri="{63B3BB69-23CF-44E3-9099-C40C66FF867C}">
                  <a14:compatExt spid="_x0000_s4938"/>
                </a:ext>
                <a:ext uri="{FF2B5EF4-FFF2-40B4-BE49-F238E27FC236}">
                  <a16:creationId xmlns:a16="http://schemas.microsoft.com/office/drawing/2014/main" id="{00000000-0008-0000-0000-00004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39" name="Object 843" hidden="1">
              <a:extLst>
                <a:ext uri="{63B3BB69-23CF-44E3-9099-C40C66FF867C}">
                  <a14:compatExt spid="_x0000_s4939"/>
                </a:ext>
                <a:ext uri="{FF2B5EF4-FFF2-40B4-BE49-F238E27FC236}">
                  <a16:creationId xmlns:a16="http://schemas.microsoft.com/office/drawing/2014/main" id="{00000000-0008-0000-0000-00004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40" name="Object 844" hidden="1">
              <a:extLst>
                <a:ext uri="{63B3BB69-23CF-44E3-9099-C40C66FF867C}">
                  <a14:compatExt spid="_x0000_s4940"/>
                </a:ext>
                <a:ext uri="{FF2B5EF4-FFF2-40B4-BE49-F238E27FC236}">
                  <a16:creationId xmlns:a16="http://schemas.microsoft.com/office/drawing/2014/main" id="{00000000-0008-0000-0000-00004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41" name="Object 845" hidden="1">
              <a:extLst>
                <a:ext uri="{63B3BB69-23CF-44E3-9099-C40C66FF867C}">
                  <a14:compatExt spid="_x0000_s4941"/>
                </a:ext>
                <a:ext uri="{FF2B5EF4-FFF2-40B4-BE49-F238E27FC236}">
                  <a16:creationId xmlns:a16="http://schemas.microsoft.com/office/drawing/2014/main" id="{00000000-0008-0000-0000-00004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42" name="Object 846" hidden="1">
              <a:extLst>
                <a:ext uri="{63B3BB69-23CF-44E3-9099-C40C66FF867C}">
                  <a14:compatExt spid="_x0000_s4942"/>
                </a:ext>
                <a:ext uri="{FF2B5EF4-FFF2-40B4-BE49-F238E27FC236}">
                  <a16:creationId xmlns:a16="http://schemas.microsoft.com/office/drawing/2014/main" id="{00000000-0008-0000-0000-00004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43" name="Object 847" hidden="1">
              <a:extLst>
                <a:ext uri="{63B3BB69-23CF-44E3-9099-C40C66FF867C}">
                  <a14:compatExt spid="_x0000_s4943"/>
                </a:ext>
                <a:ext uri="{FF2B5EF4-FFF2-40B4-BE49-F238E27FC236}">
                  <a16:creationId xmlns:a16="http://schemas.microsoft.com/office/drawing/2014/main" id="{00000000-0008-0000-0000-00004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44" name="Object 848" hidden="1">
              <a:extLst>
                <a:ext uri="{63B3BB69-23CF-44E3-9099-C40C66FF867C}">
                  <a14:compatExt spid="_x0000_s4944"/>
                </a:ext>
                <a:ext uri="{FF2B5EF4-FFF2-40B4-BE49-F238E27FC236}">
                  <a16:creationId xmlns:a16="http://schemas.microsoft.com/office/drawing/2014/main" id="{00000000-0008-0000-0000-00005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46" name="Object 850" hidden="1">
              <a:extLst>
                <a:ext uri="{63B3BB69-23CF-44E3-9099-C40C66FF867C}">
                  <a14:compatExt spid="_x0000_s4946"/>
                </a:ext>
                <a:ext uri="{FF2B5EF4-FFF2-40B4-BE49-F238E27FC236}">
                  <a16:creationId xmlns:a16="http://schemas.microsoft.com/office/drawing/2014/main" id="{00000000-0008-0000-0000-00005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47" name="Object 851" hidden="1">
              <a:extLst>
                <a:ext uri="{63B3BB69-23CF-44E3-9099-C40C66FF867C}">
                  <a14:compatExt spid="_x0000_s4947"/>
                </a:ext>
                <a:ext uri="{FF2B5EF4-FFF2-40B4-BE49-F238E27FC236}">
                  <a16:creationId xmlns:a16="http://schemas.microsoft.com/office/drawing/2014/main" id="{00000000-0008-0000-0000-00005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48" name="Object 852" hidden="1">
              <a:extLst>
                <a:ext uri="{63B3BB69-23CF-44E3-9099-C40C66FF867C}">
                  <a14:compatExt spid="_x0000_s4948"/>
                </a:ext>
                <a:ext uri="{FF2B5EF4-FFF2-40B4-BE49-F238E27FC236}">
                  <a16:creationId xmlns:a16="http://schemas.microsoft.com/office/drawing/2014/main" id="{00000000-0008-0000-0000-00005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49" name="Object 853" hidden="1">
              <a:extLst>
                <a:ext uri="{63B3BB69-23CF-44E3-9099-C40C66FF867C}">
                  <a14:compatExt spid="_x0000_s4949"/>
                </a:ext>
                <a:ext uri="{FF2B5EF4-FFF2-40B4-BE49-F238E27FC236}">
                  <a16:creationId xmlns:a16="http://schemas.microsoft.com/office/drawing/2014/main" id="{00000000-0008-0000-0000-00005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50" name="Object 854" hidden="1">
              <a:extLst>
                <a:ext uri="{63B3BB69-23CF-44E3-9099-C40C66FF867C}">
                  <a14:compatExt spid="_x0000_s4950"/>
                </a:ext>
                <a:ext uri="{FF2B5EF4-FFF2-40B4-BE49-F238E27FC236}">
                  <a16:creationId xmlns:a16="http://schemas.microsoft.com/office/drawing/2014/main" id="{00000000-0008-0000-0000-00005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51" name="Object 855" hidden="1">
              <a:extLst>
                <a:ext uri="{63B3BB69-23CF-44E3-9099-C40C66FF867C}">
                  <a14:compatExt spid="_x0000_s4951"/>
                </a:ext>
                <a:ext uri="{FF2B5EF4-FFF2-40B4-BE49-F238E27FC236}">
                  <a16:creationId xmlns:a16="http://schemas.microsoft.com/office/drawing/2014/main" id="{00000000-0008-0000-0000-00005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52" name="Object 856" hidden="1">
              <a:extLst>
                <a:ext uri="{63B3BB69-23CF-44E3-9099-C40C66FF867C}">
                  <a14:compatExt spid="_x0000_s4952"/>
                </a:ext>
                <a:ext uri="{FF2B5EF4-FFF2-40B4-BE49-F238E27FC236}">
                  <a16:creationId xmlns:a16="http://schemas.microsoft.com/office/drawing/2014/main" id="{00000000-0008-0000-0000-00005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53" name="Object 857" hidden="1">
              <a:extLst>
                <a:ext uri="{63B3BB69-23CF-44E3-9099-C40C66FF867C}">
                  <a14:compatExt spid="_x0000_s4953"/>
                </a:ext>
                <a:ext uri="{FF2B5EF4-FFF2-40B4-BE49-F238E27FC236}">
                  <a16:creationId xmlns:a16="http://schemas.microsoft.com/office/drawing/2014/main" id="{00000000-0008-0000-0000-00005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54" name="Object 858" hidden="1">
              <a:extLst>
                <a:ext uri="{63B3BB69-23CF-44E3-9099-C40C66FF867C}">
                  <a14:compatExt spid="_x0000_s4954"/>
                </a:ext>
                <a:ext uri="{FF2B5EF4-FFF2-40B4-BE49-F238E27FC236}">
                  <a16:creationId xmlns:a16="http://schemas.microsoft.com/office/drawing/2014/main" id="{00000000-0008-0000-0000-00005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55" name="Object 859" hidden="1">
              <a:extLst>
                <a:ext uri="{63B3BB69-23CF-44E3-9099-C40C66FF867C}">
                  <a14:compatExt spid="_x0000_s4955"/>
                </a:ext>
                <a:ext uri="{FF2B5EF4-FFF2-40B4-BE49-F238E27FC236}">
                  <a16:creationId xmlns:a16="http://schemas.microsoft.com/office/drawing/2014/main" id="{00000000-0008-0000-0000-00005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56" name="Object 860" hidden="1">
              <a:extLst>
                <a:ext uri="{63B3BB69-23CF-44E3-9099-C40C66FF867C}">
                  <a14:compatExt spid="_x0000_s4956"/>
                </a:ext>
                <a:ext uri="{FF2B5EF4-FFF2-40B4-BE49-F238E27FC236}">
                  <a16:creationId xmlns:a16="http://schemas.microsoft.com/office/drawing/2014/main" id="{00000000-0008-0000-0000-00005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57" name="Object 861" hidden="1">
              <a:extLst>
                <a:ext uri="{63B3BB69-23CF-44E3-9099-C40C66FF867C}">
                  <a14:compatExt spid="_x0000_s4957"/>
                </a:ext>
                <a:ext uri="{FF2B5EF4-FFF2-40B4-BE49-F238E27FC236}">
                  <a16:creationId xmlns:a16="http://schemas.microsoft.com/office/drawing/2014/main" id="{00000000-0008-0000-0000-00005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58" name="Object 862" hidden="1">
              <a:extLst>
                <a:ext uri="{63B3BB69-23CF-44E3-9099-C40C66FF867C}">
                  <a14:compatExt spid="_x0000_s4958"/>
                </a:ext>
                <a:ext uri="{FF2B5EF4-FFF2-40B4-BE49-F238E27FC236}">
                  <a16:creationId xmlns:a16="http://schemas.microsoft.com/office/drawing/2014/main" id="{00000000-0008-0000-0000-00005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59" name="Object 863" hidden="1">
              <a:extLst>
                <a:ext uri="{63B3BB69-23CF-44E3-9099-C40C66FF867C}">
                  <a14:compatExt spid="_x0000_s4959"/>
                </a:ext>
                <a:ext uri="{FF2B5EF4-FFF2-40B4-BE49-F238E27FC236}">
                  <a16:creationId xmlns:a16="http://schemas.microsoft.com/office/drawing/2014/main" id="{00000000-0008-0000-0000-00005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60" name="Object 864" hidden="1">
              <a:extLst>
                <a:ext uri="{63B3BB69-23CF-44E3-9099-C40C66FF867C}">
                  <a14:compatExt spid="_x0000_s4960"/>
                </a:ext>
                <a:ext uri="{FF2B5EF4-FFF2-40B4-BE49-F238E27FC236}">
                  <a16:creationId xmlns:a16="http://schemas.microsoft.com/office/drawing/2014/main" id="{00000000-0008-0000-0000-00006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62" name="Object 866" hidden="1">
              <a:extLst>
                <a:ext uri="{63B3BB69-23CF-44E3-9099-C40C66FF867C}">
                  <a14:compatExt spid="_x0000_s4962"/>
                </a:ext>
                <a:ext uri="{FF2B5EF4-FFF2-40B4-BE49-F238E27FC236}">
                  <a16:creationId xmlns:a16="http://schemas.microsoft.com/office/drawing/2014/main" id="{00000000-0008-0000-0000-00006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63" name="Object 867" hidden="1">
              <a:extLst>
                <a:ext uri="{63B3BB69-23CF-44E3-9099-C40C66FF867C}">
                  <a14:compatExt spid="_x0000_s4963"/>
                </a:ext>
                <a:ext uri="{FF2B5EF4-FFF2-40B4-BE49-F238E27FC236}">
                  <a16:creationId xmlns:a16="http://schemas.microsoft.com/office/drawing/2014/main" id="{00000000-0008-0000-0000-00006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64" name="Object 868" hidden="1">
              <a:extLst>
                <a:ext uri="{63B3BB69-23CF-44E3-9099-C40C66FF867C}">
                  <a14:compatExt spid="_x0000_s4964"/>
                </a:ext>
                <a:ext uri="{FF2B5EF4-FFF2-40B4-BE49-F238E27FC236}">
                  <a16:creationId xmlns:a16="http://schemas.microsoft.com/office/drawing/2014/main" id="{00000000-0008-0000-0000-00006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65" name="Object 869" hidden="1">
              <a:extLst>
                <a:ext uri="{63B3BB69-23CF-44E3-9099-C40C66FF867C}">
                  <a14:compatExt spid="_x0000_s4965"/>
                </a:ext>
                <a:ext uri="{FF2B5EF4-FFF2-40B4-BE49-F238E27FC236}">
                  <a16:creationId xmlns:a16="http://schemas.microsoft.com/office/drawing/2014/main" id="{00000000-0008-0000-0000-00006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66" name="Object 870" hidden="1">
              <a:extLst>
                <a:ext uri="{63B3BB69-23CF-44E3-9099-C40C66FF867C}">
                  <a14:compatExt spid="_x0000_s4966"/>
                </a:ext>
                <a:ext uri="{FF2B5EF4-FFF2-40B4-BE49-F238E27FC236}">
                  <a16:creationId xmlns:a16="http://schemas.microsoft.com/office/drawing/2014/main" id="{00000000-0008-0000-0000-00006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67" name="Object 871" hidden="1">
              <a:extLst>
                <a:ext uri="{63B3BB69-23CF-44E3-9099-C40C66FF867C}">
                  <a14:compatExt spid="_x0000_s4967"/>
                </a:ext>
                <a:ext uri="{FF2B5EF4-FFF2-40B4-BE49-F238E27FC236}">
                  <a16:creationId xmlns:a16="http://schemas.microsoft.com/office/drawing/2014/main" id="{00000000-0008-0000-0000-00006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68" name="Object 872" hidden="1">
              <a:extLst>
                <a:ext uri="{63B3BB69-23CF-44E3-9099-C40C66FF867C}">
                  <a14:compatExt spid="_x0000_s4968"/>
                </a:ext>
                <a:ext uri="{FF2B5EF4-FFF2-40B4-BE49-F238E27FC236}">
                  <a16:creationId xmlns:a16="http://schemas.microsoft.com/office/drawing/2014/main" id="{00000000-0008-0000-0000-00006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69" name="Object 873" hidden="1">
              <a:extLst>
                <a:ext uri="{63B3BB69-23CF-44E3-9099-C40C66FF867C}">
                  <a14:compatExt spid="_x0000_s4969"/>
                </a:ext>
                <a:ext uri="{FF2B5EF4-FFF2-40B4-BE49-F238E27FC236}">
                  <a16:creationId xmlns:a16="http://schemas.microsoft.com/office/drawing/2014/main" id="{00000000-0008-0000-0000-00006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70" name="Object 874" hidden="1">
              <a:extLst>
                <a:ext uri="{63B3BB69-23CF-44E3-9099-C40C66FF867C}">
                  <a14:compatExt spid="_x0000_s4970"/>
                </a:ext>
                <a:ext uri="{FF2B5EF4-FFF2-40B4-BE49-F238E27FC236}">
                  <a16:creationId xmlns:a16="http://schemas.microsoft.com/office/drawing/2014/main" id="{00000000-0008-0000-0000-00006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71" name="Object 875" hidden="1">
              <a:extLst>
                <a:ext uri="{63B3BB69-23CF-44E3-9099-C40C66FF867C}">
                  <a14:compatExt spid="_x0000_s4971"/>
                </a:ext>
                <a:ext uri="{FF2B5EF4-FFF2-40B4-BE49-F238E27FC236}">
                  <a16:creationId xmlns:a16="http://schemas.microsoft.com/office/drawing/2014/main" id="{00000000-0008-0000-0000-00006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72" name="Object 876" hidden="1">
              <a:extLst>
                <a:ext uri="{63B3BB69-23CF-44E3-9099-C40C66FF867C}">
                  <a14:compatExt spid="_x0000_s4972"/>
                </a:ext>
                <a:ext uri="{FF2B5EF4-FFF2-40B4-BE49-F238E27FC236}">
                  <a16:creationId xmlns:a16="http://schemas.microsoft.com/office/drawing/2014/main" id="{00000000-0008-0000-0000-00006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73" name="Object 877" hidden="1">
              <a:extLst>
                <a:ext uri="{63B3BB69-23CF-44E3-9099-C40C66FF867C}">
                  <a14:compatExt spid="_x0000_s4973"/>
                </a:ext>
                <a:ext uri="{FF2B5EF4-FFF2-40B4-BE49-F238E27FC236}">
                  <a16:creationId xmlns:a16="http://schemas.microsoft.com/office/drawing/2014/main" id="{00000000-0008-0000-0000-00006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74" name="Object 878" hidden="1">
              <a:extLst>
                <a:ext uri="{63B3BB69-23CF-44E3-9099-C40C66FF867C}">
                  <a14:compatExt spid="_x0000_s4974"/>
                </a:ext>
                <a:ext uri="{FF2B5EF4-FFF2-40B4-BE49-F238E27FC236}">
                  <a16:creationId xmlns:a16="http://schemas.microsoft.com/office/drawing/2014/main" id="{00000000-0008-0000-0000-00006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75" name="Object 879" hidden="1">
              <a:extLst>
                <a:ext uri="{63B3BB69-23CF-44E3-9099-C40C66FF867C}">
                  <a14:compatExt spid="_x0000_s4975"/>
                </a:ext>
                <a:ext uri="{FF2B5EF4-FFF2-40B4-BE49-F238E27FC236}">
                  <a16:creationId xmlns:a16="http://schemas.microsoft.com/office/drawing/2014/main" id="{00000000-0008-0000-0000-00006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76" name="Object 880" hidden="1">
              <a:extLst>
                <a:ext uri="{63B3BB69-23CF-44E3-9099-C40C66FF867C}">
                  <a14:compatExt spid="_x0000_s4976"/>
                </a:ext>
                <a:ext uri="{FF2B5EF4-FFF2-40B4-BE49-F238E27FC236}">
                  <a16:creationId xmlns:a16="http://schemas.microsoft.com/office/drawing/2014/main" id="{00000000-0008-0000-0000-00007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78" name="Object 882" hidden="1">
              <a:extLst>
                <a:ext uri="{63B3BB69-23CF-44E3-9099-C40C66FF867C}">
                  <a14:compatExt spid="_x0000_s4978"/>
                </a:ext>
                <a:ext uri="{FF2B5EF4-FFF2-40B4-BE49-F238E27FC236}">
                  <a16:creationId xmlns:a16="http://schemas.microsoft.com/office/drawing/2014/main" id="{00000000-0008-0000-0000-00007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79" name="Object 883" hidden="1">
              <a:extLst>
                <a:ext uri="{63B3BB69-23CF-44E3-9099-C40C66FF867C}">
                  <a14:compatExt spid="_x0000_s4979"/>
                </a:ext>
                <a:ext uri="{FF2B5EF4-FFF2-40B4-BE49-F238E27FC236}">
                  <a16:creationId xmlns:a16="http://schemas.microsoft.com/office/drawing/2014/main" id="{00000000-0008-0000-0000-00007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80" name="Object 884" hidden="1">
              <a:extLst>
                <a:ext uri="{63B3BB69-23CF-44E3-9099-C40C66FF867C}">
                  <a14:compatExt spid="_x0000_s4980"/>
                </a:ext>
                <a:ext uri="{FF2B5EF4-FFF2-40B4-BE49-F238E27FC236}">
                  <a16:creationId xmlns:a16="http://schemas.microsoft.com/office/drawing/2014/main" id="{00000000-0008-0000-0000-00007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81" name="Object 885" hidden="1">
              <a:extLst>
                <a:ext uri="{63B3BB69-23CF-44E3-9099-C40C66FF867C}">
                  <a14:compatExt spid="_x0000_s4981"/>
                </a:ext>
                <a:ext uri="{FF2B5EF4-FFF2-40B4-BE49-F238E27FC236}">
                  <a16:creationId xmlns:a16="http://schemas.microsoft.com/office/drawing/2014/main" id="{00000000-0008-0000-0000-00007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82" name="Object 886" hidden="1">
              <a:extLst>
                <a:ext uri="{63B3BB69-23CF-44E3-9099-C40C66FF867C}">
                  <a14:compatExt spid="_x0000_s4982"/>
                </a:ext>
                <a:ext uri="{FF2B5EF4-FFF2-40B4-BE49-F238E27FC236}">
                  <a16:creationId xmlns:a16="http://schemas.microsoft.com/office/drawing/2014/main" id="{00000000-0008-0000-0000-00007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83" name="Object 887" hidden="1">
              <a:extLst>
                <a:ext uri="{63B3BB69-23CF-44E3-9099-C40C66FF867C}">
                  <a14:compatExt spid="_x0000_s4983"/>
                </a:ext>
                <a:ext uri="{FF2B5EF4-FFF2-40B4-BE49-F238E27FC236}">
                  <a16:creationId xmlns:a16="http://schemas.microsoft.com/office/drawing/2014/main" id="{00000000-0008-0000-0000-00007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84" name="Object 888" hidden="1">
              <a:extLst>
                <a:ext uri="{63B3BB69-23CF-44E3-9099-C40C66FF867C}">
                  <a14:compatExt spid="_x0000_s4984"/>
                </a:ext>
                <a:ext uri="{FF2B5EF4-FFF2-40B4-BE49-F238E27FC236}">
                  <a16:creationId xmlns:a16="http://schemas.microsoft.com/office/drawing/2014/main" id="{00000000-0008-0000-0000-00007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85" name="Object 889" hidden="1">
              <a:extLst>
                <a:ext uri="{63B3BB69-23CF-44E3-9099-C40C66FF867C}">
                  <a14:compatExt spid="_x0000_s4985"/>
                </a:ext>
                <a:ext uri="{FF2B5EF4-FFF2-40B4-BE49-F238E27FC236}">
                  <a16:creationId xmlns:a16="http://schemas.microsoft.com/office/drawing/2014/main" id="{00000000-0008-0000-0000-00007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86" name="Object 890" hidden="1">
              <a:extLst>
                <a:ext uri="{63B3BB69-23CF-44E3-9099-C40C66FF867C}">
                  <a14:compatExt spid="_x0000_s4986"/>
                </a:ext>
                <a:ext uri="{FF2B5EF4-FFF2-40B4-BE49-F238E27FC236}">
                  <a16:creationId xmlns:a16="http://schemas.microsoft.com/office/drawing/2014/main" id="{00000000-0008-0000-0000-00007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87" name="Object 891" hidden="1">
              <a:extLst>
                <a:ext uri="{63B3BB69-23CF-44E3-9099-C40C66FF867C}">
                  <a14:compatExt spid="_x0000_s4987"/>
                </a:ext>
                <a:ext uri="{FF2B5EF4-FFF2-40B4-BE49-F238E27FC236}">
                  <a16:creationId xmlns:a16="http://schemas.microsoft.com/office/drawing/2014/main" id="{00000000-0008-0000-0000-00007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88" name="Object 892" hidden="1">
              <a:extLst>
                <a:ext uri="{63B3BB69-23CF-44E3-9099-C40C66FF867C}">
                  <a14:compatExt spid="_x0000_s4988"/>
                </a:ext>
                <a:ext uri="{FF2B5EF4-FFF2-40B4-BE49-F238E27FC236}">
                  <a16:creationId xmlns:a16="http://schemas.microsoft.com/office/drawing/2014/main" id="{00000000-0008-0000-0000-00007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89" name="Object 893" hidden="1">
              <a:extLst>
                <a:ext uri="{63B3BB69-23CF-44E3-9099-C40C66FF867C}">
                  <a14:compatExt spid="_x0000_s4989"/>
                </a:ext>
                <a:ext uri="{FF2B5EF4-FFF2-40B4-BE49-F238E27FC236}">
                  <a16:creationId xmlns:a16="http://schemas.microsoft.com/office/drawing/2014/main" id="{00000000-0008-0000-0000-00007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90" name="Object 894" hidden="1">
              <a:extLst>
                <a:ext uri="{63B3BB69-23CF-44E3-9099-C40C66FF867C}">
                  <a14:compatExt spid="_x0000_s4990"/>
                </a:ext>
                <a:ext uri="{FF2B5EF4-FFF2-40B4-BE49-F238E27FC236}">
                  <a16:creationId xmlns:a16="http://schemas.microsoft.com/office/drawing/2014/main" id="{00000000-0008-0000-0000-00007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91" name="Object 895" hidden="1">
              <a:extLst>
                <a:ext uri="{63B3BB69-23CF-44E3-9099-C40C66FF867C}">
                  <a14:compatExt spid="_x0000_s4991"/>
                </a:ext>
                <a:ext uri="{FF2B5EF4-FFF2-40B4-BE49-F238E27FC236}">
                  <a16:creationId xmlns:a16="http://schemas.microsoft.com/office/drawing/2014/main" id="{00000000-0008-0000-0000-00007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92" name="Object 896" hidden="1">
              <a:extLst>
                <a:ext uri="{63B3BB69-23CF-44E3-9099-C40C66FF867C}">
                  <a14:compatExt spid="_x0000_s4992"/>
                </a:ext>
                <a:ext uri="{FF2B5EF4-FFF2-40B4-BE49-F238E27FC236}">
                  <a16:creationId xmlns:a16="http://schemas.microsoft.com/office/drawing/2014/main" id="{00000000-0008-0000-0000-00008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94" name="Object 898" hidden="1">
              <a:extLst>
                <a:ext uri="{63B3BB69-23CF-44E3-9099-C40C66FF867C}">
                  <a14:compatExt spid="_x0000_s4994"/>
                </a:ext>
                <a:ext uri="{FF2B5EF4-FFF2-40B4-BE49-F238E27FC236}">
                  <a16:creationId xmlns:a16="http://schemas.microsoft.com/office/drawing/2014/main" id="{00000000-0008-0000-0000-00008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95" name="Object 899" hidden="1">
              <a:extLst>
                <a:ext uri="{63B3BB69-23CF-44E3-9099-C40C66FF867C}">
                  <a14:compatExt spid="_x0000_s4995"/>
                </a:ext>
                <a:ext uri="{FF2B5EF4-FFF2-40B4-BE49-F238E27FC236}">
                  <a16:creationId xmlns:a16="http://schemas.microsoft.com/office/drawing/2014/main" id="{00000000-0008-0000-0000-00008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96" name="Object 900" hidden="1">
              <a:extLst>
                <a:ext uri="{63B3BB69-23CF-44E3-9099-C40C66FF867C}">
                  <a14:compatExt spid="_x0000_s4996"/>
                </a:ext>
                <a:ext uri="{FF2B5EF4-FFF2-40B4-BE49-F238E27FC236}">
                  <a16:creationId xmlns:a16="http://schemas.microsoft.com/office/drawing/2014/main" id="{00000000-0008-0000-0000-00008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97" name="Object 901" hidden="1">
              <a:extLst>
                <a:ext uri="{63B3BB69-23CF-44E3-9099-C40C66FF867C}">
                  <a14:compatExt spid="_x0000_s4997"/>
                </a:ext>
                <a:ext uri="{FF2B5EF4-FFF2-40B4-BE49-F238E27FC236}">
                  <a16:creationId xmlns:a16="http://schemas.microsoft.com/office/drawing/2014/main" id="{00000000-0008-0000-0000-00008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98" name="Object 902" hidden="1">
              <a:extLst>
                <a:ext uri="{63B3BB69-23CF-44E3-9099-C40C66FF867C}">
                  <a14:compatExt spid="_x0000_s4998"/>
                </a:ext>
                <a:ext uri="{FF2B5EF4-FFF2-40B4-BE49-F238E27FC236}">
                  <a16:creationId xmlns:a16="http://schemas.microsoft.com/office/drawing/2014/main" id="{00000000-0008-0000-0000-00008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4999" name="Object 903" hidden="1">
              <a:extLst>
                <a:ext uri="{63B3BB69-23CF-44E3-9099-C40C66FF867C}">
                  <a14:compatExt spid="_x0000_s4999"/>
                </a:ext>
                <a:ext uri="{FF2B5EF4-FFF2-40B4-BE49-F238E27FC236}">
                  <a16:creationId xmlns:a16="http://schemas.microsoft.com/office/drawing/2014/main" id="{00000000-0008-0000-0000-00008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00" name="Object 904" hidden="1">
              <a:extLst>
                <a:ext uri="{63B3BB69-23CF-44E3-9099-C40C66FF867C}">
                  <a14:compatExt spid="_x0000_s5000"/>
                </a:ext>
                <a:ext uri="{FF2B5EF4-FFF2-40B4-BE49-F238E27FC236}">
                  <a16:creationId xmlns:a16="http://schemas.microsoft.com/office/drawing/2014/main" id="{00000000-0008-0000-0000-00008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01" name="Object 905" hidden="1">
              <a:extLst>
                <a:ext uri="{63B3BB69-23CF-44E3-9099-C40C66FF867C}">
                  <a14:compatExt spid="_x0000_s5001"/>
                </a:ext>
                <a:ext uri="{FF2B5EF4-FFF2-40B4-BE49-F238E27FC236}">
                  <a16:creationId xmlns:a16="http://schemas.microsoft.com/office/drawing/2014/main" id="{00000000-0008-0000-0000-00008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02" name="Object 906" hidden="1">
              <a:extLst>
                <a:ext uri="{63B3BB69-23CF-44E3-9099-C40C66FF867C}">
                  <a14:compatExt spid="_x0000_s5002"/>
                </a:ext>
                <a:ext uri="{FF2B5EF4-FFF2-40B4-BE49-F238E27FC236}">
                  <a16:creationId xmlns:a16="http://schemas.microsoft.com/office/drawing/2014/main" id="{00000000-0008-0000-0000-00008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03" name="Object 907" hidden="1">
              <a:extLst>
                <a:ext uri="{63B3BB69-23CF-44E3-9099-C40C66FF867C}">
                  <a14:compatExt spid="_x0000_s5003"/>
                </a:ext>
                <a:ext uri="{FF2B5EF4-FFF2-40B4-BE49-F238E27FC236}">
                  <a16:creationId xmlns:a16="http://schemas.microsoft.com/office/drawing/2014/main" id="{00000000-0008-0000-0000-00008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04" name="Object 908" hidden="1">
              <a:extLst>
                <a:ext uri="{63B3BB69-23CF-44E3-9099-C40C66FF867C}">
                  <a14:compatExt spid="_x0000_s5004"/>
                </a:ext>
                <a:ext uri="{FF2B5EF4-FFF2-40B4-BE49-F238E27FC236}">
                  <a16:creationId xmlns:a16="http://schemas.microsoft.com/office/drawing/2014/main" id="{00000000-0008-0000-0000-00008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05" name="Object 909" hidden="1">
              <a:extLst>
                <a:ext uri="{63B3BB69-23CF-44E3-9099-C40C66FF867C}">
                  <a14:compatExt spid="_x0000_s5005"/>
                </a:ext>
                <a:ext uri="{FF2B5EF4-FFF2-40B4-BE49-F238E27FC236}">
                  <a16:creationId xmlns:a16="http://schemas.microsoft.com/office/drawing/2014/main" id="{00000000-0008-0000-0000-00008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06" name="Object 910" hidden="1">
              <a:extLst>
                <a:ext uri="{63B3BB69-23CF-44E3-9099-C40C66FF867C}">
                  <a14:compatExt spid="_x0000_s5006"/>
                </a:ext>
                <a:ext uri="{FF2B5EF4-FFF2-40B4-BE49-F238E27FC236}">
                  <a16:creationId xmlns:a16="http://schemas.microsoft.com/office/drawing/2014/main" id="{00000000-0008-0000-0000-00008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07" name="Object 911" hidden="1">
              <a:extLst>
                <a:ext uri="{63B3BB69-23CF-44E3-9099-C40C66FF867C}">
                  <a14:compatExt spid="_x0000_s5007"/>
                </a:ext>
                <a:ext uri="{FF2B5EF4-FFF2-40B4-BE49-F238E27FC236}">
                  <a16:creationId xmlns:a16="http://schemas.microsoft.com/office/drawing/2014/main" id="{00000000-0008-0000-0000-00008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08" name="Object 912" hidden="1">
              <a:extLst>
                <a:ext uri="{63B3BB69-23CF-44E3-9099-C40C66FF867C}">
                  <a14:compatExt spid="_x0000_s5008"/>
                </a:ext>
                <a:ext uri="{FF2B5EF4-FFF2-40B4-BE49-F238E27FC236}">
                  <a16:creationId xmlns:a16="http://schemas.microsoft.com/office/drawing/2014/main" id="{00000000-0008-0000-0000-00009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10" name="Object 914" hidden="1">
              <a:extLst>
                <a:ext uri="{63B3BB69-23CF-44E3-9099-C40C66FF867C}">
                  <a14:compatExt spid="_x0000_s5010"/>
                </a:ext>
                <a:ext uri="{FF2B5EF4-FFF2-40B4-BE49-F238E27FC236}">
                  <a16:creationId xmlns:a16="http://schemas.microsoft.com/office/drawing/2014/main" id="{00000000-0008-0000-0000-00009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11" name="Object 915" hidden="1">
              <a:extLst>
                <a:ext uri="{63B3BB69-23CF-44E3-9099-C40C66FF867C}">
                  <a14:compatExt spid="_x0000_s5011"/>
                </a:ext>
                <a:ext uri="{FF2B5EF4-FFF2-40B4-BE49-F238E27FC236}">
                  <a16:creationId xmlns:a16="http://schemas.microsoft.com/office/drawing/2014/main" id="{00000000-0008-0000-0000-00009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12" name="Object 916" hidden="1">
              <a:extLst>
                <a:ext uri="{63B3BB69-23CF-44E3-9099-C40C66FF867C}">
                  <a14:compatExt spid="_x0000_s5012"/>
                </a:ext>
                <a:ext uri="{FF2B5EF4-FFF2-40B4-BE49-F238E27FC236}">
                  <a16:creationId xmlns:a16="http://schemas.microsoft.com/office/drawing/2014/main" id="{00000000-0008-0000-0000-00009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13" name="Object 917" hidden="1">
              <a:extLst>
                <a:ext uri="{63B3BB69-23CF-44E3-9099-C40C66FF867C}">
                  <a14:compatExt spid="_x0000_s5013"/>
                </a:ext>
                <a:ext uri="{FF2B5EF4-FFF2-40B4-BE49-F238E27FC236}">
                  <a16:creationId xmlns:a16="http://schemas.microsoft.com/office/drawing/2014/main" id="{00000000-0008-0000-0000-00009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14" name="Object 918" hidden="1">
              <a:extLst>
                <a:ext uri="{63B3BB69-23CF-44E3-9099-C40C66FF867C}">
                  <a14:compatExt spid="_x0000_s5014"/>
                </a:ext>
                <a:ext uri="{FF2B5EF4-FFF2-40B4-BE49-F238E27FC236}">
                  <a16:creationId xmlns:a16="http://schemas.microsoft.com/office/drawing/2014/main" id="{00000000-0008-0000-0000-00009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15" name="Object 919" hidden="1">
              <a:extLst>
                <a:ext uri="{63B3BB69-23CF-44E3-9099-C40C66FF867C}">
                  <a14:compatExt spid="_x0000_s5015"/>
                </a:ext>
                <a:ext uri="{FF2B5EF4-FFF2-40B4-BE49-F238E27FC236}">
                  <a16:creationId xmlns:a16="http://schemas.microsoft.com/office/drawing/2014/main" id="{00000000-0008-0000-0000-00009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16" name="Object 920" hidden="1">
              <a:extLst>
                <a:ext uri="{63B3BB69-23CF-44E3-9099-C40C66FF867C}">
                  <a14:compatExt spid="_x0000_s5016"/>
                </a:ext>
                <a:ext uri="{FF2B5EF4-FFF2-40B4-BE49-F238E27FC236}">
                  <a16:creationId xmlns:a16="http://schemas.microsoft.com/office/drawing/2014/main" id="{00000000-0008-0000-0000-00009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17" name="Object 921" hidden="1">
              <a:extLst>
                <a:ext uri="{63B3BB69-23CF-44E3-9099-C40C66FF867C}">
                  <a14:compatExt spid="_x0000_s5017"/>
                </a:ext>
                <a:ext uri="{FF2B5EF4-FFF2-40B4-BE49-F238E27FC236}">
                  <a16:creationId xmlns:a16="http://schemas.microsoft.com/office/drawing/2014/main" id="{00000000-0008-0000-0000-00009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18" name="Object 922" hidden="1">
              <a:extLst>
                <a:ext uri="{63B3BB69-23CF-44E3-9099-C40C66FF867C}">
                  <a14:compatExt spid="_x0000_s5018"/>
                </a:ext>
                <a:ext uri="{FF2B5EF4-FFF2-40B4-BE49-F238E27FC236}">
                  <a16:creationId xmlns:a16="http://schemas.microsoft.com/office/drawing/2014/main" id="{00000000-0008-0000-0000-00009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19" name="Object 923" hidden="1">
              <a:extLst>
                <a:ext uri="{63B3BB69-23CF-44E3-9099-C40C66FF867C}">
                  <a14:compatExt spid="_x0000_s5019"/>
                </a:ext>
                <a:ext uri="{FF2B5EF4-FFF2-40B4-BE49-F238E27FC236}">
                  <a16:creationId xmlns:a16="http://schemas.microsoft.com/office/drawing/2014/main" id="{00000000-0008-0000-0000-00009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20" name="Object 924" hidden="1">
              <a:extLst>
                <a:ext uri="{63B3BB69-23CF-44E3-9099-C40C66FF867C}">
                  <a14:compatExt spid="_x0000_s5020"/>
                </a:ext>
                <a:ext uri="{FF2B5EF4-FFF2-40B4-BE49-F238E27FC236}">
                  <a16:creationId xmlns:a16="http://schemas.microsoft.com/office/drawing/2014/main" id="{00000000-0008-0000-0000-00009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21" name="Object 925" hidden="1">
              <a:extLst>
                <a:ext uri="{63B3BB69-23CF-44E3-9099-C40C66FF867C}">
                  <a14:compatExt spid="_x0000_s5021"/>
                </a:ext>
                <a:ext uri="{FF2B5EF4-FFF2-40B4-BE49-F238E27FC236}">
                  <a16:creationId xmlns:a16="http://schemas.microsoft.com/office/drawing/2014/main" id="{00000000-0008-0000-0000-00009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22" name="Object 926" hidden="1">
              <a:extLst>
                <a:ext uri="{63B3BB69-23CF-44E3-9099-C40C66FF867C}">
                  <a14:compatExt spid="_x0000_s5022"/>
                </a:ext>
                <a:ext uri="{FF2B5EF4-FFF2-40B4-BE49-F238E27FC236}">
                  <a16:creationId xmlns:a16="http://schemas.microsoft.com/office/drawing/2014/main" id="{00000000-0008-0000-0000-00009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23" name="Object 927" hidden="1">
              <a:extLst>
                <a:ext uri="{63B3BB69-23CF-44E3-9099-C40C66FF867C}">
                  <a14:compatExt spid="_x0000_s5023"/>
                </a:ext>
                <a:ext uri="{FF2B5EF4-FFF2-40B4-BE49-F238E27FC236}">
                  <a16:creationId xmlns:a16="http://schemas.microsoft.com/office/drawing/2014/main" id="{00000000-0008-0000-0000-00009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24" name="Object 928" hidden="1">
              <a:extLst>
                <a:ext uri="{63B3BB69-23CF-44E3-9099-C40C66FF867C}">
                  <a14:compatExt spid="_x0000_s5024"/>
                </a:ext>
                <a:ext uri="{FF2B5EF4-FFF2-40B4-BE49-F238E27FC236}">
                  <a16:creationId xmlns:a16="http://schemas.microsoft.com/office/drawing/2014/main" id="{00000000-0008-0000-0000-0000A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26" name="Object 930" hidden="1">
              <a:extLst>
                <a:ext uri="{63B3BB69-23CF-44E3-9099-C40C66FF867C}">
                  <a14:compatExt spid="_x0000_s5026"/>
                </a:ext>
                <a:ext uri="{FF2B5EF4-FFF2-40B4-BE49-F238E27FC236}">
                  <a16:creationId xmlns:a16="http://schemas.microsoft.com/office/drawing/2014/main" id="{00000000-0008-0000-0000-0000A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27" name="Object 931" hidden="1">
              <a:extLst>
                <a:ext uri="{63B3BB69-23CF-44E3-9099-C40C66FF867C}">
                  <a14:compatExt spid="_x0000_s5027"/>
                </a:ext>
                <a:ext uri="{FF2B5EF4-FFF2-40B4-BE49-F238E27FC236}">
                  <a16:creationId xmlns:a16="http://schemas.microsoft.com/office/drawing/2014/main" id="{00000000-0008-0000-0000-0000A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28" name="Object 932" hidden="1">
              <a:extLst>
                <a:ext uri="{63B3BB69-23CF-44E3-9099-C40C66FF867C}">
                  <a14:compatExt spid="_x0000_s5028"/>
                </a:ext>
                <a:ext uri="{FF2B5EF4-FFF2-40B4-BE49-F238E27FC236}">
                  <a16:creationId xmlns:a16="http://schemas.microsoft.com/office/drawing/2014/main" id="{00000000-0008-0000-0000-0000A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29" name="Object 933" hidden="1">
              <a:extLst>
                <a:ext uri="{63B3BB69-23CF-44E3-9099-C40C66FF867C}">
                  <a14:compatExt spid="_x0000_s5029"/>
                </a:ext>
                <a:ext uri="{FF2B5EF4-FFF2-40B4-BE49-F238E27FC236}">
                  <a16:creationId xmlns:a16="http://schemas.microsoft.com/office/drawing/2014/main" id="{00000000-0008-0000-0000-0000A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30" name="Object 934" hidden="1">
              <a:extLst>
                <a:ext uri="{63B3BB69-23CF-44E3-9099-C40C66FF867C}">
                  <a14:compatExt spid="_x0000_s5030"/>
                </a:ext>
                <a:ext uri="{FF2B5EF4-FFF2-40B4-BE49-F238E27FC236}">
                  <a16:creationId xmlns:a16="http://schemas.microsoft.com/office/drawing/2014/main" id="{00000000-0008-0000-0000-0000A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31" name="Object 935" hidden="1">
              <a:extLst>
                <a:ext uri="{63B3BB69-23CF-44E3-9099-C40C66FF867C}">
                  <a14:compatExt spid="_x0000_s5031"/>
                </a:ext>
                <a:ext uri="{FF2B5EF4-FFF2-40B4-BE49-F238E27FC236}">
                  <a16:creationId xmlns:a16="http://schemas.microsoft.com/office/drawing/2014/main" id="{00000000-0008-0000-0000-0000A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32" name="Object 936" hidden="1">
              <a:extLst>
                <a:ext uri="{63B3BB69-23CF-44E3-9099-C40C66FF867C}">
                  <a14:compatExt spid="_x0000_s5032"/>
                </a:ext>
                <a:ext uri="{FF2B5EF4-FFF2-40B4-BE49-F238E27FC236}">
                  <a16:creationId xmlns:a16="http://schemas.microsoft.com/office/drawing/2014/main" id="{00000000-0008-0000-0000-0000A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33" name="Object 937" hidden="1">
              <a:extLst>
                <a:ext uri="{63B3BB69-23CF-44E3-9099-C40C66FF867C}">
                  <a14:compatExt spid="_x0000_s5033"/>
                </a:ext>
                <a:ext uri="{FF2B5EF4-FFF2-40B4-BE49-F238E27FC236}">
                  <a16:creationId xmlns:a16="http://schemas.microsoft.com/office/drawing/2014/main" id="{00000000-0008-0000-0000-0000A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34" name="Object 938" hidden="1">
              <a:extLst>
                <a:ext uri="{63B3BB69-23CF-44E3-9099-C40C66FF867C}">
                  <a14:compatExt spid="_x0000_s5034"/>
                </a:ext>
                <a:ext uri="{FF2B5EF4-FFF2-40B4-BE49-F238E27FC236}">
                  <a16:creationId xmlns:a16="http://schemas.microsoft.com/office/drawing/2014/main" id="{00000000-0008-0000-0000-0000A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35" name="Object 939" hidden="1">
              <a:extLst>
                <a:ext uri="{63B3BB69-23CF-44E3-9099-C40C66FF867C}">
                  <a14:compatExt spid="_x0000_s5035"/>
                </a:ext>
                <a:ext uri="{FF2B5EF4-FFF2-40B4-BE49-F238E27FC236}">
                  <a16:creationId xmlns:a16="http://schemas.microsoft.com/office/drawing/2014/main" id="{00000000-0008-0000-0000-0000A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36" name="Object 940" hidden="1">
              <a:extLst>
                <a:ext uri="{63B3BB69-23CF-44E3-9099-C40C66FF867C}">
                  <a14:compatExt spid="_x0000_s5036"/>
                </a:ext>
                <a:ext uri="{FF2B5EF4-FFF2-40B4-BE49-F238E27FC236}">
                  <a16:creationId xmlns:a16="http://schemas.microsoft.com/office/drawing/2014/main" id="{00000000-0008-0000-0000-0000A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37" name="Object 941" hidden="1">
              <a:extLst>
                <a:ext uri="{63B3BB69-23CF-44E3-9099-C40C66FF867C}">
                  <a14:compatExt spid="_x0000_s5037"/>
                </a:ext>
                <a:ext uri="{FF2B5EF4-FFF2-40B4-BE49-F238E27FC236}">
                  <a16:creationId xmlns:a16="http://schemas.microsoft.com/office/drawing/2014/main" id="{00000000-0008-0000-0000-0000A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38" name="Object 942" hidden="1">
              <a:extLst>
                <a:ext uri="{63B3BB69-23CF-44E3-9099-C40C66FF867C}">
                  <a14:compatExt spid="_x0000_s5038"/>
                </a:ext>
                <a:ext uri="{FF2B5EF4-FFF2-40B4-BE49-F238E27FC236}">
                  <a16:creationId xmlns:a16="http://schemas.microsoft.com/office/drawing/2014/main" id="{00000000-0008-0000-0000-0000A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39" name="Object 943" hidden="1">
              <a:extLst>
                <a:ext uri="{63B3BB69-23CF-44E3-9099-C40C66FF867C}">
                  <a14:compatExt spid="_x0000_s5039"/>
                </a:ext>
                <a:ext uri="{FF2B5EF4-FFF2-40B4-BE49-F238E27FC236}">
                  <a16:creationId xmlns:a16="http://schemas.microsoft.com/office/drawing/2014/main" id="{00000000-0008-0000-0000-0000A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40" name="Object 944" hidden="1">
              <a:extLst>
                <a:ext uri="{63B3BB69-23CF-44E3-9099-C40C66FF867C}">
                  <a14:compatExt spid="_x0000_s5040"/>
                </a:ext>
                <a:ext uri="{FF2B5EF4-FFF2-40B4-BE49-F238E27FC236}">
                  <a16:creationId xmlns:a16="http://schemas.microsoft.com/office/drawing/2014/main" id="{00000000-0008-0000-0000-0000B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42" name="Object 946" hidden="1">
              <a:extLst>
                <a:ext uri="{63B3BB69-23CF-44E3-9099-C40C66FF867C}">
                  <a14:compatExt spid="_x0000_s5042"/>
                </a:ext>
                <a:ext uri="{FF2B5EF4-FFF2-40B4-BE49-F238E27FC236}">
                  <a16:creationId xmlns:a16="http://schemas.microsoft.com/office/drawing/2014/main" id="{00000000-0008-0000-0000-0000B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43" name="Object 947" hidden="1">
              <a:extLst>
                <a:ext uri="{63B3BB69-23CF-44E3-9099-C40C66FF867C}">
                  <a14:compatExt spid="_x0000_s5043"/>
                </a:ext>
                <a:ext uri="{FF2B5EF4-FFF2-40B4-BE49-F238E27FC236}">
                  <a16:creationId xmlns:a16="http://schemas.microsoft.com/office/drawing/2014/main" id="{00000000-0008-0000-0000-0000B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44" name="Object 948" hidden="1">
              <a:extLst>
                <a:ext uri="{63B3BB69-23CF-44E3-9099-C40C66FF867C}">
                  <a14:compatExt spid="_x0000_s5044"/>
                </a:ext>
                <a:ext uri="{FF2B5EF4-FFF2-40B4-BE49-F238E27FC236}">
                  <a16:creationId xmlns:a16="http://schemas.microsoft.com/office/drawing/2014/main" id="{00000000-0008-0000-0000-0000B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45" name="Object 949" hidden="1">
              <a:extLst>
                <a:ext uri="{63B3BB69-23CF-44E3-9099-C40C66FF867C}">
                  <a14:compatExt spid="_x0000_s5045"/>
                </a:ext>
                <a:ext uri="{FF2B5EF4-FFF2-40B4-BE49-F238E27FC236}">
                  <a16:creationId xmlns:a16="http://schemas.microsoft.com/office/drawing/2014/main" id="{00000000-0008-0000-0000-0000B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46" name="Object 950" hidden="1">
              <a:extLst>
                <a:ext uri="{63B3BB69-23CF-44E3-9099-C40C66FF867C}">
                  <a14:compatExt spid="_x0000_s5046"/>
                </a:ext>
                <a:ext uri="{FF2B5EF4-FFF2-40B4-BE49-F238E27FC236}">
                  <a16:creationId xmlns:a16="http://schemas.microsoft.com/office/drawing/2014/main" id="{00000000-0008-0000-0000-0000B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47" name="Object 951" hidden="1">
              <a:extLst>
                <a:ext uri="{63B3BB69-23CF-44E3-9099-C40C66FF867C}">
                  <a14:compatExt spid="_x0000_s5047"/>
                </a:ext>
                <a:ext uri="{FF2B5EF4-FFF2-40B4-BE49-F238E27FC236}">
                  <a16:creationId xmlns:a16="http://schemas.microsoft.com/office/drawing/2014/main" id="{00000000-0008-0000-0000-0000B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48" name="Object 952" hidden="1">
              <a:extLst>
                <a:ext uri="{63B3BB69-23CF-44E3-9099-C40C66FF867C}">
                  <a14:compatExt spid="_x0000_s5048"/>
                </a:ext>
                <a:ext uri="{FF2B5EF4-FFF2-40B4-BE49-F238E27FC236}">
                  <a16:creationId xmlns:a16="http://schemas.microsoft.com/office/drawing/2014/main" id="{00000000-0008-0000-0000-0000B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49" name="Object 953" hidden="1">
              <a:extLst>
                <a:ext uri="{63B3BB69-23CF-44E3-9099-C40C66FF867C}">
                  <a14:compatExt spid="_x0000_s5049"/>
                </a:ext>
                <a:ext uri="{FF2B5EF4-FFF2-40B4-BE49-F238E27FC236}">
                  <a16:creationId xmlns:a16="http://schemas.microsoft.com/office/drawing/2014/main" id="{00000000-0008-0000-0000-0000B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50" name="Object 954" hidden="1">
              <a:extLst>
                <a:ext uri="{63B3BB69-23CF-44E3-9099-C40C66FF867C}">
                  <a14:compatExt spid="_x0000_s5050"/>
                </a:ext>
                <a:ext uri="{FF2B5EF4-FFF2-40B4-BE49-F238E27FC236}">
                  <a16:creationId xmlns:a16="http://schemas.microsoft.com/office/drawing/2014/main" id="{00000000-0008-0000-0000-0000B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51" name="Object 955" hidden="1">
              <a:extLst>
                <a:ext uri="{63B3BB69-23CF-44E3-9099-C40C66FF867C}">
                  <a14:compatExt spid="_x0000_s5051"/>
                </a:ext>
                <a:ext uri="{FF2B5EF4-FFF2-40B4-BE49-F238E27FC236}">
                  <a16:creationId xmlns:a16="http://schemas.microsoft.com/office/drawing/2014/main" id="{00000000-0008-0000-0000-0000B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52" name="Object 956" hidden="1">
              <a:extLst>
                <a:ext uri="{63B3BB69-23CF-44E3-9099-C40C66FF867C}">
                  <a14:compatExt spid="_x0000_s5052"/>
                </a:ext>
                <a:ext uri="{FF2B5EF4-FFF2-40B4-BE49-F238E27FC236}">
                  <a16:creationId xmlns:a16="http://schemas.microsoft.com/office/drawing/2014/main" id="{00000000-0008-0000-0000-0000B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53" name="Object 957" hidden="1">
              <a:extLst>
                <a:ext uri="{63B3BB69-23CF-44E3-9099-C40C66FF867C}">
                  <a14:compatExt spid="_x0000_s5053"/>
                </a:ext>
                <a:ext uri="{FF2B5EF4-FFF2-40B4-BE49-F238E27FC236}">
                  <a16:creationId xmlns:a16="http://schemas.microsoft.com/office/drawing/2014/main" id="{00000000-0008-0000-0000-0000B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54" name="Object 958" hidden="1">
              <a:extLst>
                <a:ext uri="{63B3BB69-23CF-44E3-9099-C40C66FF867C}">
                  <a14:compatExt spid="_x0000_s5054"/>
                </a:ext>
                <a:ext uri="{FF2B5EF4-FFF2-40B4-BE49-F238E27FC236}">
                  <a16:creationId xmlns:a16="http://schemas.microsoft.com/office/drawing/2014/main" id="{00000000-0008-0000-0000-0000B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55" name="Object 959" hidden="1">
              <a:extLst>
                <a:ext uri="{63B3BB69-23CF-44E3-9099-C40C66FF867C}">
                  <a14:compatExt spid="_x0000_s5055"/>
                </a:ext>
                <a:ext uri="{FF2B5EF4-FFF2-40B4-BE49-F238E27FC236}">
                  <a16:creationId xmlns:a16="http://schemas.microsoft.com/office/drawing/2014/main" id="{00000000-0008-0000-0000-0000B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56" name="Object 960" hidden="1">
              <a:extLst>
                <a:ext uri="{63B3BB69-23CF-44E3-9099-C40C66FF867C}">
                  <a14:compatExt spid="_x0000_s5056"/>
                </a:ext>
                <a:ext uri="{FF2B5EF4-FFF2-40B4-BE49-F238E27FC236}">
                  <a16:creationId xmlns:a16="http://schemas.microsoft.com/office/drawing/2014/main" id="{00000000-0008-0000-0000-0000C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58" name="Object 962" hidden="1">
              <a:extLst>
                <a:ext uri="{63B3BB69-23CF-44E3-9099-C40C66FF867C}">
                  <a14:compatExt spid="_x0000_s5058"/>
                </a:ext>
                <a:ext uri="{FF2B5EF4-FFF2-40B4-BE49-F238E27FC236}">
                  <a16:creationId xmlns:a16="http://schemas.microsoft.com/office/drawing/2014/main" id="{00000000-0008-0000-0000-0000C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59" name="Object 963" hidden="1">
              <a:extLst>
                <a:ext uri="{63B3BB69-23CF-44E3-9099-C40C66FF867C}">
                  <a14:compatExt spid="_x0000_s5059"/>
                </a:ext>
                <a:ext uri="{FF2B5EF4-FFF2-40B4-BE49-F238E27FC236}">
                  <a16:creationId xmlns:a16="http://schemas.microsoft.com/office/drawing/2014/main" id="{00000000-0008-0000-0000-0000C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60" name="Object 964" hidden="1">
              <a:extLst>
                <a:ext uri="{63B3BB69-23CF-44E3-9099-C40C66FF867C}">
                  <a14:compatExt spid="_x0000_s5060"/>
                </a:ext>
                <a:ext uri="{FF2B5EF4-FFF2-40B4-BE49-F238E27FC236}">
                  <a16:creationId xmlns:a16="http://schemas.microsoft.com/office/drawing/2014/main" id="{00000000-0008-0000-0000-0000C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61" name="Object 965" hidden="1">
              <a:extLst>
                <a:ext uri="{63B3BB69-23CF-44E3-9099-C40C66FF867C}">
                  <a14:compatExt spid="_x0000_s5061"/>
                </a:ext>
                <a:ext uri="{FF2B5EF4-FFF2-40B4-BE49-F238E27FC236}">
                  <a16:creationId xmlns:a16="http://schemas.microsoft.com/office/drawing/2014/main" id="{00000000-0008-0000-0000-0000C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62" name="Object 966" hidden="1">
              <a:extLst>
                <a:ext uri="{63B3BB69-23CF-44E3-9099-C40C66FF867C}">
                  <a14:compatExt spid="_x0000_s5062"/>
                </a:ext>
                <a:ext uri="{FF2B5EF4-FFF2-40B4-BE49-F238E27FC236}">
                  <a16:creationId xmlns:a16="http://schemas.microsoft.com/office/drawing/2014/main" id="{00000000-0008-0000-0000-0000C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63" name="Object 967" hidden="1">
              <a:extLst>
                <a:ext uri="{63B3BB69-23CF-44E3-9099-C40C66FF867C}">
                  <a14:compatExt spid="_x0000_s5063"/>
                </a:ext>
                <a:ext uri="{FF2B5EF4-FFF2-40B4-BE49-F238E27FC236}">
                  <a16:creationId xmlns:a16="http://schemas.microsoft.com/office/drawing/2014/main" id="{00000000-0008-0000-0000-0000C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64" name="Object 968" hidden="1">
              <a:extLst>
                <a:ext uri="{63B3BB69-23CF-44E3-9099-C40C66FF867C}">
                  <a14:compatExt spid="_x0000_s5064"/>
                </a:ext>
                <a:ext uri="{FF2B5EF4-FFF2-40B4-BE49-F238E27FC236}">
                  <a16:creationId xmlns:a16="http://schemas.microsoft.com/office/drawing/2014/main" id="{00000000-0008-0000-0000-0000C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65" name="Object 969" hidden="1">
              <a:extLst>
                <a:ext uri="{63B3BB69-23CF-44E3-9099-C40C66FF867C}">
                  <a14:compatExt spid="_x0000_s5065"/>
                </a:ext>
                <a:ext uri="{FF2B5EF4-FFF2-40B4-BE49-F238E27FC236}">
                  <a16:creationId xmlns:a16="http://schemas.microsoft.com/office/drawing/2014/main" id="{00000000-0008-0000-0000-0000C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66" name="Object 970" hidden="1">
              <a:extLst>
                <a:ext uri="{63B3BB69-23CF-44E3-9099-C40C66FF867C}">
                  <a14:compatExt spid="_x0000_s5066"/>
                </a:ext>
                <a:ext uri="{FF2B5EF4-FFF2-40B4-BE49-F238E27FC236}">
                  <a16:creationId xmlns:a16="http://schemas.microsoft.com/office/drawing/2014/main" id="{00000000-0008-0000-0000-0000C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67" name="Object 971" hidden="1">
              <a:extLst>
                <a:ext uri="{63B3BB69-23CF-44E3-9099-C40C66FF867C}">
                  <a14:compatExt spid="_x0000_s5067"/>
                </a:ext>
                <a:ext uri="{FF2B5EF4-FFF2-40B4-BE49-F238E27FC236}">
                  <a16:creationId xmlns:a16="http://schemas.microsoft.com/office/drawing/2014/main" id="{00000000-0008-0000-0000-0000C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68" name="Object 972" hidden="1">
              <a:extLst>
                <a:ext uri="{63B3BB69-23CF-44E3-9099-C40C66FF867C}">
                  <a14:compatExt spid="_x0000_s5068"/>
                </a:ext>
                <a:ext uri="{FF2B5EF4-FFF2-40B4-BE49-F238E27FC236}">
                  <a16:creationId xmlns:a16="http://schemas.microsoft.com/office/drawing/2014/main" id="{00000000-0008-0000-0000-0000C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69" name="Object 973" hidden="1">
              <a:extLst>
                <a:ext uri="{63B3BB69-23CF-44E3-9099-C40C66FF867C}">
                  <a14:compatExt spid="_x0000_s5069"/>
                </a:ext>
                <a:ext uri="{FF2B5EF4-FFF2-40B4-BE49-F238E27FC236}">
                  <a16:creationId xmlns:a16="http://schemas.microsoft.com/office/drawing/2014/main" id="{00000000-0008-0000-0000-0000C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70" name="Object 974" hidden="1">
              <a:extLst>
                <a:ext uri="{63B3BB69-23CF-44E3-9099-C40C66FF867C}">
                  <a14:compatExt spid="_x0000_s5070"/>
                </a:ext>
                <a:ext uri="{FF2B5EF4-FFF2-40B4-BE49-F238E27FC236}">
                  <a16:creationId xmlns:a16="http://schemas.microsoft.com/office/drawing/2014/main" id="{00000000-0008-0000-0000-0000C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71" name="Object 975" hidden="1">
              <a:extLst>
                <a:ext uri="{63B3BB69-23CF-44E3-9099-C40C66FF867C}">
                  <a14:compatExt spid="_x0000_s5071"/>
                </a:ext>
                <a:ext uri="{FF2B5EF4-FFF2-40B4-BE49-F238E27FC236}">
                  <a16:creationId xmlns:a16="http://schemas.microsoft.com/office/drawing/2014/main" id="{00000000-0008-0000-0000-0000C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72" name="Object 976" hidden="1">
              <a:extLst>
                <a:ext uri="{63B3BB69-23CF-44E3-9099-C40C66FF867C}">
                  <a14:compatExt spid="_x0000_s5072"/>
                </a:ext>
                <a:ext uri="{FF2B5EF4-FFF2-40B4-BE49-F238E27FC236}">
                  <a16:creationId xmlns:a16="http://schemas.microsoft.com/office/drawing/2014/main" id="{00000000-0008-0000-0000-0000D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74" name="Object 978" hidden="1">
              <a:extLst>
                <a:ext uri="{63B3BB69-23CF-44E3-9099-C40C66FF867C}">
                  <a14:compatExt spid="_x0000_s5074"/>
                </a:ext>
                <a:ext uri="{FF2B5EF4-FFF2-40B4-BE49-F238E27FC236}">
                  <a16:creationId xmlns:a16="http://schemas.microsoft.com/office/drawing/2014/main" id="{00000000-0008-0000-0000-0000D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75" name="Object 979" hidden="1">
              <a:extLst>
                <a:ext uri="{63B3BB69-23CF-44E3-9099-C40C66FF867C}">
                  <a14:compatExt spid="_x0000_s5075"/>
                </a:ext>
                <a:ext uri="{FF2B5EF4-FFF2-40B4-BE49-F238E27FC236}">
                  <a16:creationId xmlns:a16="http://schemas.microsoft.com/office/drawing/2014/main" id="{00000000-0008-0000-0000-0000D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76" name="Object 980" hidden="1">
              <a:extLst>
                <a:ext uri="{63B3BB69-23CF-44E3-9099-C40C66FF867C}">
                  <a14:compatExt spid="_x0000_s5076"/>
                </a:ext>
                <a:ext uri="{FF2B5EF4-FFF2-40B4-BE49-F238E27FC236}">
                  <a16:creationId xmlns:a16="http://schemas.microsoft.com/office/drawing/2014/main" id="{00000000-0008-0000-0000-0000D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77" name="Object 981" hidden="1">
              <a:extLst>
                <a:ext uri="{63B3BB69-23CF-44E3-9099-C40C66FF867C}">
                  <a14:compatExt spid="_x0000_s5077"/>
                </a:ext>
                <a:ext uri="{FF2B5EF4-FFF2-40B4-BE49-F238E27FC236}">
                  <a16:creationId xmlns:a16="http://schemas.microsoft.com/office/drawing/2014/main" id="{00000000-0008-0000-0000-0000D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78" name="Object 982" hidden="1">
              <a:extLst>
                <a:ext uri="{63B3BB69-23CF-44E3-9099-C40C66FF867C}">
                  <a14:compatExt spid="_x0000_s5078"/>
                </a:ext>
                <a:ext uri="{FF2B5EF4-FFF2-40B4-BE49-F238E27FC236}">
                  <a16:creationId xmlns:a16="http://schemas.microsoft.com/office/drawing/2014/main" id="{00000000-0008-0000-0000-0000D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79" name="Object 983" hidden="1">
              <a:extLst>
                <a:ext uri="{63B3BB69-23CF-44E3-9099-C40C66FF867C}">
                  <a14:compatExt spid="_x0000_s5079"/>
                </a:ext>
                <a:ext uri="{FF2B5EF4-FFF2-40B4-BE49-F238E27FC236}">
                  <a16:creationId xmlns:a16="http://schemas.microsoft.com/office/drawing/2014/main" id="{00000000-0008-0000-0000-0000D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80" name="Object 984" hidden="1">
              <a:extLst>
                <a:ext uri="{63B3BB69-23CF-44E3-9099-C40C66FF867C}">
                  <a14:compatExt spid="_x0000_s5080"/>
                </a:ext>
                <a:ext uri="{FF2B5EF4-FFF2-40B4-BE49-F238E27FC236}">
                  <a16:creationId xmlns:a16="http://schemas.microsoft.com/office/drawing/2014/main" id="{00000000-0008-0000-0000-0000D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81" name="Object 985" hidden="1">
              <a:extLst>
                <a:ext uri="{63B3BB69-23CF-44E3-9099-C40C66FF867C}">
                  <a14:compatExt spid="_x0000_s5081"/>
                </a:ext>
                <a:ext uri="{FF2B5EF4-FFF2-40B4-BE49-F238E27FC236}">
                  <a16:creationId xmlns:a16="http://schemas.microsoft.com/office/drawing/2014/main" id="{00000000-0008-0000-0000-0000D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82" name="Object 986" hidden="1">
              <a:extLst>
                <a:ext uri="{63B3BB69-23CF-44E3-9099-C40C66FF867C}">
                  <a14:compatExt spid="_x0000_s5082"/>
                </a:ext>
                <a:ext uri="{FF2B5EF4-FFF2-40B4-BE49-F238E27FC236}">
                  <a16:creationId xmlns:a16="http://schemas.microsoft.com/office/drawing/2014/main" id="{00000000-0008-0000-0000-0000D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83" name="Object 987" hidden="1">
              <a:extLst>
                <a:ext uri="{63B3BB69-23CF-44E3-9099-C40C66FF867C}">
                  <a14:compatExt spid="_x0000_s5083"/>
                </a:ext>
                <a:ext uri="{FF2B5EF4-FFF2-40B4-BE49-F238E27FC236}">
                  <a16:creationId xmlns:a16="http://schemas.microsoft.com/office/drawing/2014/main" id="{00000000-0008-0000-0000-0000D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84" name="Object 988" hidden="1">
              <a:extLst>
                <a:ext uri="{63B3BB69-23CF-44E3-9099-C40C66FF867C}">
                  <a14:compatExt spid="_x0000_s5084"/>
                </a:ext>
                <a:ext uri="{FF2B5EF4-FFF2-40B4-BE49-F238E27FC236}">
                  <a16:creationId xmlns:a16="http://schemas.microsoft.com/office/drawing/2014/main" id="{00000000-0008-0000-0000-0000D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85" name="Object 989" hidden="1">
              <a:extLst>
                <a:ext uri="{63B3BB69-23CF-44E3-9099-C40C66FF867C}">
                  <a14:compatExt spid="_x0000_s5085"/>
                </a:ext>
                <a:ext uri="{FF2B5EF4-FFF2-40B4-BE49-F238E27FC236}">
                  <a16:creationId xmlns:a16="http://schemas.microsoft.com/office/drawing/2014/main" id="{00000000-0008-0000-0000-0000D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86" name="Object 990" hidden="1">
              <a:extLst>
                <a:ext uri="{63B3BB69-23CF-44E3-9099-C40C66FF867C}">
                  <a14:compatExt spid="_x0000_s5086"/>
                </a:ext>
                <a:ext uri="{FF2B5EF4-FFF2-40B4-BE49-F238E27FC236}">
                  <a16:creationId xmlns:a16="http://schemas.microsoft.com/office/drawing/2014/main" id="{00000000-0008-0000-0000-0000D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87" name="Object 991" hidden="1">
              <a:extLst>
                <a:ext uri="{63B3BB69-23CF-44E3-9099-C40C66FF867C}">
                  <a14:compatExt spid="_x0000_s5087"/>
                </a:ext>
                <a:ext uri="{FF2B5EF4-FFF2-40B4-BE49-F238E27FC236}">
                  <a16:creationId xmlns:a16="http://schemas.microsoft.com/office/drawing/2014/main" id="{00000000-0008-0000-0000-0000D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88" name="Object 992" hidden="1">
              <a:extLst>
                <a:ext uri="{63B3BB69-23CF-44E3-9099-C40C66FF867C}">
                  <a14:compatExt spid="_x0000_s5088"/>
                </a:ext>
                <a:ext uri="{FF2B5EF4-FFF2-40B4-BE49-F238E27FC236}">
                  <a16:creationId xmlns:a16="http://schemas.microsoft.com/office/drawing/2014/main" id="{00000000-0008-0000-0000-0000E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90" name="Object 994" hidden="1">
              <a:extLst>
                <a:ext uri="{63B3BB69-23CF-44E3-9099-C40C66FF867C}">
                  <a14:compatExt spid="_x0000_s5090"/>
                </a:ext>
                <a:ext uri="{FF2B5EF4-FFF2-40B4-BE49-F238E27FC236}">
                  <a16:creationId xmlns:a16="http://schemas.microsoft.com/office/drawing/2014/main" id="{00000000-0008-0000-0000-0000E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91" name="Object 995" hidden="1">
              <a:extLst>
                <a:ext uri="{63B3BB69-23CF-44E3-9099-C40C66FF867C}">
                  <a14:compatExt spid="_x0000_s5091"/>
                </a:ext>
                <a:ext uri="{FF2B5EF4-FFF2-40B4-BE49-F238E27FC236}">
                  <a16:creationId xmlns:a16="http://schemas.microsoft.com/office/drawing/2014/main" id="{00000000-0008-0000-0000-0000E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92" name="Object 996" hidden="1">
              <a:extLst>
                <a:ext uri="{63B3BB69-23CF-44E3-9099-C40C66FF867C}">
                  <a14:compatExt spid="_x0000_s5092"/>
                </a:ext>
                <a:ext uri="{FF2B5EF4-FFF2-40B4-BE49-F238E27FC236}">
                  <a16:creationId xmlns:a16="http://schemas.microsoft.com/office/drawing/2014/main" id="{00000000-0008-0000-0000-0000E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93" name="Object 997" hidden="1">
              <a:extLst>
                <a:ext uri="{63B3BB69-23CF-44E3-9099-C40C66FF867C}">
                  <a14:compatExt spid="_x0000_s5093"/>
                </a:ext>
                <a:ext uri="{FF2B5EF4-FFF2-40B4-BE49-F238E27FC236}">
                  <a16:creationId xmlns:a16="http://schemas.microsoft.com/office/drawing/2014/main" id="{00000000-0008-0000-0000-0000E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94" name="Object 998" hidden="1">
              <a:extLst>
                <a:ext uri="{63B3BB69-23CF-44E3-9099-C40C66FF867C}">
                  <a14:compatExt spid="_x0000_s5094"/>
                </a:ext>
                <a:ext uri="{FF2B5EF4-FFF2-40B4-BE49-F238E27FC236}">
                  <a16:creationId xmlns:a16="http://schemas.microsoft.com/office/drawing/2014/main" id="{00000000-0008-0000-0000-0000E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95" name="Object 999" hidden="1">
              <a:extLst>
                <a:ext uri="{63B3BB69-23CF-44E3-9099-C40C66FF867C}">
                  <a14:compatExt spid="_x0000_s5095"/>
                </a:ext>
                <a:ext uri="{FF2B5EF4-FFF2-40B4-BE49-F238E27FC236}">
                  <a16:creationId xmlns:a16="http://schemas.microsoft.com/office/drawing/2014/main" id="{00000000-0008-0000-0000-0000E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96" name="Object 1000" hidden="1">
              <a:extLst>
                <a:ext uri="{63B3BB69-23CF-44E3-9099-C40C66FF867C}">
                  <a14:compatExt spid="_x0000_s5096"/>
                </a:ext>
                <a:ext uri="{FF2B5EF4-FFF2-40B4-BE49-F238E27FC236}">
                  <a16:creationId xmlns:a16="http://schemas.microsoft.com/office/drawing/2014/main" id="{00000000-0008-0000-0000-0000E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97" name="Object 1001" hidden="1">
              <a:extLst>
                <a:ext uri="{63B3BB69-23CF-44E3-9099-C40C66FF867C}">
                  <a14:compatExt spid="_x0000_s5097"/>
                </a:ext>
                <a:ext uri="{FF2B5EF4-FFF2-40B4-BE49-F238E27FC236}">
                  <a16:creationId xmlns:a16="http://schemas.microsoft.com/office/drawing/2014/main" id="{00000000-0008-0000-0000-0000E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98" name="Object 1002" hidden="1">
              <a:extLst>
                <a:ext uri="{63B3BB69-23CF-44E3-9099-C40C66FF867C}">
                  <a14:compatExt spid="_x0000_s5098"/>
                </a:ext>
                <a:ext uri="{FF2B5EF4-FFF2-40B4-BE49-F238E27FC236}">
                  <a16:creationId xmlns:a16="http://schemas.microsoft.com/office/drawing/2014/main" id="{00000000-0008-0000-0000-0000E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099" name="Object 1003" hidden="1">
              <a:extLst>
                <a:ext uri="{63B3BB69-23CF-44E3-9099-C40C66FF867C}">
                  <a14:compatExt spid="_x0000_s5099"/>
                </a:ext>
                <a:ext uri="{FF2B5EF4-FFF2-40B4-BE49-F238E27FC236}">
                  <a16:creationId xmlns:a16="http://schemas.microsoft.com/office/drawing/2014/main" id="{00000000-0008-0000-0000-0000E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100" name="Object 1004" hidden="1">
              <a:extLst>
                <a:ext uri="{63B3BB69-23CF-44E3-9099-C40C66FF867C}">
                  <a14:compatExt spid="_x0000_s5100"/>
                </a:ext>
                <a:ext uri="{FF2B5EF4-FFF2-40B4-BE49-F238E27FC236}">
                  <a16:creationId xmlns:a16="http://schemas.microsoft.com/office/drawing/2014/main" id="{00000000-0008-0000-0000-0000E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101" name="Object 1005" hidden="1">
              <a:extLst>
                <a:ext uri="{63B3BB69-23CF-44E3-9099-C40C66FF867C}">
                  <a14:compatExt spid="_x0000_s5101"/>
                </a:ext>
                <a:ext uri="{FF2B5EF4-FFF2-40B4-BE49-F238E27FC236}">
                  <a16:creationId xmlns:a16="http://schemas.microsoft.com/office/drawing/2014/main" id="{00000000-0008-0000-0000-0000E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102" name="Object 1006" hidden="1">
              <a:extLst>
                <a:ext uri="{63B3BB69-23CF-44E3-9099-C40C66FF867C}">
                  <a14:compatExt spid="_x0000_s5102"/>
                </a:ext>
                <a:ext uri="{FF2B5EF4-FFF2-40B4-BE49-F238E27FC236}">
                  <a16:creationId xmlns:a16="http://schemas.microsoft.com/office/drawing/2014/main" id="{00000000-0008-0000-0000-0000E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103" name="Object 1007" hidden="1">
              <a:extLst>
                <a:ext uri="{63B3BB69-23CF-44E3-9099-C40C66FF867C}">
                  <a14:compatExt spid="_x0000_s5103"/>
                </a:ext>
                <a:ext uri="{FF2B5EF4-FFF2-40B4-BE49-F238E27FC236}">
                  <a16:creationId xmlns:a16="http://schemas.microsoft.com/office/drawing/2014/main" id="{00000000-0008-0000-0000-0000E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104" name="Object 1008" hidden="1">
              <a:extLst>
                <a:ext uri="{63B3BB69-23CF-44E3-9099-C40C66FF867C}">
                  <a14:compatExt spid="_x0000_s5104"/>
                </a:ext>
                <a:ext uri="{FF2B5EF4-FFF2-40B4-BE49-F238E27FC236}">
                  <a16:creationId xmlns:a16="http://schemas.microsoft.com/office/drawing/2014/main" id="{00000000-0008-0000-0000-0000F0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106" name="Object 1010" hidden="1">
              <a:extLst>
                <a:ext uri="{63B3BB69-23CF-44E3-9099-C40C66FF867C}">
                  <a14:compatExt spid="_x0000_s5106"/>
                </a:ext>
                <a:ext uri="{FF2B5EF4-FFF2-40B4-BE49-F238E27FC236}">
                  <a16:creationId xmlns:a16="http://schemas.microsoft.com/office/drawing/2014/main" id="{00000000-0008-0000-0000-0000F2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107" name="Object 1011" hidden="1">
              <a:extLst>
                <a:ext uri="{63B3BB69-23CF-44E3-9099-C40C66FF867C}">
                  <a14:compatExt spid="_x0000_s5107"/>
                </a:ext>
                <a:ext uri="{FF2B5EF4-FFF2-40B4-BE49-F238E27FC236}">
                  <a16:creationId xmlns:a16="http://schemas.microsoft.com/office/drawing/2014/main" id="{00000000-0008-0000-0000-0000F3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108" name="Object 1012" hidden="1">
              <a:extLst>
                <a:ext uri="{63B3BB69-23CF-44E3-9099-C40C66FF867C}">
                  <a14:compatExt spid="_x0000_s5108"/>
                </a:ext>
                <a:ext uri="{FF2B5EF4-FFF2-40B4-BE49-F238E27FC236}">
                  <a16:creationId xmlns:a16="http://schemas.microsoft.com/office/drawing/2014/main" id="{00000000-0008-0000-0000-0000F4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109" name="Object 1013" hidden="1">
              <a:extLst>
                <a:ext uri="{63B3BB69-23CF-44E3-9099-C40C66FF867C}">
                  <a14:compatExt spid="_x0000_s5109"/>
                </a:ext>
                <a:ext uri="{FF2B5EF4-FFF2-40B4-BE49-F238E27FC236}">
                  <a16:creationId xmlns:a16="http://schemas.microsoft.com/office/drawing/2014/main" id="{00000000-0008-0000-0000-0000F5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110" name="Object 1014" hidden="1">
              <a:extLst>
                <a:ext uri="{63B3BB69-23CF-44E3-9099-C40C66FF867C}">
                  <a14:compatExt spid="_x0000_s5110"/>
                </a:ext>
                <a:ext uri="{FF2B5EF4-FFF2-40B4-BE49-F238E27FC236}">
                  <a16:creationId xmlns:a16="http://schemas.microsoft.com/office/drawing/2014/main" id="{00000000-0008-0000-0000-0000F6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111" name="Object 1015" hidden="1">
              <a:extLst>
                <a:ext uri="{63B3BB69-23CF-44E3-9099-C40C66FF867C}">
                  <a14:compatExt spid="_x0000_s5111"/>
                </a:ext>
                <a:ext uri="{FF2B5EF4-FFF2-40B4-BE49-F238E27FC236}">
                  <a16:creationId xmlns:a16="http://schemas.microsoft.com/office/drawing/2014/main" id="{00000000-0008-0000-0000-0000F7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112" name="Object 1016" hidden="1">
              <a:extLst>
                <a:ext uri="{63B3BB69-23CF-44E3-9099-C40C66FF867C}">
                  <a14:compatExt spid="_x0000_s5112"/>
                </a:ext>
                <a:ext uri="{FF2B5EF4-FFF2-40B4-BE49-F238E27FC236}">
                  <a16:creationId xmlns:a16="http://schemas.microsoft.com/office/drawing/2014/main" id="{00000000-0008-0000-0000-0000F8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113" name="Object 1017" hidden="1">
              <a:extLst>
                <a:ext uri="{63B3BB69-23CF-44E3-9099-C40C66FF867C}">
                  <a14:compatExt spid="_x0000_s5113"/>
                </a:ext>
                <a:ext uri="{FF2B5EF4-FFF2-40B4-BE49-F238E27FC236}">
                  <a16:creationId xmlns:a16="http://schemas.microsoft.com/office/drawing/2014/main" id="{00000000-0008-0000-0000-0000F9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114" name="Object 1018" hidden="1">
              <a:extLst>
                <a:ext uri="{63B3BB69-23CF-44E3-9099-C40C66FF867C}">
                  <a14:compatExt spid="_x0000_s5114"/>
                </a:ext>
                <a:ext uri="{FF2B5EF4-FFF2-40B4-BE49-F238E27FC236}">
                  <a16:creationId xmlns:a16="http://schemas.microsoft.com/office/drawing/2014/main" id="{00000000-0008-0000-0000-0000FA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115" name="Object 1019" hidden="1">
              <a:extLst>
                <a:ext uri="{63B3BB69-23CF-44E3-9099-C40C66FF867C}">
                  <a14:compatExt spid="_x0000_s5115"/>
                </a:ext>
                <a:ext uri="{FF2B5EF4-FFF2-40B4-BE49-F238E27FC236}">
                  <a16:creationId xmlns:a16="http://schemas.microsoft.com/office/drawing/2014/main" id="{00000000-0008-0000-0000-0000FB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116" name="Object 1020" hidden="1">
              <a:extLst>
                <a:ext uri="{63B3BB69-23CF-44E3-9099-C40C66FF867C}">
                  <a14:compatExt spid="_x0000_s5116"/>
                </a:ext>
                <a:ext uri="{FF2B5EF4-FFF2-40B4-BE49-F238E27FC236}">
                  <a16:creationId xmlns:a16="http://schemas.microsoft.com/office/drawing/2014/main" id="{00000000-0008-0000-0000-0000FC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117" name="Object 1021" hidden="1">
              <a:extLst>
                <a:ext uri="{63B3BB69-23CF-44E3-9099-C40C66FF867C}">
                  <a14:compatExt spid="_x0000_s5117"/>
                </a:ext>
                <a:ext uri="{FF2B5EF4-FFF2-40B4-BE49-F238E27FC236}">
                  <a16:creationId xmlns:a16="http://schemas.microsoft.com/office/drawing/2014/main" id="{00000000-0008-0000-0000-0000FD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118" name="Object 1022" hidden="1">
              <a:extLst>
                <a:ext uri="{63B3BB69-23CF-44E3-9099-C40C66FF867C}">
                  <a14:compatExt spid="_x0000_s5118"/>
                </a:ext>
                <a:ext uri="{FF2B5EF4-FFF2-40B4-BE49-F238E27FC236}">
                  <a16:creationId xmlns:a16="http://schemas.microsoft.com/office/drawing/2014/main" id="{00000000-0008-0000-0000-0000FE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119" name="Object 1023" hidden="1">
              <a:extLst>
                <a:ext uri="{63B3BB69-23CF-44E3-9099-C40C66FF867C}">
                  <a14:compatExt spid="_x0000_s5119"/>
                </a:ext>
                <a:ext uri="{FF2B5EF4-FFF2-40B4-BE49-F238E27FC236}">
                  <a16:creationId xmlns:a16="http://schemas.microsoft.com/office/drawing/2014/main" id="{00000000-0008-0000-0000-0000FF13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616</xdr:row>
          <xdr:rowOff>0</xdr:rowOff>
        </xdr:from>
        <xdr:to>
          <xdr:col>23</xdr:col>
          <xdr:colOff>695325</xdr:colOff>
          <xdr:row>618</xdr:row>
          <xdr:rowOff>133350</xdr:rowOff>
        </xdr:to>
        <xdr:sp macro="" textlink="">
          <xdr:nvSpPr>
            <xdr:cNvPr id="5120" name="Object 1024" hidden="1">
              <a:extLst>
                <a:ext uri="{63B3BB69-23CF-44E3-9099-C40C66FF867C}">
                  <a14:compatExt spid="_x0000_s5120"/>
                </a:ext>
                <a:ext uri="{FF2B5EF4-FFF2-40B4-BE49-F238E27FC236}">
                  <a16:creationId xmlns:a16="http://schemas.microsoft.com/office/drawing/2014/main" id="{00000000-0008-0000-0000-000000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oleObject" Target="../embeddings/oleObject113.bin"/><Relationship Id="rId671" Type="http://schemas.openxmlformats.org/officeDocument/2006/relationships/oleObject" Target="../embeddings/oleObject667.bin"/><Relationship Id="rId769" Type="http://schemas.openxmlformats.org/officeDocument/2006/relationships/oleObject" Target="../embeddings/oleObject765.bin"/><Relationship Id="rId21" Type="http://schemas.openxmlformats.org/officeDocument/2006/relationships/oleObject" Target="../embeddings/oleObject17.bin"/><Relationship Id="rId324" Type="http://schemas.openxmlformats.org/officeDocument/2006/relationships/oleObject" Target="../embeddings/oleObject320.bin"/><Relationship Id="rId531" Type="http://schemas.openxmlformats.org/officeDocument/2006/relationships/oleObject" Target="../embeddings/oleObject527.bin"/><Relationship Id="rId629" Type="http://schemas.openxmlformats.org/officeDocument/2006/relationships/oleObject" Target="../embeddings/oleObject625.bin"/><Relationship Id="rId170" Type="http://schemas.openxmlformats.org/officeDocument/2006/relationships/oleObject" Target="../embeddings/oleObject166.bin"/><Relationship Id="rId836" Type="http://schemas.openxmlformats.org/officeDocument/2006/relationships/oleObject" Target="../embeddings/oleObject832.bin"/><Relationship Id="rId268" Type="http://schemas.openxmlformats.org/officeDocument/2006/relationships/oleObject" Target="../embeddings/oleObject264.bin"/><Relationship Id="rId475" Type="http://schemas.openxmlformats.org/officeDocument/2006/relationships/oleObject" Target="../embeddings/oleObject471.bin"/><Relationship Id="rId682" Type="http://schemas.openxmlformats.org/officeDocument/2006/relationships/oleObject" Target="../embeddings/oleObject678.bin"/><Relationship Id="rId903" Type="http://schemas.openxmlformats.org/officeDocument/2006/relationships/oleObject" Target="../embeddings/oleObject899.bin"/><Relationship Id="rId32" Type="http://schemas.openxmlformats.org/officeDocument/2006/relationships/oleObject" Target="../embeddings/oleObject28.bin"/><Relationship Id="rId128" Type="http://schemas.openxmlformats.org/officeDocument/2006/relationships/oleObject" Target="../embeddings/oleObject124.bin"/><Relationship Id="rId335" Type="http://schemas.openxmlformats.org/officeDocument/2006/relationships/oleObject" Target="../embeddings/oleObject331.bin"/><Relationship Id="rId542" Type="http://schemas.openxmlformats.org/officeDocument/2006/relationships/oleObject" Target="../embeddings/oleObject538.bin"/><Relationship Id="rId181" Type="http://schemas.openxmlformats.org/officeDocument/2006/relationships/oleObject" Target="../embeddings/oleObject177.bin"/><Relationship Id="rId402" Type="http://schemas.openxmlformats.org/officeDocument/2006/relationships/oleObject" Target="../embeddings/oleObject398.bin"/><Relationship Id="rId847" Type="http://schemas.openxmlformats.org/officeDocument/2006/relationships/oleObject" Target="../embeddings/oleObject843.bin"/><Relationship Id="rId279" Type="http://schemas.openxmlformats.org/officeDocument/2006/relationships/oleObject" Target="../embeddings/oleObject275.bin"/><Relationship Id="rId486" Type="http://schemas.openxmlformats.org/officeDocument/2006/relationships/oleObject" Target="../embeddings/oleObject482.bin"/><Relationship Id="rId693" Type="http://schemas.openxmlformats.org/officeDocument/2006/relationships/oleObject" Target="../embeddings/oleObject689.bin"/><Relationship Id="rId707" Type="http://schemas.openxmlformats.org/officeDocument/2006/relationships/oleObject" Target="../embeddings/oleObject703.bin"/><Relationship Id="rId914" Type="http://schemas.openxmlformats.org/officeDocument/2006/relationships/oleObject" Target="../embeddings/oleObject910.bin"/><Relationship Id="rId43" Type="http://schemas.openxmlformats.org/officeDocument/2006/relationships/oleObject" Target="../embeddings/oleObject39.bin"/><Relationship Id="rId139" Type="http://schemas.openxmlformats.org/officeDocument/2006/relationships/oleObject" Target="../embeddings/oleObject135.bin"/><Relationship Id="rId346" Type="http://schemas.openxmlformats.org/officeDocument/2006/relationships/oleObject" Target="../embeddings/oleObject342.bin"/><Relationship Id="rId553" Type="http://schemas.openxmlformats.org/officeDocument/2006/relationships/oleObject" Target="../embeddings/oleObject549.bin"/><Relationship Id="rId760" Type="http://schemas.openxmlformats.org/officeDocument/2006/relationships/oleObject" Target="../embeddings/oleObject756.bin"/><Relationship Id="rId192" Type="http://schemas.openxmlformats.org/officeDocument/2006/relationships/oleObject" Target="../embeddings/oleObject188.bin"/><Relationship Id="rId206" Type="http://schemas.openxmlformats.org/officeDocument/2006/relationships/oleObject" Target="../embeddings/oleObject202.bin"/><Relationship Id="rId413" Type="http://schemas.openxmlformats.org/officeDocument/2006/relationships/oleObject" Target="../embeddings/oleObject409.bin"/><Relationship Id="rId858" Type="http://schemas.openxmlformats.org/officeDocument/2006/relationships/oleObject" Target="../embeddings/oleObject854.bin"/><Relationship Id="rId497" Type="http://schemas.openxmlformats.org/officeDocument/2006/relationships/oleObject" Target="../embeddings/oleObject493.bin"/><Relationship Id="rId620" Type="http://schemas.openxmlformats.org/officeDocument/2006/relationships/oleObject" Target="../embeddings/oleObject616.bin"/><Relationship Id="rId718" Type="http://schemas.openxmlformats.org/officeDocument/2006/relationships/oleObject" Target="../embeddings/oleObject714.bin"/><Relationship Id="rId925" Type="http://schemas.openxmlformats.org/officeDocument/2006/relationships/oleObject" Target="../embeddings/oleObject921.bin"/><Relationship Id="rId357" Type="http://schemas.openxmlformats.org/officeDocument/2006/relationships/oleObject" Target="../embeddings/oleObject353.bin"/><Relationship Id="rId54" Type="http://schemas.openxmlformats.org/officeDocument/2006/relationships/oleObject" Target="../embeddings/oleObject50.bin"/><Relationship Id="rId217" Type="http://schemas.openxmlformats.org/officeDocument/2006/relationships/oleObject" Target="../embeddings/oleObject213.bin"/><Relationship Id="rId564" Type="http://schemas.openxmlformats.org/officeDocument/2006/relationships/oleObject" Target="../embeddings/oleObject560.bin"/><Relationship Id="rId771" Type="http://schemas.openxmlformats.org/officeDocument/2006/relationships/oleObject" Target="../embeddings/oleObject767.bin"/><Relationship Id="rId869" Type="http://schemas.openxmlformats.org/officeDocument/2006/relationships/oleObject" Target="../embeddings/oleObject865.bin"/><Relationship Id="rId424" Type="http://schemas.openxmlformats.org/officeDocument/2006/relationships/oleObject" Target="../embeddings/oleObject420.bin"/><Relationship Id="rId631" Type="http://schemas.openxmlformats.org/officeDocument/2006/relationships/oleObject" Target="../embeddings/oleObject627.bin"/><Relationship Id="rId729" Type="http://schemas.openxmlformats.org/officeDocument/2006/relationships/oleObject" Target="../embeddings/oleObject725.bin"/><Relationship Id="rId270" Type="http://schemas.openxmlformats.org/officeDocument/2006/relationships/oleObject" Target="../embeddings/oleObject266.bin"/><Relationship Id="rId936" Type="http://schemas.openxmlformats.org/officeDocument/2006/relationships/oleObject" Target="../embeddings/oleObject932.bin"/><Relationship Id="rId65" Type="http://schemas.openxmlformats.org/officeDocument/2006/relationships/oleObject" Target="../embeddings/oleObject61.bin"/><Relationship Id="rId130" Type="http://schemas.openxmlformats.org/officeDocument/2006/relationships/oleObject" Target="../embeddings/oleObject126.bin"/><Relationship Id="rId368" Type="http://schemas.openxmlformats.org/officeDocument/2006/relationships/oleObject" Target="../embeddings/oleObject364.bin"/><Relationship Id="rId575" Type="http://schemas.openxmlformats.org/officeDocument/2006/relationships/oleObject" Target="../embeddings/oleObject571.bin"/><Relationship Id="rId782" Type="http://schemas.openxmlformats.org/officeDocument/2006/relationships/oleObject" Target="../embeddings/oleObject778.bin"/><Relationship Id="rId228" Type="http://schemas.openxmlformats.org/officeDocument/2006/relationships/oleObject" Target="../embeddings/oleObject224.bin"/><Relationship Id="rId435" Type="http://schemas.openxmlformats.org/officeDocument/2006/relationships/oleObject" Target="../embeddings/oleObject431.bin"/><Relationship Id="rId642" Type="http://schemas.openxmlformats.org/officeDocument/2006/relationships/oleObject" Target="../embeddings/oleObject638.bin"/><Relationship Id="rId281" Type="http://schemas.openxmlformats.org/officeDocument/2006/relationships/oleObject" Target="../embeddings/oleObject277.bin"/><Relationship Id="rId502" Type="http://schemas.openxmlformats.org/officeDocument/2006/relationships/oleObject" Target="../embeddings/oleObject498.bin"/><Relationship Id="rId947" Type="http://schemas.openxmlformats.org/officeDocument/2006/relationships/oleObject" Target="../embeddings/oleObject943.bin"/><Relationship Id="rId76" Type="http://schemas.openxmlformats.org/officeDocument/2006/relationships/oleObject" Target="../embeddings/oleObject72.bin"/><Relationship Id="rId141" Type="http://schemas.openxmlformats.org/officeDocument/2006/relationships/oleObject" Target="../embeddings/oleObject137.bin"/><Relationship Id="rId379" Type="http://schemas.openxmlformats.org/officeDocument/2006/relationships/oleObject" Target="../embeddings/oleObject375.bin"/><Relationship Id="rId586" Type="http://schemas.openxmlformats.org/officeDocument/2006/relationships/oleObject" Target="../embeddings/oleObject582.bin"/><Relationship Id="rId793" Type="http://schemas.openxmlformats.org/officeDocument/2006/relationships/oleObject" Target="../embeddings/oleObject789.bin"/><Relationship Id="rId807" Type="http://schemas.openxmlformats.org/officeDocument/2006/relationships/oleObject" Target="../embeddings/oleObject803.bin"/><Relationship Id="rId7" Type="http://schemas.openxmlformats.org/officeDocument/2006/relationships/oleObject" Target="../embeddings/oleObject3.bin"/><Relationship Id="rId239" Type="http://schemas.openxmlformats.org/officeDocument/2006/relationships/oleObject" Target="../embeddings/oleObject235.bin"/><Relationship Id="rId446" Type="http://schemas.openxmlformats.org/officeDocument/2006/relationships/oleObject" Target="../embeddings/oleObject442.bin"/><Relationship Id="rId653" Type="http://schemas.openxmlformats.org/officeDocument/2006/relationships/oleObject" Target="../embeddings/oleObject649.bin"/><Relationship Id="rId292" Type="http://schemas.openxmlformats.org/officeDocument/2006/relationships/oleObject" Target="../embeddings/oleObject288.bin"/><Relationship Id="rId306" Type="http://schemas.openxmlformats.org/officeDocument/2006/relationships/oleObject" Target="../embeddings/oleObject302.bin"/><Relationship Id="rId860" Type="http://schemas.openxmlformats.org/officeDocument/2006/relationships/oleObject" Target="../embeddings/oleObject856.bin"/><Relationship Id="rId87" Type="http://schemas.openxmlformats.org/officeDocument/2006/relationships/oleObject" Target="../embeddings/oleObject83.bin"/><Relationship Id="rId513" Type="http://schemas.openxmlformats.org/officeDocument/2006/relationships/oleObject" Target="../embeddings/oleObject509.bin"/><Relationship Id="rId597" Type="http://schemas.openxmlformats.org/officeDocument/2006/relationships/oleObject" Target="../embeddings/oleObject593.bin"/><Relationship Id="rId720" Type="http://schemas.openxmlformats.org/officeDocument/2006/relationships/oleObject" Target="../embeddings/oleObject716.bin"/><Relationship Id="rId818" Type="http://schemas.openxmlformats.org/officeDocument/2006/relationships/oleObject" Target="../embeddings/oleObject814.bin"/><Relationship Id="rId152" Type="http://schemas.openxmlformats.org/officeDocument/2006/relationships/oleObject" Target="../embeddings/oleObject148.bin"/><Relationship Id="rId457" Type="http://schemas.openxmlformats.org/officeDocument/2006/relationships/oleObject" Target="../embeddings/oleObject453.bin"/><Relationship Id="rId664" Type="http://schemas.openxmlformats.org/officeDocument/2006/relationships/oleObject" Target="../embeddings/oleObject660.bin"/><Relationship Id="rId871" Type="http://schemas.openxmlformats.org/officeDocument/2006/relationships/oleObject" Target="../embeddings/oleObject867.bin"/><Relationship Id="rId14" Type="http://schemas.openxmlformats.org/officeDocument/2006/relationships/oleObject" Target="../embeddings/oleObject10.bin"/><Relationship Id="rId317" Type="http://schemas.openxmlformats.org/officeDocument/2006/relationships/oleObject" Target="../embeddings/oleObject313.bin"/><Relationship Id="rId524" Type="http://schemas.openxmlformats.org/officeDocument/2006/relationships/oleObject" Target="../embeddings/oleObject520.bin"/><Relationship Id="rId731" Type="http://schemas.openxmlformats.org/officeDocument/2006/relationships/oleObject" Target="../embeddings/oleObject727.bin"/><Relationship Id="rId98" Type="http://schemas.openxmlformats.org/officeDocument/2006/relationships/oleObject" Target="../embeddings/oleObject94.bin"/><Relationship Id="rId163" Type="http://schemas.openxmlformats.org/officeDocument/2006/relationships/oleObject" Target="../embeddings/oleObject159.bin"/><Relationship Id="rId370" Type="http://schemas.openxmlformats.org/officeDocument/2006/relationships/oleObject" Target="../embeddings/oleObject366.bin"/><Relationship Id="rId829" Type="http://schemas.openxmlformats.org/officeDocument/2006/relationships/oleObject" Target="../embeddings/oleObject825.bin"/><Relationship Id="rId230" Type="http://schemas.openxmlformats.org/officeDocument/2006/relationships/oleObject" Target="../embeddings/oleObject226.bin"/><Relationship Id="rId468" Type="http://schemas.openxmlformats.org/officeDocument/2006/relationships/oleObject" Target="../embeddings/oleObject464.bin"/><Relationship Id="rId675" Type="http://schemas.openxmlformats.org/officeDocument/2006/relationships/oleObject" Target="../embeddings/oleObject671.bin"/><Relationship Id="rId882" Type="http://schemas.openxmlformats.org/officeDocument/2006/relationships/oleObject" Target="../embeddings/oleObject878.bin"/><Relationship Id="rId25" Type="http://schemas.openxmlformats.org/officeDocument/2006/relationships/oleObject" Target="../embeddings/oleObject21.bin"/><Relationship Id="rId328" Type="http://schemas.openxmlformats.org/officeDocument/2006/relationships/oleObject" Target="../embeddings/oleObject324.bin"/><Relationship Id="rId535" Type="http://schemas.openxmlformats.org/officeDocument/2006/relationships/oleObject" Target="../embeddings/oleObject531.bin"/><Relationship Id="rId742" Type="http://schemas.openxmlformats.org/officeDocument/2006/relationships/oleObject" Target="../embeddings/oleObject738.bin"/><Relationship Id="rId174" Type="http://schemas.openxmlformats.org/officeDocument/2006/relationships/oleObject" Target="../embeddings/oleObject170.bin"/><Relationship Id="rId381" Type="http://schemas.openxmlformats.org/officeDocument/2006/relationships/oleObject" Target="../embeddings/oleObject377.bin"/><Relationship Id="rId602" Type="http://schemas.openxmlformats.org/officeDocument/2006/relationships/oleObject" Target="../embeddings/oleObject598.bin"/><Relationship Id="rId241" Type="http://schemas.openxmlformats.org/officeDocument/2006/relationships/oleObject" Target="../embeddings/oleObject237.bin"/><Relationship Id="rId479" Type="http://schemas.openxmlformats.org/officeDocument/2006/relationships/oleObject" Target="../embeddings/oleObject475.bin"/><Relationship Id="rId686" Type="http://schemas.openxmlformats.org/officeDocument/2006/relationships/oleObject" Target="../embeddings/oleObject682.bin"/><Relationship Id="rId893" Type="http://schemas.openxmlformats.org/officeDocument/2006/relationships/oleObject" Target="../embeddings/oleObject889.bin"/><Relationship Id="rId907" Type="http://schemas.openxmlformats.org/officeDocument/2006/relationships/oleObject" Target="../embeddings/oleObject903.bin"/><Relationship Id="rId36" Type="http://schemas.openxmlformats.org/officeDocument/2006/relationships/oleObject" Target="../embeddings/oleObject32.bin"/><Relationship Id="rId339" Type="http://schemas.openxmlformats.org/officeDocument/2006/relationships/oleObject" Target="../embeddings/oleObject335.bin"/><Relationship Id="rId546" Type="http://schemas.openxmlformats.org/officeDocument/2006/relationships/oleObject" Target="../embeddings/oleObject542.bin"/><Relationship Id="rId753" Type="http://schemas.openxmlformats.org/officeDocument/2006/relationships/oleObject" Target="../embeddings/oleObject749.bin"/><Relationship Id="rId101" Type="http://schemas.openxmlformats.org/officeDocument/2006/relationships/oleObject" Target="../embeddings/oleObject97.bin"/><Relationship Id="rId185" Type="http://schemas.openxmlformats.org/officeDocument/2006/relationships/oleObject" Target="../embeddings/oleObject181.bin"/><Relationship Id="rId406" Type="http://schemas.openxmlformats.org/officeDocument/2006/relationships/oleObject" Target="../embeddings/oleObject402.bin"/><Relationship Id="rId392" Type="http://schemas.openxmlformats.org/officeDocument/2006/relationships/oleObject" Target="../embeddings/oleObject388.bin"/><Relationship Id="rId613" Type="http://schemas.openxmlformats.org/officeDocument/2006/relationships/oleObject" Target="../embeddings/oleObject609.bin"/><Relationship Id="rId697" Type="http://schemas.openxmlformats.org/officeDocument/2006/relationships/oleObject" Target="../embeddings/oleObject693.bin"/><Relationship Id="rId820" Type="http://schemas.openxmlformats.org/officeDocument/2006/relationships/oleObject" Target="../embeddings/oleObject816.bin"/><Relationship Id="rId918" Type="http://schemas.openxmlformats.org/officeDocument/2006/relationships/oleObject" Target="../embeddings/oleObject914.bin"/><Relationship Id="rId252" Type="http://schemas.openxmlformats.org/officeDocument/2006/relationships/oleObject" Target="../embeddings/oleObject248.bin"/><Relationship Id="rId47" Type="http://schemas.openxmlformats.org/officeDocument/2006/relationships/oleObject" Target="../embeddings/oleObject43.bin"/><Relationship Id="rId112" Type="http://schemas.openxmlformats.org/officeDocument/2006/relationships/oleObject" Target="../embeddings/oleObject108.bin"/><Relationship Id="rId557" Type="http://schemas.openxmlformats.org/officeDocument/2006/relationships/oleObject" Target="../embeddings/oleObject553.bin"/><Relationship Id="rId764" Type="http://schemas.openxmlformats.org/officeDocument/2006/relationships/oleObject" Target="../embeddings/oleObject760.bin"/><Relationship Id="rId196" Type="http://schemas.openxmlformats.org/officeDocument/2006/relationships/oleObject" Target="../embeddings/oleObject192.bin"/><Relationship Id="rId417" Type="http://schemas.openxmlformats.org/officeDocument/2006/relationships/oleObject" Target="../embeddings/oleObject413.bin"/><Relationship Id="rId624" Type="http://schemas.openxmlformats.org/officeDocument/2006/relationships/oleObject" Target="../embeddings/oleObject620.bin"/><Relationship Id="rId831" Type="http://schemas.openxmlformats.org/officeDocument/2006/relationships/oleObject" Target="../embeddings/oleObject827.bin"/><Relationship Id="rId263" Type="http://schemas.openxmlformats.org/officeDocument/2006/relationships/oleObject" Target="../embeddings/oleObject259.bin"/><Relationship Id="rId470" Type="http://schemas.openxmlformats.org/officeDocument/2006/relationships/oleObject" Target="../embeddings/oleObject466.bin"/><Relationship Id="rId929" Type="http://schemas.openxmlformats.org/officeDocument/2006/relationships/oleObject" Target="../embeddings/oleObject925.bin"/><Relationship Id="rId58" Type="http://schemas.openxmlformats.org/officeDocument/2006/relationships/oleObject" Target="../embeddings/oleObject54.bin"/><Relationship Id="rId123" Type="http://schemas.openxmlformats.org/officeDocument/2006/relationships/oleObject" Target="../embeddings/oleObject119.bin"/><Relationship Id="rId330" Type="http://schemas.openxmlformats.org/officeDocument/2006/relationships/oleObject" Target="../embeddings/oleObject326.bin"/><Relationship Id="rId568" Type="http://schemas.openxmlformats.org/officeDocument/2006/relationships/oleObject" Target="../embeddings/oleObject564.bin"/><Relationship Id="rId775" Type="http://schemas.openxmlformats.org/officeDocument/2006/relationships/oleObject" Target="../embeddings/oleObject771.bin"/><Relationship Id="rId428" Type="http://schemas.openxmlformats.org/officeDocument/2006/relationships/oleObject" Target="../embeddings/oleObject424.bin"/><Relationship Id="rId635" Type="http://schemas.openxmlformats.org/officeDocument/2006/relationships/oleObject" Target="../embeddings/oleObject631.bin"/><Relationship Id="rId842" Type="http://schemas.openxmlformats.org/officeDocument/2006/relationships/oleObject" Target="../embeddings/oleObject838.bin"/><Relationship Id="rId274" Type="http://schemas.openxmlformats.org/officeDocument/2006/relationships/oleObject" Target="../embeddings/oleObject270.bin"/><Relationship Id="rId481" Type="http://schemas.openxmlformats.org/officeDocument/2006/relationships/oleObject" Target="../embeddings/oleObject477.bin"/><Relationship Id="rId702" Type="http://schemas.openxmlformats.org/officeDocument/2006/relationships/oleObject" Target="../embeddings/oleObject698.bin"/><Relationship Id="rId69" Type="http://schemas.openxmlformats.org/officeDocument/2006/relationships/oleObject" Target="../embeddings/oleObject65.bin"/><Relationship Id="rId134" Type="http://schemas.openxmlformats.org/officeDocument/2006/relationships/oleObject" Target="../embeddings/oleObject130.bin"/><Relationship Id="rId579" Type="http://schemas.openxmlformats.org/officeDocument/2006/relationships/oleObject" Target="../embeddings/oleObject575.bin"/><Relationship Id="rId786" Type="http://schemas.openxmlformats.org/officeDocument/2006/relationships/oleObject" Target="../embeddings/oleObject782.bin"/><Relationship Id="rId341" Type="http://schemas.openxmlformats.org/officeDocument/2006/relationships/oleObject" Target="../embeddings/oleObject337.bin"/><Relationship Id="rId439" Type="http://schemas.openxmlformats.org/officeDocument/2006/relationships/oleObject" Target="../embeddings/oleObject435.bin"/><Relationship Id="rId646" Type="http://schemas.openxmlformats.org/officeDocument/2006/relationships/oleObject" Target="../embeddings/oleObject642.bin"/><Relationship Id="rId201" Type="http://schemas.openxmlformats.org/officeDocument/2006/relationships/oleObject" Target="../embeddings/oleObject197.bin"/><Relationship Id="rId285" Type="http://schemas.openxmlformats.org/officeDocument/2006/relationships/oleObject" Target="../embeddings/oleObject281.bin"/><Relationship Id="rId506" Type="http://schemas.openxmlformats.org/officeDocument/2006/relationships/oleObject" Target="../embeddings/oleObject502.bin"/><Relationship Id="rId853" Type="http://schemas.openxmlformats.org/officeDocument/2006/relationships/oleObject" Target="../embeddings/oleObject849.bin"/><Relationship Id="rId492" Type="http://schemas.openxmlformats.org/officeDocument/2006/relationships/oleObject" Target="../embeddings/oleObject488.bin"/><Relationship Id="rId713" Type="http://schemas.openxmlformats.org/officeDocument/2006/relationships/oleObject" Target="../embeddings/oleObject709.bin"/><Relationship Id="rId797" Type="http://schemas.openxmlformats.org/officeDocument/2006/relationships/oleObject" Target="../embeddings/oleObject793.bin"/><Relationship Id="rId920" Type="http://schemas.openxmlformats.org/officeDocument/2006/relationships/oleObject" Target="../embeddings/oleObject916.bin"/><Relationship Id="rId145" Type="http://schemas.openxmlformats.org/officeDocument/2006/relationships/oleObject" Target="../embeddings/oleObject141.bin"/><Relationship Id="rId352" Type="http://schemas.openxmlformats.org/officeDocument/2006/relationships/oleObject" Target="../embeddings/oleObject348.bin"/><Relationship Id="rId212" Type="http://schemas.openxmlformats.org/officeDocument/2006/relationships/oleObject" Target="../embeddings/oleObject208.bin"/><Relationship Id="rId657" Type="http://schemas.openxmlformats.org/officeDocument/2006/relationships/oleObject" Target="../embeddings/oleObject653.bin"/><Relationship Id="rId864" Type="http://schemas.openxmlformats.org/officeDocument/2006/relationships/oleObject" Target="../embeddings/oleObject860.bin"/><Relationship Id="rId296" Type="http://schemas.openxmlformats.org/officeDocument/2006/relationships/oleObject" Target="../embeddings/oleObject292.bin"/><Relationship Id="rId517" Type="http://schemas.openxmlformats.org/officeDocument/2006/relationships/oleObject" Target="../embeddings/oleObject513.bin"/><Relationship Id="rId724" Type="http://schemas.openxmlformats.org/officeDocument/2006/relationships/oleObject" Target="../embeddings/oleObject720.bin"/><Relationship Id="rId931" Type="http://schemas.openxmlformats.org/officeDocument/2006/relationships/oleObject" Target="../embeddings/oleObject927.bin"/><Relationship Id="rId60" Type="http://schemas.openxmlformats.org/officeDocument/2006/relationships/oleObject" Target="../embeddings/oleObject56.bin"/><Relationship Id="rId156" Type="http://schemas.openxmlformats.org/officeDocument/2006/relationships/oleObject" Target="../embeddings/oleObject152.bin"/><Relationship Id="rId363" Type="http://schemas.openxmlformats.org/officeDocument/2006/relationships/oleObject" Target="../embeddings/oleObject359.bin"/><Relationship Id="rId570" Type="http://schemas.openxmlformats.org/officeDocument/2006/relationships/oleObject" Target="../embeddings/oleObject566.bin"/><Relationship Id="rId223" Type="http://schemas.openxmlformats.org/officeDocument/2006/relationships/oleObject" Target="../embeddings/oleObject219.bin"/><Relationship Id="rId430" Type="http://schemas.openxmlformats.org/officeDocument/2006/relationships/oleObject" Target="../embeddings/oleObject426.bin"/><Relationship Id="rId668" Type="http://schemas.openxmlformats.org/officeDocument/2006/relationships/oleObject" Target="../embeddings/oleObject664.bin"/><Relationship Id="rId875" Type="http://schemas.openxmlformats.org/officeDocument/2006/relationships/oleObject" Target="../embeddings/oleObject871.bin"/><Relationship Id="rId18" Type="http://schemas.openxmlformats.org/officeDocument/2006/relationships/oleObject" Target="../embeddings/oleObject14.bin"/><Relationship Id="rId528" Type="http://schemas.openxmlformats.org/officeDocument/2006/relationships/oleObject" Target="../embeddings/oleObject524.bin"/><Relationship Id="rId735" Type="http://schemas.openxmlformats.org/officeDocument/2006/relationships/oleObject" Target="../embeddings/oleObject731.bin"/><Relationship Id="rId942" Type="http://schemas.openxmlformats.org/officeDocument/2006/relationships/oleObject" Target="../embeddings/oleObject938.bin"/><Relationship Id="rId167" Type="http://schemas.openxmlformats.org/officeDocument/2006/relationships/oleObject" Target="../embeddings/oleObject163.bin"/><Relationship Id="rId374" Type="http://schemas.openxmlformats.org/officeDocument/2006/relationships/oleObject" Target="../embeddings/oleObject370.bin"/><Relationship Id="rId581" Type="http://schemas.openxmlformats.org/officeDocument/2006/relationships/oleObject" Target="../embeddings/oleObject577.bin"/><Relationship Id="rId71" Type="http://schemas.openxmlformats.org/officeDocument/2006/relationships/oleObject" Target="../embeddings/oleObject67.bin"/><Relationship Id="rId234" Type="http://schemas.openxmlformats.org/officeDocument/2006/relationships/oleObject" Target="../embeddings/oleObject230.bin"/><Relationship Id="rId679" Type="http://schemas.openxmlformats.org/officeDocument/2006/relationships/oleObject" Target="../embeddings/oleObject675.bin"/><Relationship Id="rId802" Type="http://schemas.openxmlformats.org/officeDocument/2006/relationships/oleObject" Target="../embeddings/oleObject798.bin"/><Relationship Id="rId886" Type="http://schemas.openxmlformats.org/officeDocument/2006/relationships/oleObject" Target="../embeddings/oleObject882.bin"/><Relationship Id="rId2" Type="http://schemas.openxmlformats.org/officeDocument/2006/relationships/drawing" Target="../drawings/drawing1.xml"/><Relationship Id="rId29" Type="http://schemas.openxmlformats.org/officeDocument/2006/relationships/oleObject" Target="../embeddings/oleObject25.bin"/><Relationship Id="rId441" Type="http://schemas.openxmlformats.org/officeDocument/2006/relationships/oleObject" Target="../embeddings/oleObject437.bin"/><Relationship Id="rId539" Type="http://schemas.openxmlformats.org/officeDocument/2006/relationships/oleObject" Target="../embeddings/oleObject535.bin"/><Relationship Id="rId746" Type="http://schemas.openxmlformats.org/officeDocument/2006/relationships/oleObject" Target="../embeddings/oleObject742.bin"/><Relationship Id="rId178" Type="http://schemas.openxmlformats.org/officeDocument/2006/relationships/oleObject" Target="../embeddings/oleObject174.bin"/><Relationship Id="rId301" Type="http://schemas.openxmlformats.org/officeDocument/2006/relationships/oleObject" Target="../embeddings/oleObject297.bin"/><Relationship Id="rId82" Type="http://schemas.openxmlformats.org/officeDocument/2006/relationships/oleObject" Target="../embeddings/oleObject78.bin"/><Relationship Id="rId385" Type="http://schemas.openxmlformats.org/officeDocument/2006/relationships/oleObject" Target="../embeddings/oleObject381.bin"/><Relationship Id="rId592" Type="http://schemas.openxmlformats.org/officeDocument/2006/relationships/oleObject" Target="../embeddings/oleObject588.bin"/><Relationship Id="rId606" Type="http://schemas.openxmlformats.org/officeDocument/2006/relationships/oleObject" Target="../embeddings/oleObject602.bin"/><Relationship Id="rId813" Type="http://schemas.openxmlformats.org/officeDocument/2006/relationships/oleObject" Target="../embeddings/oleObject809.bin"/><Relationship Id="rId245" Type="http://schemas.openxmlformats.org/officeDocument/2006/relationships/oleObject" Target="../embeddings/oleObject241.bin"/><Relationship Id="rId452" Type="http://schemas.openxmlformats.org/officeDocument/2006/relationships/oleObject" Target="../embeddings/oleObject448.bin"/><Relationship Id="rId897" Type="http://schemas.openxmlformats.org/officeDocument/2006/relationships/oleObject" Target="../embeddings/oleObject893.bin"/><Relationship Id="rId105" Type="http://schemas.openxmlformats.org/officeDocument/2006/relationships/oleObject" Target="../embeddings/oleObject101.bin"/><Relationship Id="rId312" Type="http://schemas.openxmlformats.org/officeDocument/2006/relationships/oleObject" Target="../embeddings/oleObject308.bin"/><Relationship Id="rId757" Type="http://schemas.openxmlformats.org/officeDocument/2006/relationships/oleObject" Target="../embeddings/oleObject753.bin"/><Relationship Id="rId93" Type="http://schemas.openxmlformats.org/officeDocument/2006/relationships/oleObject" Target="../embeddings/oleObject89.bin"/><Relationship Id="rId189" Type="http://schemas.openxmlformats.org/officeDocument/2006/relationships/oleObject" Target="../embeddings/oleObject185.bin"/><Relationship Id="rId396" Type="http://schemas.openxmlformats.org/officeDocument/2006/relationships/oleObject" Target="../embeddings/oleObject392.bin"/><Relationship Id="rId617" Type="http://schemas.openxmlformats.org/officeDocument/2006/relationships/oleObject" Target="../embeddings/oleObject613.bin"/><Relationship Id="rId824" Type="http://schemas.openxmlformats.org/officeDocument/2006/relationships/oleObject" Target="../embeddings/oleObject820.bin"/><Relationship Id="rId256" Type="http://schemas.openxmlformats.org/officeDocument/2006/relationships/oleObject" Target="../embeddings/oleObject252.bin"/><Relationship Id="rId463" Type="http://schemas.openxmlformats.org/officeDocument/2006/relationships/oleObject" Target="../embeddings/oleObject459.bin"/><Relationship Id="rId670" Type="http://schemas.openxmlformats.org/officeDocument/2006/relationships/oleObject" Target="../embeddings/oleObject666.bin"/><Relationship Id="rId116" Type="http://schemas.openxmlformats.org/officeDocument/2006/relationships/oleObject" Target="../embeddings/oleObject112.bin"/><Relationship Id="rId323" Type="http://schemas.openxmlformats.org/officeDocument/2006/relationships/oleObject" Target="../embeddings/oleObject319.bin"/><Relationship Id="rId530" Type="http://schemas.openxmlformats.org/officeDocument/2006/relationships/oleObject" Target="../embeddings/oleObject526.bin"/><Relationship Id="rId768" Type="http://schemas.openxmlformats.org/officeDocument/2006/relationships/oleObject" Target="../embeddings/oleObject764.bin"/><Relationship Id="rId20" Type="http://schemas.openxmlformats.org/officeDocument/2006/relationships/oleObject" Target="../embeddings/oleObject16.bin"/><Relationship Id="rId628" Type="http://schemas.openxmlformats.org/officeDocument/2006/relationships/oleObject" Target="../embeddings/oleObject624.bin"/><Relationship Id="rId835" Type="http://schemas.openxmlformats.org/officeDocument/2006/relationships/oleObject" Target="../embeddings/oleObject831.bin"/><Relationship Id="rId267" Type="http://schemas.openxmlformats.org/officeDocument/2006/relationships/oleObject" Target="../embeddings/oleObject263.bin"/><Relationship Id="rId474" Type="http://schemas.openxmlformats.org/officeDocument/2006/relationships/oleObject" Target="../embeddings/oleObject470.bin"/><Relationship Id="rId127" Type="http://schemas.openxmlformats.org/officeDocument/2006/relationships/oleObject" Target="../embeddings/oleObject123.bin"/><Relationship Id="rId681" Type="http://schemas.openxmlformats.org/officeDocument/2006/relationships/oleObject" Target="../embeddings/oleObject677.bin"/><Relationship Id="rId779" Type="http://schemas.openxmlformats.org/officeDocument/2006/relationships/oleObject" Target="../embeddings/oleObject775.bin"/><Relationship Id="rId902" Type="http://schemas.openxmlformats.org/officeDocument/2006/relationships/oleObject" Target="../embeddings/oleObject898.bin"/><Relationship Id="rId31" Type="http://schemas.openxmlformats.org/officeDocument/2006/relationships/oleObject" Target="../embeddings/oleObject27.bin"/><Relationship Id="rId334" Type="http://schemas.openxmlformats.org/officeDocument/2006/relationships/oleObject" Target="../embeddings/oleObject330.bin"/><Relationship Id="rId541" Type="http://schemas.openxmlformats.org/officeDocument/2006/relationships/oleObject" Target="../embeddings/oleObject537.bin"/><Relationship Id="rId639" Type="http://schemas.openxmlformats.org/officeDocument/2006/relationships/oleObject" Target="../embeddings/oleObject635.bin"/><Relationship Id="rId180" Type="http://schemas.openxmlformats.org/officeDocument/2006/relationships/oleObject" Target="../embeddings/oleObject176.bin"/><Relationship Id="rId278" Type="http://schemas.openxmlformats.org/officeDocument/2006/relationships/oleObject" Target="../embeddings/oleObject274.bin"/><Relationship Id="rId401" Type="http://schemas.openxmlformats.org/officeDocument/2006/relationships/oleObject" Target="../embeddings/oleObject397.bin"/><Relationship Id="rId846" Type="http://schemas.openxmlformats.org/officeDocument/2006/relationships/oleObject" Target="../embeddings/oleObject842.bin"/><Relationship Id="rId485" Type="http://schemas.openxmlformats.org/officeDocument/2006/relationships/oleObject" Target="../embeddings/oleObject481.bin"/><Relationship Id="rId692" Type="http://schemas.openxmlformats.org/officeDocument/2006/relationships/oleObject" Target="../embeddings/oleObject688.bin"/><Relationship Id="rId706" Type="http://schemas.openxmlformats.org/officeDocument/2006/relationships/oleObject" Target="../embeddings/oleObject702.bin"/><Relationship Id="rId913" Type="http://schemas.openxmlformats.org/officeDocument/2006/relationships/oleObject" Target="../embeddings/oleObject909.bin"/><Relationship Id="rId42" Type="http://schemas.openxmlformats.org/officeDocument/2006/relationships/oleObject" Target="../embeddings/oleObject38.bin"/><Relationship Id="rId138" Type="http://schemas.openxmlformats.org/officeDocument/2006/relationships/oleObject" Target="../embeddings/oleObject134.bin"/><Relationship Id="rId345" Type="http://schemas.openxmlformats.org/officeDocument/2006/relationships/oleObject" Target="../embeddings/oleObject341.bin"/><Relationship Id="rId552" Type="http://schemas.openxmlformats.org/officeDocument/2006/relationships/oleObject" Target="../embeddings/oleObject548.bin"/><Relationship Id="rId191" Type="http://schemas.openxmlformats.org/officeDocument/2006/relationships/oleObject" Target="../embeddings/oleObject187.bin"/><Relationship Id="rId205" Type="http://schemas.openxmlformats.org/officeDocument/2006/relationships/oleObject" Target="../embeddings/oleObject201.bin"/><Relationship Id="rId412" Type="http://schemas.openxmlformats.org/officeDocument/2006/relationships/oleObject" Target="../embeddings/oleObject408.bin"/><Relationship Id="rId857" Type="http://schemas.openxmlformats.org/officeDocument/2006/relationships/oleObject" Target="../embeddings/oleObject853.bin"/><Relationship Id="rId289" Type="http://schemas.openxmlformats.org/officeDocument/2006/relationships/oleObject" Target="../embeddings/oleObject285.bin"/><Relationship Id="rId496" Type="http://schemas.openxmlformats.org/officeDocument/2006/relationships/oleObject" Target="../embeddings/oleObject492.bin"/><Relationship Id="rId717" Type="http://schemas.openxmlformats.org/officeDocument/2006/relationships/oleObject" Target="../embeddings/oleObject713.bin"/><Relationship Id="rId924" Type="http://schemas.openxmlformats.org/officeDocument/2006/relationships/oleObject" Target="../embeddings/oleObject920.bin"/><Relationship Id="rId53" Type="http://schemas.openxmlformats.org/officeDocument/2006/relationships/oleObject" Target="../embeddings/oleObject49.bin"/><Relationship Id="rId149" Type="http://schemas.openxmlformats.org/officeDocument/2006/relationships/oleObject" Target="../embeddings/oleObject145.bin"/><Relationship Id="rId356" Type="http://schemas.openxmlformats.org/officeDocument/2006/relationships/oleObject" Target="../embeddings/oleObject352.bin"/><Relationship Id="rId563" Type="http://schemas.openxmlformats.org/officeDocument/2006/relationships/oleObject" Target="../embeddings/oleObject559.bin"/><Relationship Id="rId770" Type="http://schemas.openxmlformats.org/officeDocument/2006/relationships/oleObject" Target="../embeddings/oleObject766.bin"/><Relationship Id="rId216" Type="http://schemas.openxmlformats.org/officeDocument/2006/relationships/oleObject" Target="../embeddings/oleObject212.bin"/><Relationship Id="rId423" Type="http://schemas.openxmlformats.org/officeDocument/2006/relationships/oleObject" Target="../embeddings/oleObject419.bin"/><Relationship Id="rId868" Type="http://schemas.openxmlformats.org/officeDocument/2006/relationships/oleObject" Target="../embeddings/oleObject864.bin"/><Relationship Id="rId630" Type="http://schemas.openxmlformats.org/officeDocument/2006/relationships/oleObject" Target="../embeddings/oleObject626.bin"/><Relationship Id="rId728" Type="http://schemas.openxmlformats.org/officeDocument/2006/relationships/oleObject" Target="../embeddings/oleObject724.bin"/><Relationship Id="rId935" Type="http://schemas.openxmlformats.org/officeDocument/2006/relationships/oleObject" Target="../embeddings/oleObject931.bin"/><Relationship Id="rId64" Type="http://schemas.openxmlformats.org/officeDocument/2006/relationships/oleObject" Target="../embeddings/oleObject60.bin"/><Relationship Id="rId367" Type="http://schemas.openxmlformats.org/officeDocument/2006/relationships/oleObject" Target="../embeddings/oleObject363.bin"/><Relationship Id="rId574" Type="http://schemas.openxmlformats.org/officeDocument/2006/relationships/oleObject" Target="../embeddings/oleObject570.bin"/><Relationship Id="rId227" Type="http://schemas.openxmlformats.org/officeDocument/2006/relationships/oleObject" Target="../embeddings/oleObject223.bin"/><Relationship Id="rId781" Type="http://schemas.openxmlformats.org/officeDocument/2006/relationships/oleObject" Target="../embeddings/oleObject777.bin"/><Relationship Id="rId879" Type="http://schemas.openxmlformats.org/officeDocument/2006/relationships/oleObject" Target="../embeddings/oleObject875.bin"/><Relationship Id="rId434" Type="http://schemas.openxmlformats.org/officeDocument/2006/relationships/oleObject" Target="../embeddings/oleObject430.bin"/><Relationship Id="rId641" Type="http://schemas.openxmlformats.org/officeDocument/2006/relationships/oleObject" Target="../embeddings/oleObject637.bin"/><Relationship Id="rId739" Type="http://schemas.openxmlformats.org/officeDocument/2006/relationships/oleObject" Target="../embeddings/oleObject735.bin"/><Relationship Id="rId280" Type="http://schemas.openxmlformats.org/officeDocument/2006/relationships/oleObject" Target="../embeddings/oleObject276.bin"/><Relationship Id="rId501" Type="http://schemas.openxmlformats.org/officeDocument/2006/relationships/oleObject" Target="../embeddings/oleObject497.bin"/><Relationship Id="rId946" Type="http://schemas.openxmlformats.org/officeDocument/2006/relationships/oleObject" Target="../embeddings/oleObject942.bin"/><Relationship Id="rId75" Type="http://schemas.openxmlformats.org/officeDocument/2006/relationships/oleObject" Target="../embeddings/oleObject71.bin"/><Relationship Id="rId140" Type="http://schemas.openxmlformats.org/officeDocument/2006/relationships/oleObject" Target="../embeddings/oleObject136.bin"/><Relationship Id="rId378" Type="http://schemas.openxmlformats.org/officeDocument/2006/relationships/oleObject" Target="../embeddings/oleObject374.bin"/><Relationship Id="rId585" Type="http://schemas.openxmlformats.org/officeDocument/2006/relationships/oleObject" Target="../embeddings/oleObject581.bin"/><Relationship Id="rId792" Type="http://schemas.openxmlformats.org/officeDocument/2006/relationships/oleObject" Target="../embeddings/oleObject788.bin"/><Relationship Id="rId806" Type="http://schemas.openxmlformats.org/officeDocument/2006/relationships/oleObject" Target="../embeddings/oleObject802.bin"/><Relationship Id="rId6" Type="http://schemas.openxmlformats.org/officeDocument/2006/relationships/oleObject" Target="../embeddings/oleObject2.bin"/><Relationship Id="rId238" Type="http://schemas.openxmlformats.org/officeDocument/2006/relationships/oleObject" Target="../embeddings/oleObject234.bin"/><Relationship Id="rId445" Type="http://schemas.openxmlformats.org/officeDocument/2006/relationships/oleObject" Target="../embeddings/oleObject441.bin"/><Relationship Id="rId652" Type="http://schemas.openxmlformats.org/officeDocument/2006/relationships/oleObject" Target="../embeddings/oleObject648.bin"/><Relationship Id="rId291" Type="http://schemas.openxmlformats.org/officeDocument/2006/relationships/oleObject" Target="../embeddings/oleObject287.bin"/><Relationship Id="rId305" Type="http://schemas.openxmlformats.org/officeDocument/2006/relationships/oleObject" Target="../embeddings/oleObject301.bin"/><Relationship Id="rId512" Type="http://schemas.openxmlformats.org/officeDocument/2006/relationships/oleObject" Target="../embeddings/oleObject508.bin"/><Relationship Id="rId86" Type="http://schemas.openxmlformats.org/officeDocument/2006/relationships/oleObject" Target="../embeddings/oleObject82.bin"/><Relationship Id="rId151" Type="http://schemas.openxmlformats.org/officeDocument/2006/relationships/oleObject" Target="../embeddings/oleObject147.bin"/><Relationship Id="rId389" Type="http://schemas.openxmlformats.org/officeDocument/2006/relationships/oleObject" Target="../embeddings/oleObject385.bin"/><Relationship Id="rId596" Type="http://schemas.openxmlformats.org/officeDocument/2006/relationships/oleObject" Target="../embeddings/oleObject592.bin"/><Relationship Id="rId817" Type="http://schemas.openxmlformats.org/officeDocument/2006/relationships/oleObject" Target="../embeddings/oleObject813.bin"/><Relationship Id="rId249" Type="http://schemas.openxmlformats.org/officeDocument/2006/relationships/oleObject" Target="../embeddings/oleObject245.bin"/><Relationship Id="rId456" Type="http://schemas.openxmlformats.org/officeDocument/2006/relationships/oleObject" Target="../embeddings/oleObject452.bin"/><Relationship Id="rId663" Type="http://schemas.openxmlformats.org/officeDocument/2006/relationships/oleObject" Target="../embeddings/oleObject659.bin"/><Relationship Id="rId870" Type="http://schemas.openxmlformats.org/officeDocument/2006/relationships/oleObject" Target="../embeddings/oleObject866.bin"/><Relationship Id="rId13" Type="http://schemas.openxmlformats.org/officeDocument/2006/relationships/oleObject" Target="../embeddings/oleObject9.bin"/><Relationship Id="rId109" Type="http://schemas.openxmlformats.org/officeDocument/2006/relationships/oleObject" Target="../embeddings/oleObject105.bin"/><Relationship Id="rId316" Type="http://schemas.openxmlformats.org/officeDocument/2006/relationships/oleObject" Target="../embeddings/oleObject312.bin"/><Relationship Id="rId523" Type="http://schemas.openxmlformats.org/officeDocument/2006/relationships/oleObject" Target="../embeddings/oleObject519.bin"/><Relationship Id="rId97" Type="http://schemas.openxmlformats.org/officeDocument/2006/relationships/oleObject" Target="../embeddings/oleObject93.bin"/><Relationship Id="rId730" Type="http://schemas.openxmlformats.org/officeDocument/2006/relationships/oleObject" Target="../embeddings/oleObject726.bin"/><Relationship Id="rId828" Type="http://schemas.openxmlformats.org/officeDocument/2006/relationships/oleObject" Target="../embeddings/oleObject824.bin"/><Relationship Id="rId162" Type="http://schemas.openxmlformats.org/officeDocument/2006/relationships/oleObject" Target="../embeddings/oleObject158.bin"/><Relationship Id="rId467" Type="http://schemas.openxmlformats.org/officeDocument/2006/relationships/oleObject" Target="../embeddings/oleObject463.bin"/><Relationship Id="rId674" Type="http://schemas.openxmlformats.org/officeDocument/2006/relationships/oleObject" Target="../embeddings/oleObject670.bin"/><Relationship Id="rId881" Type="http://schemas.openxmlformats.org/officeDocument/2006/relationships/oleObject" Target="../embeddings/oleObject877.bin"/><Relationship Id="rId24" Type="http://schemas.openxmlformats.org/officeDocument/2006/relationships/oleObject" Target="../embeddings/oleObject20.bin"/><Relationship Id="rId327" Type="http://schemas.openxmlformats.org/officeDocument/2006/relationships/oleObject" Target="../embeddings/oleObject323.bin"/><Relationship Id="rId534" Type="http://schemas.openxmlformats.org/officeDocument/2006/relationships/oleObject" Target="../embeddings/oleObject530.bin"/><Relationship Id="rId741" Type="http://schemas.openxmlformats.org/officeDocument/2006/relationships/oleObject" Target="../embeddings/oleObject737.bin"/><Relationship Id="rId839" Type="http://schemas.openxmlformats.org/officeDocument/2006/relationships/oleObject" Target="../embeddings/oleObject835.bin"/><Relationship Id="rId173" Type="http://schemas.openxmlformats.org/officeDocument/2006/relationships/oleObject" Target="../embeddings/oleObject169.bin"/><Relationship Id="rId380" Type="http://schemas.openxmlformats.org/officeDocument/2006/relationships/oleObject" Target="../embeddings/oleObject376.bin"/><Relationship Id="rId601" Type="http://schemas.openxmlformats.org/officeDocument/2006/relationships/oleObject" Target="../embeddings/oleObject597.bin"/><Relationship Id="rId240" Type="http://schemas.openxmlformats.org/officeDocument/2006/relationships/oleObject" Target="../embeddings/oleObject236.bin"/><Relationship Id="rId478" Type="http://schemas.openxmlformats.org/officeDocument/2006/relationships/oleObject" Target="../embeddings/oleObject474.bin"/><Relationship Id="rId685" Type="http://schemas.openxmlformats.org/officeDocument/2006/relationships/oleObject" Target="../embeddings/oleObject681.bin"/><Relationship Id="rId892" Type="http://schemas.openxmlformats.org/officeDocument/2006/relationships/oleObject" Target="../embeddings/oleObject888.bin"/><Relationship Id="rId906" Type="http://schemas.openxmlformats.org/officeDocument/2006/relationships/oleObject" Target="../embeddings/oleObject902.bin"/><Relationship Id="rId35" Type="http://schemas.openxmlformats.org/officeDocument/2006/relationships/oleObject" Target="../embeddings/oleObject31.bin"/><Relationship Id="rId100" Type="http://schemas.openxmlformats.org/officeDocument/2006/relationships/oleObject" Target="../embeddings/oleObject96.bin"/><Relationship Id="rId338" Type="http://schemas.openxmlformats.org/officeDocument/2006/relationships/oleObject" Target="../embeddings/oleObject334.bin"/><Relationship Id="rId545" Type="http://schemas.openxmlformats.org/officeDocument/2006/relationships/oleObject" Target="../embeddings/oleObject541.bin"/><Relationship Id="rId752" Type="http://schemas.openxmlformats.org/officeDocument/2006/relationships/oleObject" Target="../embeddings/oleObject748.bin"/><Relationship Id="rId184" Type="http://schemas.openxmlformats.org/officeDocument/2006/relationships/oleObject" Target="../embeddings/oleObject180.bin"/><Relationship Id="rId391" Type="http://schemas.openxmlformats.org/officeDocument/2006/relationships/oleObject" Target="../embeddings/oleObject387.bin"/><Relationship Id="rId405" Type="http://schemas.openxmlformats.org/officeDocument/2006/relationships/oleObject" Target="../embeddings/oleObject401.bin"/><Relationship Id="rId612" Type="http://schemas.openxmlformats.org/officeDocument/2006/relationships/oleObject" Target="../embeddings/oleObject608.bin"/><Relationship Id="rId251" Type="http://schemas.openxmlformats.org/officeDocument/2006/relationships/oleObject" Target="../embeddings/oleObject247.bin"/><Relationship Id="rId489" Type="http://schemas.openxmlformats.org/officeDocument/2006/relationships/oleObject" Target="../embeddings/oleObject485.bin"/><Relationship Id="rId696" Type="http://schemas.openxmlformats.org/officeDocument/2006/relationships/oleObject" Target="../embeddings/oleObject692.bin"/><Relationship Id="rId917" Type="http://schemas.openxmlformats.org/officeDocument/2006/relationships/oleObject" Target="../embeddings/oleObject913.bin"/><Relationship Id="rId46" Type="http://schemas.openxmlformats.org/officeDocument/2006/relationships/oleObject" Target="../embeddings/oleObject42.bin"/><Relationship Id="rId349" Type="http://schemas.openxmlformats.org/officeDocument/2006/relationships/oleObject" Target="../embeddings/oleObject345.bin"/><Relationship Id="rId556" Type="http://schemas.openxmlformats.org/officeDocument/2006/relationships/oleObject" Target="../embeddings/oleObject552.bin"/><Relationship Id="rId763" Type="http://schemas.openxmlformats.org/officeDocument/2006/relationships/oleObject" Target="../embeddings/oleObject759.bin"/><Relationship Id="rId111" Type="http://schemas.openxmlformats.org/officeDocument/2006/relationships/oleObject" Target="../embeddings/oleObject107.bin"/><Relationship Id="rId195" Type="http://schemas.openxmlformats.org/officeDocument/2006/relationships/oleObject" Target="../embeddings/oleObject191.bin"/><Relationship Id="rId209" Type="http://schemas.openxmlformats.org/officeDocument/2006/relationships/oleObject" Target="../embeddings/oleObject205.bin"/><Relationship Id="rId416" Type="http://schemas.openxmlformats.org/officeDocument/2006/relationships/oleObject" Target="../embeddings/oleObject412.bin"/><Relationship Id="rId623" Type="http://schemas.openxmlformats.org/officeDocument/2006/relationships/oleObject" Target="../embeddings/oleObject619.bin"/><Relationship Id="rId830" Type="http://schemas.openxmlformats.org/officeDocument/2006/relationships/oleObject" Target="../embeddings/oleObject826.bin"/><Relationship Id="rId928" Type="http://schemas.openxmlformats.org/officeDocument/2006/relationships/oleObject" Target="../embeddings/oleObject924.bin"/><Relationship Id="rId57" Type="http://schemas.openxmlformats.org/officeDocument/2006/relationships/oleObject" Target="../embeddings/oleObject53.bin"/><Relationship Id="rId262" Type="http://schemas.openxmlformats.org/officeDocument/2006/relationships/oleObject" Target="../embeddings/oleObject258.bin"/><Relationship Id="rId567" Type="http://schemas.openxmlformats.org/officeDocument/2006/relationships/oleObject" Target="../embeddings/oleObject563.bin"/><Relationship Id="rId122" Type="http://schemas.openxmlformats.org/officeDocument/2006/relationships/oleObject" Target="../embeddings/oleObject118.bin"/><Relationship Id="rId774" Type="http://schemas.openxmlformats.org/officeDocument/2006/relationships/oleObject" Target="../embeddings/oleObject770.bin"/><Relationship Id="rId427" Type="http://schemas.openxmlformats.org/officeDocument/2006/relationships/oleObject" Target="../embeddings/oleObject423.bin"/><Relationship Id="rId634" Type="http://schemas.openxmlformats.org/officeDocument/2006/relationships/oleObject" Target="../embeddings/oleObject630.bin"/><Relationship Id="rId841" Type="http://schemas.openxmlformats.org/officeDocument/2006/relationships/oleObject" Target="../embeddings/oleObject837.bin"/><Relationship Id="rId273" Type="http://schemas.openxmlformats.org/officeDocument/2006/relationships/oleObject" Target="../embeddings/oleObject269.bin"/><Relationship Id="rId480" Type="http://schemas.openxmlformats.org/officeDocument/2006/relationships/oleObject" Target="../embeddings/oleObject476.bin"/><Relationship Id="rId701" Type="http://schemas.openxmlformats.org/officeDocument/2006/relationships/oleObject" Target="../embeddings/oleObject697.bin"/><Relationship Id="rId939" Type="http://schemas.openxmlformats.org/officeDocument/2006/relationships/oleObject" Target="../embeddings/oleObject935.bin"/><Relationship Id="rId68" Type="http://schemas.openxmlformats.org/officeDocument/2006/relationships/oleObject" Target="../embeddings/oleObject64.bin"/><Relationship Id="rId133" Type="http://schemas.openxmlformats.org/officeDocument/2006/relationships/oleObject" Target="../embeddings/oleObject129.bin"/><Relationship Id="rId340" Type="http://schemas.openxmlformats.org/officeDocument/2006/relationships/oleObject" Target="../embeddings/oleObject336.bin"/><Relationship Id="rId578" Type="http://schemas.openxmlformats.org/officeDocument/2006/relationships/oleObject" Target="../embeddings/oleObject574.bin"/><Relationship Id="rId785" Type="http://schemas.openxmlformats.org/officeDocument/2006/relationships/oleObject" Target="../embeddings/oleObject781.bin"/><Relationship Id="rId200" Type="http://schemas.openxmlformats.org/officeDocument/2006/relationships/oleObject" Target="../embeddings/oleObject196.bin"/><Relationship Id="rId438" Type="http://schemas.openxmlformats.org/officeDocument/2006/relationships/oleObject" Target="../embeddings/oleObject434.bin"/><Relationship Id="rId645" Type="http://schemas.openxmlformats.org/officeDocument/2006/relationships/oleObject" Target="../embeddings/oleObject641.bin"/><Relationship Id="rId852" Type="http://schemas.openxmlformats.org/officeDocument/2006/relationships/oleObject" Target="../embeddings/oleObject848.bin"/><Relationship Id="rId284" Type="http://schemas.openxmlformats.org/officeDocument/2006/relationships/oleObject" Target="../embeddings/oleObject280.bin"/><Relationship Id="rId491" Type="http://schemas.openxmlformats.org/officeDocument/2006/relationships/oleObject" Target="../embeddings/oleObject487.bin"/><Relationship Id="rId505" Type="http://schemas.openxmlformats.org/officeDocument/2006/relationships/oleObject" Target="../embeddings/oleObject501.bin"/><Relationship Id="rId712" Type="http://schemas.openxmlformats.org/officeDocument/2006/relationships/oleObject" Target="../embeddings/oleObject708.bin"/><Relationship Id="rId79" Type="http://schemas.openxmlformats.org/officeDocument/2006/relationships/oleObject" Target="../embeddings/oleObject75.bin"/><Relationship Id="rId144" Type="http://schemas.openxmlformats.org/officeDocument/2006/relationships/oleObject" Target="../embeddings/oleObject140.bin"/><Relationship Id="rId589" Type="http://schemas.openxmlformats.org/officeDocument/2006/relationships/oleObject" Target="../embeddings/oleObject585.bin"/><Relationship Id="rId796" Type="http://schemas.openxmlformats.org/officeDocument/2006/relationships/oleObject" Target="../embeddings/oleObject792.bin"/><Relationship Id="rId351" Type="http://schemas.openxmlformats.org/officeDocument/2006/relationships/oleObject" Target="../embeddings/oleObject347.bin"/><Relationship Id="rId449" Type="http://schemas.openxmlformats.org/officeDocument/2006/relationships/oleObject" Target="../embeddings/oleObject445.bin"/><Relationship Id="rId656" Type="http://schemas.openxmlformats.org/officeDocument/2006/relationships/oleObject" Target="../embeddings/oleObject652.bin"/><Relationship Id="rId863" Type="http://schemas.openxmlformats.org/officeDocument/2006/relationships/oleObject" Target="../embeddings/oleObject859.bin"/><Relationship Id="rId211" Type="http://schemas.openxmlformats.org/officeDocument/2006/relationships/oleObject" Target="../embeddings/oleObject207.bin"/><Relationship Id="rId295" Type="http://schemas.openxmlformats.org/officeDocument/2006/relationships/oleObject" Target="../embeddings/oleObject291.bin"/><Relationship Id="rId309" Type="http://schemas.openxmlformats.org/officeDocument/2006/relationships/oleObject" Target="../embeddings/oleObject305.bin"/><Relationship Id="rId516" Type="http://schemas.openxmlformats.org/officeDocument/2006/relationships/oleObject" Target="../embeddings/oleObject512.bin"/><Relationship Id="rId723" Type="http://schemas.openxmlformats.org/officeDocument/2006/relationships/oleObject" Target="../embeddings/oleObject719.bin"/><Relationship Id="rId930" Type="http://schemas.openxmlformats.org/officeDocument/2006/relationships/oleObject" Target="../embeddings/oleObject926.bin"/><Relationship Id="rId155" Type="http://schemas.openxmlformats.org/officeDocument/2006/relationships/oleObject" Target="../embeddings/oleObject151.bin"/><Relationship Id="rId362" Type="http://schemas.openxmlformats.org/officeDocument/2006/relationships/oleObject" Target="../embeddings/oleObject358.bin"/><Relationship Id="rId222" Type="http://schemas.openxmlformats.org/officeDocument/2006/relationships/oleObject" Target="../embeddings/oleObject218.bin"/><Relationship Id="rId667" Type="http://schemas.openxmlformats.org/officeDocument/2006/relationships/oleObject" Target="../embeddings/oleObject663.bin"/><Relationship Id="rId874" Type="http://schemas.openxmlformats.org/officeDocument/2006/relationships/oleObject" Target="../embeddings/oleObject870.bin"/><Relationship Id="rId17" Type="http://schemas.openxmlformats.org/officeDocument/2006/relationships/oleObject" Target="../embeddings/oleObject13.bin"/><Relationship Id="rId527" Type="http://schemas.openxmlformats.org/officeDocument/2006/relationships/oleObject" Target="../embeddings/oleObject523.bin"/><Relationship Id="rId734" Type="http://schemas.openxmlformats.org/officeDocument/2006/relationships/oleObject" Target="../embeddings/oleObject730.bin"/><Relationship Id="rId941" Type="http://schemas.openxmlformats.org/officeDocument/2006/relationships/oleObject" Target="../embeddings/oleObject937.bin"/><Relationship Id="rId70" Type="http://schemas.openxmlformats.org/officeDocument/2006/relationships/oleObject" Target="../embeddings/oleObject66.bin"/><Relationship Id="rId166" Type="http://schemas.openxmlformats.org/officeDocument/2006/relationships/oleObject" Target="../embeddings/oleObject162.bin"/><Relationship Id="rId373" Type="http://schemas.openxmlformats.org/officeDocument/2006/relationships/oleObject" Target="../embeddings/oleObject369.bin"/><Relationship Id="rId580" Type="http://schemas.openxmlformats.org/officeDocument/2006/relationships/oleObject" Target="../embeddings/oleObject576.bin"/><Relationship Id="rId801" Type="http://schemas.openxmlformats.org/officeDocument/2006/relationships/oleObject" Target="../embeddings/oleObject797.bin"/><Relationship Id="rId1" Type="http://schemas.openxmlformats.org/officeDocument/2006/relationships/printerSettings" Target="../printerSettings/printerSettings1.bin"/><Relationship Id="rId233" Type="http://schemas.openxmlformats.org/officeDocument/2006/relationships/oleObject" Target="../embeddings/oleObject229.bin"/><Relationship Id="rId440" Type="http://schemas.openxmlformats.org/officeDocument/2006/relationships/oleObject" Target="../embeddings/oleObject436.bin"/><Relationship Id="rId678" Type="http://schemas.openxmlformats.org/officeDocument/2006/relationships/oleObject" Target="../embeddings/oleObject674.bin"/><Relationship Id="rId885" Type="http://schemas.openxmlformats.org/officeDocument/2006/relationships/oleObject" Target="../embeddings/oleObject881.bin"/><Relationship Id="rId28" Type="http://schemas.openxmlformats.org/officeDocument/2006/relationships/oleObject" Target="../embeddings/oleObject24.bin"/><Relationship Id="rId300" Type="http://schemas.openxmlformats.org/officeDocument/2006/relationships/oleObject" Target="../embeddings/oleObject296.bin"/><Relationship Id="rId538" Type="http://schemas.openxmlformats.org/officeDocument/2006/relationships/oleObject" Target="../embeddings/oleObject534.bin"/><Relationship Id="rId745" Type="http://schemas.openxmlformats.org/officeDocument/2006/relationships/oleObject" Target="../embeddings/oleObject741.bin"/><Relationship Id="rId81" Type="http://schemas.openxmlformats.org/officeDocument/2006/relationships/oleObject" Target="../embeddings/oleObject77.bin"/><Relationship Id="rId135" Type="http://schemas.openxmlformats.org/officeDocument/2006/relationships/oleObject" Target="../embeddings/oleObject131.bin"/><Relationship Id="rId177" Type="http://schemas.openxmlformats.org/officeDocument/2006/relationships/oleObject" Target="../embeddings/oleObject173.bin"/><Relationship Id="rId342" Type="http://schemas.openxmlformats.org/officeDocument/2006/relationships/oleObject" Target="../embeddings/oleObject338.bin"/><Relationship Id="rId384" Type="http://schemas.openxmlformats.org/officeDocument/2006/relationships/oleObject" Target="../embeddings/oleObject380.bin"/><Relationship Id="rId591" Type="http://schemas.openxmlformats.org/officeDocument/2006/relationships/oleObject" Target="../embeddings/oleObject587.bin"/><Relationship Id="rId605" Type="http://schemas.openxmlformats.org/officeDocument/2006/relationships/oleObject" Target="../embeddings/oleObject601.bin"/><Relationship Id="rId787" Type="http://schemas.openxmlformats.org/officeDocument/2006/relationships/oleObject" Target="../embeddings/oleObject783.bin"/><Relationship Id="rId812" Type="http://schemas.openxmlformats.org/officeDocument/2006/relationships/oleObject" Target="../embeddings/oleObject808.bin"/><Relationship Id="rId202" Type="http://schemas.openxmlformats.org/officeDocument/2006/relationships/oleObject" Target="../embeddings/oleObject198.bin"/><Relationship Id="rId244" Type="http://schemas.openxmlformats.org/officeDocument/2006/relationships/oleObject" Target="../embeddings/oleObject240.bin"/><Relationship Id="rId647" Type="http://schemas.openxmlformats.org/officeDocument/2006/relationships/oleObject" Target="../embeddings/oleObject643.bin"/><Relationship Id="rId689" Type="http://schemas.openxmlformats.org/officeDocument/2006/relationships/oleObject" Target="../embeddings/oleObject685.bin"/><Relationship Id="rId854" Type="http://schemas.openxmlformats.org/officeDocument/2006/relationships/oleObject" Target="../embeddings/oleObject850.bin"/><Relationship Id="rId896" Type="http://schemas.openxmlformats.org/officeDocument/2006/relationships/oleObject" Target="../embeddings/oleObject892.bin"/><Relationship Id="rId39" Type="http://schemas.openxmlformats.org/officeDocument/2006/relationships/oleObject" Target="../embeddings/oleObject35.bin"/><Relationship Id="rId286" Type="http://schemas.openxmlformats.org/officeDocument/2006/relationships/oleObject" Target="../embeddings/oleObject282.bin"/><Relationship Id="rId451" Type="http://schemas.openxmlformats.org/officeDocument/2006/relationships/oleObject" Target="../embeddings/oleObject447.bin"/><Relationship Id="rId493" Type="http://schemas.openxmlformats.org/officeDocument/2006/relationships/oleObject" Target="../embeddings/oleObject489.bin"/><Relationship Id="rId507" Type="http://schemas.openxmlformats.org/officeDocument/2006/relationships/oleObject" Target="../embeddings/oleObject503.bin"/><Relationship Id="rId549" Type="http://schemas.openxmlformats.org/officeDocument/2006/relationships/oleObject" Target="../embeddings/oleObject545.bin"/><Relationship Id="rId714" Type="http://schemas.openxmlformats.org/officeDocument/2006/relationships/oleObject" Target="../embeddings/oleObject710.bin"/><Relationship Id="rId756" Type="http://schemas.openxmlformats.org/officeDocument/2006/relationships/oleObject" Target="../embeddings/oleObject752.bin"/><Relationship Id="rId921" Type="http://schemas.openxmlformats.org/officeDocument/2006/relationships/oleObject" Target="../embeddings/oleObject917.bin"/><Relationship Id="rId50" Type="http://schemas.openxmlformats.org/officeDocument/2006/relationships/oleObject" Target="../embeddings/oleObject46.bin"/><Relationship Id="rId104" Type="http://schemas.openxmlformats.org/officeDocument/2006/relationships/oleObject" Target="../embeddings/oleObject100.bin"/><Relationship Id="rId146" Type="http://schemas.openxmlformats.org/officeDocument/2006/relationships/oleObject" Target="../embeddings/oleObject142.bin"/><Relationship Id="rId188" Type="http://schemas.openxmlformats.org/officeDocument/2006/relationships/oleObject" Target="../embeddings/oleObject184.bin"/><Relationship Id="rId311" Type="http://schemas.openxmlformats.org/officeDocument/2006/relationships/oleObject" Target="../embeddings/oleObject307.bin"/><Relationship Id="rId353" Type="http://schemas.openxmlformats.org/officeDocument/2006/relationships/oleObject" Target="../embeddings/oleObject349.bin"/><Relationship Id="rId395" Type="http://schemas.openxmlformats.org/officeDocument/2006/relationships/oleObject" Target="../embeddings/oleObject391.bin"/><Relationship Id="rId409" Type="http://schemas.openxmlformats.org/officeDocument/2006/relationships/oleObject" Target="../embeddings/oleObject405.bin"/><Relationship Id="rId560" Type="http://schemas.openxmlformats.org/officeDocument/2006/relationships/oleObject" Target="../embeddings/oleObject556.bin"/><Relationship Id="rId798" Type="http://schemas.openxmlformats.org/officeDocument/2006/relationships/oleObject" Target="../embeddings/oleObject794.bin"/><Relationship Id="rId92" Type="http://schemas.openxmlformats.org/officeDocument/2006/relationships/oleObject" Target="../embeddings/oleObject88.bin"/><Relationship Id="rId213" Type="http://schemas.openxmlformats.org/officeDocument/2006/relationships/oleObject" Target="../embeddings/oleObject209.bin"/><Relationship Id="rId420" Type="http://schemas.openxmlformats.org/officeDocument/2006/relationships/oleObject" Target="../embeddings/oleObject416.bin"/><Relationship Id="rId616" Type="http://schemas.openxmlformats.org/officeDocument/2006/relationships/oleObject" Target="../embeddings/oleObject612.bin"/><Relationship Id="rId658" Type="http://schemas.openxmlformats.org/officeDocument/2006/relationships/oleObject" Target="../embeddings/oleObject654.bin"/><Relationship Id="rId823" Type="http://schemas.openxmlformats.org/officeDocument/2006/relationships/oleObject" Target="../embeddings/oleObject819.bin"/><Relationship Id="rId865" Type="http://schemas.openxmlformats.org/officeDocument/2006/relationships/oleObject" Target="../embeddings/oleObject861.bin"/><Relationship Id="rId255" Type="http://schemas.openxmlformats.org/officeDocument/2006/relationships/oleObject" Target="../embeddings/oleObject251.bin"/><Relationship Id="rId297" Type="http://schemas.openxmlformats.org/officeDocument/2006/relationships/oleObject" Target="../embeddings/oleObject293.bin"/><Relationship Id="rId462" Type="http://schemas.openxmlformats.org/officeDocument/2006/relationships/oleObject" Target="../embeddings/oleObject458.bin"/><Relationship Id="rId518" Type="http://schemas.openxmlformats.org/officeDocument/2006/relationships/oleObject" Target="../embeddings/oleObject514.bin"/><Relationship Id="rId725" Type="http://schemas.openxmlformats.org/officeDocument/2006/relationships/oleObject" Target="../embeddings/oleObject721.bin"/><Relationship Id="rId932" Type="http://schemas.openxmlformats.org/officeDocument/2006/relationships/oleObject" Target="../embeddings/oleObject928.bin"/><Relationship Id="rId115" Type="http://schemas.openxmlformats.org/officeDocument/2006/relationships/oleObject" Target="../embeddings/oleObject111.bin"/><Relationship Id="rId157" Type="http://schemas.openxmlformats.org/officeDocument/2006/relationships/oleObject" Target="../embeddings/oleObject153.bin"/><Relationship Id="rId322" Type="http://schemas.openxmlformats.org/officeDocument/2006/relationships/oleObject" Target="../embeddings/oleObject318.bin"/><Relationship Id="rId364" Type="http://schemas.openxmlformats.org/officeDocument/2006/relationships/oleObject" Target="../embeddings/oleObject360.bin"/><Relationship Id="rId767" Type="http://schemas.openxmlformats.org/officeDocument/2006/relationships/oleObject" Target="../embeddings/oleObject763.bin"/><Relationship Id="rId61" Type="http://schemas.openxmlformats.org/officeDocument/2006/relationships/oleObject" Target="../embeddings/oleObject57.bin"/><Relationship Id="rId199" Type="http://schemas.openxmlformats.org/officeDocument/2006/relationships/oleObject" Target="../embeddings/oleObject195.bin"/><Relationship Id="rId571" Type="http://schemas.openxmlformats.org/officeDocument/2006/relationships/oleObject" Target="../embeddings/oleObject567.bin"/><Relationship Id="rId627" Type="http://schemas.openxmlformats.org/officeDocument/2006/relationships/oleObject" Target="../embeddings/oleObject623.bin"/><Relationship Id="rId669" Type="http://schemas.openxmlformats.org/officeDocument/2006/relationships/oleObject" Target="../embeddings/oleObject665.bin"/><Relationship Id="rId834" Type="http://schemas.openxmlformats.org/officeDocument/2006/relationships/oleObject" Target="../embeddings/oleObject830.bin"/><Relationship Id="rId876" Type="http://schemas.openxmlformats.org/officeDocument/2006/relationships/oleObject" Target="../embeddings/oleObject872.bin"/><Relationship Id="rId19" Type="http://schemas.openxmlformats.org/officeDocument/2006/relationships/oleObject" Target="../embeddings/oleObject15.bin"/><Relationship Id="rId224" Type="http://schemas.openxmlformats.org/officeDocument/2006/relationships/oleObject" Target="../embeddings/oleObject220.bin"/><Relationship Id="rId266" Type="http://schemas.openxmlformats.org/officeDocument/2006/relationships/oleObject" Target="../embeddings/oleObject262.bin"/><Relationship Id="rId431" Type="http://schemas.openxmlformats.org/officeDocument/2006/relationships/oleObject" Target="../embeddings/oleObject427.bin"/><Relationship Id="rId473" Type="http://schemas.openxmlformats.org/officeDocument/2006/relationships/oleObject" Target="../embeddings/oleObject469.bin"/><Relationship Id="rId529" Type="http://schemas.openxmlformats.org/officeDocument/2006/relationships/oleObject" Target="../embeddings/oleObject525.bin"/><Relationship Id="rId680" Type="http://schemas.openxmlformats.org/officeDocument/2006/relationships/oleObject" Target="../embeddings/oleObject676.bin"/><Relationship Id="rId736" Type="http://schemas.openxmlformats.org/officeDocument/2006/relationships/oleObject" Target="../embeddings/oleObject732.bin"/><Relationship Id="rId901" Type="http://schemas.openxmlformats.org/officeDocument/2006/relationships/oleObject" Target="../embeddings/oleObject897.bin"/><Relationship Id="rId30" Type="http://schemas.openxmlformats.org/officeDocument/2006/relationships/oleObject" Target="../embeddings/oleObject26.bin"/><Relationship Id="rId126" Type="http://schemas.openxmlformats.org/officeDocument/2006/relationships/oleObject" Target="../embeddings/oleObject122.bin"/><Relationship Id="rId168" Type="http://schemas.openxmlformats.org/officeDocument/2006/relationships/oleObject" Target="../embeddings/oleObject164.bin"/><Relationship Id="rId333" Type="http://schemas.openxmlformats.org/officeDocument/2006/relationships/oleObject" Target="../embeddings/oleObject329.bin"/><Relationship Id="rId540" Type="http://schemas.openxmlformats.org/officeDocument/2006/relationships/oleObject" Target="../embeddings/oleObject536.bin"/><Relationship Id="rId778" Type="http://schemas.openxmlformats.org/officeDocument/2006/relationships/oleObject" Target="../embeddings/oleObject774.bin"/><Relationship Id="rId943" Type="http://schemas.openxmlformats.org/officeDocument/2006/relationships/oleObject" Target="../embeddings/oleObject939.bin"/><Relationship Id="rId72" Type="http://schemas.openxmlformats.org/officeDocument/2006/relationships/oleObject" Target="../embeddings/oleObject68.bin"/><Relationship Id="rId375" Type="http://schemas.openxmlformats.org/officeDocument/2006/relationships/oleObject" Target="../embeddings/oleObject371.bin"/><Relationship Id="rId582" Type="http://schemas.openxmlformats.org/officeDocument/2006/relationships/oleObject" Target="../embeddings/oleObject578.bin"/><Relationship Id="rId638" Type="http://schemas.openxmlformats.org/officeDocument/2006/relationships/oleObject" Target="../embeddings/oleObject634.bin"/><Relationship Id="rId803" Type="http://schemas.openxmlformats.org/officeDocument/2006/relationships/oleObject" Target="../embeddings/oleObject799.bin"/><Relationship Id="rId845" Type="http://schemas.openxmlformats.org/officeDocument/2006/relationships/oleObject" Target="../embeddings/oleObject841.bin"/><Relationship Id="rId3" Type="http://schemas.openxmlformats.org/officeDocument/2006/relationships/vmlDrawing" Target="../drawings/vmlDrawing1.vml"/><Relationship Id="rId235" Type="http://schemas.openxmlformats.org/officeDocument/2006/relationships/oleObject" Target="../embeddings/oleObject231.bin"/><Relationship Id="rId277" Type="http://schemas.openxmlformats.org/officeDocument/2006/relationships/oleObject" Target="../embeddings/oleObject273.bin"/><Relationship Id="rId400" Type="http://schemas.openxmlformats.org/officeDocument/2006/relationships/oleObject" Target="../embeddings/oleObject396.bin"/><Relationship Id="rId442" Type="http://schemas.openxmlformats.org/officeDocument/2006/relationships/oleObject" Target="../embeddings/oleObject438.bin"/><Relationship Id="rId484" Type="http://schemas.openxmlformats.org/officeDocument/2006/relationships/oleObject" Target="../embeddings/oleObject480.bin"/><Relationship Id="rId705" Type="http://schemas.openxmlformats.org/officeDocument/2006/relationships/oleObject" Target="../embeddings/oleObject701.bin"/><Relationship Id="rId887" Type="http://schemas.openxmlformats.org/officeDocument/2006/relationships/oleObject" Target="../embeddings/oleObject883.bin"/><Relationship Id="rId137" Type="http://schemas.openxmlformats.org/officeDocument/2006/relationships/oleObject" Target="../embeddings/oleObject133.bin"/><Relationship Id="rId302" Type="http://schemas.openxmlformats.org/officeDocument/2006/relationships/oleObject" Target="../embeddings/oleObject298.bin"/><Relationship Id="rId344" Type="http://schemas.openxmlformats.org/officeDocument/2006/relationships/oleObject" Target="../embeddings/oleObject340.bin"/><Relationship Id="rId691" Type="http://schemas.openxmlformats.org/officeDocument/2006/relationships/oleObject" Target="../embeddings/oleObject687.bin"/><Relationship Id="rId747" Type="http://schemas.openxmlformats.org/officeDocument/2006/relationships/oleObject" Target="../embeddings/oleObject743.bin"/><Relationship Id="rId789" Type="http://schemas.openxmlformats.org/officeDocument/2006/relationships/oleObject" Target="../embeddings/oleObject785.bin"/><Relationship Id="rId912" Type="http://schemas.openxmlformats.org/officeDocument/2006/relationships/oleObject" Target="../embeddings/oleObject908.bin"/><Relationship Id="rId41" Type="http://schemas.openxmlformats.org/officeDocument/2006/relationships/oleObject" Target="../embeddings/oleObject37.bin"/><Relationship Id="rId83" Type="http://schemas.openxmlformats.org/officeDocument/2006/relationships/oleObject" Target="../embeddings/oleObject79.bin"/><Relationship Id="rId179" Type="http://schemas.openxmlformats.org/officeDocument/2006/relationships/oleObject" Target="../embeddings/oleObject175.bin"/><Relationship Id="rId386" Type="http://schemas.openxmlformats.org/officeDocument/2006/relationships/oleObject" Target="../embeddings/oleObject382.bin"/><Relationship Id="rId551" Type="http://schemas.openxmlformats.org/officeDocument/2006/relationships/oleObject" Target="../embeddings/oleObject547.bin"/><Relationship Id="rId593" Type="http://schemas.openxmlformats.org/officeDocument/2006/relationships/oleObject" Target="../embeddings/oleObject589.bin"/><Relationship Id="rId607" Type="http://schemas.openxmlformats.org/officeDocument/2006/relationships/oleObject" Target="../embeddings/oleObject603.bin"/><Relationship Id="rId649" Type="http://schemas.openxmlformats.org/officeDocument/2006/relationships/oleObject" Target="../embeddings/oleObject645.bin"/><Relationship Id="rId814" Type="http://schemas.openxmlformats.org/officeDocument/2006/relationships/oleObject" Target="../embeddings/oleObject810.bin"/><Relationship Id="rId856" Type="http://schemas.openxmlformats.org/officeDocument/2006/relationships/oleObject" Target="../embeddings/oleObject852.bin"/><Relationship Id="rId190" Type="http://schemas.openxmlformats.org/officeDocument/2006/relationships/oleObject" Target="../embeddings/oleObject186.bin"/><Relationship Id="rId204" Type="http://schemas.openxmlformats.org/officeDocument/2006/relationships/oleObject" Target="../embeddings/oleObject200.bin"/><Relationship Id="rId246" Type="http://schemas.openxmlformats.org/officeDocument/2006/relationships/oleObject" Target="../embeddings/oleObject242.bin"/><Relationship Id="rId288" Type="http://schemas.openxmlformats.org/officeDocument/2006/relationships/oleObject" Target="../embeddings/oleObject284.bin"/><Relationship Id="rId411" Type="http://schemas.openxmlformats.org/officeDocument/2006/relationships/oleObject" Target="../embeddings/oleObject407.bin"/><Relationship Id="rId453" Type="http://schemas.openxmlformats.org/officeDocument/2006/relationships/oleObject" Target="../embeddings/oleObject449.bin"/><Relationship Id="rId509" Type="http://schemas.openxmlformats.org/officeDocument/2006/relationships/oleObject" Target="../embeddings/oleObject505.bin"/><Relationship Id="rId660" Type="http://schemas.openxmlformats.org/officeDocument/2006/relationships/oleObject" Target="../embeddings/oleObject656.bin"/><Relationship Id="rId898" Type="http://schemas.openxmlformats.org/officeDocument/2006/relationships/oleObject" Target="../embeddings/oleObject894.bin"/><Relationship Id="rId106" Type="http://schemas.openxmlformats.org/officeDocument/2006/relationships/oleObject" Target="../embeddings/oleObject102.bin"/><Relationship Id="rId313" Type="http://schemas.openxmlformats.org/officeDocument/2006/relationships/oleObject" Target="../embeddings/oleObject309.bin"/><Relationship Id="rId495" Type="http://schemas.openxmlformats.org/officeDocument/2006/relationships/oleObject" Target="../embeddings/oleObject491.bin"/><Relationship Id="rId716" Type="http://schemas.openxmlformats.org/officeDocument/2006/relationships/oleObject" Target="../embeddings/oleObject712.bin"/><Relationship Id="rId758" Type="http://schemas.openxmlformats.org/officeDocument/2006/relationships/oleObject" Target="../embeddings/oleObject754.bin"/><Relationship Id="rId923" Type="http://schemas.openxmlformats.org/officeDocument/2006/relationships/oleObject" Target="../embeddings/oleObject919.bin"/><Relationship Id="rId10" Type="http://schemas.openxmlformats.org/officeDocument/2006/relationships/oleObject" Target="../embeddings/oleObject6.bin"/><Relationship Id="rId52" Type="http://schemas.openxmlformats.org/officeDocument/2006/relationships/oleObject" Target="../embeddings/oleObject48.bin"/><Relationship Id="rId94" Type="http://schemas.openxmlformats.org/officeDocument/2006/relationships/oleObject" Target="../embeddings/oleObject90.bin"/><Relationship Id="rId148" Type="http://schemas.openxmlformats.org/officeDocument/2006/relationships/oleObject" Target="../embeddings/oleObject144.bin"/><Relationship Id="rId355" Type="http://schemas.openxmlformats.org/officeDocument/2006/relationships/oleObject" Target="../embeddings/oleObject351.bin"/><Relationship Id="rId397" Type="http://schemas.openxmlformats.org/officeDocument/2006/relationships/oleObject" Target="../embeddings/oleObject393.bin"/><Relationship Id="rId520" Type="http://schemas.openxmlformats.org/officeDocument/2006/relationships/oleObject" Target="../embeddings/oleObject516.bin"/><Relationship Id="rId562" Type="http://schemas.openxmlformats.org/officeDocument/2006/relationships/oleObject" Target="../embeddings/oleObject558.bin"/><Relationship Id="rId618" Type="http://schemas.openxmlformats.org/officeDocument/2006/relationships/oleObject" Target="../embeddings/oleObject614.bin"/><Relationship Id="rId825" Type="http://schemas.openxmlformats.org/officeDocument/2006/relationships/oleObject" Target="../embeddings/oleObject821.bin"/><Relationship Id="rId215" Type="http://schemas.openxmlformats.org/officeDocument/2006/relationships/oleObject" Target="../embeddings/oleObject211.bin"/><Relationship Id="rId257" Type="http://schemas.openxmlformats.org/officeDocument/2006/relationships/oleObject" Target="../embeddings/oleObject253.bin"/><Relationship Id="rId422" Type="http://schemas.openxmlformats.org/officeDocument/2006/relationships/oleObject" Target="../embeddings/oleObject418.bin"/><Relationship Id="rId464" Type="http://schemas.openxmlformats.org/officeDocument/2006/relationships/oleObject" Target="../embeddings/oleObject460.bin"/><Relationship Id="rId867" Type="http://schemas.openxmlformats.org/officeDocument/2006/relationships/oleObject" Target="../embeddings/oleObject863.bin"/><Relationship Id="rId299" Type="http://schemas.openxmlformats.org/officeDocument/2006/relationships/oleObject" Target="../embeddings/oleObject295.bin"/><Relationship Id="rId727" Type="http://schemas.openxmlformats.org/officeDocument/2006/relationships/oleObject" Target="../embeddings/oleObject723.bin"/><Relationship Id="rId934" Type="http://schemas.openxmlformats.org/officeDocument/2006/relationships/oleObject" Target="../embeddings/oleObject930.bin"/><Relationship Id="rId63" Type="http://schemas.openxmlformats.org/officeDocument/2006/relationships/oleObject" Target="../embeddings/oleObject59.bin"/><Relationship Id="rId159" Type="http://schemas.openxmlformats.org/officeDocument/2006/relationships/oleObject" Target="../embeddings/oleObject155.bin"/><Relationship Id="rId366" Type="http://schemas.openxmlformats.org/officeDocument/2006/relationships/oleObject" Target="../embeddings/oleObject362.bin"/><Relationship Id="rId573" Type="http://schemas.openxmlformats.org/officeDocument/2006/relationships/oleObject" Target="../embeddings/oleObject569.bin"/><Relationship Id="rId780" Type="http://schemas.openxmlformats.org/officeDocument/2006/relationships/oleObject" Target="../embeddings/oleObject776.bin"/><Relationship Id="rId226" Type="http://schemas.openxmlformats.org/officeDocument/2006/relationships/oleObject" Target="../embeddings/oleObject222.bin"/><Relationship Id="rId433" Type="http://schemas.openxmlformats.org/officeDocument/2006/relationships/oleObject" Target="../embeddings/oleObject429.bin"/><Relationship Id="rId878" Type="http://schemas.openxmlformats.org/officeDocument/2006/relationships/oleObject" Target="../embeddings/oleObject874.bin"/><Relationship Id="rId640" Type="http://schemas.openxmlformats.org/officeDocument/2006/relationships/oleObject" Target="../embeddings/oleObject636.bin"/><Relationship Id="rId738" Type="http://schemas.openxmlformats.org/officeDocument/2006/relationships/oleObject" Target="../embeddings/oleObject734.bin"/><Relationship Id="rId945" Type="http://schemas.openxmlformats.org/officeDocument/2006/relationships/oleObject" Target="../embeddings/oleObject941.bin"/><Relationship Id="rId74" Type="http://schemas.openxmlformats.org/officeDocument/2006/relationships/oleObject" Target="../embeddings/oleObject70.bin"/><Relationship Id="rId377" Type="http://schemas.openxmlformats.org/officeDocument/2006/relationships/oleObject" Target="../embeddings/oleObject373.bin"/><Relationship Id="rId500" Type="http://schemas.openxmlformats.org/officeDocument/2006/relationships/oleObject" Target="../embeddings/oleObject496.bin"/><Relationship Id="rId584" Type="http://schemas.openxmlformats.org/officeDocument/2006/relationships/oleObject" Target="../embeddings/oleObject580.bin"/><Relationship Id="rId805" Type="http://schemas.openxmlformats.org/officeDocument/2006/relationships/oleObject" Target="../embeddings/oleObject801.bin"/><Relationship Id="rId5" Type="http://schemas.openxmlformats.org/officeDocument/2006/relationships/image" Target="../media/image1.emf"/><Relationship Id="rId237" Type="http://schemas.openxmlformats.org/officeDocument/2006/relationships/oleObject" Target="../embeddings/oleObject233.bin"/><Relationship Id="rId791" Type="http://schemas.openxmlformats.org/officeDocument/2006/relationships/oleObject" Target="../embeddings/oleObject787.bin"/><Relationship Id="rId889" Type="http://schemas.openxmlformats.org/officeDocument/2006/relationships/oleObject" Target="../embeddings/oleObject885.bin"/><Relationship Id="rId444" Type="http://schemas.openxmlformats.org/officeDocument/2006/relationships/oleObject" Target="../embeddings/oleObject440.bin"/><Relationship Id="rId651" Type="http://schemas.openxmlformats.org/officeDocument/2006/relationships/oleObject" Target="../embeddings/oleObject647.bin"/><Relationship Id="rId749" Type="http://schemas.openxmlformats.org/officeDocument/2006/relationships/oleObject" Target="../embeddings/oleObject745.bin"/><Relationship Id="rId290" Type="http://schemas.openxmlformats.org/officeDocument/2006/relationships/oleObject" Target="../embeddings/oleObject286.bin"/><Relationship Id="rId304" Type="http://schemas.openxmlformats.org/officeDocument/2006/relationships/oleObject" Target="../embeddings/oleObject300.bin"/><Relationship Id="rId388" Type="http://schemas.openxmlformats.org/officeDocument/2006/relationships/oleObject" Target="../embeddings/oleObject384.bin"/><Relationship Id="rId511" Type="http://schemas.openxmlformats.org/officeDocument/2006/relationships/oleObject" Target="../embeddings/oleObject507.bin"/><Relationship Id="rId609" Type="http://schemas.openxmlformats.org/officeDocument/2006/relationships/oleObject" Target="../embeddings/oleObject605.bin"/><Relationship Id="rId85" Type="http://schemas.openxmlformats.org/officeDocument/2006/relationships/oleObject" Target="../embeddings/oleObject81.bin"/><Relationship Id="rId150" Type="http://schemas.openxmlformats.org/officeDocument/2006/relationships/oleObject" Target="../embeddings/oleObject146.bin"/><Relationship Id="rId595" Type="http://schemas.openxmlformats.org/officeDocument/2006/relationships/oleObject" Target="../embeddings/oleObject591.bin"/><Relationship Id="rId816" Type="http://schemas.openxmlformats.org/officeDocument/2006/relationships/oleObject" Target="../embeddings/oleObject812.bin"/><Relationship Id="rId248" Type="http://schemas.openxmlformats.org/officeDocument/2006/relationships/oleObject" Target="../embeddings/oleObject244.bin"/><Relationship Id="rId455" Type="http://schemas.openxmlformats.org/officeDocument/2006/relationships/oleObject" Target="../embeddings/oleObject451.bin"/><Relationship Id="rId662" Type="http://schemas.openxmlformats.org/officeDocument/2006/relationships/oleObject" Target="../embeddings/oleObject658.bin"/><Relationship Id="rId12" Type="http://schemas.openxmlformats.org/officeDocument/2006/relationships/oleObject" Target="../embeddings/oleObject8.bin"/><Relationship Id="rId108" Type="http://schemas.openxmlformats.org/officeDocument/2006/relationships/oleObject" Target="../embeddings/oleObject104.bin"/><Relationship Id="rId315" Type="http://schemas.openxmlformats.org/officeDocument/2006/relationships/oleObject" Target="../embeddings/oleObject311.bin"/><Relationship Id="rId522" Type="http://schemas.openxmlformats.org/officeDocument/2006/relationships/oleObject" Target="../embeddings/oleObject518.bin"/><Relationship Id="rId96" Type="http://schemas.openxmlformats.org/officeDocument/2006/relationships/oleObject" Target="../embeddings/oleObject92.bin"/><Relationship Id="rId161" Type="http://schemas.openxmlformats.org/officeDocument/2006/relationships/oleObject" Target="../embeddings/oleObject157.bin"/><Relationship Id="rId399" Type="http://schemas.openxmlformats.org/officeDocument/2006/relationships/oleObject" Target="../embeddings/oleObject395.bin"/><Relationship Id="rId827" Type="http://schemas.openxmlformats.org/officeDocument/2006/relationships/oleObject" Target="../embeddings/oleObject823.bin"/><Relationship Id="rId259" Type="http://schemas.openxmlformats.org/officeDocument/2006/relationships/oleObject" Target="../embeddings/oleObject255.bin"/><Relationship Id="rId466" Type="http://schemas.openxmlformats.org/officeDocument/2006/relationships/oleObject" Target="../embeddings/oleObject462.bin"/><Relationship Id="rId673" Type="http://schemas.openxmlformats.org/officeDocument/2006/relationships/oleObject" Target="../embeddings/oleObject669.bin"/><Relationship Id="rId880" Type="http://schemas.openxmlformats.org/officeDocument/2006/relationships/oleObject" Target="../embeddings/oleObject876.bin"/><Relationship Id="rId23" Type="http://schemas.openxmlformats.org/officeDocument/2006/relationships/oleObject" Target="../embeddings/oleObject19.bin"/><Relationship Id="rId119" Type="http://schemas.openxmlformats.org/officeDocument/2006/relationships/oleObject" Target="../embeddings/oleObject115.bin"/><Relationship Id="rId326" Type="http://schemas.openxmlformats.org/officeDocument/2006/relationships/oleObject" Target="../embeddings/oleObject322.bin"/><Relationship Id="rId533" Type="http://schemas.openxmlformats.org/officeDocument/2006/relationships/oleObject" Target="../embeddings/oleObject529.bin"/><Relationship Id="rId740" Type="http://schemas.openxmlformats.org/officeDocument/2006/relationships/oleObject" Target="../embeddings/oleObject736.bin"/><Relationship Id="rId838" Type="http://schemas.openxmlformats.org/officeDocument/2006/relationships/oleObject" Target="../embeddings/oleObject834.bin"/><Relationship Id="rId172" Type="http://schemas.openxmlformats.org/officeDocument/2006/relationships/oleObject" Target="../embeddings/oleObject168.bin"/><Relationship Id="rId477" Type="http://schemas.openxmlformats.org/officeDocument/2006/relationships/oleObject" Target="../embeddings/oleObject473.bin"/><Relationship Id="rId600" Type="http://schemas.openxmlformats.org/officeDocument/2006/relationships/oleObject" Target="../embeddings/oleObject596.bin"/><Relationship Id="rId684" Type="http://schemas.openxmlformats.org/officeDocument/2006/relationships/oleObject" Target="../embeddings/oleObject680.bin"/><Relationship Id="rId337" Type="http://schemas.openxmlformats.org/officeDocument/2006/relationships/oleObject" Target="../embeddings/oleObject333.bin"/><Relationship Id="rId891" Type="http://schemas.openxmlformats.org/officeDocument/2006/relationships/oleObject" Target="../embeddings/oleObject887.bin"/><Relationship Id="rId905" Type="http://schemas.openxmlformats.org/officeDocument/2006/relationships/oleObject" Target="../embeddings/oleObject901.bin"/><Relationship Id="rId34" Type="http://schemas.openxmlformats.org/officeDocument/2006/relationships/oleObject" Target="../embeddings/oleObject30.bin"/><Relationship Id="rId544" Type="http://schemas.openxmlformats.org/officeDocument/2006/relationships/oleObject" Target="../embeddings/oleObject540.bin"/><Relationship Id="rId751" Type="http://schemas.openxmlformats.org/officeDocument/2006/relationships/oleObject" Target="../embeddings/oleObject747.bin"/><Relationship Id="rId849" Type="http://schemas.openxmlformats.org/officeDocument/2006/relationships/oleObject" Target="../embeddings/oleObject845.bin"/><Relationship Id="rId183" Type="http://schemas.openxmlformats.org/officeDocument/2006/relationships/oleObject" Target="../embeddings/oleObject179.bin"/><Relationship Id="rId390" Type="http://schemas.openxmlformats.org/officeDocument/2006/relationships/oleObject" Target="../embeddings/oleObject386.bin"/><Relationship Id="rId404" Type="http://schemas.openxmlformats.org/officeDocument/2006/relationships/oleObject" Target="../embeddings/oleObject400.bin"/><Relationship Id="rId611" Type="http://schemas.openxmlformats.org/officeDocument/2006/relationships/oleObject" Target="../embeddings/oleObject607.bin"/><Relationship Id="rId250" Type="http://schemas.openxmlformats.org/officeDocument/2006/relationships/oleObject" Target="../embeddings/oleObject246.bin"/><Relationship Id="rId488" Type="http://schemas.openxmlformats.org/officeDocument/2006/relationships/oleObject" Target="../embeddings/oleObject484.bin"/><Relationship Id="rId695" Type="http://schemas.openxmlformats.org/officeDocument/2006/relationships/oleObject" Target="../embeddings/oleObject691.bin"/><Relationship Id="rId709" Type="http://schemas.openxmlformats.org/officeDocument/2006/relationships/oleObject" Target="../embeddings/oleObject705.bin"/><Relationship Id="rId916" Type="http://schemas.openxmlformats.org/officeDocument/2006/relationships/oleObject" Target="../embeddings/oleObject912.bin"/><Relationship Id="rId45" Type="http://schemas.openxmlformats.org/officeDocument/2006/relationships/oleObject" Target="../embeddings/oleObject41.bin"/><Relationship Id="rId110" Type="http://schemas.openxmlformats.org/officeDocument/2006/relationships/oleObject" Target="../embeddings/oleObject106.bin"/><Relationship Id="rId348" Type="http://schemas.openxmlformats.org/officeDocument/2006/relationships/oleObject" Target="../embeddings/oleObject344.bin"/><Relationship Id="rId555" Type="http://schemas.openxmlformats.org/officeDocument/2006/relationships/oleObject" Target="../embeddings/oleObject551.bin"/><Relationship Id="rId762" Type="http://schemas.openxmlformats.org/officeDocument/2006/relationships/oleObject" Target="../embeddings/oleObject758.bin"/><Relationship Id="rId194" Type="http://schemas.openxmlformats.org/officeDocument/2006/relationships/oleObject" Target="../embeddings/oleObject190.bin"/><Relationship Id="rId208" Type="http://schemas.openxmlformats.org/officeDocument/2006/relationships/oleObject" Target="../embeddings/oleObject204.bin"/><Relationship Id="rId415" Type="http://schemas.openxmlformats.org/officeDocument/2006/relationships/oleObject" Target="../embeddings/oleObject411.bin"/><Relationship Id="rId622" Type="http://schemas.openxmlformats.org/officeDocument/2006/relationships/oleObject" Target="../embeddings/oleObject618.bin"/><Relationship Id="rId261" Type="http://schemas.openxmlformats.org/officeDocument/2006/relationships/oleObject" Target="../embeddings/oleObject257.bin"/><Relationship Id="rId499" Type="http://schemas.openxmlformats.org/officeDocument/2006/relationships/oleObject" Target="../embeddings/oleObject495.bin"/><Relationship Id="rId927" Type="http://schemas.openxmlformats.org/officeDocument/2006/relationships/oleObject" Target="../embeddings/oleObject923.bin"/><Relationship Id="rId56" Type="http://schemas.openxmlformats.org/officeDocument/2006/relationships/oleObject" Target="../embeddings/oleObject52.bin"/><Relationship Id="rId359" Type="http://schemas.openxmlformats.org/officeDocument/2006/relationships/oleObject" Target="../embeddings/oleObject355.bin"/><Relationship Id="rId566" Type="http://schemas.openxmlformats.org/officeDocument/2006/relationships/oleObject" Target="../embeddings/oleObject562.bin"/><Relationship Id="rId773" Type="http://schemas.openxmlformats.org/officeDocument/2006/relationships/oleObject" Target="../embeddings/oleObject769.bin"/><Relationship Id="rId121" Type="http://schemas.openxmlformats.org/officeDocument/2006/relationships/oleObject" Target="../embeddings/oleObject117.bin"/><Relationship Id="rId219" Type="http://schemas.openxmlformats.org/officeDocument/2006/relationships/oleObject" Target="../embeddings/oleObject215.bin"/><Relationship Id="rId426" Type="http://schemas.openxmlformats.org/officeDocument/2006/relationships/oleObject" Target="../embeddings/oleObject422.bin"/><Relationship Id="rId633" Type="http://schemas.openxmlformats.org/officeDocument/2006/relationships/oleObject" Target="../embeddings/oleObject629.bin"/><Relationship Id="rId840" Type="http://schemas.openxmlformats.org/officeDocument/2006/relationships/oleObject" Target="../embeddings/oleObject836.bin"/><Relationship Id="rId938" Type="http://schemas.openxmlformats.org/officeDocument/2006/relationships/oleObject" Target="../embeddings/oleObject934.bin"/><Relationship Id="rId67" Type="http://schemas.openxmlformats.org/officeDocument/2006/relationships/oleObject" Target="../embeddings/oleObject63.bin"/><Relationship Id="rId272" Type="http://schemas.openxmlformats.org/officeDocument/2006/relationships/oleObject" Target="../embeddings/oleObject268.bin"/><Relationship Id="rId577" Type="http://schemas.openxmlformats.org/officeDocument/2006/relationships/oleObject" Target="../embeddings/oleObject573.bin"/><Relationship Id="rId700" Type="http://schemas.openxmlformats.org/officeDocument/2006/relationships/oleObject" Target="../embeddings/oleObject696.bin"/><Relationship Id="rId132" Type="http://schemas.openxmlformats.org/officeDocument/2006/relationships/oleObject" Target="../embeddings/oleObject128.bin"/><Relationship Id="rId784" Type="http://schemas.openxmlformats.org/officeDocument/2006/relationships/oleObject" Target="../embeddings/oleObject780.bin"/><Relationship Id="rId437" Type="http://schemas.openxmlformats.org/officeDocument/2006/relationships/oleObject" Target="../embeddings/oleObject433.bin"/><Relationship Id="rId644" Type="http://schemas.openxmlformats.org/officeDocument/2006/relationships/oleObject" Target="../embeddings/oleObject640.bin"/><Relationship Id="rId851" Type="http://schemas.openxmlformats.org/officeDocument/2006/relationships/oleObject" Target="../embeddings/oleObject847.bin"/><Relationship Id="rId283" Type="http://schemas.openxmlformats.org/officeDocument/2006/relationships/oleObject" Target="../embeddings/oleObject279.bin"/><Relationship Id="rId490" Type="http://schemas.openxmlformats.org/officeDocument/2006/relationships/oleObject" Target="../embeddings/oleObject486.bin"/><Relationship Id="rId504" Type="http://schemas.openxmlformats.org/officeDocument/2006/relationships/oleObject" Target="../embeddings/oleObject500.bin"/><Relationship Id="rId711" Type="http://schemas.openxmlformats.org/officeDocument/2006/relationships/oleObject" Target="../embeddings/oleObject707.bin"/><Relationship Id="rId949" Type="http://schemas.openxmlformats.org/officeDocument/2006/relationships/oleObject" Target="../embeddings/oleObject945.bin"/><Relationship Id="rId78" Type="http://schemas.openxmlformats.org/officeDocument/2006/relationships/oleObject" Target="../embeddings/oleObject74.bin"/><Relationship Id="rId143" Type="http://schemas.openxmlformats.org/officeDocument/2006/relationships/oleObject" Target="../embeddings/oleObject139.bin"/><Relationship Id="rId350" Type="http://schemas.openxmlformats.org/officeDocument/2006/relationships/oleObject" Target="../embeddings/oleObject346.bin"/><Relationship Id="rId588" Type="http://schemas.openxmlformats.org/officeDocument/2006/relationships/oleObject" Target="../embeddings/oleObject584.bin"/><Relationship Id="rId795" Type="http://schemas.openxmlformats.org/officeDocument/2006/relationships/oleObject" Target="../embeddings/oleObject791.bin"/><Relationship Id="rId809" Type="http://schemas.openxmlformats.org/officeDocument/2006/relationships/oleObject" Target="../embeddings/oleObject805.bin"/><Relationship Id="rId9" Type="http://schemas.openxmlformats.org/officeDocument/2006/relationships/oleObject" Target="../embeddings/oleObject5.bin"/><Relationship Id="rId210" Type="http://schemas.openxmlformats.org/officeDocument/2006/relationships/oleObject" Target="../embeddings/oleObject206.bin"/><Relationship Id="rId448" Type="http://schemas.openxmlformats.org/officeDocument/2006/relationships/oleObject" Target="../embeddings/oleObject444.bin"/><Relationship Id="rId655" Type="http://schemas.openxmlformats.org/officeDocument/2006/relationships/oleObject" Target="../embeddings/oleObject651.bin"/><Relationship Id="rId862" Type="http://schemas.openxmlformats.org/officeDocument/2006/relationships/oleObject" Target="../embeddings/oleObject858.bin"/><Relationship Id="rId294" Type="http://schemas.openxmlformats.org/officeDocument/2006/relationships/oleObject" Target="../embeddings/oleObject290.bin"/><Relationship Id="rId308" Type="http://schemas.openxmlformats.org/officeDocument/2006/relationships/oleObject" Target="../embeddings/oleObject304.bin"/><Relationship Id="rId515" Type="http://schemas.openxmlformats.org/officeDocument/2006/relationships/oleObject" Target="../embeddings/oleObject511.bin"/><Relationship Id="rId722" Type="http://schemas.openxmlformats.org/officeDocument/2006/relationships/oleObject" Target="../embeddings/oleObject718.bin"/><Relationship Id="rId89" Type="http://schemas.openxmlformats.org/officeDocument/2006/relationships/oleObject" Target="../embeddings/oleObject85.bin"/><Relationship Id="rId154" Type="http://schemas.openxmlformats.org/officeDocument/2006/relationships/oleObject" Target="../embeddings/oleObject150.bin"/><Relationship Id="rId361" Type="http://schemas.openxmlformats.org/officeDocument/2006/relationships/oleObject" Target="../embeddings/oleObject357.bin"/><Relationship Id="rId599" Type="http://schemas.openxmlformats.org/officeDocument/2006/relationships/oleObject" Target="../embeddings/oleObject595.bin"/><Relationship Id="rId459" Type="http://schemas.openxmlformats.org/officeDocument/2006/relationships/oleObject" Target="../embeddings/oleObject455.bin"/><Relationship Id="rId666" Type="http://schemas.openxmlformats.org/officeDocument/2006/relationships/oleObject" Target="../embeddings/oleObject662.bin"/><Relationship Id="rId873" Type="http://schemas.openxmlformats.org/officeDocument/2006/relationships/oleObject" Target="../embeddings/oleObject869.bin"/><Relationship Id="rId16" Type="http://schemas.openxmlformats.org/officeDocument/2006/relationships/oleObject" Target="../embeddings/oleObject12.bin"/><Relationship Id="rId221" Type="http://schemas.openxmlformats.org/officeDocument/2006/relationships/oleObject" Target="../embeddings/oleObject217.bin"/><Relationship Id="rId319" Type="http://schemas.openxmlformats.org/officeDocument/2006/relationships/oleObject" Target="../embeddings/oleObject315.bin"/><Relationship Id="rId526" Type="http://schemas.openxmlformats.org/officeDocument/2006/relationships/oleObject" Target="../embeddings/oleObject522.bin"/><Relationship Id="rId733" Type="http://schemas.openxmlformats.org/officeDocument/2006/relationships/oleObject" Target="../embeddings/oleObject729.bin"/><Relationship Id="rId940" Type="http://schemas.openxmlformats.org/officeDocument/2006/relationships/oleObject" Target="../embeddings/oleObject936.bin"/><Relationship Id="rId165" Type="http://schemas.openxmlformats.org/officeDocument/2006/relationships/oleObject" Target="../embeddings/oleObject161.bin"/><Relationship Id="rId372" Type="http://schemas.openxmlformats.org/officeDocument/2006/relationships/oleObject" Target="../embeddings/oleObject368.bin"/><Relationship Id="rId677" Type="http://schemas.openxmlformats.org/officeDocument/2006/relationships/oleObject" Target="../embeddings/oleObject673.bin"/><Relationship Id="rId800" Type="http://schemas.openxmlformats.org/officeDocument/2006/relationships/oleObject" Target="../embeddings/oleObject796.bin"/><Relationship Id="rId232" Type="http://schemas.openxmlformats.org/officeDocument/2006/relationships/oleObject" Target="../embeddings/oleObject228.bin"/><Relationship Id="rId884" Type="http://schemas.openxmlformats.org/officeDocument/2006/relationships/oleObject" Target="../embeddings/oleObject880.bin"/><Relationship Id="rId27" Type="http://schemas.openxmlformats.org/officeDocument/2006/relationships/oleObject" Target="../embeddings/oleObject23.bin"/><Relationship Id="rId537" Type="http://schemas.openxmlformats.org/officeDocument/2006/relationships/oleObject" Target="../embeddings/oleObject533.bin"/><Relationship Id="rId744" Type="http://schemas.openxmlformats.org/officeDocument/2006/relationships/oleObject" Target="../embeddings/oleObject740.bin"/><Relationship Id="rId80" Type="http://schemas.openxmlformats.org/officeDocument/2006/relationships/oleObject" Target="../embeddings/oleObject76.bin"/><Relationship Id="rId176" Type="http://schemas.openxmlformats.org/officeDocument/2006/relationships/oleObject" Target="../embeddings/oleObject172.bin"/><Relationship Id="rId383" Type="http://schemas.openxmlformats.org/officeDocument/2006/relationships/oleObject" Target="../embeddings/oleObject379.bin"/><Relationship Id="rId590" Type="http://schemas.openxmlformats.org/officeDocument/2006/relationships/oleObject" Target="../embeddings/oleObject586.bin"/><Relationship Id="rId604" Type="http://schemas.openxmlformats.org/officeDocument/2006/relationships/oleObject" Target="../embeddings/oleObject600.bin"/><Relationship Id="rId811" Type="http://schemas.openxmlformats.org/officeDocument/2006/relationships/oleObject" Target="../embeddings/oleObject807.bin"/><Relationship Id="rId243" Type="http://schemas.openxmlformats.org/officeDocument/2006/relationships/oleObject" Target="../embeddings/oleObject239.bin"/><Relationship Id="rId450" Type="http://schemas.openxmlformats.org/officeDocument/2006/relationships/oleObject" Target="../embeddings/oleObject446.bin"/><Relationship Id="rId688" Type="http://schemas.openxmlformats.org/officeDocument/2006/relationships/oleObject" Target="../embeddings/oleObject684.bin"/><Relationship Id="rId895" Type="http://schemas.openxmlformats.org/officeDocument/2006/relationships/oleObject" Target="../embeddings/oleObject891.bin"/><Relationship Id="rId909" Type="http://schemas.openxmlformats.org/officeDocument/2006/relationships/oleObject" Target="../embeddings/oleObject905.bin"/><Relationship Id="rId38" Type="http://schemas.openxmlformats.org/officeDocument/2006/relationships/oleObject" Target="../embeddings/oleObject34.bin"/><Relationship Id="rId103" Type="http://schemas.openxmlformats.org/officeDocument/2006/relationships/oleObject" Target="../embeddings/oleObject99.bin"/><Relationship Id="rId310" Type="http://schemas.openxmlformats.org/officeDocument/2006/relationships/oleObject" Target="../embeddings/oleObject306.bin"/><Relationship Id="rId548" Type="http://schemas.openxmlformats.org/officeDocument/2006/relationships/oleObject" Target="../embeddings/oleObject544.bin"/><Relationship Id="rId755" Type="http://schemas.openxmlformats.org/officeDocument/2006/relationships/oleObject" Target="../embeddings/oleObject751.bin"/><Relationship Id="rId91" Type="http://schemas.openxmlformats.org/officeDocument/2006/relationships/oleObject" Target="../embeddings/oleObject87.bin"/><Relationship Id="rId187" Type="http://schemas.openxmlformats.org/officeDocument/2006/relationships/oleObject" Target="../embeddings/oleObject183.bin"/><Relationship Id="rId394" Type="http://schemas.openxmlformats.org/officeDocument/2006/relationships/oleObject" Target="../embeddings/oleObject390.bin"/><Relationship Id="rId408" Type="http://schemas.openxmlformats.org/officeDocument/2006/relationships/oleObject" Target="../embeddings/oleObject404.bin"/><Relationship Id="rId615" Type="http://schemas.openxmlformats.org/officeDocument/2006/relationships/oleObject" Target="../embeddings/oleObject611.bin"/><Relationship Id="rId822" Type="http://schemas.openxmlformats.org/officeDocument/2006/relationships/oleObject" Target="../embeddings/oleObject818.bin"/><Relationship Id="rId254" Type="http://schemas.openxmlformats.org/officeDocument/2006/relationships/oleObject" Target="../embeddings/oleObject250.bin"/><Relationship Id="rId699" Type="http://schemas.openxmlformats.org/officeDocument/2006/relationships/oleObject" Target="../embeddings/oleObject695.bin"/><Relationship Id="rId49" Type="http://schemas.openxmlformats.org/officeDocument/2006/relationships/oleObject" Target="../embeddings/oleObject45.bin"/><Relationship Id="rId114" Type="http://schemas.openxmlformats.org/officeDocument/2006/relationships/oleObject" Target="../embeddings/oleObject110.bin"/><Relationship Id="rId461" Type="http://schemas.openxmlformats.org/officeDocument/2006/relationships/oleObject" Target="../embeddings/oleObject457.bin"/><Relationship Id="rId559" Type="http://schemas.openxmlformats.org/officeDocument/2006/relationships/oleObject" Target="../embeddings/oleObject555.bin"/><Relationship Id="rId766" Type="http://schemas.openxmlformats.org/officeDocument/2006/relationships/oleObject" Target="../embeddings/oleObject762.bin"/><Relationship Id="rId198" Type="http://schemas.openxmlformats.org/officeDocument/2006/relationships/oleObject" Target="../embeddings/oleObject194.bin"/><Relationship Id="rId321" Type="http://schemas.openxmlformats.org/officeDocument/2006/relationships/oleObject" Target="../embeddings/oleObject317.bin"/><Relationship Id="rId419" Type="http://schemas.openxmlformats.org/officeDocument/2006/relationships/oleObject" Target="../embeddings/oleObject415.bin"/><Relationship Id="rId626" Type="http://schemas.openxmlformats.org/officeDocument/2006/relationships/oleObject" Target="../embeddings/oleObject622.bin"/><Relationship Id="rId833" Type="http://schemas.openxmlformats.org/officeDocument/2006/relationships/oleObject" Target="../embeddings/oleObject829.bin"/><Relationship Id="rId265" Type="http://schemas.openxmlformats.org/officeDocument/2006/relationships/oleObject" Target="../embeddings/oleObject261.bin"/><Relationship Id="rId472" Type="http://schemas.openxmlformats.org/officeDocument/2006/relationships/oleObject" Target="../embeddings/oleObject468.bin"/><Relationship Id="rId900" Type="http://schemas.openxmlformats.org/officeDocument/2006/relationships/oleObject" Target="../embeddings/oleObject896.bin"/><Relationship Id="rId125" Type="http://schemas.openxmlformats.org/officeDocument/2006/relationships/oleObject" Target="../embeddings/oleObject121.bin"/><Relationship Id="rId332" Type="http://schemas.openxmlformats.org/officeDocument/2006/relationships/oleObject" Target="../embeddings/oleObject328.bin"/><Relationship Id="rId777" Type="http://schemas.openxmlformats.org/officeDocument/2006/relationships/oleObject" Target="../embeddings/oleObject773.bin"/><Relationship Id="rId637" Type="http://schemas.openxmlformats.org/officeDocument/2006/relationships/oleObject" Target="../embeddings/oleObject633.bin"/><Relationship Id="rId844" Type="http://schemas.openxmlformats.org/officeDocument/2006/relationships/oleObject" Target="../embeddings/oleObject840.bin"/><Relationship Id="rId276" Type="http://schemas.openxmlformats.org/officeDocument/2006/relationships/oleObject" Target="../embeddings/oleObject272.bin"/><Relationship Id="rId483" Type="http://schemas.openxmlformats.org/officeDocument/2006/relationships/oleObject" Target="../embeddings/oleObject479.bin"/><Relationship Id="rId690" Type="http://schemas.openxmlformats.org/officeDocument/2006/relationships/oleObject" Target="../embeddings/oleObject686.bin"/><Relationship Id="rId704" Type="http://schemas.openxmlformats.org/officeDocument/2006/relationships/oleObject" Target="../embeddings/oleObject700.bin"/><Relationship Id="rId911" Type="http://schemas.openxmlformats.org/officeDocument/2006/relationships/oleObject" Target="../embeddings/oleObject907.bin"/><Relationship Id="rId40" Type="http://schemas.openxmlformats.org/officeDocument/2006/relationships/oleObject" Target="../embeddings/oleObject36.bin"/><Relationship Id="rId136" Type="http://schemas.openxmlformats.org/officeDocument/2006/relationships/oleObject" Target="../embeddings/oleObject132.bin"/><Relationship Id="rId343" Type="http://schemas.openxmlformats.org/officeDocument/2006/relationships/oleObject" Target="../embeddings/oleObject339.bin"/><Relationship Id="rId550" Type="http://schemas.openxmlformats.org/officeDocument/2006/relationships/oleObject" Target="../embeddings/oleObject546.bin"/><Relationship Id="rId788" Type="http://schemas.openxmlformats.org/officeDocument/2006/relationships/oleObject" Target="../embeddings/oleObject784.bin"/><Relationship Id="rId203" Type="http://schemas.openxmlformats.org/officeDocument/2006/relationships/oleObject" Target="../embeddings/oleObject199.bin"/><Relationship Id="rId648" Type="http://schemas.openxmlformats.org/officeDocument/2006/relationships/oleObject" Target="../embeddings/oleObject644.bin"/><Relationship Id="rId855" Type="http://schemas.openxmlformats.org/officeDocument/2006/relationships/oleObject" Target="../embeddings/oleObject851.bin"/><Relationship Id="rId287" Type="http://schemas.openxmlformats.org/officeDocument/2006/relationships/oleObject" Target="../embeddings/oleObject283.bin"/><Relationship Id="rId410" Type="http://schemas.openxmlformats.org/officeDocument/2006/relationships/oleObject" Target="../embeddings/oleObject406.bin"/><Relationship Id="rId494" Type="http://schemas.openxmlformats.org/officeDocument/2006/relationships/oleObject" Target="../embeddings/oleObject490.bin"/><Relationship Id="rId508" Type="http://schemas.openxmlformats.org/officeDocument/2006/relationships/oleObject" Target="../embeddings/oleObject504.bin"/><Relationship Id="rId715" Type="http://schemas.openxmlformats.org/officeDocument/2006/relationships/oleObject" Target="../embeddings/oleObject711.bin"/><Relationship Id="rId922" Type="http://schemas.openxmlformats.org/officeDocument/2006/relationships/oleObject" Target="../embeddings/oleObject918.bin"/><Relationship Id="rId147" Type="http://schemas.openxmlformats.org/officeDocument/2006/relationships/oleObject" Target="../embeddings/oleObject143.bin"/><Relationship Id="rId354" Type="http://schemas.openxmlformats.org/officeDocument/2006/relationships/oleObject" Target="../embeddings/oleObject350.bin"/><Relationship Id="rId799" Type="http://schemas.openxmlformats.org/officeDocument/2006/relationships/oleObject" Target="../embeddings/oleObject795.bin"/><Relationship Id="rId51" Type="http://schemas.openxmlformats.org/officeDocument/2006/relationships/oleObject" Target="../embeddings/oleObject47.bin"/><Relationship Id="rId561" Type="http://schemas.openxmlformats.org/officeDocument/2006/relationships/oleObject" Target="../embeddings/oleObject557.bin"/><Relationship Id="rId659" Type="http://schemas.openxmlformats.org/officeDocument/2006/relationships/oleObject" Target="../embeddings/oleObject655.bin"/><Relationship Id="rId866" Type="http://schemas.openxmlformats.org/officeDocument/2006/relationships/oleObject" Target="../embeddings/oleObject862.bin"/><Relationship Id="rId214" Type="http://schemas.openxmlformats.org/officeDocument/2006/relationships/oleObject" Target="../embeddings/oleObject210.bin"/><Relationship Id="rId298" Type="http://schemas.openxmlformats.org/officeDocument/2006/relationships/oleObject" Target="../embeddings/oleObject294.bin"/><Relationship Id="rId421" Type="http://schemas.openxmlformats.org/officeDocument/2006/relationships/oleObject" Target="../embeddings/oleObject417.bin"/><Relationship Id="rId519" Type="http://schemas.openxmlformats.org/officeDocument/2006/relationships/oleObject" Target="../embeddings/oleObject515.bin"/><Relationship Id="rId158" Type="http://schemas.openxmlformats.org/officeDocument/2006/relationships/oleObject" Target="../embeddings/oleObject154.bin"/><Relationship Id="rId726" Type="http://schemas.openxmlformats.org/officeDocument/2006/relationships/oleObject" Target="../embeddings/oleObject722.bin"/><Relationship Id="rId933" Type="http://schemas.openxmlformats.org/officeDocument/2006/relationships/oleObject" Target="../embeddings/oleObject929.bin"/><Relationship Id="rId62" Type="http://schemas.openxmlformats.org/officeDocument/2006/relationships/oleObject" Target="../embeddings/oleObject58.bin"/><Relationship Id="rId365" Type="http://schemas.openxmlformats.org/officeDocument/2006/relationships/oleObject" Target="../embeddings/oleObject361.bin"/><Relationship Id="rId572" Type="http://schemas.openxmlformats.org/officeDocument/2006/relationships/oleObject" Target="../embeddings/oleObject568.bin"/><Relationship Id="rId225" Type="http://schemas.openxmlformats.org/officeDocument/2006/relationships/oleObject" Target="../embeddings/oleObject221.bin"/><Relationship Id="rId432" Type="http://schemas.openxmlformats.org/officeDocument/2006/relationships/oleObject" Target="../embeddings/oleObject428.bin"/><Relationship Id="rId877" Type="http://schemas.openxmlformats.org/officeDocument/2006/relationships/oleObject" Target="../embeddings/oleObject873.bin"/><Relationship Id="rId737" Type="http://schemas.openxmlformats.org/officeDocument/2006/relationships/oleObject" Target="../embeddings/oleObject733.bin"/><Relationship Id="rId944" Type="http://schemas.openxmlformats.org/officeDocument/2006/relationships/oleObject" Target="../embeddings/oleObject940.bin"/><Relationship Id="rId73" Type="http://schemas.openxmlformats.org/officeDocument/2006/relationships/oleObject" Target="../embeddings/oleObject69.bin"/><Relationship Id="rId169" Type="http://schemas.openxmlformats.org/officeDocument/2006/relationships/oleObject" Target="../embeddings/oleObject165.bin"/><Relationship Id="rId376" Type="http://schemas.openxmlformats.org/officeDocument/2006/relationships/oleObject" Target="../embeddings/oleObject372.bin"/><Relationship Id="rId583" Type="http://schemas.openxmlformats.org/officeDocument/2006/relationships/oleObject" Target="../embeddings/oleObject579.bin"/><Relationship Id="rId790" Type="http://schemas.openxmlformats.org/officeDocument/2006/relationships/oleObject" Target="../embeddings/oleObject786.bin"/><Relationship Id="rId804" Type="http://schemas.openxmlformats.org/officeDocument/2006/relationships/oleObject" Target="../embeddings/oleObject800.bin"/><Relationship Id="rId4" Type="http://schemas.openxmlformats.org/officeDocument/2006/relationships/oleObject" Target="../embeddings/oleObject1.bin"/><Relationship Id="rId236" Type="http://schemas.openxmlformats.org/officeDocument/2006/relationships/oleObject" Target="../embeddings/oleObject232.bin"/><Relationship Id="rId443" Type="http://schemas.openxmlformats.org/officeDocument/2006/relationships/oleObject" Target="../embeddings/oleObject439.bin"/><Relationship Id="rId650" Type="http://schemas.openxmlformats.org/officeDocument/2006/relationships/oleObject" Target="../embeddings/oleObject646.bin"/><Relationship Id="rId888" Type="http://schemas.openxmlformats.org/officeDocument/2006/relationships/oleObject" Target="../embeddings/oleObject884.bin"/><Relationship Id="rId303" Type="http://schemas.openxmlformats.org/officeDocument/2006/relationships/oleObject" Target="../embeddings/oleObject299.bin"/><Relationship Id="rId748" Type="http://schemas.openxmlformats.org/officeDocument/2006/relationships/oleObject" Target="../embeddings/oleObject744.bin"/><Relationship Id="rId84" Type="http://schemas.openxmlformats.org/officeDocument/2006/relationships/oleObject" Target="../embeddings/oleObject80.bin"/><Relationship Id="rId387" Type="http://schemas.openxmlformats.org/officeDocument/2006/relationships/oleObject" Target="../embeddings/oleObject383.bin"/><Relationship Id="rId510" Type="http://schemas.openxmlformats.org/officeDocument/2006/relationships/oleObject" Target="../embeddings/oleObject506.bin"/><Relationship Id="rId594" Type="http://schemas.openxmlformats.org/officeDocument/2006/relationships/oleObject" Target="../embeddings/oleObject590.bin"/><Relationship Id="rId608" Type="http://schemas.openxmlformats.org/officeDocument/2006/relationships/oleObject" Target="../embeddings/oleObject604.bin"/><Relationship Id="rId815" Type="http://schemas.openxmlformats.org/officeDocument/2006/relationships/oleObject" Target="../embeddings/oleObject811.bin"/><Relationship Id="rId247" Type="http://schemas.openxmlformats.org/officeDocument/2006/relationships/oleObject" Target="../embeddings/oleObject243.bin"/><Relationship Id="rId899" Type="http://schemas.openxmlformats.org/officeDocument/2006/relationships/oleObject" Target="../embeddings/oleObject895.bin"/><Relationship Id="rId107" Type="http://schemas.openxmlformats.org/officeDocument/2006/relationships/oleObject" Target="../embeddings/oleObject103.bin"/><Relationship Id="rId454" Type="http://schemas.openxmlformats.org/officeDocument/2006/relationships/oleObject" Target="../embeddings/oleObject450.bin"/><Relationship Id="rId661" Type="http://schemas.openxmlformats.org/officeDocument/2006/relationships/oleObject" Target="../embeddings/oleObject657.bin"/><Relationship Id="rId759" Type="http://schemas.openxmlformats.org/officeDocument/2006/relationships/oleObject" Target="../embeddings/oleObject755.bin"/><Relationship Id="rId11" Type="http://schemas.openxmlformats.org/officeDocument/2006/relationships/oleObject" Target="../embeddings/oleObject7.bin"/><Relationship Id="rId314" Type="http://schemas.openxmlformats.org/officeDocument/2006/relationships/oleObject" Target="../embeddings/oleObject310.bin"/><Relationship Id="rId398" Type="http://schemas.openxmlformats.org/officeDocument/2006/relationships/oleObject" Target="../embeddings/oleObject394.bin"/><Relationship Id="rId521" Type="http://schemas.openxmlformats.org/officeDocument/2006/relationships/oleObject" Target="../embeddings/oleObject517.bin"/><Relationship Id="rId619" Type="http://schemas.openxmlformats.org/officeDocument/2006/relationships/oleObject" Target="../embeddings/oleObject615.bin"/><Relationship Id="rId95" Type="http://schemas.openxmlformats.org/officeDocument/2006/relationships/oleObject" Target="../embeddings/oleObject91.bin"/><Relationship Id="rId160" Type="http://schemas.openxmlformats.org/officeDocument/2006/relationships/oleObject" Target="../embeddings/oleObject156.bin"/><Relationship Id="rId826" Type="http://schemas.openxmlformats.org/officeDocument/2006/relationships/oleObject" Target="../embeddings/oleObject822.bin"/><Relationship Id="rId258" Type="http://schemas.openxmlformats.org/officeDocument/2006/relationships/oleObject" Target="../embeddings/oleObject254.bin"/><Relationship Id="rId465" Type="http://schemas.openxmlformats.org/officeDocument/2006/relationships/oleObject" Target="../embeddings/oleObject461.bin"/><Relationship Id="rId672" Type="http://schemas.openxmlformats.org/officeDocument/2006/relationships/oleObject" Target="../embeddings/oleObject668.bin"/><Relationship Id="rId22" Type="http://schemas.openxmlformats.org/officeDocument/2006/relationships/oleObject" Target="../embeddings/oleObject18.bin"/><Relationship Id="rId118" Type="http://schemas.openxmlformats.org/officeDocument/2006/relationships/oleObject" Target="../embeddings/oleObject114.bin"/><Relationship Id="rId325" Type="http://schemas.openxmlformats.org/officeDocument/2006/relationships/oleObject" Target="../embeddings/oleObject321.bin"/><Relationship Id="rId532" Type="http://schemas.openxmlformats.org/officeDocument/2006/relationships/oleObject" Target="../embeddings/oleObject528.bin"/><Relationship Id="rId171" Type="http://schemas.openxmlformats.org/officeDocument/2006/relationships/oleObject" Target="../embeddings/oleObject167.bin"/><Relationship Id="rId837" Type="http://schemas.openxmlformats.org/officeDocument/2006/relationships/oleObject" Target="../embeddings/oleObject833.bin"/><Relationship Id="rId269" Type="http://schemas.openxmlformats.org/officeDocument/2006/relationships/oleObject" Target="../embeddings/oleObject265.bin"/><Relationship Id="rId476" Type="http://schemas.openxmlformats.org/officeDocument/2006/relationships/oleObject" Target="../embeddings/oleObject472.bin"/><Relationship Id="rId683" Type="http://schemas.openxmlformats.org/officeDocument/2006/relationships/oleObject" Target="../embeddings/oleObject679.bin"/><Relationship Id="rId890" Type="http://schemas.openxmlformats.org/officeDocument/2006/relationships/oleObject" Target="../embeddings/oleObject886.bin"/><Relationship Id="rId904" Type="http://schemas.openxmlformats.org/officeDocument/2006/relationships/oleObject" Target="../embeddings/oleObject900.bin"/><Relationship Id="rId33" Type="http://schemas.openxmlformats.org/officeDocument/2006/relationships/oleObject" Target="../embeddings/oleObject29.bin"/><Relationship Id="rId129" Type="http://schemas.openxmlformats.org/officeDocument/2006/relationships/oleObject" Target="../embeddings/oleObject125.bin"/><Relationship Id="rId336" Type="http://schemas.openxmlformats.org/officeDocument/2006/relationships/oleObject" Target="../embeddings/oleObject332.bin"/><Relationship Id="rId543" Type="http://schemas.openxmlformats.org/officeDocument/2006/relationships/oleObject" Target="../embeddings/oleObject539.bin"/><Relationship Id="rId182" Type="http://schemas.openxmlformats.org/officeDocument/2006/relationships/oleObject" Target="../embeddings/oleObject178.bin"/><Relationship Id="rId403" Type="http://schemas.openxmlformats.org/officeDocument/2006/relationships/oleObject" Target="../embeddings/oleObject399.bin"/><Relationship Id="rId750" Type="http://schemas.openxmlformats.org/officeDocument/2006/relationships/oleObject" Target="../embeddings/oleObject746.bin"/><Relationship Id="rId848" Type="http://schemas.openxmlformats.org/officeDocument/2006/relationships/oleObject" Target="../embeddings/oleObject844.bin"/><Relationship Id="rId487" Type="http://schemas.openxmlformats.org/officeDocument/2006/relationships/oleObject" Target="../embeddings/oleObject483.bin"/><Relationship Id="rId610" Type="http://schemas.openxmlformats.org/officeDocument/2006/relationships/oleObject" Target="../embeddings/oleObject606.bin"/><Relationship Id="rId694" Type="http://schemas.openxmlformats.org/officeDocument/2006/relationships/oleObject" Target="../embeddings/oleObject690.bin"/><Relationship Id="rId708" Type="http://schemas.openxmlformats.org/officeDocument/2006/relationships/oleObject" Target="../embeddings/oleObject704.bin"/><Relationship Id="rId915" Type="http://schemas.openxmlformats.org/officeDocument/2006/relationships/oleObject" Target="../embeddings/oleObject911.bin"/><Relationship Id="rId347" Type="http://schemas.openxmlformats.org/officeDocument/2006/relationships/oleObject" Target="../embeddings/oleObject343.bin"/><Relationship Id="rId44" Type="http://schemas.openxmlformats.org/officeDocument/2006/relationships/oleObject" Target="../embeddings/oleObject40.bin"/><Relationship Id="rId554" Type="http://schemas.openxmlformats.org/officeDocument/2006/relationships/oleObject" Target="../embeddings/oleObject550.bin"/><Relationship Id="rId761" Type="http://schemas.openxmlformats.org/officeDocument/2006/relationships/oleObject" Target="../embeddings/oleObject757.bin"/><Relationship Id="rId859" Type="http://schemas.openxmlformats.org/officeDocument/2006/relationships/oleObject" Target="../embeddings/oleObject855.bin"/><Relationship Id="rId193" Type="http://schemas.openxmlformats.org/officeDocument/2006/relationships/oleObject" Target="../embeddings/oleObject189.bin"/><Relationship Id="rId207" Type="http://schemas.openxmlformats.org/officeDocument/2006/relationships/oleObject" Target="../embeddings/oleObject203.bin"/><Relationship Id="rId414" Type="http://schemas.openxmlformats.org/officeDocument/2006/relationships/oleObject" Target="../embeddings/oleObject410.bin"/><Relationship Id="rId498" Type="http://schemas.openxmlformats.org/officeDocument/2006/relationships/oleObject" Target="../embeddings/oleObject494.bin"/><Relationship Id="rId621" Type="http://schemas.openxmlformats.org/officeDocument/2006/relationships/oleObject" Target="../embeddings/oleObject617.bin"/><Relationship Id="rId260" Type="http://schemas.openxmlformats.org/officeDocument/2006/relationships/oleObject" Target="../embeddings/oleObject256.bin"/><Relationship Id="rId719" Type="http://schemas.openxmlformats.org/officeDocument/2006/relationships/oleObject" Target="../embeddings/oleObject715.bin"/><Relationship Id="rId926" Type="http://schemas.openxmlformats.org/officeDocument/2006/relationships/oleObject" Target="../embeddings/oleObject922.bin"/><Relationship Id="rId55" Type="http://schemas.openxmlformats.org/officeDocument/2006/relationships/oleObject" Target="../embeddings/oleObject51.bin"/><Relationship Id="rId120" Type="http://schemas.openxmlformats.org/officeDocument/2006/relationships/oleObject" Target="../embeddings/oleObject116.bin"/><Relationship Id="rId358" Type="http://schemas.openxmlformats.org/officeDocument/2006/relationships/oleObject" Target="../embeddings/oleObject354.bin"/><Relationship Id="rId565" Type="http://schemas.openxmlformats.org/officeDocument/2006/relationships/oleObject" Target="../embeddings/oleObject561.bin"/><Relationship Id="rId772" Type="http://schemas.openxmlformats.org/officeDocument/2006/relationships/oleObject" Target="../embeddings/oleObject768.bin"/><Relationship Id="rId218" Type="http://schemas.openxmlformats.org/officeDocument/2006/relationships/oleObject" Target="../embeddings/oleObject214.bin"/><Relationship Id="rId425" Type="http://schemas.openxmlformats.org/officeDocument/2006/relationships/oleObject" Target="../embeddings/oleObject421.bin"/><Relationship Id="rId632" Type="http://schemas.openxmlformats.org/officeDocument/2006/relationships/oleObject" Target="../embeddings/oleObject628.bin"/><Relationship Id="rId271" Type="http://schemas.openxmlformats.org/officeDocument/2006/relationships/oleObject" Target="../embeddings/oleObject267.bin"/><Relationship Id="rId937" Type="http://schemas.openxmlformats.org/officeDocument/2006/relationships/oleObject" Target="../embeddings/oleObject933.bin"/><Relationship Id="rId66" Type="http://schemas.openxmlformats.org/officeDocument/2006/relationships/oleObject" Target="../embeddings/oleObject62.bin"/><Relationship Id="rId131" Type="http://schemas.openxmlformats.org/officeDocument/2006/relationships/oleObject" Target="../embeddings/oleObject127.bin"/><Relationship Id="rId369" Type="http://schemas.openxmlformats.org/officeDocument/2006/relationships/oleObject" Target="../embeddings/oleObject365.bin"/><Relationship Id="rId576" Type="http://schemas.openxmlformats.org/officeDocument/2006/relationships/oleObject" Target="../embeddings/oleObject572.bin"/><Relationship Id="rId783" Type="http://schemas.openxmlformats.org/officeDocument/2006/relationships/oleObject" Target="../embeddings/oleObject779.bin"/><Relationship Id="rId229" Type="http://schemas.openxmlformats.org/officeDocument/2006/relationships/oleObject" Target="../embeddings/oleObject225.bin"/><Relationship Id="rId436" Type="http://schemas.openxmlformats.org/officeDocument/2006/relationships/oleObject" Target="../embeddings/oleObject432.bin"/><Relationship Id="rId643" Type="http://schemas.openxmlformats.org/officeDocument/2006/relationships/oleObject" Target="../embeddings/oleObject639.bin"/><Relationship Id="rId850" Type="http://schemas.openxmlformats.org/officeDocument/2006/relationships/oleObject" Target="../embeddings/oleObject846.bin"/><Relationship Id="rId948" Type="http://schemas.openxmlformats.org/officeDocument/2006/relationships/oleObject" Target="../embeddings/oleObject944.bin"/><Relationship Id="rId77" Type="http://schemas.openxmlformats.org/officeDocument/2006/relationships/oleObject" Target="../embeddings/oleObject73.bin"/><Relationship Id="rId282" Type="http://schemas.openxmlformats.org/officeDocument/2006/relationships/oleObject" Target="../embeddings/oleObject278.bin"/><Relationship Id="rId503" Type="http://schemas.openxmlformats.org/officeDocument/2006/relationships/oleObject" Target="../embeddings/oleObject499.bin"/><Relationship Id="rId587" Type="http://schemas.openxmlformats.org/officeDocument/2006/relationships/oleObject" Target="../embeddings/oleObject583.bin"/><Relationship Id="rId710" Type="http://schemas.openxmlformats.org/officeDocument/2006/relationships/oleObject" Target="../embeddings/oleObject706.bin"/><Relationship Id="rId808" Type="http://schemas.openxmlformats.org/officeDocument/2006/relationships/oleObject" Target="../embeddings/oleObject804.bin"/><Relationship Id="rId8" Type="http://schemas.openxmlformats.org/officeDocument/2006/relationships/oleObject" Target="../embeddings/oleObject4.bin"/><Relationship Id="rId142" Type="http://schemas.openxmlformats.org/officeDocument/2006/relationships/oleObject" Target="../embeddings/oleObject138.bin"/><Relationship Id="rId447" Type="http://schemas.openxmlformats.org/officeDocument/2006/relationships/oleObject" Target="../embeddings/oleObject443.bin"/><Relationship Id="rId794" Type="http://schemas.openxmlformats.org/officeDocument/2006/relationships/oleObject" Target="../embeddings/oleObject790.bin"/><Relationship Id="rId654" Type="http://schemas.openxmlformats.org/officeDocument/2006/relationships/oleObject" Target="../embeddings/oleObject650.bin"/><Relationship Id="rId861" Type="http://schemas.openxmlformats.org/officeDocument/2006/relationships/oleObject" Target="../embeddings/oleObject857.bin"/><Relationship Id="rId293" Type="http://schemas.openxmlformats.org/officeDocument/2006/relationships/oleObject" Target="../embeddings/oleObject289.bin"/><Relationship Id="rId307" Type="http://schemas.openxmlformats.org/officeDocument/2006/relationships/oleObject" Target="../embeddings/oleObject303.bin"/><Relationship Id="rId514" Type="http://schemas.openxmlformats.org/officeDocument/2006/relationships/oleObject" Target="../embeddings/oleObject510.bin"/><Relationship Id="rId721" Type="http://schemas.openxmlformats.org/officeDocument/2006/relationships/oleObject" Target="../embeddings/oleObject717.bin"/><Relationship Id="rId88" Type="http://schemas.openxmlformats.org/officeDocument/2006/relationships/oleObject" Target="../embeddings/oleObject84.bin"/><Relationship Id="rId153" Type="http://schemas.openxmlformats.org/officeDocument/2006/relationships/oleObject" Target="../embeddings/oleObject149.bin"/><Relationship Id="rId360" Type="http://schemas.openxmlformats.org/officeDocument/2006/relationships/oleObject" Target="../embeddings/oleObject356.bin"/><Relationship Id="rId598" Type="http://schemas.openxmlformats.org/officeDocument/2006/relationships/oleObject" Target="../embeddings/oleObject594.bin"/><Relationship Id="rId819" Type="http://schemas.openxmlformats.org/officeDocument/2006/relationships/oleObject" Target="../embeddings/oleObject815.bin"/><Relationship Id="rId220" Type="http://schemas.openxmlformats.org/officeDocument/2006/relationships/oleObject" Target="../embeddings/oleObject216.bin"/><Relationship Id="rId458" Type="http://schemas.openxmlformats.org/officeDocument/2006/relationships/oleObject" Target="../embeddings/oleObject454.bin"/><Relationship Id="rId665" Type="http://schemas.openxmlformats.org/officeDocument/2006/relationships/oleObject" Target="../embeddings/oleObject661.bin"/><Relationship Id="rId872" Type="http://schemas.openxmlformats.org/officeDocument/2006/relationships/oleObject" Target="../embeddings/oleObject868.bin"/><Relationship Id="rId15" Type="http://schemas.openxmlformats.org/officeDocument/2006/relationships/oleObject" Target="../embeddings/oleObject11.bin"/><Relationship Id="rId318" Type="http://schemas.openxmlformats.org/officeDocument/2006/relationships/oleObject" Target="../embeddings/oleObject314.bin"/><Relationship Id="rId525" Type="http://schemas.openxmlformats.org/officeDocument/2006/relationships/oleObject" Target="../embeddings/oleObject521.bin"/><Relationship Id="rId732" Type="http://schemas.openxmlformats.org/officeDocument/2006/relationships/oleObject" Target="../embeddings/oleObject728.bin"/><Relationship Id="rId99" Type="http://schemas.openxmlformats.org/officeDocument/2006/relationships/oleObject" Target="../embeddings/oleObject95.bin"/><Relationship Id="rId164" Type="http://schemas.openxmlformats.org/officeDocument/2006/relationships/oleObject" Target="../embeddings/oleObject160.bin"/><Relationship Id="rId371" Type="http://schemas.openxmlformats.org/officeDocument/2006/relationships/oleObject" Target="../embeddings/oleObject367.bin"/><Relationship Id="rId469" Type="http://schemas.openxmlformats.org/officeDocument/2006/relationships/oleObject" Target="../embeddings/oleObject465.bin"/><Relationship Id="rId676" Type="http://schemas.openxmlformats.org/officeDocument/2006/relationships/oleObject" Target="../embeddings/oleObject672.bin"/><Relationship Id="rId883" Type="http://schemas.openxmlformats.org/officeDocument/2006/relationships/oleObject" Target="../embeddings/oleObject879.bin"/><Relationship Id="rId26" Type="http://schemas.openxmlformats.org/officeDocument/2006/relationships/oleObject" Target="../embeddings/oleObject22.bin"/><Relationship Id="rId231" Type="http://schemas.openxmlformats.org/officeDocument/2006/relationships/oleObject" Target="../embeddings/oleObject227.bin"/><Relationship Id="rId329" Type="http://schemas.openxmlformats.org/officeDocument/2006/relationships/oleObject" Target="../embeddings/oleObject325.bin"/><Relationship Id="rId536" Type="http://schemas.openxmlformats.org/officeDocument/2006/relationships/oleObject" Target="../embeddings/oleObject532.bin"/><Relationship Id="rId175" Type="http://schemas.openxmlformats.org/officeDocument/2006/relationships/oleObject" Target="../embeddings/oleObject171.bin"/><Relationship Id="rId743" Type="http://schemas.openxmlformats.org/officeDocument/2006/relationships/oleObject" Target="../embeddings/oleObject739.bin"/><Relationship Id="rId382" Type="http://schemas.openxmlformats.org/officeDocument/2006/relationships/oleObject" Target="../embeddings/oleObject378.bin"/><Relationship Id="rId603" Type="http://schemas.openxmlformats.org/officeDocument/2006/relationships/oleObject" Target="../embeddings/oleObject599.bin"/><Relationship Id="rId687" Type="http://schemas.openxmlformats.org/officeDocument/2006/relationships/oleObject" Target="../embeddings/oleObject683.bin"/><Relationship Id="rId810" Type="http://schemas.openxmlformats.org/officeDocument/2006/relationships/oleObject" Target="../embeddings/oleObject806.bin"/><Relationship Id="rId908" Type="http://schemas.openxmlformats.org/officeDocument/2006/relationships/oleObject" Target="../embeddings/oleObject904.bin"/><Relationship Id="rId242" Type="http://schemas.openxmlformats.org/officeDocument/2006/relationships/oleObject" Target="../embeddings/oleObject238.bin"/><Relationship Id="rId894" Type="http://schemas.openxmlformats.org/officeDocument/2006/relationships/oleObject" Target="../embeddings/oleObject890.bin"/><Relationship Id="rId37" Type="http://schemas.openxmlformats.org/officeDocument/2006/relationships/oleObject" Target="../embeddings/oleObject33.bin"/><Relationship Id="rId102" Type="http://schemas.openxmlformats.org/officeDocument/2006/relationships/oleObject" Target="../embeddings/oleObject98.bin"/><Relationship Id="rId547" Type="http://schemas.openxmlformats.org/officeDocument/2006/relationships/oleObject" Target="../embeddings/oleObject543.bin"/><Relationship Id="rId754" Type="http://schemas.openxmlformats.org/officeDocument/2006/relationships/oleObject" Target="../embeddings/oleObject750.bin"/><Relationship Id="rId90" Type="http://schemas.openxmlformats.org/officeDocument/2006/relationships/oleObject" Target="../embeddings/oleObject86.bin"/><Relationship Id="rId186" Type="http://schemas.openxmlformats.org/officeDocument/2006/relationships/oleObject" Target="../embeddings/oleObject182.bin"/><Relationship Id="rId393" Type="http://schemas.openxmlformats.org/officeDocument/2006/relationships/oleObject" Target="../embeddings/oleObject389.bin"/><Relationship Id="rId407" Type="http://schemas.openxmlformats.org/officeDocument/2006/relationships/oleObject" Target="../embeddings/oleObject403.bin"/><Relationship Id="rId614" Type="http://schemas.openxmlformats.org/officeDocument/2006/relationships/oleObject" Target="../embeddings/oleObject610.bin"/><Relationship Id="rId821" Type="http://schemas.openxmlformats.org/officeDocument/2006/relationships/oleObject" Target="../embeddings/oleObject817.bin"/><Relationship Id="rId253" Type="http://schemas.openxmlformats.org/officeDocument/2006/relationships/oleObject" Target="../embeddings/oleObject249.bin"/><Relationship Id="rId460" Type="http://schemas.openxmlformats.org/officeDocument/2006/relationships/oleObject" Target="../embeddings/oleObject456.bin"/><Relationship Id="rId698" Type="http://schemas.openxmlformats.org/officeDocument/2006/relationships/oleObject" Target="../embeddings/oleObject694.bin"/><Relationship Id="rId919" Type="http://schemas.openxmlformats.org/officeDocument/2006/relationships/oleObject" Target="../embeddings/oleObject915.bin"/><Relationship Id="rId48" Type="http://schemas.openxmlformats.org/officeDocument/2006/relationships/oleObject" Target="../embeddings/oleObject44.bin"/><Relationship Id="rId113" Type="http://schemas.openxmlformats.org/officeDocument/2006/relationships/oleObject" Target="../embeddings/oleObject109.bin"/><Relationship Id="rId320" Type="http://schemas.openxmlformats.org/officeDocument/2006/relationships/oleObject" Target="../embeddings/oleObject316.bin"/><Relationship Id="rId558" Type="http://schemas.openxmlformats.org/officeDocument/2006/relationships/oleObject" Target="../embeddings/oleObject554.bin"/><Relationship Id="rId765" Type="http://schemas.openxmlformats.org/officeDocument/2006/relationships/oleObject" Target="../embeddings/oleObject761.bin"/><Relationship Id="rId197" Type="http://schemas.openxmlformats.org/officeDocument/2006/relationships/oleObject" Target="../embeddings/oleObject193.bin"/><Relationship Id="rId418" Type="http://schemas.openxmlformats.org/officeDocument/2006/relationships/oleObject" Target="../embeddings/oleObject414.bin"/><Relationship Id="rId625" Type="http://schemas.openxmlformats.org/officeDocument/2006/relationships/oleObject" Target="../embeddings/oleObject621.bin"/><Relationship Id="rId832" Type="http://schemas.openxmlformats.org/officeDocument/2006/relationships/oleObject" Target="../embeddings/oleObject828.bin"/><Relationship Id="rId264" Type="http://schemas.openxmlformats.org/officeDocument/2006/relationships/oleObject" Target="../embeddings/oleObject260.bin"/><Relationship Id="rId471" Type="http://schemas.openxmlformats.org/officeDocument/2006/relationships/oleObject" Target="../embeddings/oleObject467.bin"/><Relationship Id="rId59" Type="http://schemas.openxmlformats.org/officeDocument/2006/relationships/oleObject" Target="../embeddings/oleObject55.bin"/><Relationship Id="rId124" Type="http://schemas.openxmlformats.org/officeDocument/2006/relationships/oleObject" Target="../embeddings/oleObject120.bin"/><Relationship Id="rId569" Type="http://schemas.openxmlformats.org/officeDocument/2006/relationships/oleObject" Target="../embeddings/oleObject565.bin"/><Relationship Id="rId776" Type="http://schemas.openxmlformats.org/officeDocument/2006/relationships/oleObject" Target="../embeddings/oleObject772.bin"/><Relationship Id="rId331" Type="http://schemas.openxmlformats.org/officeDocument/2006/relationships/oleObject" Target="../embeddings/oleObject327.bin"/><Relationship Id="rId429" Type="http://schemas.openxmlformats.org/officeDocument/2006/relationships/oleObject" Target="../embeddings/oleObject425.bin"/><Relationship Id="rId636" Type="http://schemas.openxmlformats.org/officeDocument/2006/relationships/oleObject" Target="../embeddings/oleObject632.bin"/><Relationship Id="rId843" Type="http://schemas.openxmlformats.org/officeDocument/2006/relationships/oleObject" Target="../embeddings/oleObject839.bin"/><Relationship Id="rId275" Type="http://schemas.openxmlformats.org/officeDocument/2006/relationships/oleObject" Target="../embeddings/oleObject271.bin"/><Relationship Id="rId482" Type="http://schemas.openxmlformats.org/officeDocument/2006/relationships/oleObject" Target="../embeddings/oleObject478.bin"/><Relationship Id="rId703" Type="http://schemas.openxmlformats.org/officeDocument/2006/relationships/oleObject" Target="../embeddings/oleObject699.bin"/><Relationship Id="rId910" Type="http://schemas.openxmlformats.org/officeDocument/2006/relationships/oleObject" Target="../embeddings/oleObject90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16"/>
  <sheetViews>
    <sheetView tabSelected="1" workbookViewId="0">
      <selection activeCell="K3" sqref="K3"/>
    </sheetView>
  </sheetViews>
  <sheetFormatPr baseColWidth="10" defaultRowHeight="15" x14ac:dyDescent="0.25"/>
  <cols>
    <col min="1" max="1" width="5.7109375" customWidth="1"/>
    <col min="2" max="2" width="7.42578125" customWidth="1"/>
    <col min="3" max="3" width="10.7109375" customWidth="1"/>
    <col min="4" max="4" width="11.7109375" bestFit="1" customWidth="1"/>
    <col min="5" max="6" width="10.7109375" customWidth="1"/>
    <col min="7" max="7" width="7.140625" customWidth="1"/>
    <col min="8" max="8" width="7.7109375" customWidth="1"/>
    <col min="9" max="9" width="10.85546875" style="14" customWidth="1"/>
    <col min="10" max="10" width="10.5703125" customWidth="1"/>
    <col min="11" max="11" width="10.28515625" customWidth="1"/>
    <col min="12" max="12" width="10" customWidth="1"/>
    <col min="13" max="13" width="10.42578125" customWidth="1"/>
    <col min="14" max="14" width="11.5703125" bestFit="1" customWidth="1"/>
    <col min="15" max="15" width="4.85546875" customWidth="1"/>
    <col min="16" max="16" width="10.28515625" style="24" customWidth="1"/>
    <col min="17" max="17" width="10.5703125" style="24" customWidth="1"/>
    <col min="18" max="18" width="12.140625" style="12" customWidth="1"/>
    <col min="19" max="19" width="10.85546875" style="12" bestFit="1" customWidth="1"/>
    <col min="20" max="20" width="16.85546875" style="12" customWidth="1"/>
  </cols>
  <sheetData>
    <row r="1" spans="1:20" ht="18.75" x14ac:dyDescent="0.3">
      <c r="A1" s="1"/>
      <c r="B1" s="11" t="s">
        <v>16</v>
      </c>
      <c r="E1" s="34" t="s">
        <v>0</v>
      </c>
      <c r="F1" s="35"/>
      <c r="I1"/>
      <c r="K1" s="14"/>
    </row>
    <row r="2" spans="1:20" ht="18.75" x14ac:dyDescent="0.3">
      <c r="A2" s="1"/>
      <c r="E2" s="36" t="s">
        <v>15</v>
      </c>
      <c r="F2" s="37">
        <v>25</v>
      </c>
      <c r="H2" s="10" t="s">
        <v>9</v>
      </c>
      <c r="I2"/>
      <c r="K2" s="14"/>
    </row>
    <row r="3" spans="1:20" x14ac:dyDescent="0.25">
      <c r="E3" s="38" t="s">
        <v>1</v>
      </c>
      <c r="F3" s="39">
        <v>0.1</v>
      </c>
      <c r="I3"/>
      <c r="K3" s="14"/>
      <c r="L3" s="9"/>
      <c r="M3" s="9"/>
      <c r="N3" s="9"/>
    </row>
    <row r="4" spans="1:20" x14ac:dyDescent="0.25">
      <c r="B4" s="1" t="s">
        <v>6</v>
      </c>
      <c r="H4" s="6" t="s">
        <v>7</v>
      </c>
      <c r="P4" s="40" t="s">
        <v>20</v>
      </c>
      <c r="Q4" s="40"/>
      <c r="R4" s="40"/>
      <c r="S4" s="40"/>
      <c r="T4" s="17"/>
    </row>
    <row r="5" spans="1:20" ht="15.75" thickBot="1" x14ac:dyDescent="0.3">
      <c r="P5" s="41" t="s">
        <v>21</v>
      </c>
      <c r="Q5" s="41"/>
      <c r="R5" s="40" t="s">
        <v>22</v>
      </c>
      <c r="S5" s="40"/>
      <c r="T5" s="22" t="s">
        <v>17</v>
      </c>
    </row>
    <row r="6" spans="1:20" ht="15.75" thickBot="1" x14ac:dyDescent="0.3">
      <c r="A6" s="2" t="s">
        <v>10</v>
      </c>
      <c r="B6" s="3" t="s">
        <v>8</v>
      </c>
      <c r="C6" s="4" t="s">
        <v>11</v>
      </c>
      <c r="D6" s="4" t="s">
        <v>12</v>
      </c>
      <c r="E6" s="4" t="s">
        <v>13</v>
      </c>
      <c r="F6" s="5" t="s">
        <v>14</v>
      </c>
      <c r="H6" s="7" t="s">
        <v>23</v>
      </c>
      <c r="I6" s="8" t="s">
        <v>11</v>
      </c>
      <c r="J6" s="8" t="s">
        <v>2</v>
      </c>
      <c r="K6" s="8" t="s">
        <v>3</v>
      </c>
      <c r="L6" s="8" t="s">
        <v>4</v>
      </c>
      <c r="M6" s="8" t="s">
        <v>5</v>
      </c>
      <c r="N6" s="5" t="s">
        <v>14</v>
      </c>
      <c r="P6" s="25" t="s">
        <v>18</v>
      </c>
      <c r="Q6" s="25" t="s">
        <v>19</v>
      </c>
      <c r="R6" s="19" t="s">
        <v>18</v>
      </c>
      <c r="S6" s="19" t="s">
        <v>19</v>
      </c>
      <c r="T6" s="23"/>
    </row>
    <row r="7" spans="1:20" x14ac:dyDescent="0.25">
      <c r="B7">
        <v>0</v>
      </c>
      <c r="C7" s="15">
        <f>e1_T0</f>
        <v>25</v>
      </c>
      <c r="D7" s="12">
        <f xml:space="preserve"> - 4 - 0.55 * C7</f>
        <v>-17.75</v>
      </c>
      <c r="E7" s="12">
        <f t="shared" ref="E7:E70" si="0">e1_h*D7</f>
        <v>-1.7750000000000001</v>
      </c>
      <c r="F7" s="12">
        <f>C7+E7</f>
        <v>23.225000000000001</v>
      </c>
      <c r="H7">
        <v>0</v>
      </c>
      <c r="I7" s="16">
        <f>e1_T0</f>
        <v>25</v>
      </c>
      <c r="J7" s="12">
        <f>e1_h*( - 4 - 0.55 * I7)</f>
        <v>-1.7750000000000001</v>
      </c>
      <c r="K7" s="12">
        <f>e1_h*( - 4 - 0.55 * (I7+(J7/2)))</f>
        <v>-1.7261875000000004</v>
      </c>
      <c r="L7" s="12">
        <f t="shared" ref="L7:L70" si="1">e1_h*( - 4 - 0.55 * (I7+(K7/2)))</f>
        <v>-1.72752984375</v>
      </c>
      <c r="M7" s="12">
        <f>e1_h*( - 4 - 0.55 * (I7+L7))</f>
        <v>-1.6799858585937502</v>
      </c>
      <c r="N7" s="12">
        <f>I7+(J7+2*K7+2*L7+M7)/6</f>
        <v>23.272929908984374</v>
      </c>
      <c r="P7" s="26"/>
      <c r="Q7" s="27"/>
      <c r="T7" s="18"/>
    </row>
    <row r="8" spans="1:20" x14ac:dyDescent="0.25">
      <c r="B8">
        <f t="shared" ref="B8:B71" si="2">+B7+e1_h</f>
        <v>0.1</v>
      </c>
      <c r="C8" s="15">
        <f>F7</f>
        <v>23.225000000000001</v>
      </c>
      <c r="D8" s="12">
        <f t="shared" ref="D8:D71" si="3" xml:space="preserve"> - 4 - 0.55 * C8</f>
        <v>-16.77375</v>
      </c>
      <c r="E8" s="12">
        <f t="shared" si="0"/>
        <v>-1.6773750000000001</v>
      </c>
      <c r="F8" s="12">
        <f>C8+E8</f>
        <v>21.547625</v>
      </c>
      <c r="H8">
        <f t="shared" ref="H8:H71" si="4">+H7+e1_h</f>
        <v>0.1</v>
      </c>
      <c r="I8" s="16">
        <f>N7</f>
        <v>23.272929908984374</v>
      </c>
      <c r="J8" s="12">
        <f t="shared" ref="J7:J70" si="5">e1_h*( - 4 - 0.55 * I8)</f>
        <v>-1.6800111449941406</v>
      </c>
      <c r="K8" s="12">
        <f t="shared" ref="K8:K70" si="6">e1_h*( - 4 - 0.55 * (I8+(J8/2)))</f>
        <v>-1.633810838506802</v>
      </c>
      <c r="L8" s="12">
        <f t="shared" si="1"/>
        <v>-1.6350813469352035</v>
      </c>
      <c r="M8" s="12">
        <f t="shared" ref="M8:M70" si="7">e1_h*( - 4 - 0.55 * (I8+L8))</f>
        <v>-1.5900816709127046</v>
      </c>
      <c r="N8" s="12">
        <f>I8+(J8+2*K8+2*L8+M8)/6</f>
        <v>21.638283711185899</v>
      </c>
      <c r="P8" s="28">
        <f t="shared" ref="P8:P71" si="8">ABS(C8-T8)</f>
        <v>4.7929774862431884E-2</v>
      </c>
      <c r="Q8" s="29">
        <f t="shared" ref="Q8:Q71" si="9">ABS(I8-T8)</f>
        <v>1.3412194022066615E-7</v>
      </c>
      <c r="R8" s="13">
        <f t="shared" ref="R8:R71" si="10">P8/T8</f>
        <v>2.0594645936757739E-3</v>
      </c>
      <c r="S8" s="13">
        <f t="shared" ref="S8:S71" si="11">Q8/T8</f>
        <v>5.7630019734573341E-9</v>
      </c>
      <c r="T8" s="32">
        <f>(17.75*EXP(-0.55*H8)-4)/0.55</f>
        <v>23.272929774862433</v>
      </c>
    </row>
    <row r="9" spans="1:20" x14ac:dyDescent="0.25">
      <c r="B9">
        <f t="shared" si="2"/>
        <v>0.2</v>
      </c>
      <c r="C9" s="15">
        <f t="shared" ref="C9" si="12">F8</f>
        <v>21.547625</v>
      </c>
      <c r="D9" s="12">
        <f t="shared" si="3"/>
        <v>-15.85119375</v>
      </c>
      <c r="E9" s="12">
        <f t="shared" si="0"/>
        <v>-1.5851193750000001</v>
      </c>
      <c r="F9" s="12">
        <f>C9+E9</f>
        <v>19.962505624999999</v>
      </c>
      <c r="H9">
        <f t="shared" si="4"/>
        <v>0.2</v>
      </c>
      <c r="I9" s="16">
        <f t="shared" ref="I9:I25" si="13">N8</f>
        <v>21.638283711185899</v>
      </c>
      <c r="J9" s="12">
        <f t="shared" si="5"/>
        <v>-1.5901056041152246</v>
      </c>
      <c r="K9" s="12">
        <f t="shared" si="6"/>
        <v>-1.546377700002056</v>
      </c>
      <c r="L9" s="12">
        <f t="shared" si="1"/>
        <v>-1.5475802173651683</v>
      </c>
      <c r="M9" s="12">
        <f t="shared" si="7"/>
        <v>-1.5049886921601403</v>
      </c>
      <c r="N9" s="12">
        <f t="shared" ref="N9:N25" si="14">I9+(J9+2*K9+2*L9+M9)/6</f>
        <v>20.091115356017596</v>
      </c>
      <c r="P9" s="28">
        <f t="shared" si="8"/>
        <v>9.0658457297045913E-2</v>
      </c>
      <c r="Q9" s="29">
        <f t="shared" si="9"/>
        <v>2.5388885305233089E-7</v>
      </c>
      <c r="R9" s="13">
        <f t="shared" si="10"/>
        <v>4.1897250064201969E-3</v>
      </c>
      <c r="S9" s="13">
        <f t="shared" si="11"/>
        <v>1.1733317642934949E-8</v>
      </c>
      <c r="T9" s="32">
        <f t="shared" ref="T9:T16" si="15">(17.75*EXP(-0.55*H9)-4)/0.55</f>
        <v>21.638283457297046</v>
      </c>
    </row>
    <row r="10" spans="1:20" x14ac:dyDescent="0.25">
      <c r="B10">
        <f t="shared" si="2"/>
        <v>0.30000000000000004</v>
      </c>
      <c r="C10" s="15">
        <f t="shared" ref="C10:C20" si="16">F9</f>
        <v>19.962505624999999</v>
      </c>
      <c r="D10" s="12">
        <f t="shared" si="3"/>
        <v>-14.97937809375</v>
      </c>
      <c r="E10" s="12">
        <f t="shared" si="0"/>
        <v>-1.4979378093750002</v>
      </c>
      <c r="F10" s="12">
        <f t="shared" ref="F10:F20" si="17">C10+E10</f>
        <v>18.464567815624999</v>
      </c>
      <c r="H10">
        <f t="shared" si="4"/>
        <v>0.30000000000000004</v>
      </c>
      <c r="I10" s="16">
        <f t="shared" si="13"/>
        <v>20.091115356017596</v>
      </c>
      <c r="J10" s="12">
        <f t="shared" si="5"/>
        <v>-1.5050113445809679</v>
      </c>
      <c r="K10" s="12">
        <f t="shared" si="6"/>
        <v>-1.4636235326049913</v>
      </c>
      <c r="L10" s="12">
        <f t="shared" si="1"/>
        <v>-1.4647616974343307</v>
      </c>
      <c r="M10" s="12">
        <f t="shared" si="7"/>
        <v>-1.4244494512220798</v>
      </c>
      <c r="N10" s="12">
        <f t="shared" si="14"/>
        <v>18.626743480037312</v>
      </c>
      <c r="P10" s="28">
        <f t="shared" si="8"/>
        <v>0.12860937056455413</v>
      </c>
      <c r="Q10" s="29">
        <f t="shared" si="9"/>
        <v>3.6045304341314477E-7</v>
      </c>
      <c r="R10" s="13">
        <f t="shared" si="10"/>
        <v>6.4013057808362944E-3</v>
      </c>
      <c r="S10" s="13">
        <f t="shared" si="11"/>
        <v>1.7940917838194683E-8</v>
      </c>
      <c r="T10" s="32">
        <f t="shared" si="15"/>
        <v>20.091114995564553</v>
      </c>
    </row>
    <row r="11" spans="1:20" x14ac:dyDescent="0.25">
      <c r="B11">
        <f t="shared" si="2"/>
        <v>0.4</v>
      </c>
      <c r="C11" s="15">
        <f t="shared" si="16"/>
        <v>18.464567815624999</v>
      </c>
      <c r="D11" s="12">
        <f t="shared" si="3"/>
        <v>-14.15551229859375</v>
      </c>
      <c r="E11" s="12">
        <f t="shared" si="0"/>
        <v>-1.4155512298593751</v>
      </c>
      <c r="F11" s="12">
        <f t="shared" si="17"/>
        <v>17.049016585765624</v>
      </c>
      <c r="H11">
        <f t="shared" si="4"/>
        <v>0.4</v>
      </c>
      <c r="I11" s="16">
        <f t="shared" si="13"/>
        <v>18.626743480037312</v>
      </c>
      <c r="J11" s="12">
        <f t="shared" si="5"/>
        <v>-1.4244708914020523</v>
      </c>
      <c r="K11" s="12">
        <f t="shared" si="6"/>
        <v>-1.3852979418884959</v>
      </c>
      <c r="L11" s="12">
        <f t="shared" si="1"/>
        <v>-1.3863751980001187</v>
      </c>
      <c r="M11" s="12">
        <f t="shared" si="7"/>
        <v>-1.3482202555120459</v>
      </c>
      <c r="N11" s="12">
        <f t="shared" si="14"/>
        <v>17.240737242255424</v>
      </c>
      <c r="P11" s="28">
        <f t="shared" si="8"/>
        <v>0.1621752095277138</v>
      </c>
      <c r="Q11" s="29">
        <f t="shared" si="9"/>
        <v>4.5488459932130354E-7</v>
      </c>
      <c r="R11" s="13">
        <f t="shared" si="10"/>
        <v>8.7065789928341061E-3</v>
      </c>
      <c r="S11" s="13">
        <f t="shared" si="11"/>
        <v>2.4421048741964601E-8</v>
      </c>
      <c r="T11" s="32">
        <f t="shared" si="15"/>
        <v>18.626743025152713</v>
      </c>
    </row>
    <row r="12" spans="1:20" x14ac:dyDescent="0.25">
      <c r="B12">
        <f t="shared" si="2"/>
        <v>0.5</v>
      </c>
      <c r="C12" s="15">
        <f t="shared" si="16"/>
        <v>17.049016585765624</v>
      </c>
      <c r="D12" s="12">
        <f t="shared" si="3"/>
        <v>-13.376959122171094</v>
      </c>
      <c r="E12" s="12">
        <f t="shared" si="0"/>
        <v>-1.3376959122171095</v>
      </c>
      <c r="F12" s="12">
        <f t="shared" si="17"/>
        <v>15.711320673548515</v>
      </c>
      <c r="H12">
        <f t="shared" si="4"/>
        <v>0.5</v>
      </c>
      <c r="I12" s="16">
        <f t="shared" si="13"/>
        <v>17.240737242255424</v>
      </c>
      <c r="J12" s="12">
        <f t="shared" si="5"/>
        <v>-1.3482405483240485</v>
      </c>
      <c r="K12" s="12">
        <f t="shared" si="6"/>
        <v>-1.311163933245137</v>
      </c>
      <c r="L12" s="12">
        <f t="shared" si="1"/>
        <v>-1.3121835401598072</v>
      </c>
      <c r="M12" s="12">
        <f t="shared" si="7"/>
        <v>-1.2760704536152589</v>
      </c>
      <c r="N12" s="12">
        <f t="shared" si="14"/>
        <v>15.928902917463891</v>
      </c>
      <c r="P12" s="28">
        <f t="shared" si="8"/>
        <v>0.19172011831290092</v>
      </c>
      <c r="Q12" s="29">
        <f t="shared" si="9"/>
        <v>5.3817689860125029E-7</v>
      </c>
      <c r="R12" s="13">
        <f t="shared" si="10"/>
        <v>1.1120181324243934E-2</v>
      </c>
      <c r="S12" s="13">
        <f t="shared" si="11"/>
        <v>3.1215423554025819E-8</v>
      </c>
      <c r="T12" s="32">
        <f t="shared" si="15"/>
        <v>17.240736704078525</v>
      </c>
    </row>
    <row r="13" spans="1:20" x14ac:dyDescent="0.25">
      <c r="B13">
        <f t="shared" si="2"/>
        <v>0.6</v>
      </c>
      <c r="C13" s="15">
        <f t="shared" si="16"/>
        <v>15.711320673548515</v>
      </c>
      <c r="D13" s="12">
        <f t="shared" si="3"/>
        <v>-12.641226370451685</v>
      </c>
      <c r="E13" s="12">
        <f t="shared" si="0"/>
        <v>-1.2641226370451686</v>
      </c>
      <c r="F13" s="12">
        <f t="shared" si="17"/>
        <v>14.447198036503346</v>
      </c>
      <c r="H13">
        <f t="shared" si="4"/>
        <v>0.6</v>
      </c>
      <c r="I13" s="16">
        <f t="shared" si="13"/>
        <v>15.928902917463891</v>
      </c>
      <c r="J13" s="12">
        <f t="shared" si="5"/>
        <v>-1.2760896604605141</v>
      </c>
      <c r="K13" s="12">
        <f t="shared" si="6"/>
        <v>-1.24099719479785</v>
      </c>
      <c r="L13" s="12">
        <f t="shared" si="1"/>
        <v>-1.2419622376035733</v>
      </c>
      <c r="M13" s="12">
        <f t="shared" si="7"/>
        <v>-1.2077817373923176</v>
      </c>
      <c r="N13" s="12">
        <f t="shared" si="14"/>
        <v>14.687271207021277</v>
      </c>
      <c r="P13" s="28">
        <f t="shared" si="8"/>
        <v>0.21758163266364505</v>
      </c>
      <c r="Q13" s="29">
        <f t="shared" si="9"/>
        <v>6.1125173012044343E-7</v>
      </c>
      <c r="R13" s="13">
        <f t="shared" si="10"/>
        <v>1.3659549696578259E-2</v>
      </c>
      <c r="S13" s="13">
        <f t="shared" si="11"/>
        <v>3.8373750957218159E-8</v>
      </c>
      <c r="T13" s="32">
        <f t="shared" si="15"/>
        <v>15.92890230621216</v>
      </c>
    </row>
    <row r="14" spans="1:20" x14ac:dyDescent="0.25">
      <c r="B14">
        <f t="shared" si="2"/>
        <v>0.7</v>
      </c>
      <c r="C14" s="15">
        <f t="shared" si="16"/>
        <v>14.447198036503346</v>
      </c>
      <c r="D14" s="12">
        <f t="shared" si="3"/>
        <v>-11.945958920076841</v>
      </c>
      <c r="E14" s="12">
        <f t="shared" si="0"/>
        <v>-1.194595892007684</v>
      </c>
      <c r="F14" s="12">
        <f t="shared" si="17"/>
        <v>13.252602144495663</v>
      </c>
      <c r="H14">
        <f t="shared" si="4"/>
        <v>0.7</v>
      </c>
      <c r="I14" s="16">
        <f t="shared" si="13"/>
        <v>14.687271207021277</v>
      </c>
      <c r="J14" s="12">
        <f t="shared" si="5"/>
        <v>-1.2077999163861703</v>
      </c>
      <c r="K14" s="12">
        <f t="shared" si="6"/>
        <v>-1.1745854186855507</v>
      </c>
      <c r="L14" s="12">
        <f t="shared" si="1"/>
        <v>-1.1754988173723178</v>
      </c>
      <c r="M14" s="12">
        <f t="shared" si="7"/>
        <v>-1.1431474814306928</v>
      </c>
      <c r="N14" s="12">
        <f t="shared" si="14"/>
        <v>13.512085228699178</v>
      </c>
      <c r="P14" s="28">
        <f t="shared" si="8"/>
        <v>0.24007249555380028</v>
      </c>
      <c r="Q14" s="29">
        <f t="shared" si="9"/>
        <v>6.7496413080903039E-7</v>
      </c>
      <c r="R14" s="13">
        <f t="shared" si="10"/>
        <v>1.6345616772688053E-2</v>
      </c>
      <c r="S14" s="13">
        <f t="shared" si="11"/>
        <v>4.5955722633134664E-8</v>
      </c>
      <c r="T14" s="32">
        <f t="shared" si="15"/>
        <v>14.687270532057147</v>
      </c>
    </row>
    <row r="15" spans="1:20" x14ac:dyDescent="0.25">
      <c r="B15">
        <f t="shared" si="2"/>
        <v>0.79999999999999993</v>
      </c>
      <c r="C15" s="15">
        <f t="shared" si="16"/>
        <v>13.252602144495663</v>
      </c>
      <c r="D15" s="12">
        <f t="shared" si="3"/>
        <v>-11.288931179472616</v>
      </c>
      <c r="E15" s="12">
        <f t="shared" si="0"/>
        <v>-1.1288931179472617</v>
      </c>
      <c r="F15" s="12">
        <f t="shared" si="17"/>
        <v>12.123709026548401</v>
      </c>
      <c r="H15">
        <f t="shared" si="4"/>
        <v>0.79999999999999993</v>
      </c>
      <c r="I15" s="16">
        <f t="shared" si="13"/>
        <v>13.512085228699178</v>
      </c>
      <c r="J15" s="12">
        <f t="shared" si="5"/>
        <v>-1.1431646875784549</v>
      </c>
      <c r="K15" s="12">
        <f t="shared" si="6"/>
        <v>-1.1117276586700473</v>
      </c>
      <c r="L15" s="12">
        <f t="shared" si="1"/>
        <v>-1.1125921769650284</v>
      </c>
      <c r="M15" s="12">
        <f t="shared" si="7"/>
        <v>-1.0819721178453783</v>
      </c>
      <c r="N15" s="12">
        <f t="shared" si="14"/>
        <v>12.39978914925018</v>
      </c>
      <c r="P15" s="28">
        <f t="shared" si="8"/>
        <v>0.25948235409662601</v>
      </c>
      <c r="Q15" s="29">
        <f t="shared" si="9"/>
        <v>7.3010688872443552E-7</v>
      </c>
      <c r="R15" s="13">
        <f t="shared" si="10"/>
        <v>1.9203724941452172E-2</v>
      </c>
      <c r="S15" s="13">
        <f t="shared" si="11"/>
        <v>5.403362366483863E-8</v>
      </c>
      <c r="T15" s="32">
        <f t="shared" si="15"/>
        <v>13.512084498592289</v>
      </c>
    </row>
    <row r="16" spans="1:20" x14ac:dyDescent="0.25">
      <c r="B16">
        <f t="shared" si="2"/>
        <v>0.89999999999999991</v>
      </c>
      <c r="C16" s="15">
        <f t="shared" si="16"/>
        <v>12.123709026548401</v>
      </c>
      <c r="D16" s="12">
        <f t="shared" si="3"/>
        <v>-10.668039964601622</v>
      </c>
      <c r="E16" s="12">
        <f t="shared" si="0"/>
        <v>-1.0668039964601623</v>
      </c>
      <c r="F16" s="12">
        <f t="shared" si="17"/>
        <v>11.056905030088238</v>
      </c>
      <c r="H16">
        <f t="shared" si="4"/>
        <v>0.89999999999999991</v>
      </c>
      <c r="I16" s="16">
        <f t="shared" si="13"/>
        <v>12.39978914925018</v>
      </c>
      <c r="J16" s="12">
        <f t="shared" si="5"/>
        <v>-1.0819884032087601</v>
      </c>
      <c r="K16" s="12">
        <f t="shared" si="6"/>
        <v>-1.0522337221205191</v>
      </c>
      <c r="L16" s="12">
        <f t="shared" si="1"/>
        <v>-1.0530519758504457</v>
      </c>
      <c r="M16" s="12">
        <f t="shared" si="7"/>
        <v>-1.0240705445369855</v>
      </c>
      <c r="N16" s="12">
        <f t="shared" si="14"/>
        <v>11.347017425302235</v>
      </c>
      <c r="P16" s="28">
        <f t="shared" si="8"/>
        <v>0.27607934528703204</v>
      </c>
      <c r="Q16" s="29">
        <f t="shared" si="9"/>
        <v>7.774147476879989E-7</v>
      </c>
      <c r="R16" s="13">
        <f t="shared" si="10"/>
        <v>2.2264843318948225E-2</v>
      </c>
      <c r="S16" s="13">
        <f t="shared" si="11"/>
        <v>6.2695807732799631E-8</v>
      </c>
      <c r="T16" s="32">
        <f t="shared" si="15"/>
        <v>12.399788371835433</v>
      </c>
    </row>
    <row r="17" spans="2:20" x14ac:dyDescent="0.25">
      <c r="B17">
        <f t="shared" si="2"/>
        <v>0.99999999999999989</v>
      </c>
      <c r="C17" s="15">
        <f t="shared" si="16"/>
        <v>11.056905030088238</v>
      </c>
      <c r="D17" s="12">
        <f t="shared" si="3"/>
        <v>-10.081297766548531</v>
      </c>
      <c r="E17" s="12">
        <f t="shared" si="0"/>
        <v>-1.0081297766548531</v>
      </c>
      <c r="F17" s="12">
        <f t="shared" si="17"/>
        <v>10.048775253433385</v>
      </c>
      <c r="H17">
        <f t="shared" si="4"/>
        <v>0.99999999999999989</v>
      </c>
      <c r="I17" s="16">
        <f t="shared" si="13"/>
        <v>11.347017425302235</v>
      </c>
      <c r="J17" s="12">
        <f t="shared" si="5"/>
        <v>-1.0240859583916231</v>
      </c>
      <c r="K17" s="12">
        <f t="shared" si="6"/>
        <v>-0.99592359453585333</v>
      </c>
      <c r="L17" s="12">
        <f t="shared" si="1"/>
        <v>-0.99669805954188717</v>
      </c>
      <c r="M17" s="12">
        <f t="shared" si="7"/>
        <v>-0.96926756511681933</v>
      </c>
      <c r="N17" s="12">
        <f t="shared" si="14"/>
        <v>10.350584620024915</v>
      </c>
      <c r="P17" s="28">
        <f t="shared" si="8"/>
        <v>0.29011157764565176</v>
      </c>
      <c r="Q17" s="29">
        <f t="shared" si="9"/>
        <v>8.1756834546808932E-7</v>
      </c>
      <c r="R17" s="13">
        <f t="shared" si="10"/>
        <v>2.5567211865004037E-2</v>
      </c>
      <c r="S17" s="13">
        <f t="shared" si="11"/>
        <v>7.2051392337863662E-8</v>
      </c>
      <c r="T17" s="32">
        <f t="shared" ref="T17:T31" si="18">(17.75*EXP(-0.55*H17)-4)/0.55</f>
        <v>11.34701660773389</v>
      </c>
    </row>
    <row r="18" spans="2:20" x14ac:dyDescent="0.25">
      <c r="B18">
        <f t="shared" si="2"/>
        <v>1.0999999999999999</v>
      </c>
      <c r="C18" s="15">
        <f t="shared" si="16"/>
        <v>10.048775253433385</v>
      </c>
      <c r="D18" s="12">
        <f t="shared" si="3"/>
        <v>-9.5268263893883613</v>
      </c>
      <c r="E18" s="12">
        <f t="shared" si="0"/>
        <v>-0.9526826389388362</v>
      </c>
      <c r="F18" s="12">
        <f t="shared" si="17"/>
        <v>9.09609261449455</v>
      </c>
      <c r="H18">
        <f t="shared" si="4"/>
        <v>1.0999999999999999</v>
      </c>
      <c r="I18" s="16">
        <f t="shared" si="13"/>
        <v>10.350584620024915</v>
      </c>
      <c r="J18" s="12">
        <f t="shared" si="5"/>
        <v>-0.96928215410137042</v>
      </c>
      <c r="K18" s="12">
        <f t="shared" si="6"/>
        <v>-0.94262689486358264</v>
      </c>
      <c r="L18" s="12">
        <f t="shared" si="1"/>
        <v>-0.9433599144926218</v>
      </c>
      <c r="M18" s="12">
        <f t="shared" si="7"/>
        <v>-0.9173973588042762</v>
      </c>
      <c r="N18" s="12">
        <f t="shared" si="14"/>
        <v>9.4074757647552385</v>
      </c>
      <c r="P18" s="28">
        <f t="shared" si="8"/>
        <v>0.30180851539360098</v>
      </c>
      <c r="Q18" s="29">
        <f t="shared" si="9"/>
        <v>8.5119792814225548E-7</v>
      </c>
      <c r="R18" s="13">
        <f t="shared" si="10"/>
        <v>2.9158598407035007E-2</v>
      </c>
      <c r="S18" s="13">
        <f t="shared" si="11"/>
        <v>8.2236707334886896E-8</v>
      </c>
      <c r="T18" s="32">
        <f t="shared" si="18"/>
        <v>10.350583768826986</v>
      </c>
    </row>
    <row r="19" spans="2:20" x14ac:dyDescent="0.25">
      <c r="B19">
        <f t="shared" si="2"/>
        <v>1.2</v>
      </c>
      <c r="C19" s="15">
        <f t="shared" si="16"/>
        <v>9.09609261449455</v>
      </c>
      <c r="D19" s="12">
        <f t="shared" si="3"/>
        <v>-9.0028509379720028</v>
      </c>
      <c r="E19" s="12">
        <f t="shared" si="0"/>
        <v>-0.90028509379720034</v>
      </c>
      <c r="F19" s="12">
        <f t="shared" si="17"/>
        <v>8.1958075206973504</v>
      </c>
      <c r="H19">
        <f t="shared" si="4"/>
        <v>1.2</v>
      </c>
      <c r="I19" s="16">
        <f t="shared" si="13"/>
        <v>9.4074757647552385</v>
      </c>
      <c r="J19" s="12">
        <f t="shared" si="5"/>
        <v>-0.91741116706153825</v>
      </c>
      <c r="K19" s="12">
        <f t="shared" si="6"/>
        <v>-0.89218235996734596</v>
      </c>
      <c r="L19" s="12">
        <f t="shared" si="1"/>
        <v>-0.89287615216243621</v>
      </c>
      <c r="M19" s="12">
        <f t="shared" si="7"/>
        <v>-0.8683029786926042</v>
      </c>
      <c r="N19" s="12">
        <f t="shared" si="14"/>
        <v>8.5148372364196199</v>
      </c>
      <c r="P19" s="28">
        <f t="shared" si="8"/>
        <v>0.31138227137392427</v>
      </c>
      <c r="Q19" s="29">
        <f t="shared" si="9"/>
        <v>8.7888676425507128E-7</v>
      </c>
      <c r="R19" s="13">
        <f t="shared" si="10"/>
        <v>3.3099452844851072E-2</v>
      </c>
      <c r="S19" s="13">
        <f t="shared" si="11"/>
        <v>9.342430087964404E-8</v>
      </c>
      <c r="T19" s="32">
        <f t="shared" si="18"/>
        <v>9.4074748858684742</v>
      </c>
    </row>
    <row r="20" spans="2:20" x14ac:dyDescent="0.25">
      <c r="B20">
        <f t="shared" si="2"/>
        <v>1.3</v>
      </c>
      <c r="C20" s="15">
        <f t="shared" si="16"/>
        <v>8.1958075206973504</v>
      </c>
      <c r="D20" s="12">
        <f t="shared" si="3"/>
        <v>-8.5076941363835434</v>
      </c>
      <c r="E20" s="12">
        <f t="shared" si="0"/>
        <v>-0.85076941363835434</v>
      </c>
      <c r="F20" s="12">
        <f t="shared" si="17"/>
        <v>7.3450381070589961</v>
      </c>
      <c r="H20">
        <f t="shared" si="4"/>
        <v>1.3</v>
      </c>
      <c r="I20" s="16">
        <f t="shared" si="13"/>
        <v>8.5148372364196199</v>
      </c>
      <c r="J20" s="12">
        <f t="shared" si="5"/>
        <v>-0.86831604800307916</v>
      </c>
      <c r="K20" s="12">
        <f t="shared" si="6"/>
        <v>-0.84443735668299458</v>
      </c>
      <c r="L20" s="12">
        <f t="shared" si="1"/>
        <v>-0.84509402069429673</v>
      </c>
      <c r="M20" s="12">
        <f t="shared" si="7"/>
        <v>-0.82183587686489279</v>
      </c>
      <c r="N20" s="12">
        <f t="shared" si="14"/>
        <v>7.6699681231491939</v>
      </c>
      <c r="P20" s="28">
        <f t="shared" si="8"/>
        <v>0.31902881454789345</v>
      </c>
      <c r="Q20" s="29">
        <f t="shared" si="9"/>
        <v>9.0117437601122674E-7</v>
      </c>
      <c r="R20" s="13">
        <f t="shared" si="10"/>
        <v>3.7467404185720594E-2</v>
      </c>
      <c r="S20" s="13">
        <f t="shared" si="11"/>
        <v>1.0583578362874912E-7</v>
      </c>
      <c r="T20" s="32">
        <f t="shared" si="18"/>
        <v>8.5148363352452439</v>
      </c>
    </row>
    <row r="21" spans="2:20" x14ac:dyDescent="0.25">
      <c r="B21">
        <f t="shared" si="2"/>
        <v>1.4000000000000001</v>
      </c>
      <c r="C21" s="15">
        <f t="shared" ref="C21:C73" si="19">F20</f>
        <v>7.3450381070589961</v>
      </c>
      <c r="D21" s="12">
        <f t="shared" si="3"/>
        <v>-8.039770958882448</v>
      </c>
      <c r="E21" s="12">
        <f t="shared" si="0"/>
        <v>-0.80397709588824484</v>
      </c>
      <c r="F21" s="12">
        <f t="shared" ref="F21:F73" si="20">C21+E21</f>
        <v>6.5410610111707514</v>
      </c>
      <c r="H21">
        <f t="shared" si="4"/>
        <v>1.4000000000000001</v>
      </c>
      <c r="I21" s="16">
        <f t="shared" si="13"/>
        <v>7.6699681231491939</v>
      </c>
      <c r="J21" s="12">
        <f t="shared" si="5"/>
        <v>-0.82184824677320578</v>
      </c>
      <c r="K21" s="12">
        <f t="shared" si="6"/>
        <v>-0.7992474199869426</v>
      </c>
      <c r="L21" s="12">
        <f t="shared" si="1"/>
        <v>-0.7998689427235649</v>
      </c>
      <c r="M21" s="12">
        <f t="shared" si="7"/>
        <v>-0.77785545492340968</v>
      </c>
      <c r="N21" s="12">
        <f t="shared" si="14"/>
        <v>6.8703120519629222</v>
      </c>
      <c r="P21" s="28">
        <f t="shared" si="8"/>
        <v>0.32492909753063515</v>
      </c>
      <c r="Q21" s="29">
        <f t="shared" si="9"/>
        <v>9.185595626348686E-7</v>
      </c>
      <c r="R21" s="13">
        <f t="shared" si="10"/>
        <v>4.2363818366289864E-2</v>
      </c>
      <c r="S21" s="13">
        <f t="shared" si="11"/>
        <v>1.1976055935222406E-7</v>
      </c>
      <c r="T21" s="32">
        <f t="shared" si="18"/>
        <v>7.6699672045896312</v>
      </c>
    </row>
    <row r="22" spans="2:20" x14ac:dyDescent="0.25">
      <c r="B22">
        <f t="shared" si="2"/>
        <v>1.5000000000000002</v>
      </c>
      <c r="C22" s="15">
        <f t="shared" si="19"/>
        <v>6.5410610111707514</v>
      </c>
      <c r="D22" s="12">
        <f t="shared" si="3"/>
        <v>-7.5975835561439133</v>
      </c>
      <c r="E22" s="12">
        <f t="shared" si="0"/>
        <v>-0.75975835561439142</v>
      </c>
      <c r="F22" s="12">
        <f t="shared" si="20"/>
        <v>5.7813026555563596</v>
      </c>
      <c r="H22">
        <f t="shared" si="4"/>
        <v>1.5000000000000002</v>
      </c>
      <c r="I22" s="16">
        <f t="shared" si="13"/>
        <v>6.8703120519629222</v>
      </c>
      <c r="J22" s="12">
        <f t="shared" si="5"/>
        <v>-0.77786716285796076</v>
      </c>
      <c r="K22" s="12">
        <f t="shared" si="6"/>
        <v>-0.75647581587936685</v>
      </c>
      <c r="L22" s="12">
        <f t="shared" si="1"/>
        <v>-0.75706407792127817</v>
      </c>
      <c r="M22" s="12">
        <f t="shared" si="7"/>
        <v>-0.73622863857229048</v>
      </c>
      <c r="N22" s="12">
        <f t="shared" si="14"/>
        <v>6.1134494537909987</v>
      </c>
      <c r="P22" s="28">
        <f t="shared" si="8"/>
        <v>0.32925010928897258</v>
      </c>
      <c r="Q22" s="29">
        <f t="shared" si="9"/>
        <v>9.3150319813162241E-7</v>
      </c>
      <c r="R22" s="13">
        <f t="shared" si="10"/>
        <v>4.7923609792352599E-2</v>
      </c>
      <c r="S22" s="13">
        <f t="shared" si="11"/>
        <v>1.3558384501068873E-7</v>
      </c>
      <c r="T22" s="32">
        <f t="shared" si="18"/>
        <v>6.870311120459724</v>
      </c>
    </row>
    <row r="23" spans="2:20" x14ac:dyDescent="0.25">
      <c r="B23">
        <f t="shared" si="2"/>
        <v>1.6000000000000003</v>
      </c>
      <c r="C23" s="15">
        <f t="shared" si="19"/>
        <v>5.7813026555563596</v>
      </c>
      <c r="D23" s="12">
        <f t="shared" si="3"/>
        <v>-7.1797164605559978</v>
      </c>
      <c r="E23" s="12">
        <f t="shared" si="0"/>
        <v>-0.71797164605559982</v>
      </c>
      <c r="F23" s="12">
        <f t="shared" si="20"/>
        <v>5.06333100950076</v>
      </c>
      <c r="H23">
        <f t="shared" si="4"/>
        <v>1.6000000000000003</v>
      </c>
      <c r="I23" s="16">
        <f t="shared" si="13"/>
        <v>6.1134494537909987</v>
      </c>
      <c r="J23" s="12">
        <f t="shared" si="5"/>
        <v>-0.73623971995850501</v>
      </c>
      <c r="K23" s="12">
        <f t="shared" si="6"/>
        <v>-0.71599312765964607</v>
      </c>
      <c r="L23" s="12">
        <f t="shared" si="1"/>
        <v>-0.71654990894786474</v>
      </c>
      <c r="M23" s="12">
        <f t="shared" si="7"/>
        <v>-0.69682947496637238</v>
      </c>
      <c r="N23" s="12">
        <f t="shared" si="14"/>
        <v>5.3970902424343485</v>
      </c>
      <c r="P23" s="28">
        <f t="shared" si="8"/>
        <v>0.33214585780376193</v>
      </c>
      <c r="Q23" s="29">
        <f t="shared" si="9"/>
        <v>9.4043087717210483E-7</v>
      </c>
      <c r="R23" s="13">
        <f t="shared" si="10"/>
        <v>5.4330359874284001E-2</v>
      </c>
      <c r="S23" s="13">
        <f t="shared" si="11"/>
        <v>1.5382985153419044E-7</v>
      </c>
      <c r="T23" s="32">
        <f t="shared" si="18"/>
        <v>6.1134485133601215</v>
      </c>
    </row>
    <row r="24" spans="2:20" x14ac:dyDescent="0.25">
      <c r="B24">
        <f t="shared" si="2"/>
        <v>1.7000000000000004</v>
      </c>
      <c r="C24" s="15">
        <f t="shared" si="19"/>
        <v>5.06333100950076</v>
      </c>
      <c r="D24" s="12">
        <f t="shared" si="3"/>
        <v>-6.7848320552254187</v>
      </c>
      <c r="E24" s="12">
        <f t="shared" si="0"/>
        <v>-0.67848320552254193</v>
      </c>
      <c r="F24" s="12">
        <f t="shared" si="20"/>
        <v>4.3848478039782179</v>
      </c>
      <c r="H24">
        <f t="shared" si="4"/>
        <v>1.7000000000000004</v>
      </c>
      <c r="I24" s="16">
        <f t="shared" si="13"/>
        <v>5.3970902424343485</v>
      </c>
      <c r="J24" s="12">
        <f t="shared" si="5"/>
        <v>-0.69683996333388931</v>
      </c>
      <c r="K24" s="12">
        <f t="shared" si="6"/>
        <v>-0.6776768643422072</v>
      </c>
      <c r="L24" s="12">
        <f t="shared" si="1"/>
        <v>-0.67820384956447866</v>
      </c>
      <c r="M24" s="12">
        <f t="shared" si="7"/>
        <v>-0.65953875160784292</v>
      </c>
      <c r="N24" s="12">
        <f t="shared" si="14"/>
        <v>4.7190668853084983</v>
      </c>
      <c r="P24" s="28">
        <f t="shared" si="8"/>
        <v>0.33375828719823808</v>
      </c>
      <c r="Q24" s="29">
        <f t="shared" si="9"/>
        <v>9.457353504771504E-7</v>
      </c>
      <c r="R24" s="13">
        <f t="shared" si="10"/>
        <v>6.1840423393100689E-2</v>
      </c>
      <c r="S24" s="13">
        <f t="shared" si="11"/>
        <v>1.7523062867527263E-7</v>
      </c>
      <c r="T24" s="32">
        <f t="shared" si="18"/>
        <v>5.3970892966989981</v>
      </c>
    </row>
    <row r="25" spans="2:20" x14ac:dyDescent="0.25">
      <c r="B25">
        <f t="shared" si="2"/>
        <v>1.8000000000000005</v>
      </c>
      <c r="C25" s="15">
        <f t="shared" si="19"/>
        <v>4.3848478039782179</v>
      </c>
      <c r="D25" s="12">
        <f t="shared" si="3"/>
        <v>-6.4116662921880199</v>
      </c>
      <c r="E25" s="12">
        <f t="shared" si="0"/>
        <v>-0.64116662921880208</v>
      </c>
      <c r="F25" s="12">
        <f t="shared" si="20"/>
        <v>3.7436811747594159</v>
      </c>
      <c r="H25">
        <f t="shared" si="4"/>
        <v>1.8000000000000005</v>
      </c>
      <c r="I25" s="16">
        <f t="shared" si="13"/>
        <v>4.7190668853084983</v>
      </c>
      <c r="J25" s="12">
        <f t="shared" si="5"/>
        <v>-0.65954867869196743</v>
      </c>
      <c r="K25" s="12">
        <f t="shared" si="6"/>
        <v>-0.64141109002793828</v>
      </c>
      <c r="L25" s="12">
        <f t="shared" si="1"/>
        <v>-0.64190987371619912</v>
      </c>
      <c r="M25" s="12">
        <f t="shared" si="7"/>
        <v>-0.62424363563757657</v>
      </c>
      <c r="N25" s="12">
        <f t="shared" si="14"/>
        <v>4.0773278450055281</v>
      </c>
      <c r="P25" s="28">
        <f t="shared" si="8"/>
        <v>0.33421813355143293</v>
      </c>
      <c r="Q25" s="29">
        <f t="shared" si="9"/>
        <v>9.4777884740437912E-7</v>
      </c>
      <c r="R25" s="13">
        <f t="shared" si="10"/>
        <v>7.0822942077048048E-2</v>
      </c>
      <c r="S25" s="13">
        <f t="shared" si="11"/>
        <v>2.0084034848229414E-7</v>
      </c>
      <c r="T25" s="32">
        <f t="shared" si="18"/>
        <v>4.7190659375296509</v>
      </c>
    </row>
    <row r="26" spans="2:20" x14ac:dyDescent="0.25">
      <c r="B26">
        <f t="shared" si="2"/>
        <v>1.9000000000000006</v>
      </c>
      <c r="C26" s="15">
        <f t="shared" si="19"/>
        <v>3.7436811747594159</v>
      </c>
      <c r="D26" s="12">
        <f t="shared" si="3"/>
        <v>-6.0590246461176793</v>
      </c>
      <c r="E26" s="12">
        <f t="shared" si="0"/>
        <v>-0.605902464611768</v>
      </c>
      <c r="F26" s="12">
        <f t="shared" si="20"/>
        <v>3.1377787101476478</v>
      </c>
      <c r="H26">
        <f t="shared" si="4"/>
        <v>1.9000000000000006</v>
      </c>
      <c r="I26" s="16">
        <f t="shared" ref="I26:I89" si="21">N25</f>
        <v>4.0773278450055281</v>
      </c>
      <c r="J26" s="12">
        <f t="shared" si="5"/>
        <v>-0.62425303147530409</v>
      </c>
      <c r="K26" s="12">
        <f t="shared" si="6"/>
        <v>-0.60708607310973317</v>
      </c>
      <c r="L26" s="12">
        <f t="shared" si="1"/>
        <v>-0.60755816446478639</v>
      </c>
      <c r="M26" s="12">
        <f t="shared" si="7"/>
        <v>-0.59083733242974079</v>
      </c>
      <c r="N26" s="12">
        <f t="shared" ref="N26:N89" si="22">I26+(J26+2*K26+2*L26+M26)/6</f>
        <v>3.4699313718298477</v>
      </c>
      <c r="P26" s="28">
        <f t="shared" si="8"/>
        <v>0.3336457233509198</v>
      </c>
      <c r="Q26" s="29">
        <f t="shared" si="9"/>
        <v>9.4689519247737053E-7</v>
      </c>
      <c r="R26" s="13">
        <f t="shared" si="10"/>
        <v>8.182952500216506E-2</v>
      </c>
      <c r="S26" s="13">
        <f t="shared" si="11"/>
        <v>2.322343084426749E-7</v>
      </c>
      <c r="T26" s="32">
        <f t="shared" si="18"/>
        <v>4.0773268981103357</v>
      </c>
    </row>
    <row r="27" spans="2:20" x14ac:dyDescent="0.25">
      <c r="B27">
        <f t="shared" si="2"/>
        <v>2.0000000000000004</v>
      </c>
      <c r="C27" s="15">
        <f t="shared" si="19"/>
        <v>3.1377787101476478</v>
      </c>
      <c r="D27" s="12">
        <f t="shared" si="3"/>
        <v>-5.7257782905812062</v>
      </c>
      <c r="E27" s="12">
        <f t="shared" si="0"/>
        <v>-0.5725778290581206</v>
      </c>
      <c r="F27" s="12">
        <f t="shared" si="20"/>
        <v>2.565200881089527</v>
      </c>
      <c r="H27">
        <f t="shared" si="4"/>
        <v>2.0000000000000004</v>
      </c>
      <c r="I27" s="16">
        <f t="shared" si="21"/>
        <v>3.4699313718298477</v>
      </c>
      <c r="J27" s="12">
        <f t="shared" si="5"/>
        <v>-0.59084622545064158</v>
      </c>
      <c r="K27" s="12">
        <f t="shared" si="6"/>
        <v>-0.574597954250749</v>
      </c>
      <c r="L27" s="12">
        <f t="shared" si="1"/>
        <v>-0.57504478170874607</v>
      </c>
      <c r="M27" s="12">
        <f t="shared" si="7"/>
        <v>-0.55921876245666069</v>
      </c>
      <c r="N27" s="12">
        <f t="shared" si="22"/>
        <v>2.8950396285254656</v>
      </c>
      <c r="P27" s="28">
        <f t="shared" si="8"/>
        <v>0.33215171829036994</v>
      </c>
      <c r="Q27" s="29">
        <f t="shared" si="9"/>
        <v>9.4339182998837146E-7</v>
      </c>
      <c r="R27" s="13">
        <f t="shared" si="10"/>
        <v>9.5722875469836835E-2</v>
      </c>
      <c r="S27" s="13">
        <f t="shared" si="11"/>
        <v>2.7187629534492926E-7</v>
      </c>
      <c r="T27" s="32">
        <f t="shared" si="18"/>
        <v>3.4699304284380177</v>
      </c>
    </row>
    <row r="28" spans="2:20" x14ac:dyDescent="0.25">
      <c r="B28">
        <f t="shared" si="2"/>
        <v>2.1000000000000005</v>
      </c>
      <c r="C28" s="15">
        <f t="shared" si="19"/>
        <v>2.565200881089527</v>
      </c>
      <c r="D28" s="12">
        <f t="shared" si="3"/>
        <v>-5.4108604845992403</v>
      </c>
      <c r="E28" s="12">
        <f t="shared" si="0"/>
        <v>-0.54108604845992403</v>
      </c>
      <c r="F28" s="12">
        <f t="shared" si="20"/>
        <v>2.024114832629603</v>
      </c>
      <c r="H28">
        <f t="shared" si="4"/>
        <v>2.1000000000000005</v>
      </c>
      <c r="I28" s="16">
        <f t="shared" si="21"/>
        <v>2.8950396285254656</v>
      </c>
      <c r="J28" s="12">
        <f t="shared" si="5"/>
        <v>-0.55922717956890067</v>
      </c>
      <c r="K28" s="12">
        <f t="shared" si="6"/>
        <v>-0.54384843213075584</v>
      </c>
      <c r="L28" s="12">
        <f t="shared" si="1"/>
        <v>-0.54427134768530483</v>
      </c>
      <c r="M28" s="12">
        <f t="shared" si="7"/>
        <v>-0.52929225544620884</v>
      </c>
      <c r="N28" s="12">
        <f t="shared" si="22"/>
        <v>2.3509131294175938</v>
      </c>
      <c r="P28" s="28">
        <f t="shared" si="8"/>
        <v>0.32983780988426226</v>
      </c>
      <c r="Q28" s="29">
        <f t="shared" si="9"/>
        <v>9.3755167629439029E-7</v>
      </c>
      <c r="R28" s="13">
        <f t="shared" si="10"/>
        <v>0.1139320904113086</v>
      </c>
      <c r="S28" s="13">
        <f t="shared" si="11"/>
        <v>3.2384771893291374E-7</v>
      </c>
      <c r="T28" s="32">
        <f t="shared" si="18"/>
        <v>2.8950386909737893</v>
      </c>
    </row>
    <row r="29" spans="2:20" x14ac:dyDescent="0.25">
      <c r="B29">
        <f t="shared" si="2"/>
        <v>2.2000000000000006</v>
      </c>
      <c r="C29" s="15">
        <f t="shared" si="19"/>
        <v>2.024114832629603</v>
      </c>
      <c r="D29" s="12">
        <f t="shared" si="3"/>
        <v>-5.1132631579462817</v>
      </c>
      <c r="E29" s="12">
        <f t="shared" si="0"/>
        <v>-0.51132631579462817</v>
      </c>
      <c r="F29" s="12">
        <f t="shared" si="20"/>
        <v>1.5127885168349748</v>
      </c>
      <c r="H29">
        <f t="shared" si="4"/>
        <v>2.2000000000000006</v>
      </c>
      <c r="I29" s="16">
        <f t="shared" si="21"/>
        <v>2.3509131294175938</v>
      </c>
      <c r="J29" s="12">
        <f t="shared" si="5"/>
        <v>-0.52930022211796768</v>
      </c>
      <c r="K29" s="12">
        <f t="shared" si="6"/>
        <v>-0.51474446600972357</v>
      </c>
      <c r="L29" s="12">
        <f t="shared" si="1"/>
        <v>-0.51514474930270027</v>
      </c>
      <c r="M29" s="12">
        <f t="shared" si="7"/>
        <v>-0.50096726090631916</v>
      </c>
      <c r="N29" s="12">
        <f t="shared" si="22"/>
        <v>1.8359054771427381</v>
      </c>
      <c r="P29" s="28">
        <f t="shared" si="8"/>
        <v>0.32679736715312346</v>
      </c>
      <c r="Q29" s="29">
        <f t="shared" si="9"/>
        <v>9.2963486730823774E-7</v>
      </c>
      <c r="R29" s="13">
        <f t="shared" si="10"/>
        <v>0.13900875038350066</v>
      </c>
      <c r="S29" s="13">
        <f t="shared" si="11"/>
        <v>3.9543580887204359E-7</v>
      </c>
      <c r="T29" s="32">
        <f t="shared" si="18"/>
        <v>2.3509121997827265</v>
      </c>
    </row>
    <row r="30" spans="2:20" x14ac:dyDescent="0.25">
      <c r="B30">
        <f t="shared" si="2"/>
        <v>2.3000000000000007</v>
      </c>
      <c r="C30" s="15">
        <f t="shared" si="19"/>
        <v>1.5127885168349748</v>
      </c>
      <c r="D30" s="12">
        <f t="shared" si="3"/>
        <v>-4.832033684259236</v>
      </c>
      <c r="E30" s="12">
        <f t="shared" si="0"/>
        <v>-0.4832033684259236</v>
      </c>
      <c r="F30" s="12">
        <f t="shared" si="20"/>
        <v>1.0295851484090512</v>
      </c>
      <c r="H30">
        <f t="shared" si="4"/>
        <v>2.3000000000000007</v>
      </c>
      <c r="I30" s="16">
        <f t="shared" si="21"/>
        <v>1.8359054771427381</v>
      </c>
      <c r="J30" s="12">
        <f t="shared" si="5"/>
        <v>-0.50097480124285065</v>
      </c>
      <c r="K30" s="12">
        <f t="shared" si="6"/>
        <v>-0.48719799420867221</v>
      </c>
      <c r="L30" s="12">
        <f t="shared" si="1"/>
        <v>-0.48757685640211212</v>
      </c>
      <c r="M30" s="12">
        <f t="shared" si="7"/>
        <v>-0.47415807414073446</v>
      </c>
      <c r="N30" s="12">
        <f t="shared" si="22"/>
        <v>1.3484583810418791</v>
      </c>
      <c r="P30" s="28">
        <f t="shared" si="8"/>
        <v>0.32311604042736408</v>
      </c>
      <c r="Q30" s="29">
        <f t="shared" si="9"/>
        <v>9.1988039918611264E-7</v>
      </c>
      <c r="R30" s="13">
        <f t="shared" si="10"/>
        <v>0.17599827787844685</v>
      </c>
      <c r="S30" s="13">
        <f t="shared" si="11"/>
        <v>5.010502291893748E-7</v>
      </c>
      <c r="T30" s="32">
        <f t="shared" si="18"/>
        <v>1.8359045572623389</v>
      </c>
    </row>
    <row r="31" spans="2:20" x14ac:dyDescent="0.25">
      <c r="B31">
        <f t="shared" si="2"/>
        <v>2.4000000000000008</v>
      </c>
      <c r="C31" s="15">
        <f t="shared" si="19"/>
        <v>1.0295851484090512</v>
      </c>
      <c r="D31" s="12">
        <f t="shared" si="3"/>
        <v>-4.5662718316249782</v>
      </c>
      <c r="E31" s="12">
        <f t="shared" si="0"/>
        <v>-0.45662718316249784</v>
      </c>
      <c r="F31" s="12">
        <f t="shared" si="20"/>
        <v>0.5729579652465534</v>
      </c>
      <c r="H31">
        <f t="shared" si="4"/>
        <v>2.4000000000000008</v>
      </c>
      <c r="I31" s="16">
        <f t="shared" si="21"/>
        <v>1.3484583810418791</v>
      </c>
      <c r="J31" s="12">
        <f t="shared" si="5"/>
        <v>-0.47416521095730335</v>
      </c>
      <c r="K31" s="12">
        <f t="shared" si="6"/>
        <v>-0.46112566765597757</v>
      </c>
      <c r="L31" s="12">
        <f t="shared" si="1"/>
        <v>-0.461484255096764</v>
      </c>
      <c r="M31" s="12">
        <f t="shared" si="7"/>
        <v>-0.4487835769269814</v>
      </c>
      <c r="N31" s="12">
        <f t="shared" si="22"/>
        <v>0.88709694214358437</v>
      </c>
      <c r="P31" s="28">
        <f t="shared" si="8"/>
        <v>0.31887232412520561</v>
      </c>
      <c r="Q31" s="29">
        <f t="shared" si="9"/>
        <v>9.0850762224370385E-7</v>
      </c>
      <c r="R31" s="13">
        <f t="shared" si="10"/>
        <v>0.23647191744647686</v>
      </c>
      <c r="S31" s="13">
        <f t="shared" si="11"/>
        <v>6.7373843131758364E-7</v>
      </c>
      <c r="T31" s="32">
        <f t="shared" si="18"/>
        <v>1.3484574725342569</v>
      </c>
    </row>
    <row r="32" spans="2:20" x14ac:dyDescent="0.25">
      <c r="B32">
        <f t="shared" si="2"/>
        <v>2.5000000000000009</v>
      </c>
      <c r="C32" s="15">
        <f t="shared" si="19"/>
        <v>0.5729579652465534</v>
      </c>
      <c r="D32" s="12">
        <f t="shared" si="3"/>
        <v>-4.3151268808856047</v>
      </c>
      <c r="E32" s="12">
        <f t="shared" si="0"/>
        <v>-0.43151268808856047</v>
      </c>
      <c r="F32" s="12">
        <f t="shared" si="20"/>
        <v>0.14144527715799293</v>
      </c>
      <c r="H32">
        <f t="shared" si="4"/>
        <v>2.5000000000000009</v>
      </c>
      <c r="I32" s="16">
        <f t="shared" si="21"/>
        <v>0.88709694214358437</v>
      </c>
      <c r="J32" s="12">
        <f t="shared" si="5"/>
        <v>-0.44879033181789718</v>
      </c>
      <c r="K32" s="12">
        <f t="shared" si="6"/>
        <v>-0.436448597692905</v>
      </c>
      <c r="L32" s="12">
        <f t="shared" si="1"/>
        <v>-0.43678799538134228</v>
      </c>
      <c r="M32" s="12">
        <f t="shared" si="7"/>
        <v>-0.42476699207192337</v>
      </c>
      <c r="N32" s="12">
        <f t="shared" si="22"/>
        <v>0.45042519047053187</v>
      </c>
      <c r="P32" s="28">
        <f t="shared" si="8"/>
        <v>0.31413808117934894</v>
      </c>
      <c r="Q32" s="29">
        <f t="shared" si="9"/>
        <v>8.9571768202567625E-7</v>
      </c>
      <c r="R32" s="13">
        <f t="shared" si="10"/>
        <v>0.35411958202835747</v>
      </c>
      <c r="S32" s="13">
        <f t="shared" si="11"/>
        <v>1.0097189426494576E-6</v>
      </c>
      <c r="T32" s="32">
        <f>(17.75*EXP(-0.55*H32)-4)/0.55</f>
        <v>0.88709604642590234</v>
      </c>
    </row>
    <row r="33" spans="2:20" x14ac:dyDescent="0.25">
      <c r="B33">
        <f t="shared" si="2"/>
        <v>2.600000000000001</v>
      </c>
      <c r="C33" s="15">
        <f t="shared" si="19"/>
        <v>0.14144527715799293</v>
      </c>
      <c r="D33" s="12">
        <f t="shared" si="3"/>
        <v>-4.0777949024368958</v>
      </c>
      <c r="E33" s="12">
        <f t="shared" si="0"/>
        <v>-0.40777949024368959</v>
      </c>
      <c r="F33" s="12">
        <f t="shared" si="20"/>
        <v>-0.26633421308569666</v>
      </c>
      <c r="H33">
        <f t="shared" si="4"/>
        <v>2.600000000000001</v>
      </c>
      <c r="I33" s="16">
        <f t="shared" si="21"/>
        <v>0.45042519047053187</v>
      </c>
      <c r="J33" s="12">
        <f t="shared" si="5"/>
        <v>-0.42477338547587928</v>
      </c>
      <c r="K33" s="12">
        <f t="shared" si="6"/>
        <v>-0.41309211737529261</v>
      </c>
      <c r="L33" s="12">
        <f t="shared" si="1"/>
        <v>-0.41341335224805875</v>
      </c>
      <c r="M33" s="12">
        <f t="shared" si="7"/>
        <v>-0.40203565110223605</v>
      </c>
      <c r="N33" s="12">
        <f t="shared" si="22"/>
        <v>3.7121861166395487E-2</v>
      </c>
      <c r="P33" s="28">
        <f t="shared" si="8"/>
        <v>0.30897903161771728</v>
      </c>
      <c r="Q33" s="29">
        <f t="shared" si="9"/>
        <v>8.8169482165278978E-7</v>
      </c>
      <c r="R33" s="13">
        <f t="shared" si="10"/>
        <v>0.68597326031880324</v>
      </c>
      <c r="S33" s="13">
        <f t="shared" si="11"/>
        <v>1.9574761052513078E-6</v>
      </c>
      <c r="T33" s="32">
        <f t="shared" ref="T33:T69" si="23">(17.75*EXP(-0.55*H33)-4)/0.55</f>
        <v>0.45042430877571021</v>
      </c>
    </row>
    <row r="34" spans="2:20" x14ac:dyDescent="0.25">
      <c r="B34">
        <f t="shared" si="2"/>
        <v>2.7000000000000011</v>
      </c>
      <c r="C34" s="15">
        <f t="shared" si="19"/>
        <v>-0.26633421308569666</v>
      </c>
      <c r="D34" s="12">
        <f t="shared" si="3"/>
        <v>-3.853516182802867</v>
      </c>
      <c r="E34" s="12">
        <f t="shared" si="0"/>
        <v>-0.38535161828028675</v>
      </c>
      <c r="F34" s="12">
        <f t="shared" si="20"/>
        <v>-0.65168583136598346</v>
      </c>
      <c r="H34">
        <f t="shared" si="4"/>
        <v>2.7000000000000011</v>
      </c>
      <c r="I34" s="16">
        <f t="shared" si="21"/>
        <v>3.7121861166395487E-2</v>
      </c>
      <c r="J34" s="12">
        <f t="shared" si="5"/>
        <v>-0.40204170236415177</v>
      </c>
      <c r="K34" s="12">
        <f t="shared" si="6"/>
        <v>-0.39098555554913761</v>
      </c>
      <c r="L34" s="12">
        <f t="shared" si="1"/>
        <v>-0.39128959958655046</v>
      </c>
      <c r="M34" s="12">
        <f t="shared" si="7"/>
        <v>-0.38052077438689147</v>
      </c>
      <c r="N34" s="12">
        <f t="shared" si="22"/>
        <v>-0.35406360333734116</v>
      </c>
      <c r="P34" s="28">
        <f t="shared" si="8"/>
        <v>0.30345520764445605</v>
      </c>
      <c r="Q34" s="29">
        <f t="shared" si="9"/>
        <v>8.6660763611717817E-7</v>
      </c>
      <c r="R34" s="13">
        <f t="shared" si="10"/>
        <v>8.174759627307731</v>
      </c>
      <c r="S34" s="13">
        <f t="shared" si="11"/>
        <v>2.3345485389552595E-5</v>
      </c>
      <c r="T34" s="32">
        <f t="shared" si="23"/>
        <v>3.712099455875937E-2</v>
      </c>
    </row>
    <row r="35" spans="2:20" x14ac:dyDescent="0.25">
      <c r="B35">
        <f t="shared" si="2"/>
        <v>2.8000000000000012</v>
      </c>
      <c r="C35" s="15">
        <f t="shared" si="19"/>
        <v>-0.65168583136598346</v>
      </c>
      <c r="D35" s="12">
        <f t="shared" si="3"/>
        <v>-3.6415727927487089</v>
      </c>
      <c r="E35" s="12">
        <f t="shared" si="0"/>
        <v>-0.3641572792748709</v>
      </c>
      <c r="F35" s="12">
        <f t="shared" si="20"/>
        <v>-1.0158431106408543</v>
      </c>
      <c r="H35">
        <f t="shared" si="4"/>
        <v>2.8000000000000012</v>
      </c>
      <c r="I35" s="16">
        <f t="shared" si="21"/>
        <v>-0.35406360333734116</v>
      </c>
      <c r="J35" s="12">
        <f t="shared" si="5"/>
        <v>-0.38052650181644626</v>
      </c>
      <c r="K35" s="12">
        <f t="shared" si="6"/>
        <v>-0.37006202301649399</v>
      </c>
      <c r="L35" s="12">
        <f t="shared" si="1"/>
        <v>-0.37034979618349267</v>
      </c>
      <c r="M35" s="12">
        <f t="shared" si="7"/>
        <v>-0.36015726302635415</v>
      </c>
      <c r="N35" s="12">
        <f t="shared" si="22"/>
        <v>-0.72431483721113676</v>
      </c>
      <c r="P35" s="28">
        <f t="shared" si="8"/>
        <v>0.29762137741844896</v>
      </c>
      <c r="Q35" s="29">
        <f t="shared" si="9"/>
        <v>8.5061019333698695E-7</v>
      </c>
      <c r="R35" s="13">
        <f t="shared" si="10"/>
        <v>-0.84058530615036176</v>
      </c>
      <c r="S35" s="13">
        <f t="shared" si="11"/>
        <v>-2.4024162376464678E-6</v>
      </c>
      <c r="T35" s="32">
        <f t="shared" si="23"/>
        <v>-0.3540644539475345</v>
      </c>
    </row>
    <row r="36" spans="2:20" x14ac:dyDescent="0.25">
      <c r="B36">
        <f t="shared" si="2"/>
        <v>2.9000000000000012</v>
      </c>
      <c r="C36" s="15">
        <f t="shared" si="19"/>
        <v>-1.0158431106408543</v>
      </c>
      <c r="D36" s="12">
        <f t="shared" si="3"/>
        <v>-3.4412862891475302</v>
      </c>
      <c r="E36" s="12">
        <f t="shared" si="0"/>
        <v>-0.34412862891475304</v>
      </c>
      <c r="F36" s="12">
        <f t="shared" si="20"/>
        <v>-1.3599717395556072</v>
      </c>
      <c r="H36">
        <f t="shared" si="4"/>
        <v>2.9000000000000012</v>
      </c>
      <c r="I36" s="16">
        <f t="shared" si="21"/>
        <v>-0.72431483721113676</v>
      </c>
      <c r="J36" s="12">
        <f t="shared" si="5"/>
        <v>-0.36016268395338752</v>
      </c>
      <c r="K36" s="12">
        <f t="shared" si="6"/>
        <v>-0.35025821014466935</v>
      </c>
      <c r="L36" s="12">
        <f t="shared" si="1"/>
        <v>-0.3505305831744091</v>
      </c>
      <c r="M36" s="12">
        <f t="shared" si="7"/>
        <v>-0.34088350187879501</v>
      </c>
      <c r="N36" s="12">
        <f t="shared" si="22"/>
        <v>-1.07475213262286</v>
      </c>
      <c r="P36" s="28">
        <f t="shared" si="8"/>
        <v>0.29152743958658822</v>
      </c>
      <c r="Q36" s="29">
        <f t="shared" si="9"/>
        <v>8.3384312932199833E-7</v>
      </c>
      <c r="R36" s="13">
        <f t="shared" si="10"/>
        <v>-0.4024867212416654</v>
      </c>
      <c r="S36" s="13">
        <f t="shared" si="11"/>
        <v>-1.1512150884548878E-6</v>
      </c>
      <c r="T36" s="32">
        <f t="shared" si="23"/>
        <v>-0.72431567105426609</v>
      </c>
    </row>
    <row r="37" spans="2:20" x14ac:dyDescent="0.25">
      <c r="B37">
        <f t="shared" si="2"/>
        <v>3.0000000000000013</v>
      </c>
      <c r="C37" s="15">
        <f t="shared" si="19"/>
        <v>-1.3599717395556072</v>
      </c>
      <c r="D37" s="12">
        <f t="shared" si="3"/>
        <v>-3.2520155432444158</v>
      </c>
      <c r="E37" s="12">
        <f t="shared" si="0"/>
        <v>-0.32520155432444159</v>
      </c>
      <c r="F37" s="12">
        <f t="shared" si="20"/>
        <v>-1.6851732938800488</v>
      </c>
      <c r="H37">
        <f t="shared" si="4"/>
        <v>3.0000000000000013</v>
      </c>
      <c r="I37" s="16">
        <f t="shared" si="21"/>
        <v>-1.07475213262286</v>
      </c>
      <c r="J37" s="12">
        <f t="shared" si="5"/>
        <v>-0.34088863270574277</v>
      </c>
      <c r="K37" s="12">
        <f t="shared" si="6"/>
        <v>-0.3315141953063348</v>
      </c>
      <c r="L37" s="12">
        <f t="shared" si="1"/>
        <v>-0.33177199233481852</v>
      </c>
      <c r="M37" s="12">
        <f t="shared" si="7"/>
        <v>-0.32264117312732771</v>
      </c>
      <c r="N37" s="12">
        <f t="shared" si="22"/>
        <v>-1.4064358294754229</v>
      </c>
      <c r="P37" s="28">
        <f t="shared" si="8"/>
        <v>0.28521879049812204</v>
      </c>
      <c r="Q37" s="29">
        <f t="shared" si="9"/>
        <v>8.1643462523928179E-7</v>
      </c>
      <c r="R37" s="13">
        <f t="shared" si="10"/>
        <v>-0.26538079355655397</v>
      </c>
      <c r="S37" s="13">
        <f t="shared" si="11"/>
        <v>-7.5964864851523497E-7</v>
      </c>
      <c r="T37" s="32">
        <f t="shared" si="23"/>
        <v>-1.0747529490574852</v>
      </c>
    </row>
    <row r="38" spans="2:20" x14ac:dyDescent="0.25">
      <c r="B38">
        <f t="shared" si="2"/>
        <v>3.1000000000000014</v>
      </c>
      <c r="C38" s="15">
        <f t="shared" si="19"/>
        <v>-1.6851732938800488</v>
      </c>
      <c r="D38" s="12">
        <f t="shared" si="3"/>
        <v>-3.0731546883659728</v>
      </c>
      <c r="E38" s="12">
        <f t="shared" si="0"/>
        <v>-0.30731546883659733</v>
      </c>
      <c r="F38" s="12">
        <f t="shared" si="20"/>
        <v>-1.9924887627166461</v>
      </c>
      <c r="H38">
        <f t="shared" si="4"/>
        <v>3.1000000000000014</v>
      </c>
      <c r="I38" s="16">
        <f t="shared" si="21"/>
        <v>-1.4064358294754229</v>
      </c>
      <c r="J38" s="12">
        <f t="shared" si="5"/>
        <v>-0.32264602937885178</v>
      </c>
      <c r="K38" s="12">
        <f t="shared" si="6"/>
        <v>-0.31377326357093333</v>
      </c>
      <c r="L38" s="12">
        <f t="shared" si="1"/>
        <v>-0.31401726463065111</v>
      </c>
      <c r="M38" s="12">
        <f t="shared" si="7"/>
        <v>-0.30537507982416595</v>
      </c>
      <c r="N38" s="12">
        <f t="shared" si="22"/>
        <v>-1.7203695237431207</v>
      </c>
      <c r="P38" s="28">
        <f t="shared" si="8"/>
        <v>0.27873666590326729</v>
      </c>
      <c r="Q38" s="29">
        <f t="shared" si="9"/>
        <v>7.9850135858983151E-7</v>
      </c>
      <c r="R38" s="13">
        <f t="shared" si="10"/>
        <v>-0.19818643823592802</v>
      </c>
      <c r="S38" s="13">
        <f t="shared" si="11"/>
        <v>-5.6774784068195765E-7</v>
      </c>
      <c r="T38" s="32">
        <f t="shared" si="23"/>
        <v>-1.4064366279767815</v>
      </c>
    </row>
    <row r="39" spans="2:20" x14ac:dyDescent="0.25">
      <c r="B39">
        <f t="shared" si="2"/>
        <v>3.2000000000000015</v>
      </c>
      <c r="C39" s="15">
        <f t="shared" si="19"/>
        <v>-1.9924887627166461</v>
      </c>
      <c r="D39" s="12">
        <f t="shared" si="3"/>
        <v>-2.9041311805058445</v>
      </c>
      <c r="E39" s="12">
        <f t="shared" si="0"/>
        <v>-0.29041311805058445</v>
      </c>
      <c r="F39" s="12">
        <f t="shared" si="20"/>
        <v>-2.2829018807672306</v>
      </c>
      <c r="H39">
        <f t="shared" si="4"/>
        <v>3.2000000000000015</v>
      </c>
      <c r="I39" s="16">
        <f t="shared" si="21"/>
        <v>-1.7203695237431207</v>
      </c>
      <c r="J39" s="12">
        <f t="shared" si="5"/>
        <v>-0.30537967619412837</v>
      </c>
      <c r="K39" s="12">
        <f t="shared" si="6"/>
        <v>-0.29698173509878983</v>
      </c>
      <c r="L39" s="12">
        <f t="shared" si="1"/>
        <v>-0.29721267847891164</v>
      </c>
      <c r="M39" s="12">
        <f t="shared" si="7"/>
        <v>-0.28903297887778823</v>
      </c>
      <c r="N39" s="12">
        <f t="shared" si="22"/>
        <v>-2.0175031041143408</v>
      </c>
      <c r="P39" s="28">
        <f t="shared" si="8"/>
        <v>0.27211845882418073</v>
      </c>
      <c r="Q39" s="29">
        <f t="shared" si="9"/>
        <v>7.8014934468129127E-7</v>
      </c>
      <c r="R39" s="13">
        <f t="shared" si="10"/>
        <v>-0.15817435246847295</v>
      </c>
      <c r="S39" s="13">
        <f t="shared" si="11"/>
        <v>-4.5347756986745558E-7</v>
      </c>
      <c r="T39" s="32">
        <f t="shared" si="23"/>
        <v>-1.7203703038924654</v>
      </c>
    </row>
    <row r="40" spans="2:20" x14ac:dyDescent="0.25">
      <c r="B40">
        <f t="shared" si="2"/>
        <v>3.3000000000000016</v>
      </c>
      <c r="C40" s="15">
        <f t="shared" si="19"/>
        <v>-2.2829018807672306</v>
      </c>
      <c r="D40" s="12">
        <f t="shared" si="3"/>
        <v>-2.744403965578023</v>
      </c>
      <c r="E40" s="12">
        <f t="shared" si="0"/>
        <v>-0.27444039655780234</v>
      </c>
      <c r="F40" s="12">
        <f t="shared" si="20"/>
        <v>-2.5573422773250329</v>
      </c>
      <c r="H40">
        <f t="shared" si="4"/>
        <v>3.3000000000000016</v>
      </c>
      <c r="I40" s="16">
        <f t="shared" si="21"/>
        <v>-2.0175031041143408</v>
      </c>
      <c r="J40" s="12">
        <f t="shared" si="5"/>
        <v>-0.28903732927371123</v>
      </c>
      <c r="K40" s="12">
        <f t="shared" si="6"/>
        <v>-0.28108880271868419</v>
      </c>
      <c r="L40" s="12">
        <f t="shared" si="1"/>
        <v>-0.28130738719894749</v>
      </c>
      <c r="M40" s="12">
        <f t="shared" si="7"/>
        <v>-0.27356542297776915</v>
      </c>
      <c r="N40" s="12">
        <f t="shared" si="22"/>
        <v>-2.2987356261287979</v>
      </c>
      <c r="P40" s="28">
        <f t="shared" si="8"/>
        <v>0.265398015178127</v>
      </c>
      <c r="Q40" s="29">
        <f t="shared" si="9"/>
        <v>7.6147476280041815E-7</v>
      </c>
      <c r="R40" s="13">
        <f t="shared" si="10"/>
        <v>-0.131547710864302</v>
      </c>
      <c r="S40" s="13">
        <f t="shared" si="11"/>
        <v>-3.7743410349207455E-7</v>
      </c>
      <c r="T40" s="32">
        <f t="shared" si="23"/>
        <v>-2.0175038655891036</v>
      </c>
    </row>
    <row r="41" spans="2:20" x14ac:dyDescent="0.25">
      <c r="B41">
        <f t="shared" si="2"/>
        <v>3.4000000000000017</v>
      </c>
      <c r="C41" s="15">
        <f t="shared" si="19"/>
        <v>-2.5573422773250329</v>
      </c>
      <c r="D41" s="12">
        <f t="shared" si="3"/>
        <v>-2.593461747471232</v>
      </c>
      <c r="E41" s="12">
        <f t="shared" si="0"/>
        <v>-0.25934617474712324</v>
      </c>
      <c r="F41" s="12">
        <f t="shared" si="20"/>
        <v>-2.8166884520721562</v>
      </c>
      <c r="H41">
        <f t="shared" si="4"/>
        <v>3.4000000000000017</v>
      </c>
      <c r="I41" s="16">
        <f t="shared" si="21"/>
        <v>-2.2987356261287979</v>
      </c>
      <c r="J41" s="12">
        <f t="shared" si="5"/>
        <v>-0.2735695405629161</v>
      </c>
      <c r="K41" s="12">
        <f t="shared" si="6"/>
        <v>-0.26604637819743593</v>
      </c>
      <c r="L41" s="12">
        <f t="shared" si="1"/>
        <v>-0.26625326516248665</v>
      </c>
      <c r="M41" s="12">
        <f t="shared" si="7"/>
        <v>-0.25892561097897937</v>
      </c>
      <c r="N41" s="12">
        <f t="shared" si="22"/>
        <v>-2.5649180325057546</v>
      </c>
      <c r="P41" s="28">
        <f t="shared" si="8"/>
        <v>0.25860590863154176</v>
      </c>
      <c r="Q41" s="29">
        <f t="shared" si="9"/>
        <v>7.4256469329014863E-7</v>
      </c>
      <c r="R41" s="13">
        <f t="shared" si="10"/>
        <v>-0.11249915917001083</v>
      </c>
      <c r="S41" s="13">
        <f t="shared" si="11"/>
        <v>-3.2303168967226648E-7</v>
      </c>
      <c r="T41" s="32">
        <f t="shared" si="23"/>
        <v>-2.2987363686934912</v>
      </c>
    </row>
    <row r="42" spans="2:20" x14ac:dyDescent="0.25">
      <c r="B42">
        <f t="shared" si="2"/>
        <v>3.5000000000000018</v>
      </c>
      <c r="C42" s="15">
        <f t="shared" si="19"/>
        <v>-2.8166884520721562</v>
      </c>
      <c r="D42" s="12">
        <f t="shared" si="3"/>
        <v>-2.4508213513603136</v>
      </c>
      <c r="E42" s="12">
        <f t="shared" si="0"/>
        <v>-0.24508213513603139</v>
      </c>
      <c r="F42" s="12">
        <f t="shared" si="20"/>
        <v>-3.0617705872081875</v>
      </c>
      <c r="H42">
        <f t="shared" si="4"/>
        <v>3.5000000000000018</v>
      </c>
      <c r="I42" s="16">
        <f t="shared" si="21"/>
        <v>-2.5649180325057546</v>
      </c>
      <c r="J42" s="12">
        <f t="shared" si="5"/>
        <v>-0.25892950821218347</v>
      </c>
      <c r="K42" s="12">
        <f t="shared" si="6"/>
        <v>-0.25180894673634846</v>
      </c>
      <c r="L42" s="12">
        <f t="shared" si="1"/>
        <v>-0.25200476217693391</v>
      </c>
      <c r="M42" s="12">
        <f t="shared" si="7"/>
        <v>-0.24506924629245211</v>
      </c>
      <c r="N42" s="12">
        <f t="shared" si="22"/>
        <v>-2.8168557278942878</v>
      </c>
      <c r="P42" s="28">
        <f t="shared" si="8"/>
        <v>0.25176969606858046</v>
      </c>
      <c r="Q42" s="29">
        <f t="shared" si="9"/>
        <v>7.2349782120895156E-7</v>
      </c>
      <c r="R42" s="13">
        <f t="shared" si="10"/>
        <v>-9.8158936020595527E-2</v>
      </c>
      <c r="S42" s="13">
        <f t="shared" si="11"/>
        <v>-2.8207436181574824E-7</v>
      </c>
      <c r="T42" s="32">
        <f t="shared" si="23"/>
        <v>-2.5649187560035758</v>
      </c>
    </row>
    <row r="43" spans="2:20" x14ac:dyDescent="0.25">
      <c r="B43">
        <f t="shared" si="2"/>
        <v>3.6000000000000019</v>
      </c>
      <c r="C43" s="15">
        <f t="shared" si="19"/>
        <v>-3.0617705872081875</v>
      </c>
      <c r="D43" s="12">
        <f t="shared" si="3"/>
        <v>-2.3160261770354964</v>
      </c>
      <c r="E43" s="12">
        <f t="shared" si="0"/>
        <v>-0.23160261770354965</v>
      </c>
      <c r="F43" s="12">
        <f t="shared" si="20"/>
        <v>-3.2933732049117372</v>
      </c>
      <c r="H43">
        <f t="shared" si="4"/>
        <v>3.6000000000000019</v>
      </c>
      <c r="I43" s="16">
        <f t="shared" si="21"/>
        <v>-2.8168557278942878</v>
      </c>
      <c r="J43" s="12">
        <f t="shared" si="5"/>
        <v>-0.24507293496581417</v>
      </c>
      <c r="K43" s="12">
        <f t="shared" si="6"/>
        <v>-0.23833342925425427</v>
      </c>
      <c r="L43" s="12">
        <f t="shared" si="1"/>
        <v>-0.23851876566132219</v>
      </c>
      <c r="M43" s="12">
        <f t="shared" si="7"/>
        <v>-0.23195440285444147</v>
      </c>
      <c r="N43" s="12">
        <f t="shared" si="22"/>
        <v>-3.0553110158361894</v>
      </c>
      <c r="P43" s="28">
        <f t="shared" si="8"/>
        <v>0.24491415496881475</v>
      </c>
      <c r="Q43" s="29">
        <f t="shared" si="9"/>
        <v>7.043450849231192E-7</v>
      </c>
      <c r="R43" s="13">
        <f t="shared" si="10"/>
        <v>-8.6945913240636982E-2</v>
      </c>
      <c r="S43" s="13">
        <f t="shared" si="11"/>
        <v>-2.5004649752886836E-7</v>
      </c>
      <c r="T43" s="32">
        <f t="shared" si="23"/>
        <v>-2.8168564322393728</v>
      </c>
    </row>
    <row r="44" spans="2:20" x14ac:dyDescent="0.25">
      <c r="B44">
        <f t="shared" si="2"/>
        <v>3.700000000000002</v>
      </c>
      <c r="C44" s="15">
        <f t="shared" si="19"/>
        <v>-3.2933732049117372</v>
      </c>
      <c r="D44" s="12">
        <f t="shared" si="3"/>
        <v>-2.1886447372985445</v>
      </c>
      <c r="E44" s="12">
        <f t="shared" si="0"/>
        <v>-0.21886447372985446</v>
      </c>
      <c r="F44" s="12">
        <f t="shared" si="20"/>
        <v>-3.5122376786415916</v>
      </c>
      <c r="H44">
        <f t="shared" si="4"/>
        <v>3.700000000000002</v>
      </c>
      <c r="I44" s="16">
        <f t="shared" si="21"/>
        <v>-3.0553110158361894</v>
      </c>
      <c r="J44" s="12">
        <f t="shared" si="5"/>
        <v>-0.23195789412900958</v>
      </c>
      <c r="K44" s="12">
        <f t="shared" si="6"/>
        <v>-0.22557905204046183</v>
      </c>
      <c r="L44" s="12">
        <f t="shared" si="1"/>
        <v>-0.22575447019789685</v>
      </c>
      <c r="M44" s="12">
        <f t="shared" si="7"/>
        <v>-0.21954139826812524</v>
      </c>
      <c r="N44" s="12">
        <f t="shared" si="22"/>
        <v>-3.2810054053151649</v>
      </c>
      <c r="P44" s="28">
        <f t="shared" si="8"/>
        <v>0.23806150390526915</v>
      </c>
      <c r="Q44" s="29">
        <f t="shared" si="9"/>
        <v>6.8517027873582492E-7</v>
      </c>
      <c r="R44" s="13">
        <f t="shared" si="10"/>
        <v>-7.791725597975746E-2</v>
      </c>
      <c r="S44" s="13">
        <f t="shared" si="11"/>
        <v>-2.242554429095136E-7</v>
      </c>
      <c r="T44" s="32">
        <f t="shared" si="23"/>
        <v>-3.0553117010064681</v>
      </c>
    </row>
    <row r="45" spans="2:20" x14ac:dyDescent="0.25">
      <c r="B45">
        <f t="shared" si="2"/>
        <v>3.800000000000002</v>
      </c>
      <c r="C45" s="15">
        <f t="shared" si="19"/>
        <v>-3.5122376786415916</v>
      </c>
      <c r="D45" s="12">
        <f t="shared" si="3"/>
        <v>-2.0682692767471247</v>
      </c>
      <c r="E45" s="12">
        <f t="shared" si="0"/>
        <v>-0.20682692767471247</v>
      </c>
      <c r="F45" s="12">
        <f t="shared" si="20"/>
        <v>-3.7190646063163042</v>
      </c>
      <c r="H45">
        <f t="shared" si="4"/>
        <v>3.800000000000002</v>
      </c>
      <c r="I45" s="16">
        <f t="shared" si="21"/>
        <v>-3.2810054053151649</v>
      </c>
      <c r="J45" s="12">
        <f t="shared" si="5"/>
        <v>-0.21954470270766591</v>
      </c>
      <c r="K45" s="12">
        <f t="shared" si="6"/>
        <v>-0.21350722338320507</v>
      </c>
      <c r="L45" s="12">
        <f t="shared" si="1"/>
        <v>-0.21367325406462778</v>
      </c>
      <c r="M45" s="12">
        <f t="shared" si="7"/>
        <v>-0.20779267373411137</v>
      </c>
      <c r="N45" s="12">
        <f t="shared" si="22"/>
        <v>-3.4946217938714055</v>
      </c>
      <c r="P45" s="28">
        <f t="shared" si="8"/>
        <v>0.23123160729581027</v>
      </c>
      <c r="Q45" s="29">
        <f t="shared" si="9"/>
        <v>6.6603061643633055E-7</v>
      </c>
      <c r="R45" s="13">
        <f t="shared" si="10"/>
        <v>-7.0475824264770476E-2</v>
      </c>
      <c r="S45" s="13">
        <f t="shared" si="11"/>
        <v>-2.0299585003911393E-7</v>
      </c>
      <c r="T45" s="32">
        <f t="shared" si="23"/>
        <v>-3.2810060713457814</v>
      </c>
    </row>
    <row r="46" spans="2:20" x14ac:dyDescent="0.25">
      <c r="B46">
        <f t="shared" si="2"/>
        <v>3.9000000000000021</v>
      </c>
      <c r="C46" s="15">
        <f t="shared" si="19"/>
        <v>-3.7190646063163042</v>
      </c>
      <c r="D46" s="12">
        <f t="shared" si="3"/>
        <v>-1.9545144665260326</v>
      </c>
      <c r="E46" s="12">
        <f t="shared" si="0"/>
        <v>-0.19545144665260328</v>
      </c>
      <c r="F46" s="12">
        <f t="shared" si="20"/>
        <v>-3.9145160529689074</v>
      </c>
      <c r="H46">
        <f t="shared" si="4"/>
        <v>3.9000000000000021</v>
      </c>
      <c r="I46" s="16">
        <f t="shared" si="21"/>
        <v>-3.4946217938714055</v>
      </c>
      <c r="J46" s="12">
        <f t="shared" si="5"/>
        <v>-0.20779580133707271</v>
      </c>
      <c r="K46" s="12">
        <f t="shared" si="6"/>
        <v>-0.20208141680030317</v>
      </c>
      <c r="L46" s="12">
        <f t="shared" si="1"/>
        <v>-0.20223856237506435</v>
      </c>
      <c r="M46" s="12">
        <f t="shared" si="7"/>
        <v>-0.19667268040644417</v>
      </c>
      <c r="N46" s="12">
        <f t="shared" si="22"/>
        <v>-3.6968065338871141</v>
      </c>
      <c r="P46" s="28">
        <f t="shared" si="8"/>
        <v>0.2244421654676505</v>
      </c>
      <c r="Q46" s="29">
        <f t="shared" si="9"/>
        <v>6.4697724821982661E-7</v>
      </c>
      <c r="R46" s="13">
        <f t="shared" si="10"/>
        <v>-6.4225011218420988E-2</v>
      </c>
      <c r="S46" s="13">
        <f t="shared" si="11"/>
        <v>-1.8513509232279498E-7</v>
      </c>
      <c r="T46" s="32">
        <f t="shared" si="23"/>
        <v>-3.4946224408486537</v>
      </c>
    </row>
    <row r="47" spans="2:20" x14ac:dyDescent="0.25">
      <c r="B47">
        <f t="shared" si="2"/>
        <v>4.0000000000000018</v>
      </c>
      <c r="C47" s="15">
        <f t="shared" si="19"/>
        <v>-3.9145160529689074</v>
      </c>
      <c r="D47" s="12">
        <f t="shared" si="3"/>
        <v>-1.8470161708671009</v>
      </c>
      <c r="E47" s="12">
        <f t="shared" si="0"/>
        <v>-0.1847016170867101</v>
      </c>
      <c r="F47" s="12">
        <f t="shared" si="20"/>
        <v>-4.0992176700556175</v>
      </c>
      <c r="H47">
        <f t="shared" si="4"/>
        <v>4.0000000000000018</v>
      </c>
      <c r="I47" s="16">
        <f t="shared" si="21"/>
        <v>-3.6968065338871141</v>
      </c>
      <c r="J47" s="12">
        <f t="shared" si="5"/>
        <v>-0.19667564063620874</v>
      </c>
      <c r="K47" s="12">
        <f t="shared" si="6"/>
        <v>-0.19126706051871298</v>
      </c>
      <c r="L47" s="12">
        <f t="shared" si="1"/>
        <v>-0.19141579647194412</v>
      </c>
      <c r="M47" s="12">
        <f t="shared" si="7"/>
        <v>-0.18614777183025177</v>
      </c>
      <c r="N47" s="12">
        <f t="shared" si="22"/>
        <v>-3.8881713882950768</v>
      </c>
      <c r="P47" s="28">
        <f t="shared" si="8"/>
        <v>0.21770889102604318</v>
      </c>
      <c r="Q47" s="29">
        <f t="shared" si="9"/>
        <v>6.2805575007374159E-7</v>
      </c>
      <c r="R47" s="13">
        <f t="shared" si="10"/>
        <v>-5.889105963309859E-2</v>
      </c>
      <c r="S47" s="13">
        <f t="shared" si="11"/>
        <v>-1.698914015692573E-7</v>
      </c>
      <c r="T47" s="32">
        <f t="shared" si="23"/>
        <v>-3.6968071619428642</v>
      </c>
    </row>
    <row r="48" spans="2:20" x14ac:dyDescent="0.25">
      <c r="B48">
        <f t="shared" si="2"/>
        <v>4.1000000000000014</v>
      </c>
      <c r="C48" s="15">
        <f t="shared" si="19"/>
        <v>-4.0992176700556175</v>
      </c>
      <c r="D48" s="12">
        <f t="shared" si="3"/>
        <v>-1.7454302814694103</v>
      </c>
      <c r="E48" s="12">
        <f t="shared" si="0"/>
        <v>-0.17454302814694103</v>
      </c>
      <c r="F48" s="12">
        <f t="shared" si="20"/>
        <v>-4.2737606982025582</v>
      </c>
      <c r="H48">
        <f t="shared" si="4"/>
        <v>4.1000000000000014</v>
      </c>
      <c r="I48" s="16">
        <f t="shared" si="21"/>
        <v>-3.8881713882950768</v>
      </c>
      <c r="J48" s="12">
        <f t="shared" si="5"/>
        <v>-0.18615057364377074</v>
      </c>
      <c r="K48" s="12">
        <f t="shared" si="6"/>
        <v>-0.18103143286856707</v>
      </c>
      <c r="L48" s="12">
        <f t="shared" si="1"/>
        <v>-0.1811722092398852</v>
      </c>
      <c r="M48" s="12">
        <f t="shared" si="7"/>
        <v>-0.17618610213557706</v>
      </c>
      <c r="N48" s="12">
        <f t="shared" si="22"/>
        <v>-4.0692953816277857</v>
      </c>
      <c r="P48" s="28">
        <f t="shared" si="8"/>
        <v>0.21104567245396533</v>
      </c>
      <c r="Q48" s="29">
        <f t="shared" si="9"/>
        <v>6.0930657541646838E-7</v>
      </c>
      <c r="R48" s="13">
        <f t="shared" si="10"/>
        <v>-5.4278893162171063E-2</v>
      </c>
      <c r="S48" s="13">
        <f t="shared" si="11"/>
        <v>-1.5670772172432392E-7</v>
      </c>
      <c r="T48" s="32">
        <f t="shared" si="23"/>
        <v>-3.8881719976016522</v>
      </c>
    </row>
    <row r="49" spans="2:20" x14ac:dyDescent="0.25">
      <c r="B49">
        <f t="shared" si="2"/>
        <v>4.2000000000000011</v>
      </c>
      <c r="C49" s="15">
        <f t="shared" si="19"/>
        <v>-4.2737606982025582</v>
      </c>
      <c r="D49" s="12">
        <f t="shared" si="3"/>
        <v>-1.6494316159885929</v>
      </c>
      <c r="E49" s="12">
        <f t="shared" si="0"/>
        <v>-0.1649431615988593</v>
      </c>
      <c r="F49" s="12">
        <f t="shared" si="20"/>
        <v>-4.4387038598014179</v>
      </c>
      <c r="H49">
        <f t="shared" si="4"/>
        <v>4.2000000000000011</v>
      </c>
      <c r="I49" s="16">
        <f t="shared" si="21"/>
        <v>-4.0692953816277857</v>
      </c>
      <c r="J49" s="12">
        <f t="shared" si="5"/>
        <v>-0.17618875401047177</v>
      </c>
      <c r="K49" s="12">
        <f t="shared" si="6"/>
        <v>-0.17134356327518382</v>
      </c>
      <c r="L49" s="12">
        <f t="shared" si="1"/>
        <v>-0.17147680602040427</v>
      </c>
      <c r="M49" s="12">
        <f t="shared" si="7"/>
        <v>-0.16675752967934954</v>
      </c>
      <c r="N49" s="12">
        <f t="shared" si="22"/>
        <v>-4.2407265520079518</v>
      </c>
      <c r="P49" s="28">
        <f t="shared" si="8"/>
        <v>0.20446472580930219</v>
      </c>
      <c r="Q49" s="29">
        <f t="shared" si="9"/>
        <v>5.9076547032077542E-7</v>
      </c>
      <c r="R49" s="13">
        <f t="shared" si="10"/>
        <v>-5.024572486160335E-2</v>
      </c>
      <c r="S49" s="13">
        <f t="shared" si="11"/>
        <v>-1.4517633377582296E-7</v>
      </c>
      <c r="T49" s="32">
        <f t="shared" si="23"/>
        <v>-4.069295972393256</v>
      </c>
    </row>
    <row r="50" spans="2:20" x14ac:dyDescent="0.25">
      <c r="B50">
        <f t="shared" si="2"/>
        <v>4.3000000000000007</v>
      </c>
      <c r="C50" s="15">
        <f t="shared" si="19"/>
        <v>-4.4387038598014179</v>
      </c>
      <c r="D50" s="12">
        <f t="shared" si="3"/>
        <v>-1.5587128771092198</v>
      </c>
      <c r="E50" s="12">
        <f t="shared" si="0"/>
        <v>-0.15587128771092199</v>
      </c>
      <c r="F50" s="12">
        <f t="shared" si="20"/>
        <v>-4.59457514751234</v>
      </c>
      <c r="H50">
        <f t="shared" si="4"/>
        <v>4.3000000000000007</v>
      </c>
      <c r="I50" s="16">
        <f t="shared" si="21"/>
        <v>-4.2407265520079518</v>
      </c>
      <c r="J50" s="12">
        <f t="shared" si="5"/>
        <v>-0.16676003963956265</v>
      </c>
      <c r="K50" s="12">
        <f t="shared" si="6"/>
        <v>-0.16217413854947466</v>
      </c>
      <c r="L50" s="12">
        <f t="shared" si="1"/>
        <v>-0.1623002508294521</v>
      </c>
      <c r="M50" s="12">
        <f t="shared" si="7"/>
        <v>-0.15783352584394278</v>
      </c>
      <c r="N50" s="12">
        <f t="shared" si="22"/>
        <v>-4.4029836093815113</v>
      </c>
      <c r="P50" s="28">
        <f t="shared" si="8"/>
        <v>0.19797673532960847</v>
      </c>
      <c r="Q50" s="29">
        <f t="shared" si="9"/>
        <v>5.724638576509733E-7</v>
      </c>
      <c r="R50" s="13">
        <f t="shared" si="10"/>
        <v>-4.668462023579667E-2</v>
      </c>
      <c r="S50" s="13">
        <f t="shared" si="11"/>
        <v>-1.3499191078517573E-7</v>
      </c>
      <c r="T50" s="32">
        <f t="shared" si="23"/>
        <v>-4.2407271244718094</v>
      </c>
    </row>
    <row r="51" spans="2:20" x14ac:dyDescent="0.25">
      <c r="B51">
        <f t="shared" si="2"/>
        <v>4.4000000000000004</v>
      </c>
      <c r="C51" s="15">
        <f t="shared" si="19"/>
        <v>-4.59457514751234</v>
      </c>
      <c r="D51" s="12">
        <f t="shared" si="3"/>
        <v>-1.472983668868213</v>
      </c>
      <c r="E51" s="12">
        <f t="shared" si="0"/>
        <v>-0.1472983668868213</v>
      </c>
      <c r="F51" s="12">
        <f t="shared" si="20"/>
        <v>-4.7418735143991615</v>
      </c>
      <c r="H51">
        <f t="shared" si="4"/>
        <v>4.4000000000000004</v>
      </c>
      <c r="I51" s="16">
        <f t="shared" si="21"/>
        <v>-4.4029836093815113</v>
      </c>
      <c r="J51" s="12">
        <f t="shared" si="5"/>
        <v>-0.15783590148401686</v>
      </c>
      <c r="K51" s="12">
        <f t="shared" si="6"/>
        <v>-0.15349541419320639</v>
      </c>
      <c r="L51" s="12">
        <f t="shared" si="1"/>
        <v>-0.15361477759370368</v>
      </c>
      <c r="M51" s="12">
        <f t="shared" si="7"/>
        <v>-0.14938708871636316</v>
      </c>
      <c r="N51" s="12">
        <f t="shared" si="22"/>
        <v>-4.5565575050105451</v>
      </c>
      <c r="P51" s="28">
        <f t="shared" si="8"/>
        <v>0.19159098370162564</v>
      </c>
      <c r="Q51" s="29">
        <f t="shared" si="9"/>
        <v>5.544292029924236E-7</v>
      </c>
      <c r="R51" s="13">
        <f t="shared" si="10"/>
        <v>-4.3513893435357401E-2</v>
      </c>
      <c r="S51" s="13">
        <f t="shared" si="11"/>
        <v>-1.2592123486371429E-7</v>
      </c>
      <c r="T51" s="32">
        <f t="shared" si="23"/>
        <v>-4.4029841638107143</v>
      </c>
    </row>
    <row r="52" spans="2:20" x14ac:dyDescent="0.25">
      <c r="B52">
        <f t="shared" si="2"/>
        <v>4.5</v>
      </c>
      <c r="C52" s="15">
        <f t="shared" si="19"/>
        <v>-4.7418735143991615</v>
      </c>
      <c r="D52" s="12">
        <f t="shared" si="3"/>
        <v>-1.3919695670804608</v>
      </c>
      <c r="E52" s="12">
        <f t="shared" si="0"/>
        <v>-0.13919695670804608</v>
      </c>
      <c r="F52" s="12">
        <f t="shared" si="20"/>
        <v>-4.8810704711072077</v>
      </c>
      <c r="H52">
        <f t="shared" si="4"/>
        <v>4.5</v>
      </c>
      <c r="I52" s="16">
        <f t="shared" si="21"/>
        <v>-4.5565575050105451</v>
      </c>
      <c r="J52" s="12">
        <f t="shared" si="5"/>
        <v>-0.14938933722441999</v>
      </c>
      <c r="K52" s="12">
        <f t="shared" si="6"/>
        <v>-0.14528113045074847</v>
      </c>
      <c r="L52" s="12">
        <f t="shared" si="1"/>
        <v>-0.14539410613702444</v>
      </c>
      <c r="M52" s="12">
        <f t="shared" si="7"/>
        <v>-0.14139266138688367</v>
      </c>
      <c r="N52" s="12">
        <f t="shared" si="22"/>
        <v>-4.7019129169750205</v>
      </c>
      <c r="P52" s="28">
        <f t="shared" si="8"/>
        <v>0.18531547270326953</v>
      </c>
      <c r="Q52" s="29">
        <f t="shared" si="9"/>
        <v>5.3668534683026792E-7</v>
      </c>
      <c r="R52" s="13">
        <f t="shared" si="10"/>
        <v>-4.0670056434592788E-2</v>
      </c>
      <c r="S52" s="13">
        <f t="shared" si="11"/>
        <v>-1.1778305947585835E-7</v>
      </c>
      <c r="T52" s="32">
        <f t="shared" si="23"/>
        <v>-4.556558041695892</v>
      </c>
    </row>
    <row r="53" spans="2:20" x14ac:dyDescent="0.25">
      <c r="B53">
        <f t="shared" si="2"/>
        <v>4.5999999999999996</v>
      </c>
      <c r="C53" s="15">
        <f t="shared" si="19"/>
        <v>-4.8810704711072077</v>
      </c>
      <c r="D53" s="12">
        <f t="shared" si="3"/>
        <v>-1.3154112408910357</v>
      </c>
      <c r="E53" s="12">
        <f t="shared" si="0"/>
        <v>-0.13154112408910357</v>
      </c>
      <c r="F53" s="12">
        <f t="shared" si="20"/>
        <v>-5.0126115951963115</v>
      </c>
      <c r="H53">
        <f t="shared" si="4"/>
        <v>4.5999999999999996</v>
      </c>
      <c r="I53" s="16">
        <f t="shared" si="21"/>
        <v>-4.7019129169750205</v>
      </c>
      <c r="J53" s="12">
        <f t="shared" si="5"/>
        <v>-0.14139478956637386</v>
      </c>
      <c r="K53" s="12">
        <f t="shared" si="6"/>
        <v>-0.13750643285329858</v>
      </c>
      <c r="L53" s="12">
        <f t="shared" si="1"/>
        <v>-0.13761336266290813</v>
      </c>
      <c r="M53" s="12">
        <f t="shared" si="7"/>
        <v>-0.13382605461991393</v>
      </c>
      <c r="N53" s="12">
        <f t="shared" si="22"/>
        <v>-4.8394896561781371</v>
      </c>
      <c r="P53" s="28">
        <f t="shared" si="8"/>
        <v>0.17915703487937229</v>
      </c>
      <c r="Q53" s="29">
        <f t="shared" si="9"/>
        <v>5.1925281496778553E-7</v>
      </c>
      <c r="R53" s="13">
        <f t="shared" si="10"/>
        <v>-3.8103005788873712E-2</v>
      </c>
      <c r="S53" s="13">
        <f t="shared" si="11"/>
        <v>-1.1043436294828135E-7</v>
      </c>
      <c r="T53" s="32">
        <f t="shared" si="23"/>
        <v>-4.7019134362278354</v>
      </c>
    </row>
    <row r="54" spans="2:20" x14ac:dyDescent="0.25">
      <c r="B54">
        <f t="shared" si="2"/>
        <v>4.6999999999999993</v>
      </c>
      <c r="C54" s="15">
        <f t="shared" si="19"/>
        <v>-5.0126115951963115</v>
      </c>
      <c r="D54" s="12">
        <f t="shared" si="3"/>
        <v>-1.2430636226420284</v>
      </c>
      <c r="E54" s="12">
        <f t="shared" si="0"/>
        <v>-0.12430636226420284</v>
      </c>
      <c r="F54" s="12">
        <f t="shared" si="20"/>
        <v>-5.1369179574605139</v>
      </c>
      <c r="H54">
        <f t="shared" si="4"/>
        <v>4.6999999999999993</v>
      </c>
      <c r="I54" s="16">
        <f t="shared" si="21"/>
        <v>-4.8394896561781371</v>
      </c>
      <c r="J54" s="12">
        <f t="shared" si="5"/>
        <v>-0.13382806891020246</v>
      </c>
      <c r="K54" s="12">
        <f t="shared" si="6"/>
        <v>-0.13014779701517187</v>
      </c>
      <c r="L54" s="12">
        <f t="shared" si="1"/>
        <v>-0.13024900449228524</v>
      </c>
      <c r="M54" s="12">
        <f t="shared" si="7"/>
        <v>-0.12666437366312677</v>
      </c>
      <c r="N54" s="12">
        <f t="shared" si="22"/>
        <v>-4.9697039971095114</v>
      </c>
      <c r="P54" s="28">
        <f t="shared" si="8"/>
        <v>0.17312143686907167</v>
      </c>
      <c r="Q54" s="29">
        <f t="shared" si="9"/>
        <v>5.0214910274348767E-7</v>
      </c>
      <c r="R54" s="13">
        <f t="shared" si="10"/>
        <v>-3.5772660178094204E-2</v>
      </c>
      <c r="S54" s="13">
        <f t="shared" si="11"/>
        <v>-1.0376074468907578E-7</v>
      </c>
      <c r="T54" s="32">
        <f t="shared" si="23"/>
        <v>-4.8394901583272398</v>
      </c>
    </row>
    <row r="55" spans="2:20" x14ac:dyDescent="0.25">
      <c r="B55">
        <f t="shared" si="2"/>
        <v>4.7999999999999989</v>
      </c>
      <c r="C55" s="15">
        <f t="shared" si="19"/>
        <v>-5.1369179574605139</v>
      </c>
      <c r="D55" s="12">
        <f t="shared" si="3"/>
        <v>-1.1746951233967171</v>
      </c>
      <c r="E55" s="12">
        <f t="shared" si="0"/>
        <v>-0.11746951233967172</v>
      </c>
      <c r="F55" s="12">
        <f t="shared" si="20"/>
        <v>-5.2543874698001858</v>
      </c>
      <c r="H55">
        <f t="shared" si="4"/>
        <v>4.7999999999999989</v>
      </c>
      <c r="I55" s="16">
        <f t="shared" si="21"/>
        <v>-4.9697039971095114</v>
      </c>
      <c r="J55" s="12">
        <f t="shared" si="5"/>
        <v>-0.12666628015897685</v>
      </c>
      <c r="K55" s="12">
        <f t="shared" si="6"/>
        <v>-0.12318295745460497</v>
      </c>
      <c r="L55" s="12">
        <f t="shared" si="1"/>
        <v>-0.12327874882897523</v>
      </c>
      <c r="M55" s="12">
        <f t="shared" si="7"/>
        <v>-0.11988594897338323</v>
      </c>
      <c r="N55" s="12">
        <f t="shared" si="22"/>
        <v>-5.0929499373927651</v>
      </c>
      <c r="P55" s="28">
        <f t="shared" si="8"/>
        <v>0.16721347496206551</v>
      </c>
      <c r="Q55" s="29">
        <f t="shared" si="9"/>
        <v>4.8538893704375141E-7</v>
      </c>
      <c r="R55" s="13">
        <f t="shared" si="10"/>
        <v>-3.3646563000060178E-2</v>
      </c>
      <c r="S55" s="13">
        <f t="shared" si="11"/>
        <v>-9.7669577487579099E-8</v>
      </c>
      <c r="T55" s="32">
        <f t="shared" si="23"/>
        <v>-4.9697044824984484</v>
      </c>
    </row>
    <row r="56" spans="2:20" x14ac:dyDescent="0.25">
      <c r="B56">
        <f t="shared" si="2"/>
        <v>4.8999999999999986</v>
      </c>
      <c r="C56" s="15">
        <f t="shared" si="19"/>
        <v>-5.2543874698001858</v>
      </c>
      <c r="D56" s="12">
        <f t="shared" si="3"/>
        <v>-1.1100868916098974</v>
      </c>
      <c r="E56" s="12">
        <f t="shared" si="0"/>
        <v>-0.11100868916098974</v>
      </c>
      <c r="F56" s="12">
        <f t="shared" si="20"/>
        <v>-5.3653961589611754</v>
      </c>
      <c r="H56">
        <f t="shared" si="4"/>
        <v>4.8999999999999986</v>
      </c>
      <c r="I56" s="16">
        <f t="shared" si="21"/>
        <v>-5.0929499373927651</v>
      </c>
      <c r="J56" s="12">
        <f t="shared" si="5"/>
        <v>-0.11988775344339789</v>
      </c>
      <c r="K56" s="12">
        <f t="shared" si="6"/>
        <v>-0.11659084022370446</v>
      </c>
      <c r="L56" s="12">
        <f t="shared" si="1"/>
        <v>-0.11668150533724604</v>
      </c>
      <c r="M56" s="12">
        <f t="shared" si="7"/>
        <v>-0.11347027064984938</v>
      </c>
      <c r="N56" s="12">
        <f t="shared" si="22"/>
        <v>-5.2096003899286227</v>
      </c>
      <c r="P56" s="28">
        <f t="shared" si="8"/>
        <v>0.16143706342288766</v>
      </c>
      <c r="Q56" s="29">
        <f t="shared" si="9"/>
        <v>4.6898453298638287E-7</v>
      </c>
      <c r="R56" s="13">
        <f t="shared" si="10"/>
        <v>-3.1698141654931324E-2</v>
      </c>
      <c r="S56" s="13">
        <f t="shared" si="11"/>
        <v>-9.2085038251919575E-8</v>
      </c>
      <c r="T56" s="32">
        <f t="shared" si="23"/>
        <v>-5.0929504063772981</v>
      </c>
    </row>
    <row r="57" spans="2:20" x14ac:dyDescent="0.25">
      <c r="B57">
        <f t="shared" si="2"/>
        <v>4.9999999999999982</v>
      </c>
      <c r="C57" s="15">
        <f t="shared" si="19"/>
        <v>-5.3653961589611754</v>
      </c>
      <c r="D57" s="12">
        <f t="shared" si="3"/>
        <v>-1.0490321125713531</v>
      </c>
      <c r="E57" s="12">
        <f t="shared" si="0"/>
        <v>-0.10490321125713531</v>
      </c>
      <c r="F57" s="12">
        <f t="shared" si="20"/>
        <v>-5.4702993702183109</v>
      </c>
      <c r="H57">
        <f t="shared" si="4"/>
        <v>4.9999999999999982</v>
      </c>
      <c r="I57" s="16">
        <f t="shared" si="21"/>
        <v>-5.2096003899286227</v>
      </c>
      <c r="J57" s="12">
        <f t="shared" si="5"/>
        <v>-0.11347197855392573</v>
      </c>
      <c r="K57" s="12">
        <f t="shared" si="6"/>
        <v>-0.11035149914369274</v>
      </c>
      <c r="L57" s="12">
        <f t="shared" si="1"/>
        <v>-0.11043731232747418</v>
      </c>
      <c r="M57" s="12">
        <f t="shared" si="7"/>
        <v>-0.10739792637591467</v>
      </c>
      <c r="N57" s="12">
        <f t="shared" si="22"/>
        <v>-5.3200083112406515</v>
      </c>
      <c r="P57" s="28">
        <f t="shared" si="8"/>
        <v>0.15579531608674024</v>
      </c>
      <c r="Q57" s="29">
        <f t="shared" si="9"/>
        <v>4.5294581241250853E-7</v>
      </c>
      <c r="R57" s="13">
        <f t="shared" si="10"/>
        <v>-2.9905422850165821E-2</v>
      </c>
      <c r="S57" s="13">
        <f t="shared" si="11"/>
        <v>-8.6944437025734275E-8</v>
      </c>
      <c r="T57" s="32">
        <f t="shared" si="23"/>
        <v>-5.2096008428744351</v>
      </c>
    </row>
    <row r="58" spans="2:20" x14ac:dyDescent="0.25">
      <c r="B58">
        <f t="shared" si="2"/>
        <v>5.0999999999999979</v>
      </c>
      <c r="C58" s="15">
        <f t="shared" si="19"/>
        <v>-5.4702993702183109</v>
      </c>
      <c r="D58" s="12">
        <f t="shared" si="3"/>
        <v>-0.99133534637992859</v>
      </c>
      <c r="E58" s="12">
        <f t="shared" si="0"/>
        <v>-9.9133534637992862E-2</v>
      </c>
      <c r="F58" s="12">
        <f t="shared" si="20"/>
        <v>-5.5694329048563036</v>
      </c>
      <c r="H58">
        <f t="shared" si="4"/>
        <v>5.0999999999999979</v>
      </c>
      <c r="I58" s="16">
        <f t="shared" si="21"/>
        <v>-5.3200083112406515</v>
      </c>
      <c r="J58" s="12">
        <f t="shared" si="5"/>
        <v>-0.10739954288176415</v>
      </c>
      <c r="K58" s="12">
        <f t="shared" si="6"/>
        <v>-0.10444605545251565</v>
      </c>
      <c r="L58" s="12">
        <f t="shared" si="1"/>
        <v>-0.10452727635682001</v>
      </c>
      <c r="M58" s="12">
        <f t="shared" si="7"/>
        <v>-0.10165054268213902</v>
      </c>
      <c r="N58" s="12">
        <f t="shared" si="22"/>
        <v>-5.4245077694377475</v>
      </c>
      <c r="P58" s="28">
        <f t="shared" si="8"/>
        <v>0.15029062169704321</v>
      </c>
      <c r="Q58" s="29">
        <f t="shared" si="9"/>
        <v>4.3728061616121749E-7</v>
      </c>
      <c r="R58" s="13">
        <f t="shared" si="10"/>
        <v>-2.8250070404267195E-2</v>
      </c>
      <c r="S58" s="13">
        <f t="shared" si="11"/>
        <v>-8.2195469374512319E-8</v>
      </c>
      <c r="T58" s="32">
        <f t="shared" si="23"/>
        <v>-5.3200087485212677</v>
      </c>
    </row>
    <row r="59" spans="2:20" x14ac:dyDescent="0.25">
      <c r="B59">
        <f t="shared" si="2"/>
        <v>5.1999999999999975</v>
      </c>
      <c r="C59" s="15">
        <f t="shared" si="19"/>
        <v>-5.5694329048563036</v>
      </c>
      <c r="D59" s="12">
        <f t="shared" si="3"/>
        <v>-0.93681190232903289</v>
      </c>
      <c r="E59" s="12">
        <f t="shared" si="0"/>
        <v>-9.3681190232903291E-2</v>
      </c>
      <c r="F59" s="12">
        <f t="shared" si="20"/>
        <v>-5.6631140950892069</v>
      </c>
      <c r="H59">
        <f t="shared" si="4"/>
        <v>5.1999999999999975</v>
      </c>
      <c r="I59" s="16">
        <f t="shared" si="21"/>
        <v>-5.4245077694377475</v>
      </c>
      <c r="J59" s="12">
        <f t="shared" si="5"/>
        <v>-0.10165207268092386</v>
      </c>
      <c r="K59" s="12">
        <f t="shared" si="6"/>
        <v>-9.885664068219846E-2</v>
      </c>
      <c r="L59" s="12">
        <f t="shared" si="1"/>
        <v>-9.8933515062163399E-2</v>
      </c>
      <c r="M59" s="12">
        <f t="shared" si="7"/>
        <v>-9.6210729352504881E-2</v>
      </c>
      <c r="N59" s="12">
        <f t="shared" si="22"/>
        <v>-5.5234149550247729</v>
      </c>
      <c r="P59" s="28">
        <f t="shared" si="8"/>
        <v>0.14492471342366109</v>
      </c>
      <c r="Q59" s="29">
        <f t="shared" si="9"/>
        <v>4.2199489502792176E-7</v>
      </c>
      <c r="R59" s="13">
        <f t="shared" si="10"/>
        <v>-2.6716654913076215E-2</v>
      </c>
      <c r="S59" s="13">
        <f t="shared" si="11"/>
        <v>-7.7794129925808182E-8</v>
      </c>
      <c r="T59" s="32">
        <f t="shared" si="23"/>
        <v>-5.4245081914326425</v>
      </c>
    </row>
    <row r="60" spans="2:20" x14ac:dyDescent="0.25">
      <c r="B60">
        <f t="shared" si="2"/>
        <v>5.2999999999999972</v>
      </c>
      <c r="C60" s="15">
        <f t="shared" si="19"/>
        <v>-5.6631140950892069</v>
      </c>
      <c r="D60" s="12">
        <f t="shared" si="3"/>
        <v>-0.88528724770093614</v>
      </c>
      <c r="E60" s="12">
        <f t="shared" si="0"/>
        <v>-8.8528724770093617E-2</v>
      </c>
      <c r="F60" s="12">
        <f t="shared" si="20"/>
        <v>-5.7516428198593008</v>
      </c>
      <c r="H60">
        <f t="shared" si="4"/>
        <v>5.2999999999999972</v>
      </c>
      <c r="I60" s="16">
        <f t="shared" si="21"/>
        <v>-5.5234149550247729</v>
      </c>
      <c r="J60" s="12">
        <f t="shared" si="5"/>
        <v>-9.6212177473637486E-2</v>
      </c>
      <c r="K60" s="12">
        <f t="shared" si="6"/>
        <v>-9.3566342593112459E-2</v>
      </c>
      <c r="L60" s="12">
        <f t="shared" si="1"/>
        <v>-9.363910305232688E-2</v>
      </c>
      <c r="M60" s="12">
        <f t="shared" si="7"/>
        <v>-9.1062026805759463E-2</v>
      </c>
      <c r="N60" s="12">
        <f t="shared" si="22"/>
        <v>-5.6170291376198191</v>
      </c>
      <c r="P60" s="28">
        <f t="shared" si="8"/>
        <v>0.13969873297153512</v>
      </c>
      <c r="Q60" s="29">
        <f t="shared" si="9"/>
        <v>4.0709289894635958E-7</v>
      </c>
      <c r="R60" s="13">
        <f t="shared" si="10"/>
        <v>-2.5292092629799031E-2</v>
      </c>
      <c r="S60" s="13">
        <f t="shared" si="11"/>
        <v>-7.3703111617932095E-8</v>
      </c>
      <c r="T60" s="32">
        <f t="shared" si="23"/>
        <v>-5.5234153621176718</v>
      </c>
    </row>
    <row r="61" spans="2:20" x14ac:dyDescent="0.25">
      <c r="B61">
        <f t="shared" si="2"/>
        <v>5.3999999999999968</v>
      </c>
      <c r="C61" s="15">
        <f t="shared" si="19"/>
        <v>-5.7516428198593008</v>
      </c>
      <c r="D61" s="12">
        <f t="shared" si="3"/>
        <v>-0.83659644907738429</v>
      </c>
      <c r="E61" s="12">
        <f t="shared" si="0"/>
        <v>-8.3659644907738431E-2</v>
      </c>
      <c r="F61" s="12">
        <f t="shared" si="20"/>
        <v>-5.8353024647670395</v>
      </c>
      <c r="H61">
        <f t="shared" si="4"/>
        <v>5.3999999999999968</v>
      </c>
      <c r="I61" s="16">
        <f t="shared" si="21"/>
        <v>-5.6170291376198191</v>
      </c>
      <c r="J61" s="12">
        <f t="shared" si="5"/>
        <v>-9.1063397430909951E-2</v>
      </c>
      <c r="K61" s="12">
        <f t="shared" si="6"/>
        <v>-8.855915400155992E-2</v>
      </c>
      <c r="L61" s="12">
        <f t="shared" si="1"/>
        <v>-8.8628020695867046E-2</v>
      </c>
      <c r="M61" s="12">
        <f t="shared" si="7"/>
        <v>-8.6188856292637228E-2</v>
      </c>
      <c r="N61" s="12">
        <f t="shared" si="22"/>
        <v>-5.7056335714728856</v>
      </c>
      <c r="P61" s="28">
        <f t="shared" si="8"/>
        <v>0.13461328966214836</v>
      </c>
      <c r="Q61" s="29">
        <f t="shared" si="9"/>
        <v>3.9257733330799738E-7</v>
      </c>
      <c r="R61" s="13">
        <f t="shared" si="10"/>
        <v>-2.3965209536191197E-2</v>
      </c>
      <c r="S61" s="13">
        <f t="shared" si="11"/>
        <v>-6.9890558915081627E-8</v>
      </c>
      <c r="T61" s="32">
        <f t="shared" si="23"/>
        <v>-5.6170295301971525</v>
      </c>
    </row>
    <row r="62" spans="2:20" x14ac:dyDescent="0.25">
      <c r="B62">
        <f t="shared" si="2"/>
        <v>5.4999999999999964</v>
      </c>
      <c r="C62" s="15">
        <f t="shared" si="19"/>
        <v>-5.8353024647670395</v>
      </c>
      <c r="D62" s="12">
        <f t="shared" si="3"/>
        <v>-0.790583644378128</v>
      </c>
      <c r="E62" s="12">
        <f t="shared" si="0"/>
        <v>-7.9058364437812806E-2</v>
      </c>
      <c r="F62" s="12">
        <f t="shared" si="20"/>
        <v>-5.9143608292048526</v>
      </c>
      <c r="H62">
        <f t="shared" si="4"/>
        <v>5.4999999999999964</v>
      </c>
      <c r="I62" s="16">
        <f t="shared" si="21"/>
        <v>-5.7056335714728856</v>
      </c>
      <c r="J62" s="12">
        <f t="shared" si="5"/>
        <v>-8.6190153568991248E-2</v>
      </c>
      <c r="K62" s="12">
        <f t="shared" si="6"/>
        <v>-8.3819924345844052E-2</v>
      </c>
      <c r="L62" s="12">
        <f t="shared" si="1"/>
        <v>-8.388510564948054E-2</v>
      </c>
      <c r="M62" s="12">
        <f t="shared" si="7"/>
        <v>-8.1576472758269833E-2</v>
      </c>
      <c r="N62" s="12">
        <f t="shared" si="22"/>
        <v>-5.7894963525258705</v>
      </c>
      <c r="P62" s="28">
        <f t="shared" si="8"/>
        <v>0.12966851484463771</v>
      </c>
      <c r="Q62" s="29">
        <f t="shared" si="9"/>
        <v>3.7844951616960998E-7</v>
      </c>
      <c r="R62" s="13">
        <f t="shared" si="10"/>
        <v>-2.2726399201687522E-2</v>
      </c>
      <c r="S62" s="13">
        <f t="shared" si="11"/>
        <v>-6.6329091471905068E-8</v>
      </c>
      <c r="T62" s="32">
        <f t="shared" si="23"/>
        <v>-5.7056339499224018</v>
      </c>
    </row>
    <row r="63" spans="2:20" x14ac:dyDescent="0.25">
      <c r="B63">
        <f t="shared" si="2"/>
        <v>5.5999999999999961</v>
      </c>
      <c r="C63" s="15">
        <f t="shared" si="19"/>
        <v>-5.9143608292048526</v>
      </c>
      <c r="D63" s="12">
        <f t="shared" si="3"/>
        <v>-0.74710154393733097</v>
      </c>
      <c r="E63" s="12">
        <f t="shared" si="0"/>
        <v>-7.4710154393733103E-2</v>
      </c>
      <c r="F63" s="12">
        <f t="shared" si="20"/>
        <v>-5.9890709835985856</v>
      </c>
      <c r="H63">
        <f t="shared" si="4"/>
        <v>5.5999999999999961</v>
      </c>
      <c r="I63" s="16">
        <f t="shared" si="21"/>
        <v>-5.7894963525258705</v>
      </c>
      <c r="J63" s="12">
        <f t="shared" si="5"/>
        <v>-8.1577700611077122E-2</v>
      </c>
      <c r="K63" s="12">
        <f t="shared" si="6"/>
        <v>-7.9334313844272461E-2</v>
      </c>
      <c r="L63" s="12">
        <f t="shared" si="1"/>
        <v>-7.9396006980359604E-2</v>
      </c>
      <c r="M63" s="12">
        <f t="shared" si="7"/>
        <v>-7.7210920227157323E-2</v>
      </c>
      <c r="N63" s="12">
        <f t="shared" si="22"/>
        <v>-5.8688712296071204</v>
      </c>
      <c r="P63" s="28">
        <f t="shared" si="8"/>
        <v>0.12486411196946445</v>
      </c>
      <c r="Q63" s="29">
        <f t="shared" si="9"/>
        <v>3.6470951769729254E-7</v>
      </c>
      <c r="R63" s="13">
        <f t="shared" si="10"/>
        <v>-2.1567351717765516E-2</v>
      </c>
      <c r="S63" s="13">
        <f t="shared" si="11"/>
        <v>-6.2995029708117587E-8</v>
      </c>
      <c r="T63" s="32">
        <f t="shared" si="23"/>
        <v>-5.7894967172353882</v>
      </c>
    </row>
    <row r="64" spans="2:20" x14ac:dyDescent="0.25">
      <c r="B64">
        <f t="shared" si="2"/>
        <v>5.6999999999999957</v>
      </c>
      <c r="C64" s="15">
        <f t="shared" si="19"/>
        <v>-5.9890709835985856</v>
      </c>
      <c r="D64" s="12">
        <f t="shared" si="3"/>
        <v>-0.70601095902077748</v>
      </c>
      <c r="E64" s="12">
        <f t="shared" si="0"/>
        <v>-7.0601095902077748E-2</v>
      </c>
      <c r="F64" s="12">
        <f t="shared" si="20"/>
        <v>-6.0596720795006629</v>
      </c>
      <c r="H64">
        <f t="shared" si="4"/>
        <v>5.6999999999999957</v>
      </c>
      <c r="I64" s="16">
        <f t="shared" si="21"/>
        <v>-5.8688712296071204</v>
      </c>
      <c r="J64" s="12">
        <f t="shared" si="5"/>
        <v>-7.7212082371608357E-2</v>
      </c>
      <c r="K64" s="12">
        <f t="shared" si="6"/>
        <v>-7.5088750106389143E-2</v>
      </c>
      <c r="L64" s="12">
        <f t="shared" si="1"/>
        <v>-7.5147141743682699E-2</v>
      </c>
      <c r="M64" s="12">
        <f t="shared" si="7"/>
        <v>-7.3078989575705799E-2</v>
      </c>
      <c r="N64" s="12">
        <f t="shared" si="22"/>
        <v>-5.94399837221503</v>
      </c>
      <c r="P64" s="28">
        <f t="shared" si="8"/>
        <v>0.12019940263517714</v>
      </c>
      <c r="Q64" s="29">
        <f t="shared" si="9"/>
        <v>3.5135628806415298E-7</v>
      </c>
      <c r="R64" s="13">
        <f t="shared" si="10"/>
        <v>-2.0480837070121362E-2</v>
      </c>
      <c r="S64" s="13">
        <f t="shared" si="11"/>
        <v>-5.9867775809549378E-8</v>
      </c>
      <c r="T64" s="32">
        <f t="shared" si="23"/>
        <v>-5.8688715809634084</v>
      </c>
    </row>
    <row r="65" spans="2:20" x14ac:dyDescent="0.25">
      <c r="B65">
        <f t="shared" si="2"/>
        <v>5.7999999999999954</v>
      </c>
      <c r="C65" s="15">
        <f t="shared" si="19"/>
        <v>-6.0596720795006629</v>
      </c>
      <c r="D65" s="12">
        <f t="shared" si="3"/>
        <v>-0.66718035627463523</v>
      </c>
      <c r="E65" s="12">
        <f t="shared" si="0"/>
        <v>-6.6718035627463521E-2</v>
      </c>
      <c r="F65" s="12">
        <f t="shared" si="20"/>
        <v>-6.1263901151281264</v>
      </c>
      <c r="H65">
        <f t="shared" si="4"/>
        <v>5.7999999999999954</v>
      </c>
      <c r="I65" s="16">
        <f t="shared" si="21"/>
        <v>-5.94399837221503</v>
      </c>
      <c r="J65" s="12">
        <f t="shared" si="5"/>
        <v>-7.3080089528173311E-2</v>
      </c>
      <c r="K65" s="12">
        <f t="shared" si="6"/>
        <v>-7.1070387066148571E-2</v>
      </c>
      <c r="L65" s="12">
        <f t="shared" si="1"/>
        <v>-7.1125653883854237E-2</v>
      </c>
      <c r="M65" s="12">
        <f t="shared" si="7"/>
        <v>-6.9168178564561353E-2</v>
      </c>
      <c r="N65" s="12">
        <f t="shared" si="22"/>
        <v>-6.0151050972138203</v>
      </c>
      <c r="P65" s="28">
        <f t="shared" si="8"/>
        <v>0.11567336889785285</v>
      </c>
      <c r="Q65" s="29">
        <f t="shared" si="9"/>
        <v>3.3838778001893388E-7</v>
      </c>
      <c r="R65" s="13">
        <f t="shared" si="10"/>
        <v>-1.9460530617464056E-2</v>
      </c>
      <c r="S65" s="13">
        <f t="shared" si="11"/>
        <v>-5.6929315851856288E-8</v>
      </c>
      <c r="T65" s="32">
        <f t="shared" si="23"/>
        <v>-5.94399871060281</v>
      </c>
    </row>
    <row r="66" spans="2:20" x14ac:dyDescent="0.25">
      <c r="B66">
        <f t="shared" si="2"/>
        <v>5.899999999999995</v>
      </c>
      <c r="C66" s="15">
        <f t="shared" si="19"/>
        <v>-6.1263901151281264</v>
      </c>
      <c r="D66" s="12">
        <f t="shared" si="3"/>
        <v>-0.63048543667953005</v>
      </c>
      <c r="E66" s="12">
        <f t="shared" si="0"/>
        <v>-6.3048543667953011E-2</v>
      </c>
      <c r="F66" s="12">
        <f t="shared" si="20"/>
        <v>-6.189438658796079</v>
      </c>
      <c r="H66">
        <f t="shared" si="4"/>
        <v>5.899999999999995</v>
      </c>
      <c r="I66" s="16">
        <f t="shared" si="21"/>
        <v>-6.0151050972138203</v>
      </c>
      <c r="J66" s="12">
        <f t="shared" si="5"/>
        <v>-6.9169219653239855E-2</v>
      </c>
      <c r="K66" s="12">
        <f t="shared" si="6"/>
        <v>-6.7267066112775761E-2</v>
      </c>
      <c r="L66" s="12">
        <f t="shared" si="1"/>
        <v>-6.731937533513857E-2</v>
      </c>
      <c r="M66" s="12">
        <f t="shared" si="7"/>
        <v>-6.5466654009807224E-2</v>
      </c>
      <c r="N66" s="12">
        <f t="shared" si="22"/>
        <v>-6.0824065566402998</v>
      </c>
      <c r="P66" s="28">
        <f t="shared" si="8"/>
        <v>0.11128469211324532</v>
      </c>
      <c r="Q66" s="29">
        <f t="shared" si="9"/>
        <v>3.258010607964934E-7</v>
      </c>
      <c r="R66" s="13">
        <f t="shared" si="10"/>
        <v>-1.8500871437340062E-2</v>
      </c>
      <c r="S66" s="13">
        <f t="shared" si="11"/>
        <v>-5.4163815575022112E-8</v>
      </c>
      <c r="T66" s="32">
        <f t="shared" si="23"/>
        <v>-6.015105423014881</v>
      </c>
    </row>
    <row r="67" spans="2:20" x14ac:dyDescent="0.25">
      <c r="B67">
        <f t="shared" si="2"/>
        <v>5.9999999999999947</v>
      </c>
      <c r="C67" s="15">
        <f t="shared" si="19"/>
        <v>-6.189438658796079</v>
      </c>
      <c r="D67" s="12">
        <f t="shared" si="3"/>
        <v>-0.59580873766215614</v>
      </c>
      <c r="E67" s="12">
        <f t="shared" si="0"/>
        <v>-5.9580873766215618E-2</v>
      </c>
      <c r="F67" s="12">
        <f t="shared" si="20"/>
        <v>-6.2490195325622944</v>
      </c>
      <c r="H67">
        <f t="shared" si="4"/>
        <v>5.9999999999999947</v>
      </c>
      <c r="I67" s="16">
        <f t="shared" si="21"/>
        <v>-6.0824065566402998</v>
      </c>
      <c r="J67" s="12">
        <f t="shared" si="5"/>
        <v>-6.5467639384783463E-2</v>
      </c>
      <c r="K67" s="12">
        <f t="shared" si="6"/>
        <v>-6.3667279301701948E-2</v>
      </c>
      <c r="L67" s="12">
        <f t="shared" si="1"/>
        <v>-6.3716789203986671E-2</v>
      </c>
      <c r="M67" s="12">
        <f t="shared" si="7"/>
        <v>-6.1963215978564183E-2</v>
      </c>
      <c r="N67" s="12">
        <f t="shared" si="22"/>
        <v>-6.1461063887027541</v>
      </c>
      <c r="P67" s="28">
        <f t="shared" si="8"/>
        <v>0.10703178856337381</v>
      </c>
      <c r="Q67" s="29">
        <f t="shared" si="9"/>
        <v>3.1359240537653932E-7</v>
      </c>
      <c r="R67" s="13">
        <f t="shared" si="10"/>
        <v>-1.7596946545484701E-2</v>
      </c>
      <c r="S67" s="13">
        <f t="shared" si="11"/>
        <v>-5.1557288433179361E-8</v>
      </c>
      <c r="T67" s="32">
        <f t="shared" si="23"/>
        <v>-6.0824068702327052</v>
      </c>
    </row>
    <row r="68" spans="2:20" x14ac:dyDescent="0.25">
      <c r="B68">
        <f t="shared" si="2"/>
        <v>6.0999999999999943</v>
      </c>
      <c r="C68" s="15">
        <f t="shared" si="19"/>
        <v>-6.2490195325622944</v>
      </c>
      <c r="D68" s="12">
        <f t="shared" si="3"/>
        <v>-0.56303925709073788</v>
      </c>
      <c r="E68" s="12">
        <f t="shared" si="0"/>
        <v>-5.630392570907379E-2</v>
      </c>
      <c r="F68" s="12">
        <f t="shared" si="20"/>
        <v>-6.305323458271368</v>
      </c>
      <c r="H68">
        <f t="shared" si="4"/>
        <v>6.0999999999999943</v>
      </c>
      <c r="I68" s="16">
        <f t="shared" si="21"/>
        <v>-6.1461063887027541</v>
      </c>
      <c r="J68" s="12">
        <f t="shared" si="5"/>
        <v>-6.1964148621348518E-2</v>
      </c>
      <c r="K68" s="12">
        <f t="shared" si="6"/>
        <v>-6.0260134534261448E-2</v>
      </c>
      <c r="L68" s="12">
        <f t="shared" si="1"/>
        <v>-6.0306994921656323E-2</v>
      </c>
      <c r="M68" s="12">
        <f t="shared" si="7"/>
        <v>-5.8647263900657443E-2</v>
      </c>
      <c r="N68" s="12">
        <f t="shared" si="22"/>
        <v>-6.2063973339417275</v>
      </c>
      <c r="P68" s="28">
        <f t="shared" si="8"/>
        <v>0.10291284210214346</v>
      </c>
      <c r="Q68" s="29">
        <f t="shared" si="9"/>
        <v>3.0175739684779046E-7</v>
      </c>
      <c r="R68" s="13">
        <f t="shared" si="10"/>
        <v>-1.674439564511343E-2</v>
      </c>
      <c r="S68" s="13">
        <f t="shared" si="11"/>
        <v>-4.9097324866841564E-8</v>
      </c>
      <c r="T68" s="32">
        <f t="shared" si="23"/>
        <v>-6.1461066904601509</v>
      </c>
    </row>
    <row r="69" spans="2:20" x14ac:dyDescent="0.25">
      <c r="B69">
        <f t="shared" si="2"/>
        <v>6.199999999999994</v>
      </c>
      <c r="C69" s="15">
        <f t="shared" si="19"/>
        <v>-6.305323458271368</v>
      </c>
      <c r="D69" s="12">
        <f t="shared" si="3"/>
        <v>-0.53207209795074739</v>
      </c>
      <c r="E69" s="12">
        <f t="shared" si="0"/>
        <v>-5.3207209795074741E-2</v>
      </c>
      <c r="F69" s="12">
        <f t="shared" si="20"/>
        <v>-6.3585306680664431</v>
      </c>
      <c r="H69">
        <f t="shared" si="4"/>
        <v>6.199999999999994</v>
      </c>
      <c r="I69" s="16">
        <f t="shared" si="21"/>
        <v>-6.2063973339417275</v>
      </c>
      <c r="J69" s="12">
        <f t="shared" si="5"/>
        <v>-5.8648146633204945E-2</v>
      </c>
      <c r="K69" s="12">
        <f t="shared" si="6"/>
        <v>-5.7035322600791805E-2</v>
      </c>
      <c r="L69" s="12">
        <f t="shared" si="1"/>
        <v>-5.7079675261683206E-2</v>
      </c>
      <c r="M69" s="12">
        <f t="shared" si="7"/>
        <v>-5.5508764493812417E-2</v>
      </c>
      <c r="N69" s="12">
        <f t="shared" si="22"/>
        <v>-6.2634618184170554</v>
      </c>
      <c r="P69" s="28">
        <f t="shared" si="8"/>
        <v>9.892583403863231E-2</v>
      </c>
      <c r="Q69" s="29">
        <f t="shared" si="9"/>
        <v>2.9029100812039133E-7</v>
      </c>
      <c r="R69" s="13">
        <f t="shared" si="10"/>
        <v>-1.5939332287119131E-2</v>
      </c>
      <c r="S69" s="13">
        <f t="shared" si="11"/>
        <v>-4.6772866596068032E-8</v>
      </c>
      <c r="T69" s="32">
        <f t="shared" si="23"/>
        <v>-6.2063976242327357</v>
      </c>
    </row>
    <row r="70" spans="2:20" x14ac:dyDescent="0.25">
      <c r="B70">
        <f t="shared" si="2"/>
        <v>6.2999999999999936</v>
      </c>
      <c r="C70" s="15">
        <f t="shared" si="19"/>
        <v>-6.3585306680664431</v>
      </c>
      <c r="D70" s="12">
        <f t="shared" si="3"/>
        <v>-0.50280813256345613</v>
      </c>
      <c r="E70" s="12">
        <f t="shared" si="0"/>
        <v>-5.0280813256345619E-2</v>
      </c>
      <c r="F70" s="12">
        <f t="shared" si="20"/>
        <v>-6.4088114813227888</v>
      </c>
      <c r="H70">
        <f t="shared" si="4"/>
        <v>6.2999999999999936</v>
      </c>
      <c r="I70" s="16">
        <f t="shared" si="21"/>
        <v>-6.2634618184170554</v>
      </c>
      <c r="J70" s="12">
        <f t="shared" si="5"/>
        <v>-5.5509599987061932E-2</v>
      </c>
      <c r="K70" s="12">
        <f t="shared" si="6"/>
        <v>-5.3983085987417745E-2</v>
      </c>
      <c r="L70" s="12">
        <f t="shared" si="1"/>
        <v>-5.4025065122407949E-2</v>
      </c>
      <c r="M70" s="12">
        <f t="shared" si="7"/>
        <v>-5.2538221405329467E-2</v>
      </c>
      <c r="N70" s="12">
        <f t="shared" si="22"/>
        <v>-6.3174725056857293</v>
      </c>
      <c r="P70" s="28">
        <f t="shared" si="8"/>
        <v>9.5068570461708468E-2</v>
      </c>
      <c r="Q70" s="29">
        <f t="shared" si="9"/>
        <v>2.7918767919743459E-7</v>
      </c>
      <c r="R70" s="13">
        <f t="shared" si="10"/>
        <v>-1.5178278239771656E-2</v>
      </c>
      <c r="S70" s="13">
        <f t="shared" si="11"/>
        <v>-4.4574019104258839E-8</v>
      </c>
      <c r="T70" s="32">
        <f t="shared" ref="T70:T90" si="24">(17.75*EXP(-0.55*H70)-4)/0.55</f>
        <v>-6.2634620976047346</v>
      </c>
    </row>
    <row r="71" spans="2:20" x14ac:dyDescent="0.25">
      <c r="B71">
        <f t="shared" si="2"/>
        <v>6.3999999999999932</v>
      </c>
      <c r="C71" s="15">
        <f t="shared" si="19"/>
        <v>-6.4088114813227888</v>
      </c>
      <c r="D71" s="12">
        <f t="shared" si="3"/>
        <v>-0.47515368527246604</v>
      </c>
      <c r="E71" s="12">
        <f t="shared" ref="E71:E134" si="25">e1_h*D71</f>
        <v>-4.751536852724661E-2</v>
      </c>
      <c r="F71" s="12">
        <f t="shared" si="20"/>
        <v>-6.4563268498500355</v>
      </c>
      <c r="H71">
        <f t="shared" si="4"/>
        <v>6.3999999999999932</v>
      </c>
      <c r="I71" s="16">
        <f t="shared" si="21"/>
        <v>-6.3174725056857293</v>
      </c>
      <c r="J71" s="12">
        <f t="shared" ref="J71:J134" si="26">e1_h*( - 4 - 0.55 * I71)</f>
        <v>-5.253901218728485E-2</v>
      </c>
      <c r="K71" s="12">
        <f t="shared" ref="K71:K134" si="27">e1_h*( - 4 - 0.55 * (I71+(J71/2)))</f>
        <v>-5.1094189352134528E-2</v>
      </c>
      <c r="L71" s="12">
        <f t="shared" ref="L71:L134" si="28">e1_h*( - 4 - 0.55 * (I71+(K71/2)))</f>
        <v>-5.1133921980101166E-2</v>
      </c>
      <c r="M71" s="12">
        <f t="shared" ref="M71:M134" si="29">e1_h*( - 4 - 0.55 * (I71+L71))</f>
        <v>-4.9726646478379301E-2</v>
      </c>
      <c r="N71" s="12">
        <f t="shared" si="22"/>
        <v>-6.3685928192407522</v>
      </c>
      <c r="P71" s="28">
        <f t="shared" si="8"/>
        <v>9.1338707195670388E-2</v>
      </c>
      <c r="Q71" s="29">
        <f t="shared" si="9"/>
        <v>2.6844138911741311E-7</v>
      </c>
      <c r="R71" s="13">
        <f t="shared" si="10"/>
        <v>-1.4458108560395118E-2</v>
      </c>
      <c r="S71" s="13">
        <f t="shared" si="11"/>
        <v>-4.2491894894553541E-8</v>
      </c>
      <c r="T71" s="32">
        <f t="shared" si="24"/>
        <v>-6.3174727741271184</v>
      </c>
    </row>
    <row r="72" spans="2:20" x14ac:dyDescent="0.25">
      <c r="B72">
        <f t="shared" ref="B72:B135" si="30">+B71+e1_h</f>
        <v>6.4999999999999929</v>
      </c>
      <c r="C72" s="15">
        <f t="shared" si="19"/>
        <v>-6.4563268498500355</v>
      </c>
      <c r="D72" s="12">
        <f t="shared" ref="D72:D135" si="31" xml:space="preserve"> - 4 - 0.55 * C72</f>
        <v>-0.44902023258248036</v>
      </c>
      <c r="E72" s="12">
        <f t="shared" si="25"/>
        <v>-4.490202325824804E-2</v>
      </c>
      <c r="F72" s="12">
        <f t="shared" si="20"/>
        <v>-6.5012288731082837</v>
      </c>
      <c r="H72">
        <f t="shared" ref="H72:H135" si="32">+H71+e1_h</f>
        <v>6.4999999999999929</v>
      </c>
      <c r="I72" s="16">
        <f t="shared" si="21"/>
        <v>-6.3685928192407522</v>
      </c>
      <c r="J72" s="12">
        <f t="shared" si="26"/>
        <v>-4.9727394941758624E-2</v>
      </c>
      <c r="K72" s="12">
        <f t="shared" si="27"/>
        <v>-4.8359891580860251E-2</v>
      </c>
      <c r="L72" s="12">
        <f t="shared" si="28"/>
        <v>-4.8397497923284939E-2</v>
      </c>
      <c r="M72" s="12">
        <f t="shared" si="29"/>
        <v>-4.7065532555977896E-2</v>
      </c>
      <c r="N72" s="12">
        <f t="shared" si="22"/>
        <v>-6.4169774369917567</v>
      </c>
      <c r="P72" s="28">
        <f t="shared" ref="P72:P135" si="33">ABS(C72-T72)</f>
        <v>8.7733772563561629E-2</v>
      </c>
      <c r="Q72" s="29">
        <f t="shared" ref="Q72:Q135" si="34">ABS(I72-T72)</f>
        <v>2.5804572167942297E-7</v>
      </c>
      <c r="R72" s="13">
        <f t="shared" ref="R72:R135" si="35">P72/T72</f>
        <v>-1.3776005390651082E-2</v>
      </c>
      <c r="S72" s="13">
        <f t="shared" ref="S72:S135" si="36">Q72/T72</f>
        <v>-4.0518481640747401E-8</v>
      </c>
      <c r="T72" s="32">
        <f t="shared" si="24"/>
        <v>-6.3685930772864738</v>
      </c>
    </row>
    <row r="73" spans="2:20" x14ac:dyDescent="0.25">
      <c r="B73">
        <f t="shared" si="30"/>
        <v>6.5999999999999925</v>
      </c>
      <c r="C73" s="15">
        <f t="shared" si="19"/>
        <v>-6.5012288731082837</v>
      </c>
      <c r="D73" s="12">
        <f t="shared" si="31"/>
        <v>-0.42432411979044371</v>
      </c>
      <c r="E73" s="12">
        <f t="shared" si="25"/>
        <v>-4.2432411979044377E-2</v>
      </c>
      <c r="F73" s="12">
        <f t="shared" si="20"/>
        <v>-6.5436612850873281</v>
      </c>
      <c r="H73">
        <f t="shared" si="32"/>
        <v>6.5999999999999925</v>
      </c>
      <c r="I73" s="16">
        <f t="shared" si="21"/>
        <v>-6.4169774369917567</v>
      </c>
      <c r="J73" s="12">
        <f t="shared" si="26"/>
        <v>-4.7066240965453338E-2</v>
      </c>
      <c r="K73" s="12">
        <f t="shared" si="27"/>
        <v>-4.5771919338903413E-2</v>
      </c>
      <c r="L73" s="12">
        <f t="shared" si="28"/>
        <v>-4.5807513183633478E-2</v>
      </c>
      <c r="M73" s="12">
        <f t="shared" si="29"/>
        <v>-4.4546827740353526E-2</v>
      </c>
      <c r="N73" s="12">
        <f t="shared" si="22"/>
        <v>-6.4627727592835704</v>
      </c>
      <c r="P73" s="28">
        <f t="shared" si="33"/>
        <v>8.4251188122599352E-2</v>
      </c>
      <c r="Q73" s="29">
        <f t="shared" si="34"/>
        <v>2.4799392761565286E-7</v>
      </c>
      <c r="R73" s="13">
        <f t="shared" si="35"/>
        <v>-1.3129418903813332E-2</v>
      </c>
      <c r="S73" s="13">
        <f t="shared" si="36"/>
        <v>-3.8646531091405239E-8</v>
      </c>
      <c r="T73" s="32">
        <f t="shared" si="24"/>
        <v>-6.4169776849856843</v>
      </c>
    </row>
    <row r="74" spans="2:20" x14ac:dyDescent="0.25">
      <c r="B74">
        <f t="shared" si="30"/>
        <v>6.6999999999999922</v>
      </c>
      <c r="C74" s="15">
        <f t="shared" ref="C74:C135" si="37">F73</f>
        <v>-6.5436612850873281</v>
      </c>
      <c r="D74" s="12">
        <f t="shared" si="31"/>
        <v>-0.40098629320196943</v>
      </c>
      <c r="E74" s="12">
        <f t="shared" si="25"/>
        <v>-4.0098629320196949E-2</v>
      </c>
      <c r="F74" s="12">
        <f t="shared" ref="F74:F135" si="38">C74+E74</f>
        <v>-6.5837599144075254</v>
      </c>
      <c r="H74">
        <f t="shared" si="32"/>
        <v>6.6999999999999922</v>
      </c>
      <c r="I74" s="16">
        <f t="shared" si="21"/>
        <v>-6.4627727592835704</v>
      </c>
      <c r="J74" s="12">
        <f t="shared" si="26"/>
        <v>-4.4547498239403585E-2</v>
      </c>
      <c r="K74" s="12">
        <f t="shared" si="27"/>
        <v>-4.3322442037820034E-2</v>
      </c>
      <c r="L74" s="12">
        <f t="shared" si="28"/>
        <v>-4.3356131083363586E-2</v>
      </c>
      <c r="M74" s="12">
        <f t="shared" si="29"/>
        <v>-4.2162911029818596E-2</v>
      </c>
      <c r="N74" s="12">
        <f t="shared" si="22"/>
        <v>-6.5061173518688351</v>
      </c>
      <c r="P74" s="28">
        <f t="shared" si="33"/>
        <v>8.0888287524786051E-2</v>
      </c>
      <c r="Q74" s="29">
        <f t="shared" si="34"/>
        <v>2.3827897166484036E-7</v>
      </c>
      <c r="R74" s="13">
        <f t="shared" si="35"/>
        <v>-1.2516034147461679E-2</v>
      </c>
      <c r="S74" s="13">
        <f t="shared" si="36"/>
        <v>-3.6869463271370989E-8</v>
      </c>
      <c r="T74" s="32">
        <f t="shared" si="24"/>
        <v>-6.4627729975625421</v>
      </c>
    </row>
    <row r="75" spans="2:20" x14ac:dyDescent="0.25">
      <c r="B75">
        <f t="shared" si="30"/>
        <v>6.7999999999999918</v>
      </c>
      <c r="C75" s="15">
        <f t="shared" si="37"/>
        <v>-6.5837599144075254</v>
      </c>
      <c r="D75" s="12">
        <f t="shared" si="31"/>
        <v>-0.37893204707586081</v>
      </c>
      <c r="E75" s="12">
        <f t="shared" si="25"/>
        <v>-3.7893204707586087E-2</v>
      </c>
      <c r="F75" s="12">
        <f t="shared" si="38"/>
        <v>-6.6216531191151118</v>
      </c>
      <c r="H75">
        <f t="shared" si="32"/>
        <v>6.7999999999999918</v>
      </c>
      <c r="I75" s="16">
        <f t="shared" si="21"/>
        <v>-6.5061173518688351</v>
      </c>
      <c r="J75" s="12">
        <f t="shared" si="26"/>
        <v>-4.2163545647214029E-2</v>
      </c>
      <c r="K75" s="12">
        <f t="shared" si="27"/>
        <v>-4.1004048141915654E-2</v>
      </c>
      <c r="L75" s="12">
        <f t="shared" si="28"/>
        <v>-4.1035934323311367E-2</v>
      </c>
      <c r="M75" s="12">
        <f t="shared" si="29"/>
        <v>-3.9906569259431951E-2</v>
      </c>
      <c r="N75" s="12">
        <f t="shared" si="22"/>
        <v>-6.5471423651750182</v>
      </c>
      <c r="P75" s="28">
        <f t="shared" si="33"/>
        <v>7.7642333645099981E-2</v>
      </c>
      <c r="Q75" s="29">
        <f t="shared" si="34"/>
        <v>2.2889359030386913E-7</v>
      </c>
      <c r="R75" s="13">
        <f t="shared" si="35"/>
        <v>-1.1933742770754137E-2</v>
      </c>
      <c r="S75" s="13">
        <f t="shared" si="36"/>
        <v>-3.5181287067524227E-8</v>
      </c>
      <c r="T75" s="32">
        <f t="shared" si="24"/>
        <v>-6.5061175807624254</v>
      </c>
    </row>
    <row r="76" spans="2:20" x14ac:dyDescent="0.25">
      <c r="B76">
        <f t="shared" si="30"/>
        <v>6.8999999999999915</v>
      </c>
      <c r="C76" s="15">
        <f t="shared" si="37"/>
        <v>-6.6216531191151118</v>
      </c>
      <c r="D76" s="12">
        <f t="shared" si="31"/>
        <v>-0.3580907844866883</v>
      </c>
      <c r="E76" s="12">
        <f t="shared" si="25"/>
        <v>-3.5809078448668832E-2</v>
      </c>
      <c r="F76" s="12">
        <f t="shared" si="38"/>
        <v>-6.6574621975637802</v>
      </c>
      <c r="H76">
        <f t="shared" si="32"/>
        <v>6.8999999999999915</v>
      </c>
      <c r="I76" s="16">
        <f t="shared" si="21"/>
        <v>-6.5471423651750182</v>
      </c>
      <c r="J76" s="12">
        <f t="shared" si="26"/>
        <v>-3.9907169915373956E-2</v>
      </c>
      <c r="K76" s="12">
        <f t="shared" si="27"/>
        <v>-3.8809722742701204E-2</v>
      </c>
      <c r="L76" s="12">
        <f t="shared" si="28"/>
        <v>-3.8839902539949692E-2</v>
      </c>
      <c r="M76" s="12">
        <f t="shared" si="29"/>
        <v>-3.7770975275676744E-2</v>
      </c>
      <c r="N76" s="12">
        <f t="shared" si="22"/>
        <v>-6.5859719311344103</v>
      </c>
      <c r="P76" s="28">
        <f t="shared" si="33"/>
        <v>7.4510534109762716E-2</v>
      </c>
      <c r="Q76" s="29">
        <f t="shared" si="34"/>
        <v>2.1983033082761949E-7</v>
      </c>
      <c r="R76" s="13">
        <f t="shared" si="35"/>
        <v>-1.1380618818415704E-2</v>
      </c>
      <c r="S76" s="13">
        <f t="shared" si="36"/>
        <v>-3.3576530215041878E-8</v>
      </c>
      <c r="T76" s="32">
        <f t="shared" si="24"/>
        <v>-6.5471425850053491</v>
      </c>
    </row>
    <row r="77" spans="2:20" x14ac:dyDescent="0.25">
      <c r="B77">
        <f t="shared" si="30"/>
        <v>6.9999999999999911</v>
      </c>
      <c r="C77" s="15">
        <f t="shared" si="37"/>
        <v>-6.6574621975637802</v>
      </c>
      <c r="D77" s="12">
        <f t="shared" si="31"/>
        <v>-0.33839579133992048</v>
      </c>
      <c r="E77" s="12">
        <f t="shared" si="25"/>
        <v>-3.3839579133992048E-2</v>
      </c>
      <c r="F77" s="12">
        <f t="shared" si="38"/>
        <v>-6.691301776697772</v>
      </c>
      <c r="H77">
        <f t="shared" si="32"/>
        <v>6.9999999999999911</v>
      </c>
      <c r="I77" s="16">
        <f t="shared" si="21"/>
        <v>-6.5859719311344103</v>
      </c>
      <c r="J77" s="12">
        <f t="shared" si="26"/>
        <v>-3.7771543787607387E-2</v>
      </c>
      <c r="K77" s="12">
        <f t="shared" si="27"/>
        <v>-3.6732826333448189E-2</v>
      </c>
      <c r="L77" s="12">
        <f t="shared" si="28"/>
        <v>-3.6761391063437586E-2</v>
      </c>
      <c r="M77" s="12">
        <f t="shared" si="29"/>
        <v>-3.5749667279118304E-2</v>
      </c>
      <c r="N77" s="12">
        <f t="shared" si="22"/>
        <v>-6.6227235387778265</v>
      </c>
      <c r="P77" s="28">
        <f t="shared" si="33"/>
        <v>7.1490055347774195E-2</v>
      </c>
      <c r="Q77" s="29">
        <f t="shared" si="34"/>
        <v>2.1108159575788932E-7</v>
      </c>
      <c r="R77" s="13">
        <f t="shared" si="35"/>
        <v>-1.0854897926081977E-2</v>
      </c>
      <c r="S77" s="13">
        <f t="shared" si="36"/>
        <v>-3.2050180474475243E-8</v>
      </c>
      <c r="T77" s="32">
        <f t="shared" si="24"/>
        <v>-6.585972142216006</v>
      </c>
    </row>
    <row r="78" spans="2:20" x14ac:dyDescent="0.25">
      <c r="B78">
        <f t="shared" si="30"/>
        <v>7.0999999999999908</v>
      </c>
      <c r="C78" s="15">
        <f t="shared" si="37"/>
        <v>-6.691301776697772</v>
      </c>
      <c r="D78" s="12">
        <f t="shared" si="31"/>
        <v>-0.3197840228162252</v>
      </c>
      <c r="E78" s="12">
        <f t="shared" si="25"/>
        <v>-3.197840228162252E-2</v>
      </c>
      <c r="F78" s="12">
        <f t="shared" si="38"/>
        <v>-6.7232801789793948</v>
      </c>
      <c r="H78">
        <f t="shared" si="32"/>
        <v>7.0999999999999908</v>
      </c>
      <c r="I78" s="16">
        <f t="shared" si="21"/>
        <v>-6.6227235387778265</v>
      </c>
      <c r="J78" s="12">
        <f t="shared" si="26"/>
        <v>-3.5750205367219533E-2</v>
      </c>
      <c r="K78" s="12">
        <f t="shared" si="27"/>
        <v>-3.4767074719620976E-2</v>
      </c>
      <c r="L78" s="12">
        <f t="shared" si="28"/>
        <v>-3.4794110812429939E-2</v>
      </c>
      <c r="M78" s="12">
        <f t="shared" si="29"/>
        <v>-3.3836529272535866E-2</v>
      </c>
      <c r="N78" s="12">
        <f t="shared" si="22"/>
        <v>-6.657508389728469</v>
      </c>
      <c r="P78" s="28">
        <f t="shared" si="33"/>
        <v>6.8578035280270733E-2</v>
      </c>
      <c r="Q78" s="29">
        <f t="shared" si="34"/>
        <v>2.0263967481781719E-7</v>
      </c>
      <c r="R78" s="13">
        <f t="shared" si="35"/>
        <v>-1.0354959372892786E-2</v>
      </c>
      <c r="S78" s="13">
        <f t="shared" si="36"/>
        <v>-3.0597633651927781E-8</v>
      </c>
      <c r="T78" s="32">
        <f t="shared" si="24"/>
        <v>-6.6227237414175013</v>
      </c>
    </row>
    <row r="79" spans="2:20" x14ac:dyDescent="0.25">
      <c r="B79">
        <f t="shared" si="30"/>
        <v>7.1999999999999904</v>
      </c>
      <c r="C79" s="15">
        <f t="shared" si="37"/>
        <v>-6.7232801789793948</v>
      </c>
      <c r="D79" s="12">
        <f t="shared" si="31"/>
        <v>-0.30219590156133247</v>
      </c>
      <c r="E79" s="12">
        <f t="shared" si="25"/>
        <v>-3.021959015613325E-2</v>
      </c>
      <c r="F79" s="12">
        <f t="shared" si="38"/>
        <v>-6.7534997691355283</v>
      </c>
      <c r="H79">
        <f t="shared" si="32"/>
        <v>7.1999999999999904</v>
      </c>
      <c r="I79" s="16">
        <f t="shared" si="21"/>
        <v>-6.657508389728469</v>
      </c>
      <c r="J79" s="12">
        <f t="shared" si="26"/>
        <v>-3.3837038564934162E-2</v>
      </c>
      <c r="K79" s="12">
        <f t="shared" si="27"/>
        <v>-3.290652000439849E-2</v>
      </c>
      <c r="L79" s="12">
        <f t="shared" si="28"/>
        <v>-3.2932109264813207E-2</v>
      </c>
      <c r="M79" s="12">
        <f t="shared" si="29"/>
        <v>-3.2025772555369474E-2</v>
      </c>
      <c r="N79" s="12">
        <f t="shared" si="22"/>
        <v>-6.6904317346715905</v>
      </c>
      <c r="P79" s="28">
        <f t="shared" si="33"/>
        <v>6.5771594754137297E-2</v>
      </c>
      <c r="Q79" s="29">
        <f t="shared" si="34"/>
        <v>1.9449678845262497E-7</v>
      </c>
      <c r="R79" s="13">
        <f t="shared" si="35"/>
        <v>-9.8793105441847828E-3</v>
      </c>
      <c r="S79" s="13">
        <f t="shared" si="36"/>
        <v>-2.9214650794965337E-8</v>
      </c>
      <c r="T79" s="32">
        <f t="shared" si="24"/>
        <v>-6.6575085842252575</v>
      </c>
    </row>
    <row r="80" spans="2:20" x14ac:dyDescent="0.25">
      <c r="B80">
        <f t="shared" si="30"/>
        <v>7.2999999999999901</v>
      </c>
      <c r="C80" s="15">
        <f t="shared" si="37"/>
        <v>-6.7534997691355283</v>
      </c>
      <c r="D80" s="12">
        <f t="shared" si="31"/>
        <v>-0.28557512697545917</v>
      </c>
      <c r="E80" s="12">
        <f t="shared" si="25"/>
        <v>-2.8557512697545917E-2</v>
      </c>
      <c r="F80" s="12">
        <f t="shared" si="38"/>
        <v>-6.7820572818330742</v>
      </c>
      <c r="H80">
        <f t="shared" si="32"/>
        <v>7.2999999999999901</v>
      </c>
      <c r="I80" s="16">
        <f t="shared" si="21"/>
        <v>-6.6904317346715905</v>
      </c>
      <c r="J80" s="12">
        <f t="shared" si="26"/>
        <v>-3.2026254593062478E-2</v>
      </c>
      <c r="K80" s="12">
        <f t="shared" si="27"/>
        <v>-3.1145532591753258E-2</v>
      </c>
      <c r="L80" s="12">
        <f t="shared" si="28"/>
        <v>-3.1169752446789323E-2</v>
      </c>
      <c r="M80" s="12">
        <f t="shared" si="29"/>
        <v>-3.0311918208489087E-2</v>
      </c>
      <c r="N80" s="12">
        <f t="shared" si="22"/>
        <v>-6.7215931918180303</v>
      </c>
      <c r="P80" s="28">
        <f t="shared" si="33"/>
        <v>6.3067847818834011E-2</v>
      </c>
      <c r="Q80" s="29">
        <f t="shared" si="34"/>
        <v>1.8664510381682931E-7</v>
      </c>
      <c r="R80" s="13">
        <f t="shared" si="35"/>
        <v>-9.4265734351007477E-3</v>
      </c>
      <c r="S80" s="13">
        <f t="shared" si="36"/>
        <v>-2.7897317544200805E-8</v>
      </c>
      <c r="T80" s="32">
        <f t="shared" si="24"/>
        <v>-6.6904319213166943</v>
      </c>
    </row>
    <row r="81" spans="2:20" x14ac:dyDescent="0.25">
      <c r="B81">
        <f t="shared" si="30"/>
        <v>7.3999999999999897</v>
      </c>
      <c r="C81" s="15">
        <f t="shared" si="37"/>
        <v>-6.7820572818330742</v>
      </c>
      <c r="D81" s="12">
        <f t="shared" si="31"/>
        <v>-0.26986849499180909</v>
      </c>
      <c r="E81" s="12">
        <f t="shared" si="25"/>
        <v>-2.6986849499180912E-2</v>
      </c>
      <c r="F81" s="12">
        <f t="shared" si="38"/>
        <v>-6.8090441313322554</v>
      </c>
      <c r="H81">
        <f t="shared" si="32"/>
        <v>7.3999999999999897</v>
      </c>
      <c r="I81" s="16">
        <f t="shared" si="21"/>
        <v>-6.7215931918180303</v>
      </c>
      <c r="J81" s="12">
        <f t="shared" si="26"/>
        <v>-3.0312374450008318E-2</v>
      </c>
      <c r="K81" s="12">
        <f t="shared" si="27"/>
        <v>-2.9478784152633077E-2</v>
      </c>
      <c r="L81" s="12">
        <f t="shared" si="28"/>
        <v>-2.9501707885810902E-2</v>
      </c>
      <c r="M81" s="12">
        <f t="shared" si="29"/>
        <v>-2.8689780516288677E-2</v>
      </c>
      <c r="N81" s="12">
        <f t="shared" si="22"/>
        <v>-6.7510870483252274</v>
      </c>
      <c r="P81" s="28">
        <f t="shared" si="33"/>
        <v>6.0463910938269194E-2</v>
      </c>
      <c r="Q81" s="29">
        <f t="shared" si="34"/>
        <v>1.7907677474227057E-7</v>
      </c>
      <c r="R81" s="13">
        <f t="shared" si="35"/>
        <v>-8.9954728889260378E-3</v>
      </c>
      <c r="S81" s="13">
        <f t="shared" si="36"/>
        <v>-2.664201252008066E-8</v>
      </c>
      <c r="T81" s="32">
        <f t="shared" si="24"/>
        <v>-6.721593370894805</v>
      </c>
    </row>
    <row r="82" spans="2:20" x14ac:dyDescent="0.25">
      <c r="B82">
        <f t="shared" si="30"/>
        <v>7.4999999999999893</v>
      </c>
      <c r="C82" s="15">
        <f t="shared" si="37"/>
        <v>-6.8090441313322554</v>
      </c>
      <c r="D82" s="12">
        <f t="shared" si="31"/>
        <v>-0.25502572776725918</v>
      </c>
      <c r="E82" s="12">
        <f t="shared" si="25"/>
        <v>-2.5502572776725921E-2</v>
      </c>
      <c r="F82" s="12">
        <f t="shared" si="38"/>
        <v>-6.8345467041089814</v>
      </c>
      <c r="H82">
        <f t="shared" si="32"/>
        <v>7.4999999999999893</v>
      </c>
      <c r="I82" s="16">
        <f t="shared" si="21"/>
        <v>-6.7510870483252274</v>
      </c>
      <c r="J82" s="12">
        <f t="shared" si="26"/>
        <v>-2.8690212342112442E-2</v>
      </c>
      <c r="K82" s="12">
        <f t="shared" si="27"/>
        <v>-2.7901231502704339E-2</v>
      </c>
      <c r="L82" s="12">
        <f t="shared" si="28"/>
        <v>-2.7922928475788079E-2</v>
      </c>
      <c r="M82" s="12">
        <f t="shared" si="29"/>
        <v>-2.7154451275944114E-2</v>
      </c>
      <c r="N82" s="12">
        <f t="shared" si="22"/>
        <v>-6.7790025455877343</v>
      </c>
      <c r="P82" s="28">
        <f t="shared" si="33"/>
        <v>5.7956911223066676E-2</v>
      </c>
      <c r="Q82" s="29">
        <f t="shared" si="34"/>
        <v>1.7178396127803808E-7</v>
      </c>
      <c r="R82" s="13">
        <f t="shared" si="35"/>
        <v>-8.5848263151500678E-3</v>
      </c>
      <c r="S82" s="13">
        <f t="shared" si="36"/>
        <v>-2.5445377266990742E-8</v>
      </c>
      <c r="T82" s="32">
        <f t="shared" si="24"/>
        <v>-6.7510872201091887</v>
      </c>
    </row>
    <row r="83" spans="2:20" x14ac:dyDescent="0.25">
      <c r="B83">
        <f t="shared" si="30"/>
        <v>7.599999999999989</v>
      </c>
      <c r="C83" s="15">
        <f t="shared" si="37"/>
        <v>-6.8345467041089814</v>
      </c>
      <c r="D83" s="12">
        <f t="shared" si="31"/>
        <v>-0.24099931274006003</v>
      </c>
      <c r="E83" s="12">
        <f t="shared" si="25"/>
        <v>-2.4099931274006003E-2</v>
      </c>
      <c r="F83" s="12">
        <f t="shared" si="38"/>
        <v>-6.8586466353829874</v>
      </c>
      <c r="H83">
        <f t="shared" si="32"/>
        <v>7.599999999999989</v>
      </c>
      <c r="I83" s="16">
        <f t="shared" si="21"/>
        <v>-6.7790025455877343</v>
      </c>
      <c r="J83" s="12">
        <f t="shared" si="26"/>
        <v>-2.7154859992674574E-2</v>
      </c>
      <c r="K83" s="12">
        <f t="shared" si="27"/>
        <v>-2.6408101342876036E-2</v>
      </c>
      <c r="L83" s="12">
        <f t="shared" si="28"/>
        <v>-2.6428637205745533E-2</v>
      </c>
      <c r="M83" s="12">
        <f t="shared" si="29"/>
        <v>-2.5701284946358618E-2</v>
      </c>
      <c r="N83" s="12">
        <f t="shared" si="22"/>
        <v>-6.805424149260447</v>
      </c>
      <c r="P83" s="28">
        <f t="shared" si="33"/>
        <v>5.5543993762398713E-2</v>
      </c>
      <c r="Q83" s="29">
        <f t="shared" si="34"/>
        <v>1.6475884834221688E-7</v>
      </c>
      <c r="R83" s="13">
        <f t="shared" si="35"/>
        <v>-8.1935346740050173E-3</v>
      </c>
      <c r="S83" s="13">
        <f t="shared" si="36"/>
        <v>-2.430429008248522E-8</v>
      </c>
      <c r="T83" s="32">
        <f t="shared" si="24"/>
        <v>-6.7790027103465826</v>
      </c>
    </row>
    <row r="84" spans="2:20" x14ac:dyDescent="0.25">
      <c r="B84">
        <f t="shared" si="30"/>
        <v>7.6999999999999886</v>
      </c>
      <c r="C84" s="15">
        <f t="shared" si="37"/>
        <v>-6.8586466353829874</v>
      </c>
      <c r="D84" s="12">
        <f t="shared" si="31"/>
        <v>-0.2277443505393566</v>
      </c>
      <c r="E84" s="12">
        <f t="shared" si="25"/>
        <v>-2.2774435053935661E-2</v>
      </c>
      <c r="F84" s="12">
        <f t="shared" si="38"/>
        <v>-6.8814210704369234</v>
      </c>
      <c r="H84">
        <f t="shared" si="32"/>
        <v>7.6999999999999886</v>
      </c>
      <c r="I84" s="16">
        <f t="shared" si="21"/>
        <v>-6.805424149260447</v>
      </c>
      <c r="J84" s="12">
        <f t="shared" si="26"/>
        <v>-2.5701671790675375E-2</v>
      </c>
      <c r="K84" s="12">
        <f t="shared" si="27"/>
        <v>-2.4994875816431783E-2</v>
      </c>
      <c r="L84" s="12">
        <f t="shared" si="28"/>
        <v>-2.5014312705723497E-2</v>
      </c>
      <c r="M84" s="12">
        <f t="shared" si="29"/>
        <v>-2.4325884591860625E-2</v>
      </c>
      <c r="N84" s="12">
        <f t="shared" si="22"/>
        <v>-6.830431804831588</v>
      </c>
      <c r="P84" s="28">
        <f t="shared" si="33"/>
        <v>5.322232812887151E-2</v>
      </c>
      <c r="Q84" s="29">
        <f t="shared" si="34"/>
        <v>1.579936688145267E-7</v>
      </c>
      <c r="R84" s="13">
        <f t="shared" si="35"/>
        <v>-7.8205745484730693E-3</v>
      </c>
      <c r="S84" s="13">
        <f t="shared" si="36"/>
        <v>-2.3215843962310519E-8</v>
      </c>
      <c r="T84" s="32">
        <f t="shared" si="24"/>
        <v>-6.8054243072541158</v>
      </c>
    </row>
    <row r="85" spans="2:20" x14ac:dyDescent="0.25">
      <c r="B85">
        <f t="shared" si="30"/>
        <v>7.7999999999999883</v>
      </c>
      <c r="C85" s="15">
        <f t="shared" si="37"/>
        <v>-6.8814210704369234</v>
      </c>
      <c r="D85" s="12">
        <f t="shared" si="31"/>
        <v>-0.21521841125969177</v>
      </c>
      <c r="E85" s="12">
        <f t="shared" si="25"/>
        <v>-2.1521841125969179E-2</v>
      </c>
      <c r="F85" s="12">
        <f t="shared" si="38"/>
        <v>-6.9029429115628922</v>
      </c>
      <c r="H85">
        <f t="shared" si="32"/>
        <v>7.7999999999999883</v>
      </c>
      <c r="I85" s="16">
        <f t="shared" si="21"/>
        <v>-6.830431804831588</v>
      </c>
      <c r="J85" s="12">
        <f t="shared" si="26"/>
        <v>-2.4326250734262624E-2</v>
      </c>
      <c r="K85" s="12">
        <f t="shared" si="27"/>
        <v>-2.3657278839070407E-2</v>
      </c>
      <c r="L85" s="12">
        <f t="shared" si="28"/>
        <v>-2.3675675566188173E-2</v>
      </c>
      <c r="M85" s="12">
        <f t="shared" si="29"/>
        <v>-2.3024088578122326E-2</v>
      </c>
      <c r="N85" s="12">
        <f t="shared" si="22"/>
        <v>-6.8541011795187385</v>
      </c>
      <c r="P85" s="28">
        <f t="shared" si="33"/>
        <v>5.0989114124613266E-2</v>
      </c>
      <c r="Q85" s="29">
        <f t="shared" si="34"/>
        <v>1.5148072218806874E-7</v>
      </c>
      <c r="R85" s="13">
        <f t="shared" si="35"/>
        <v>-7.4649911529375427E-3</v>
      </c>
      <c r="S85" s="13">
        <f t="shared" si="36"/>
        <v>-2.2177326874338975E-8</v>
      </c>
      <c r="T85" s="32">
        <f t="shared" si="24"/>
        <v>-6.8304319563123101</v>
      </c>
    </row>
    <row r="86" spans="2:20" x14ac:dyDescent="0.25">
      <c r="B86">
        <f t="shared" si="30"/>
        <v>7.8999999999999879</v>
      </c>
      <c r="C86" s="15">
        <f t="shared" si="37"/>
        <v>-6.9029429115628922</v>
      </c>
      <c r="D86" s="12">
        <f t="shared" si="31"/>
        <v>-0.20338139864040894</v>
      </c>
      <c r="E86" s="12">
        <f t="shared" si="25"/>
        <v>-2.0338139864040896E-2</v>
      </c>
      <c r="F86" s="12">
        <f t="shared" si="38"/>
        <v>-6.9232810514269332</v>
      </c>
      <c r="H86">
        <f t="shared" si="32"/>
        <v>7.8999999999999879</v>
      </c>
      <c r="I86" s="16">
        <f t="shared" si="21"/>
        <v>-6.8541011795187385</v>
      </c>
      <c r="J86" s="12">
        <f t="shared" si="26"/>
        <v>-2.3024435126469369E-2</v>
      </c>
      <c r="K86" s="12">
        <f t="shared" si="27"/>
        <v>-2.2391263160491448E-2</v>
      </c>
      <c r="L86" s="12">
        <f t="shared" si="28"/>
        <v>-2.2408675389555821E-2</v>
      </c>
      <c r="M86" s="12">
        <f t="shared" si="29"/>
        <v>-2.1791957980043811E-2</v>
      </c>
      <c r="N86" s="12">
        <f t="shared" si="22"/>
        <v>-6.8765038912198397</v>
      </c>
      <c r="P86" s="28">
        <f t="shared" si="33"/>
        <v>4.8841586831768424E-2</v>
      </c>
      <c r="Q86" s="29">
        <f t="shared" si="34"/>
        <v>1.4521238522746671E-7</v>
      </c>
      <c r="R86" s="13">
        <f t="shared" si="35"/>
        <v>-7.125892150957428E-3</v>
      </c>
      <c r="S86" s="13">
        <f t="shared" si="36"/>
        <v>-2.1186203463830931E-8</v>
      </c>
      <c r="T86" s="32">
        <f t="shared" si="24"/>
        <v>-6.8541013247311238</v>
      </c>
    </row>
    <row r="87" spans="2:20" x14ac:dyDescent="0.25">
      <c r="B87">
        <f t="shared" si="30"/>
        <v>7.9999999999999876</v>
      </c>
      <c r="C87" s="15">
        <f t="shared" si="37"/>
        <v>-6.9232810514269332</v>
      </c>
      <c r="D87" s="12">
        <f t="shared" si="31"/>
        <v>-0.19219542171518667</v>
      </c>
      <c r="E87" s="12">
        <f t="shared" si="25"/>
        <v>-1.9219542171518667E-2</v>
      </c>
      <c r="F87" s="12">
        <f t="shared" si="38"/>
        <v>-6.9425005935984521</v>
      </c>
      <c r="H87">
        <f t="shared" si="32"/>
        <v>7.9999999999999876</v>
      </c>
      <c r="I87" s="16">
        <f t="shared" si="21"/>
        <v>-6.8765038912198397</v>
      </c>
      <c r="J87" s="12">
        <f t="shared" si="26"/>
        <v>-2.1792285982908766E-2</v>
      </c>
      <c r="K87" s="12">
        <f t="shared" si="27"/>
        <v>-2.1192998118378804E-2</v>
      </c>
      <c r="L87" s="12">
        <f t="shared" si="28"/>
        <v>-2.1209478534653405E-2</v>
      </c>
      <c r="M87" s="12">
        <f t="shared" si="29"/>
        <v>-2.0625764663502855E-2</v>
      </c>
      <c r="N87" s="12">
        <f t="shared" si="22"/>
        <v>-6.8977077252119194</v>
      </c>
      <c r="P87" s="28">
        <f t="shared" si="33"/>
        <v>4.6777021025963705E-2</v>
      </c>
      <c r="Q87" s="29">
        <f t="shared" si="34"/>
        <v>1.3918112973243524E-7</v>
      </c>
      <c r="R87" s="13">
        <f t="shared" si="35"/>
        <v>-6.8024421739830108E-3</v>
      </c>
      <c r="S87" s="13">
        <f t="shared" si="36"/>
        <v>-2.0240100073688108E-8</v>
      </c>
      <c r="T87" s="32">
        <f t="shared" si="24"/>
        <v>-6.8765040304009695</v>
      </c>
    </row>
    <row r="88" spans="2:20" x14ac:dyDescent="0.25">
      <c r="B88">
        <f t="shared" si="30"/>
        <v>8.0999999999999872</v>
      </c>
      <c r="C88" s="15">
        <f t="shared" si="37"/>
        <v>-6.9425005935984521</v>
      </c>
      <c r="D88" s="12">
        <f t="shared" si="31"/>
        <v>-0.18162467352085088</v>
      </c>
      <c r="E88" s="12">
        <f t="shared" si="25"/>
        <v>-1.8162467352085088E-2</v>
      </c>
      <c r="F88" s="12">
        <f t="shared" si="38"/>
        <v>-6.9606630609505373</v>
      </c>
      <c r="H88">
        <f t="shared" si="32"/>
        <v>8.0999999999999872</v>
      </c>
      <c r="I88" s="16">
        <f t="shared" si="21"/>
        <v>-6.8977077252119194</v>
      </c>
      <c r="J88" s="12">
        <f t="shared" si="26"/>
        <v>-2.0626075113344425E-2</v>
      </c>
      <c r="K88" s="12">
        <f t="shared" si="27"/>
        <v>-2.0058858047727404E-2</v>
      </c>
      <c r="L88" s="12">
        <f t="shared" si="28"/>
        <v>-2.007445651703188E-2</v>
      </c>
      <c r="M88" s="12">
        <f t="shared" si="29"/>
        <v>-1.9521980004907659E-2</v>
      </c>
      <c r="N88" s="12">
        <f t="shared" si="22"/>
        <v>-6.9177768392532144</v>
      </c>
      <c r="P88" s="28">
        <f t="shared" si="33"/>
        <v>4.4792735006999429E-2</v>
      </c>
      <c r="Q88" s="29">
        <f t="shared" si="34"/>
        <v>1.3337953319592089E-7</v>
      </c>
      <c r="R88" s="13">
        <f t="shared" si="35"/>
        <v>-6.4938579489428154E-3</v>
      </c>
      <c r="S88" s="13">
        <f t="shared" si="36"/>
        <v>-1.9336790703565354E-8</v>
      </c>
      <c r="T88" s="32">
        <f t="shared" si="24"/>
        <v>-6.8977078585914526</v>
      </c>
    </row>
    <row r="89" spans="2:20" x14ac:dyDescent="0.25">
      <c r="B89">
        <f t="shared" si="30"/>
        <v>8.1999999999999869</v>
      </c>
      <c r="C89" s="15">
        <f t="shared" si="37"/>
        <v>-6.9606630609505373</v>
      </c>
      <c r="D89" s="12">
        <f t="shared" si="31"/>
        <v>-0.1716353164772042</v>
      </c>
      <c r="E89" s="12">
        <f t="shared" si="25"/>
        <v>-1.7163531647720422E-2</v>
      </c>
      <c r="F89" s="12">
        <f t="shared" si="38"/>
        <v>-6.9778265925982579</v>
      </c>
      <c r="H89">
        <f t="shared" si="32"/>
        <v>8.1999999999999869</v>
      </c>
      <c r="I89" s="16">
        <f t="shared" si="21"/>
        <v>-6.9177768392532144</v>
      </c>
      <c r="J89" s="12">
        <f t="shared" si="26"/>
        <v>-1.952227384107319E-2</v>
      </c>
      <c r="K89" s="12">
        <f t="shared" si="27"/>
        <v>-1.8985411310443692E-2</v>
      </c>
      <c r="L89" s="12">
        <f t="shared" si="28"/>
        <v>-1.9000175030035971E-2</v>
      </c>
      <c r="M89" s="12">
        <f t="shared" si="29"/>
        <v>-1.8477264214421221E-2</v>
      </c>
      <c r="N89" s="12">
        <f t="shared" si="22"/>
        <v>-6.9367719577092899</v>
      </c>
      <c r="P89" s="28">
        <f t="shared" si="33"/>
        <v>4.2886093897035238E-2</v>
      </c>
      <c r="Q89" s="29">
        <f t="shared" si="34"/>
        <v>1.2780028768588636E-7</v>
      </c>
      <c r="R89" s="13">
        <f t="shared" si="35"/>
        <v>-6.1994039561095839E-3</v>
      </c>
      <c r="S89" s="13">
        <f t="shared" si="36"/>
        <v>-1.8474184451818269E-8</v>
      </c>
      <c r="T89" s="32">
        <f t="shared" si="24"/>
        <v>-6.9177769670535021</v>
      </c>
    </row>
    <row r="90" spans="2:20" x14ac:dyDescent="0.25">
      <c r="B90">
        <f t="shared" si="30"/>
        <v>8.2999999999999865</v>
      </c>
      <c r="C90" s="15">
        <f t="shared" si="37"/>
        <v>-6.9778265925982579</v>
      </c>
      <c r="D90" s="12">
        <f t="shared" si="31"/>
        <v>-0.16219537407095785</v>
      </c>
      <c r="E90" s="12">
        <f t="shared" si="25"/>
        <v>-1.6219537407095787E-2</v>
      </c>
      <c r="F90" s="12">
        <f t="shared" si="38"/>
        <v>-6.994046130005354</v>
      </c>
      <c r="H90">
        <f t="shared" si="32"/>
        <v>8.2999999999999865</v>
      </c>
      <c r="I90" s="16">
        <f t="shared" ref="I90:I153" si="39">N89</f>
        <v>-6.9367719577092899</v>
      </c>
      <c r="J90" s="12">
        <f t="shared" si="26"/>
        <v>-1.8477542325989037E-2</v>
      </c>
      <c r="K90" s="12">
        <f t="shared" si="27"/>
        <v>-1.7969409912024316E-2</v>
      </c>
      <c r="L90" s="12">
        <f t="shared" si="28"/>
        <v>-1.7983383553408318E-2</v>
      </c>
      <c r="M90" s="12">
        <f t="shared" si="29"/>
        <v>-1.7488456230551553E-2</v>
      </c>
      <c r="N90" s="12">
        <f t="shared" ref="N90:N153" si="40">I90+(J90+2*K90+2*L90+M90)/6</f>
        <v>-6.9547505552905244</v>
      </c>
      <c r="P90" s="28">
        <f t="shared" si="33"/>
        <v>4.1054512452758374E-2</v>
      </c>
      <c r="Q90" s="29">
        <f t="shared" si="34"/>
        <v>1.2243620961527313E-7</v>
      </c>
      <c r="R90" s="13">
        <f t="shared" si="35"/>
        <v>-5.9183885499517882E-3</v>
      </c>
      <c r="S90" s="13">
        <f t="shared" si="36"/>
        <v>-1.765031461329273E-8</v>
      </c>
      <c r="T90" s="32">
        <f t="shared" si="24"/>
        <v>-6.9367720801454995</v>
      </c>
    </row>
    <row r="91" spans="2:20" x14ac:dyDescent="0.25">
      <c r="B91">
        <f t="shared" si="30"/>
        <v>8.3999999999999861</v>
      </c>
      <c r="C91" s="15">
        <f t="shared" si="37"/>
        <v>-6.994046130005354</v>
      </c>
      <c r="D91" s="12">
        <f t="shared" si="31"/>
        <v>-0.15327462849705498</v>
      </c>
      <c r="E91" s="12">
        <f t="shared" si="25"/>
        <v>-1.5327462849705499E-2</v>
      </c>
      <c r="F91" s="12">
        <f t="shared" si="38"/>
        <v>-7.0093735928550593</v>
      </c>
      <c r="H91">
        <f t="shared" si="32"/>
        <v>8.3999999999999861</v>
      </c>
      <c r="I91" s="16">
        <f t="shared" si="39"/>
        <v>-6.9547505552905244</v>
      </c>
      <c r="J91" s="12">
        <f t="shared" si="26"/>
        <v>-1.7488719459021109E-2</v>
      </c>
      <c r="K91" s="12">
        <f t="shared" si="27"/>
        <v>-1.700777967389806E-2</v>
      </c>
      <c r="L91" s="12">
        <f t="shared" si="28"/>
        <v>-1.7021005517988907E-2</v>
      </c>
      <c r="M91" s="12">
        <f t="shared" si="29"/>
        <v>-1.6552564155531746E-2</v>
      </c>
      <c r="N91" s="12">
        <f t="shared" si="40"/>
        <v>-6.9717670309569124</v>
      </c>
      <c r="P91" s="28">
        <f t="shared" si="33"/>
        <v>3.9295457434582737E-2</v>
      </c>
      <c r="Q91" s="29">
        <f t="shared" si="34"/>
        <v>1.1728024684742877E-7</v>
      </c>
      <c r="R91" s="13">
        <f t="shared" si="35"/>
        <v>-5.6501604852007533E-3</v>
      </c>
      <c r="S91" s="13">
        <f t="shared" si="36"/>
        <v>-1.6863328732973402E-8</v>
      </c>
      <c r="T91" s="32">
        <f t="shared" ref="T91:T154" si="41">(17.75*EXP(-0.55*H91)-4)/0.55</f>
        <v>-6.9547506725707713</v>
      </c>
    </row>
    <row r="92" spans="2:20" x14ac:dyDescent="0.25">
      <c r="B92">
        <f t="shared" si="30"/>
        <v>8.4999999999999858</v>
      </c>
      <c r="C92" s="15">
        <f t="shared" si="37"/>
        <v>-7.0093735928550593</v>
      </c>
      <c r="D92" s="12">
        <f t="shared" si="31"/>
        <v>-0.14484452392971692</v>
      </c>
      <c r="E92" s="12">
        <f t="shared" si="25"/>
        <v>-1.4484452392971692E-2</v>
      </c>
      <c r="F92" s="12">
        <f t="shared" si="38"/>
        <v>-7.0238580452480308</v>
      </c>
      <c r="H92">
        <f t="shared" si="32"/>
        <v>8.4999999999999858</v>
      </c>
      <c r="I92" s="16">
        <f t="shared" si="39"/>
        <v>-6.9717670309569124</v>
      </c>
      <c r="J92" s="12">
        <f t="shared" si="26"/>
        <v>-1.6552813297369795E-2</v>
      </c>
      <c r="K92" s="12">
        <f t="shared" si="27"/>
        <v>-1.6097610931692107E-2</v>
      </c>
      <c r="L92" s="12">
        <f t="shared" si="28"/>
        <v>-1.6110128996748286E-2</v>
      </c>
      <c r="M92" s="12">
        <f t="shared" si="29"/>
        <v>-1.5666756202548628E-2</v>
      </c>
      <c r="N92" s="12">
        <f t="shared" si="40"/>
        <v>-6.9878728725163786</v>
      </c>
      <c r="P92" s="28">
        <f t="shared" si="33"/>
        <v>3.7606449572658462E-2</v>
      </c>
      <c r="Q92" s="29">
        <f t="shared" si="34"/>
        <v>1.123254884660696E-7</v>
      </c>
      <c r="R92" s="13">
        <f t="shared" si="35"/>
        <v>-5.3941057983977426E-3</v>
      </c>
      <c r="S92" s="13">
        <f t="shared" si="36"/>
        <v>-1.6111480225540818E-8</v>
      </c>
      <c r="T92" s="32">
        <f t="shared" si="41"/>
        <v>-6.9717671432824009</v>
      </c>
    </row>
    <row r="93" spans="2:20" x14ac:dyDescent="0.25">
      <c r="B93">
        <f t="shared" si="30"/>
        <v>8.5999999999999854</v>
      </c>
      <c r="C93" s="15">
        <f t="shared" si="37"/>
        <v>-7.0238580452480308</v>
      </c>
      <c r="D93" s="12">
        <f t="shared" si="31"/>
        <v>-0.13687807511358274</v>
      </c>
      <c r="E93" s="12">
        <f t="shared" si="25"/>
        <v>-1.3687807511358275E-2</v>
      </c>
      <c r="F93" s="12">
        <f t="shared" si="38"/>
        <v>-7.037545852759389</v>
      </c>
      <c r="H93">
        <f t="shared" si="32"/>
        <v>8.5999999999999854</v>
      </c>
      <c r="I93" s="16">
        <f t="shared" si="39"/>
        <v>-6.9878728725163786</v>
      </c>
      <c r="J93" s="12">
        <f t="shared" si="26"/>
        <v>-1.5666992011599136E-2</v>
      </c>
      <c r="K93" s="12">
        <f t="shared" si="27"/>
        <v>-1.5236149731280159E-2</v>
      </c>
      <c r="L93" s="12">
        <f t="shared" si="28"/>
        <v>-1.5247997893988964E-2</v>
      </c>
      <c r="M93" s="12">
        <f t="shared" si="29"/>
        <v>-1.4828352127429723E-2</v>
      </c>
      <c r="N93" s="12">
        <f t="shared" si="40"/>
        <v>-7.0031168124146399</v>
      </c>
      <c r="P93" s="28">
        <f t="shared" si="33"/>
        <v>3.5985065166487473E-2</v>
      </c>
      <c r="Q93" s="29">
        <f t="shared" si="34"/>
        <v>1.0756516477528066E-7</v>
      </c>
      <c r="R93" s="13">
        <f t="shared" si="35"/>
        <v>-5.1496450019999579E-3</v>
      </c>
      <c r="S93" s="13">
        <f t="shared" si="36"/>
        <v>-1.5393119634814178E-8</v>
      </c>
      <c r="T93" s="32">
        <f t="shared" si="41"/>
        <v>-6.9878729800815433</v>
      </c>
    </row>
    <row r="94" spans="2:20" x14ac:dyDescent="0.25">
      <c r="B94">
        <f t="shared" si="30"/>
        <v>8.6999999999999851</v>
      </c>
      <c r="C94" s="15">
        <f t="shared" si="37"/>
        <v>-7.037545852759389</v>
      </c>
      <c r="D94" s="12">
        <f t="shared" si="31"/>
        <v>-0.12934978098233563</v>
      </c>
      <c r="E94" s="12">
        <f t="shared" si="25"/>
        <v>-1.2934978098233563E-2</v>
      </c>
      <c r="F94" s="12">
        <f t="shared" si="38"/>
        <v>-7.050480830857623</v>
      </c>
      <c r="H94">
        <f t="shared" si="32"/>
        <v>8.6999999999999851</v>
      </c>
      <c r="I94" s="16">
        <f t="shared" si="39"/>
        <v>-7.0031168124146399</v>
      </c>
      <c r="J94" s="12">
        <f t="shared" si="26"/>
        <v>-1.4828575317194793E-2</v>
      </c>
      <c r="K94" s="12">
        <f t="shared" si="27"/>
        <v>-1.4420789495971942E-2</v>
      </c>
      <c r="L94" s="12">
        <f t="shared" si="28"/>
        <v>-1.4432003606055545E-2</v>
      </c>
      <c r="M94" s="12">
        <f t="shared" si="29"/>
        <v>-1.4034815118861755E-2</v>
      </c>
      <c r="N94" s="12">
        <f t="shared" si="40"/>
        <v>-7.0175449751879917</v>
      </c>
      <c r="P94" s="28">
        <f t="shared" si="33"/>
        <v>3.4428937352093847E-2</v>
      </c>
      <c r="Q94" s="29">
        <f t="shared" si="34"/>
        <v>1.0299265529312152E-7</v>
      </c>
      <c r="R94" s="13">
        <f t="shared" si="35"/>
        <v>-4.9162305539049381E-3</v>
      </c>
      <c r="S94" s="13">
        <f t="shared" si="36"/>
        <v>-1.4706687970113884E-8</v>
      </c>
      <c r="T94" s="32">
        <f t="shared" si="41"/>
        <v>-7.0031169154072952</v>
      </c>
    </row>
    <row r="95" spans="2:20" x14ac:dyDescent="0.25">
      <c r="B95">
        <f t="shared" si="30"/>
        <v>8.7999999999999847</v>
      </c>
      <c r="C95" s="15">
        <f t="shared" si="37"/>
        <v>-7.050480830857623</v>
      </c>
      <c r="D95" s="12">
        <f t="shared" si="31"/>
        <v>-0.12223554302830708</v>
      </c>
      <c r="E95" s="12">
        <f t="shared" si="25"/>
        <v>-1.2223554302830709E-2</v>
      </c>
      <c r="F95" s="12">
        <f t="shared" si="38"/>
        <v>-7.0627043851604538</v>
      </c>
      <c r="H95">
        <f t="shared" si="32"/>
        <v>8.7999999999999847</v>
      </c>
      <c r="I95" s="16">
        <f t="shared" si="39"/>
        <v>-7.0175449751879917</v>
      </c>
      <c r="J95" s="12">
        <f t="shared" si="26"/>
        <v>-1.4035026364660431E-2</v>
      </c>
      <c r="K95" s="12">
        <f t="shared" si="27"/>
        <v>-1.3649063139632302E-2</v>
      </c>
      <c r="L95" s="12">
        <f t="shared" si="28"/>
        <v>-1.3659677128320525E-2</v>
      </c>
      <c r="M95" s="12">
        <f t="shared" si="29"/>
        <v>-1.3283744122602803E-2</v>
      </c>
      <c r="N95" s="12">
        <f t="shared" si="40"/>
        <v>-7.0312010170251869</v>
      </c>
      <c r="P95" s="28">
        <f t="shared" si="33"/>
        <v>3.2935757068141669E-2</v>
      </c>
      <c r="Q95" s="29">
        <f t="shared" si="34"/>
        <v>9.860148963980464E-8</v>
      </c>
      <c r="R95" s="13">
        <f t="shared" si="35"/>
        <v>-4.6933445701911715E-3</v>
      </c>
      <c r="S95" s="13">
        <f t="shared" si="36"/>
        <v>-1.4050709842688583E-8</v>
      </c>
      <c r="T95" s="32">
        <f t="shared" si="41"/>
        <v>-7.0175450737894813</v>
      </c>
    </row>
    <row r="96" spans="2:20" x14ac:dyDescent="0.25">
      <c r="B96">
        <f t="shared" si="30"/>
        <v>8.8999999999999844</v>
      </c>
      <c r="C96" s="15">
        <f t="shared" si="37"/>
        <v>-7.0627043851604538</v>
      </c>
      <c r="D96" s="12">
        <f t="shared" si="31"/>
        <v>-0.11551258816175025</v>
      </c>
      <c r="E96" s="12">
        <f t="shared" si="25"/>
        <v>-1.1551258816175025E-2</v>
      </c>
      <c r="F96" s="12">
        <f t="shared" si="38"/>
        <v>-7.0742556439766293</v>
      </c>
      <c r="H96">
        <f t="shared" si="32"/>
        <v>8.8999999999999844</v>
      </c>
      <c r="I96" s="16">
        <f t="shared" si="39"/>
        <v>-7.0312010170251869</v>
      </c>
      <c r="J96" s="12">
        <f t="shared" si="26"/>
        <v>-1.3283944063614684E-2</v>
      </c>
      <c r="K96" s="12">
        <f t="shared" si="27"/>
        <v>-1.2918635601865304E-2</v>
      </c>
      <c r="L96" s="12">
        <f t="shared" si="28"/>
        <v>-1.2928681584563374E-2</v>
      </c>
      <c r="M96" s="12">
        <f t="shared" si="29"/>
        <v>-1.2572866576463683E-2</v>
      </c>
      <c r="N96" s="12">
        <f t="shared" si="40"/>
        <v>-7.0441262578606763</v>
      </c>
      <c r="P96" s="28">
        <f t="shared" si="33"/>
        <v>3.1503273749911465E-2</v>
      </c>
      <c r="Q96" s="29">
        <f t="shared" si="34"/>
        <v>9.4385355531301229E-8</v>
      </c>
      <c r="R96" s="13">
        <f t="shared" si="35"/>
        <v>-4.48049675307773E-3</v>
      </c>
      <c r="S96" s="13">
        <f t="shared" si="36"/>
        <v>-1.3423788345084957E-8</v>
      </c>
      <c r="T96" s="32">
        <f t="shared" si="41"/>
        <v>-7.0312011114105424</v>
      </c>
    </row>
    <row r="97" spans="2:20" x14ac:dyDescent="0.25">
      <c r="B97">
        <f t="shared" si="30"/>
        <v>8.999999999999984</v>
      </c>
      <c r="C97" s="15">
        <f t="shared" si="37"/>
        <v>-7.0742556439766293</v>
      </c>
      <c r="D97" s="12">
        <f t="shared" si="31"/>
        <v>-0.10915939581285361</v>
      </c>
      <c r="E97" s="12">
        <f t="shared" si="25"/>
        <v>-1.0915939581285361E-2</v>
      </c>
      <c r="F97" s="12">
        <f t="shared" si="38"/>
        <v>-7.0851715835579148</v>
      </c>
      <c r="H97">
        <f t="shared" si="32"/>
        <v>8.999999999999984</v>
      </c>
      <c r="I97" s="16">
        <f t="shared" si="39"/>
        <v>-7.0441262578606763</v>
      </c>
      <c r="J97" s="12">
        <f t="shared" si="26"/>
        <v>-1.2573055817662793E-2</v>
      </c>
      <c r="K97" s="12">
        <f t="shared" si="27"/>
        <v>-1.2227296782677045E-2</v>
      </c>
      <c r="L97" s="12">
        <f t="shared" si="28"/>
        <v>-1.2236805156139141E-2</v>
      </c>
      <c r="M97" s="12">
        <f t="shared" si="29"/>
        <v>-1.1900031534075151E-2</v>
      </c>
      <c r="N97" s="12">
        <f t="shared" si="40"/>
        <v>-7.0563598063989046</v>
      </c>
      <c r="P97" s="28">
        <f t="shared" si="33"/>
        <v>3.012929577785961E-2</v>
      </c>
      <c r="Q97" s="29">
        <f t="shared" si="34"/>
        <v>9.0338093450270662E-8</v>
      </c>
      <c r="R97" s="13">
        <f t="shared" si="35"/>
        <v>-4.2772225097245558E-3</v>
      </c>
      <c r="S97" s="13">
        <f t="shared" si="36"/>
        <v>-1.2824598677644491E-8</v>
      </c>
      <c r="T97" s="32">
        <f t="shared" si="41"/>
        <v>-7.0441263481987697</v>
      </c>
    </row>
    <row r="98" spans="2:20" x14ac:dyDescent="0.25">
      <c r="B98">
        <f t="shared" si="30"/>
        <v>9.0999999999999837</v>
      </c>
      <c r="C98" s="15">
        <f t="shared" si="37"/>
        <v>-7.0851715835579148</v>
      </c>
      <c r="D98" s="12">
        <f t="shared" si="31"/>
        <v>-0.10315562904314657</v>
      </c>
      <c r="E98" s="12">
        <f t="shared" si="25"/>
        <v>-1.0315562904314658E-2</v>
      </c>
      <c r="F98" s="12">
        <f t="shared" si="38"/>
        <v>-7.0954871464622293</v>
      </c>
      <c r="H98">
        <f t="shared" si="32"/>
        <v>9.0999999999999837</v>
      </c>
      <c r="I98" s="16">
        <f t="shared" si="39"/>
        <v>-7.0563598063989046</v>
      </c>
      <c r="J98" s="12">
        <f t="shared" si="26"/>
        <v>-1.1900210648060218E-2</v>
      </c>
      <c r="K98" s="12">
        <f t="shared" si="27"/>
        <v>-1.1572954855238571E-2</v>
      </c>
      <c r="L98" s="12">
        <f t="shared" si="28"/>
        <v>-1.1581954389541195E-2</v>
      </c>
      <c r="M98" s="12">
        <f t="shared" si="29"/>
        <v>-1.1263203156635449E-2</v>
      </c>
      <c r="N98" s="12">
        <f t="shared" si="40"/>
        <v>-7.0679386784479474</v>
      </c>
      <c r="P98" s="28">
        <f t="shared" si="33"/>
        <v>2.8811690705305537E-2</v>
      </c>
      <c r="Q98" s="29">
        <f t="shared" si="34"/>
        <v>8.6453704639666284E-8</v>
      </c>
      <c r="R98" s="13">
        <f t="shared" si="35"/>
        <v>-4.083081240582544E-3</v>
      </c>
      <c r="S98" s="13">
        <f t="shared" si="36"/>
        <v>-1.2251884250863578E-8</v>
      </c>
      <c r="T98" s="32">
        <f t="shared" si="41"/>
        <v>-7.0563598928526092</v>
      </c>
    </row>
    <row r="99" spans="2:20" x14ac:dyDescent="0.25">
      <c r="B99">
        <f t="shared" si="30"/>
        <v>9.1999999999999833</v>
      </c>
      <c r="C99" s="15">
        <f t="shared" si="37"/>
        <v>-7.0954871464622293</v>
      </c>
      <c r="D99" s="12">
        <f t="shared" si="31"/>
        <v>-9.7482069445773423E-2</v>
      </c>
      <c r="E99" s="12">
        <f t="shared" si="25"/>
        <v>-9.7482069445773423E-3</v>
      </c>
      <c r="F99" s="12">
        <f t="shared" si="38"/>
        <v>-7.1052353534068065</v>
      </c>
      <c r="H99">
        <f t="shared" si="32"/>
        <v>9.1999999999999833</v>
      </c>
      <c r="I99" s="16">
        <f t="shared" si="39"/>
        <v>-7.0679386784479474</v>
      </c>
      <c r="J99" s="12">
        <f t="shared" si="26"/>
        <v>-1.1263372685362861E-2</v>
      </c>
      <c r="K99" s="12">
        <f t="shared" si="27"/>
        <v>-1.0953629936515386E-2</v>
      </c>
      <c r="L99" s="12">
        <f t="shared" si="28"/>
        <v>-1.0962147862108652E-2</v>
      </c>
      <c r="M99" s="12">
        <f t="shared" si="29"/>
        <v>-1.0660454552946909E-2</v>
      </c>
      <c r="N99" s="12">
        <f t="shared" si="40"/>
        <v>-7.0788979089205402</v>
      </c>
      <c r="P99" s="28">
        <f t="shared" si="33"/>
        <v>2.754838528793524E-2</v>
      </c>
      <c r="Q99" s="29">
        <f t="shared" si="34"/>
        <v>8.2726346661843309E-8</v>
      </c>
      <c r="R99" s="13">
        <f t="shared" si="35"/>
        <v>-3.8976547786837711E-3</v>
      </c>
      <c r="S99" s="13">
        <f t="shared" si="36"/>
        <v>-1.1704451532075646E-8</v>
      </c>
      <c r="T99" s="32">
        <f t="shared" si="41"/>
        <v>-7.0679387611742941</v>
      </c>
    </row>
    <row r="100" spans="2:20" x14ac:dyDescent="0.25">
      <c r="B100">
        <f t="shared" si="30"/>
        <v>9.2999999999999829</v>
      </c>
      <c r="C100" s="15">
        <f t="shared" si="37"/>
        <v>-7.1052353534068065</v>
      </c>
      <c r="D100" s="12">
        <f t="shared" si="31"/>
        <v>-9.2120555626256095E-2</v>
      </c>
      <c r="E100" s="12">
        <f t="shared" si="25"/>
        <v>-9.2120555626256095E-3</v>
      </c>
      <c r="F100" s="12">
        <f t="shared" si="38"/>
        <v>-7.1144474089694318</v>
      </c>
      <c r="H100">
        <f t="shared" si="32"/>
        <v>9.2999999999999829</v>
      </c>
      <c r="I100" s="16">
        <f t="shared" si="39"/>
        <v>-7.0788979089205402</v>
      </c>
      <c r="J100" s="12">
        <f t="shared" si="26"/>
        <v>-1.0660615009370256E-2</v>
      </c>
      <c r="K100" s="12">
        <f t="shared" si="27"/>
        <v>-1.0367448096612542E-2</v>
      </c>
      <c r="L100" s="12">
        <f t="shared" si="28"/>
        <v>-1.0375510186713389E-2</v>
      </c>
      <c r="M100" s="12">
        <f t="shared" si="29"/>
        <v>-1.0089961949101056E-2</v>
      </c>
      <c r="N100" s="12">
        <f t="shared" si="40"/>
        <v>-7.0892706578413938</v>
      </c>
      <c r="P100" s="28">
        <f t="shared" si="33"/>
        <v>2.6337365335928453E-2</v>
      </c>
      <c r="Q100" s="29">
        <f t="shared" si="34"/>
        <v>7.9150337839450913E-8</v>
      </c>
      <c r="R100" s="13">
        <f t="shared" si="35"/>
        <v>-3.7205459635541154E-3</v>
      </c>
      <c r="S100" s="13">
        <f t="shared" si="36"/>
        <v>-1.1181166612773968E-8</v>
      </c>
      <c r="T100" s="32">
        <f t="shared" si="41"/>
        <v>-7.078897988070878</v>
      </c>
    </row>
    <row r="101" spans="2:20" x14ac:dyDescent="0.25">
      <c r="B101">
        <f t="shared" si="30"/>
        <v>9.3999999999999826</v>
      </c>
      <c r="C101" s="15">
        <f t="shared" si="37"/>
        <v>-7.1144474089694318</v>
      </c>
      <c r="D101" s="12">
        <f t="shared" si="31"/>
        <v>-8.7053925066812088E-2</v>
      </c>
      <c r="E101" s="12">
        <f t="shared" si="25"/>
        <v>-8.7053925066812084E-3</v>
      </c>
      <c r="F101" s="12">
        <f t="shared" si="38"/>
        <v>-7.1231528014761132</v>
      </c>
      <c r="H101">
        <f t="shared" si="32"/>
        <v>9.3999999999999826</v>
      </c>
      <c r="I101" s="16">
        <f t="shared" si="39"/>
        <v>-7.0892706578413938</v>
      </c>
      <c r="J101" s="12">
        <f t="shared" si="26"/>
        <v>-1.0090113818723313E-2</v>
      </c>
      <c r="K101" s="12">
        <f t="shared" si="27"/>
        <v>-9.8126356887084046E-3</v>
      </c>
      <c r="L101" s="12">
        <f t="shared" si="28"/>
        <v>-9.8202663372838131E-3</v>
      </c>
      <c r="M101" s="12">
        <f t="shared" si="29"/>
        <v>-9.5499991701726746E-3</v>
      </c>
      <c r="N101" s="12">
        <f t="shared" si="40"/>
        <v>-7.0990883106815401</v>
      </c>
      <c r="P101" s="28">
        <f t="shared" si="33"/>
        <v>2.5176675407884375E-2</v>
      </c>
      <c r="Q101" s="29">
        <f t="shared" si="34"/>
        <v>7.5720153702718562E-8</v>
      </c>
      <c r="R101" s="13">
        <f t="shared" si="35"/>
        <v>-3.5513773354281216E-3</v>
      </c>
      <c r="S101" s="13">
        <f t="shared" si="36"/>
        <v>-1.0680951052447373E-8</v>
      </c>
      <c r="T101" s="32">
        <f t="shared" si="41"/>
        <v>-7.0892707335615475</v>
      </c>
    </row>
    <row r="102" spans="2:20" x14ac:dyDescent="0.25">
      <c r="B102">
        <f t="shared" si="30"/>
        <v>9.4999999999999822</v>
      </c>
      <c r="C102" s="15">
        <f t="shared" si="37"/>
        <v>-7.1231528014761132</v>
      </c>
      <c r="D102" s="12">
        <f t="shared" si="31"/>
        <v>-8.2265959188137394E-2</v>
      </c>
      <c r="E102" s="12">
        <f t="shared" si="25"/>
        <v>-8.2265959188137401E-3</v>
      </c>
      <c r="F102" s="12">
        <f t="shared" si="38"/>
        <v>-7.1313793973949267</v>
      </c>
      <c r="H102">
        <f t="shared" si="32"/>
        <v>9.4999999999999822</v>
      </c>
      <c r="I102" s="16">
        <f t="shared" si="39"/>
        <v>-7.0990883106815401</v>
      </c>
      <c r="J102" s="12">
        <f t="shared" si="26"/>
        <v>-9.5501429125152814E-3</v>
      </c>
      <c r="K102" s="12">
        <f t="shared" si="27"/>
        <v>-9.2875139824211139E-3</v>
      </c>
      <c r="L102" s="12">
        <f t="shared" si="28"/>
        <v>-9.2947362779986619E-3</v>
      </c>
      <c r="M102" s="12">
        <f t="shared" si="29"/>
        <v>-9.0389324172253545E-3</v>
      </c>
      <c r="N102" s="12">
        <f t="shared" si="40"/>
        <v>-7.1083805733233039</v>
      </c>
      <c r="P102" s="28">
        <f t="shared" si="33"/>
        <v>2.4064418364146078E-2</v>
      </c>
      <c r="Q102" s="29">
        <f t="shared" si="34"/>
        <v>7.2430426989456009E-8</v>
      </c>
      <c r="R102" s="13">
        <f t="shared" si="35"/>
        <v>-3.3897899371689699E-3</v>
      </c>
      <c r="S102" s="13">
        <f t="shared" si="36"/>
        <v>-1.0202778593623496E-8</v>
      </c>
      <c r="T102" s="32">
        <f t="shared" si="41"/>
        <v>-7.0990883831119671</v>
      </c>
    </row>
    <row r="103" spans="2:20" x14ac:dyDescent="0.25">
      <c r="B103">
        <f t="shared" si="30"/>
        <v>9.5999999999999819</v>
      </c>
      <c r="C103" s="15">
        <f t="shared" si="37"/>
        <v>-7.1313793973949267</v>
      </c>
      <c r="D103" s="12">
        <f t="shared" si="31"/>
        <v>-7.7741331432790162E-2</v>
      </c>
      <c r="E103" s="12">
        <f t="shared" si="25"/>
        <v>-7.7741331432790162E-3</v>
      </c>
      <c r="F103" s="12">
        <f t="shared" si="38"/>
        <v>-7.1391535305382057</v>
      </c>
      <c r="H103">
        <f t="shared" si="32"/>
        <v>9.5999999999999819</v>
      </c>
      <c r="I103" s="16">
        <f t="shared" si="39"/>
        <v>-7.1083805733233039</v>
      </c>
      <c r="J103" s="12">
        <f t="shared" si="26"/>
        <v>-9.0390684672182701E-3</v>
      </c>
      <c r="K103" s="12">
        <f t="shared" si="27"/>
        <v>-8.7904940843697155E-3</v>
      </c>
      <c r="L103" s="12">
        <f t="shared" si="28"/>
        <v>-8.7973298798980967E-3</v>
      </c>
      <c r="M103" s="12">
        <f t="shared" si="29"/>
        <v>-8.5552153238238841E-3</v>
      </c>
      <c r="N103" s="12">
        <f t="shared" si="40"/>
        <v>-7.1171755619432338</v>
      </c>
      <c r="P103" s="28">
        <f t="shared" si="33"/>
        <v>2.2998754795676035E-2</v>
      </c>
      <c r="Q103" s="29">
        <f t="shared" si="34"/>
        <v>6.9275946756874873E-8</v>
      </c>
      <c r="R103" s="13">
        <f t="shared" si="35"/>
        <v>-3.235442212794377E-3</v>
      </c>
      <c r="S103" s="13">
        <f t="shared" si="36"/>
        <v>-9.7456720791957241E-9</v>
      </c>
      <c r="T103" s="32">
        <f t="shared" si="41"/>
        <v>-7.1083806425992506</v>
      </c>
    </row>
    <row r="104" spans="2:20" x14ac:dyDescent="0.25">
      <c r="B104">
        <f t="shared" si="30"/>
        <v>9.6999999999999815</v>
      </c>
      <c r="C104" s="15">
        <f t="shared" si="37"/>
        <v>-7.1391535305382057</v>
      </c>
      <c r="D104" s="12">
        <f t="shared" si="31"/>
        <v>-7.3465558203986703E-2</v>
      </c>
      <c r="E104" s="12">
        <f t="shared" si="25"/>
        <v>-7.3465558203986703E-3</v>
      </c>
      <c r="F104" s="12">
        <f t="shared" si="38"/>
        <v>-7.1465000863586043</v>
      </c>
      <c r="H104">
        <f t="shared" si="32"/>
        <v>9.6999999999999815</v>
      </c>
      <c r="I104" s="16">
        <f t="shared" si="39"/>
        <v>-7.1171755619432338</v>
      </c>
      <c r="J104" s="12">
        <f t="shared" si="26"/>
        <v>-8.555344093122131E-3</v>
      </c>
      <c r="K104" s="12">
        <f t="shared" si="27"/>
        <v>-8.3200721305612731E-3</v>
      </c>
      <c r="L104" s="12">
        <f t="shared" si="28"/>
        <v>-8.3265421095316764E-3</v>
      </c>
      <c r="M104" s="12">
        <f t="shared" si="29"/>
        <v>-8.0973842770978525E-3</v>
      </c>
      <c r="N104" s="12">
        <f t="shared" si="40"/>
        <v>-7.1254998880849678</v>
      </c>
      <c r="P104" s="28">
        <f t="shared" si="33"/>
        <v>2.1977902343309985E-2</v>
      </c>
      <c r="Q104" s="29">
        <f t="shared" si="34"/>
        <v>6.6251661934302319E-8</v>
      </c>
      <c r="R104" s="13">
        <f t="shared" si="35"/>
        <v>-3.0880089928150565E-3</v>
      </c>
      <c r="S104" s="13">
        <f t="shared" si="36"/>
        <v>-9.308701287606907E-9</v>
      </c>
      <c r="T104" s="32">
        <f t="shared" si="41"/>
        <v>-7.1171756281948957</v>
      </c>
    </row>
    <row r="105" spans="2:20" x14ac:dyDescent="0.25">
      <c r="B105">
        <f t="shared" si="30"/>
        <v>9.7999999999999812</v>
      </c>
      <c r="C105" s="15">
        <f t="shared" si="37"/>
        <v>-7.1465000863586043</v>
      </c>
      <c r="D105" s="12">
        <f t="shared" si="31"/>
        <v>-6.9424952502767479E-2</v>
      </c>
      <c r="E105" s="12">
        <f t="shared" si="25"/>
        <v>-6.942495250276748E-3</v>
      </c>
      <c r="F105" s="12">
        <f t="shared" si="38"/>
        <v>-7.1534425816088811</v>
      </c>
      <c r="H105">
        <f t="shared" si="32"/>
        <v>9.7999999999999812</v>
      </c>
      <c r="I105" s="16">
        <f t="shared" si="39"/>
        <v>-7.1254998880849678</v>
      </c>
      <c r="J105" s="12">
        <f t="shared" si="26"/>
        <v>-8.0975061553267402E-3</v>
      </c>
      <c r="K105" s="12">
        <f t="shared" si="27"/>
        <v>-7.8748247360552522E-3</v>
      </c>
      <c r="L105" s="12">
        <f t="shared" si="28"/>
        <v>-7.8809484750852477E-3</v>
      </c>
      <c r="M105" s="12">
        <f t="shared" si="29"/>
        <v>-7.6640539891970512E-3</v>
      </c>
      <c r="N105" s="12">
        <f t="shared" si="40"/>
        <v>-7.1333787391794354</v>
      </c>
      <c r="P105" s="28">
        <f t="shared" si="33"/>
        <v>2.1000134920966751E-2</v>
      </c>
      <c r="Q105" s="29">
        <f t="shared" si="34"/>
        <v>6.3352669776861603E-8</v>
      </c>
      <c r="R105" s="13">
        <f t="shared" si="35"/>
        <v>-2.9471805577277106E-3</v>
      </c>
      <c r="S105" s="13">
        <f t="shared" si="36"/>
        <v>-8.8909789079543258E-9</v>
      </c>
      <c r="T105" s="32">
        <f t="shared" si="41"/>
        <v>-7.1254999514376376</v>
      </c>
    </row>
    <row r="106" spans="2:20" x14ac:dyDescent="0.25">
      <c r="B106">
        <f t="shared" si="30"/>
        <v>9.8999999999999808</v>
      </c>
      <c r="C106" s="15">
        <f t="shared" si="37"/>
        <v>-7.1534425816088811</v>
      </c>
      <c r="D106" s="12">
        <f t="shared" si="31"/>
        <v>-6.5606580115114888E-2</v>
      </c>
      <c r="E106" s="12">
        <f t="shared" si="25"/>
        <v>-6.5606580115114893E-3</v>
      </c>
      <c r="F106" s="12">
        <f t="shared" si="38"/>
        <v>-7.1600032396203925</v>
      </c>
      <c r="H106">
        <f t="shared" si="32"/>
        <v>9.8999999999999808</v>
      </c>
      <c r="I106" s="16">
        <f t="shared" si="39"/>
        <v>-7.1333787391794354</v>
      </c>
      <c r="J106" s="12">
        <f t="shared" si="26"/>
        <v>-7.6641693451310116E-3</v>
      </c>
      <c r="K106" s="12">
        <f t="shared" si="27"/>
        <v>-7.453404688139909E-3</v>
      </c>
      <c r="L106" s="12">
        <f t="shared" si="28"/>
        <v>-7.4592007162071379E-3</v>
      </c>
      <c r="M106" s="12">
        <f t="shared" si="29"/>
        <v>-7.2539133057396123E-3</v>
      </c>
      <c r="N106" s="12">
        <f t="shared" si="40"/>
        <v>-7.1408359547560298</v>
      </c>
      <c r="P106" s="28">
        <f t="shared" si="33"/>
        <v>2.0063781855223617E-2</v>
      </c>
      <c r="Q106" s="29">
        <f t="shared" si="34"/>
        <v>6.0574222082721008E-8</v>
      </c>
      <c r="R106" s="13">
        <f t="shared" si="35"/>
        <v>-2.8126617719945696E-3</v>
      </c>
      <c r="S106" s="13">
        <f t="shared" si="36"/>
        <v>-8.4916592519680668E-9</v>
      </c>
      <c r="T106" s="32">
        <f t="shared" si="41"/>
        <v>-7.1333787997536575</v>
      </c>
    </row>
    <row r="107" spans="2:20" x14ac:dyDescent="0.25">
      <c r="B107">
        <f t="shared" si="30"/>
        <v>9.9999999999999805</v>
      </c>
      <c r="C107" s="15">
        <f t="shared" si="37"/>
        <v>-7.1600032396203925</v>
      </c>
      <c r="D107" s="12">
        <f t="shared" si="31"/>
        <v>-6.1998218208783928E-2</v>
      </c>
      <c r="E107" s="12">
        <f t="shared" si="25"/>
        <v>-6.1998218208783934E-3</v>
      </c>
      <c r="F107" s="12">
        <f t="shared" si="38"/>
        <v>-7.1662030614412711</v>
      </c>
      <c r="H107">
        <f t="shared" si="32"/>
        <v>9.9999999999999805</v>
      </c>
      <c r="I107" s="16">
        <f t="shared" si="39"/>
        <v>-7.1408359547560298</v>
      </c>
      <c r="J107" s="12">
        <f t="shared" si="26"/>
        <v>-7.2540224884183324E-3</v>
      </c>
      <c r="K107" s="12">
        <f t="shared" si="27"/>
        <v>-7.0545368699868501E-3</v>
      </c>
      <c r="L107" s="12">
        <f t="shared" si="28"/>
        <v>-7.0600227244936864E-3</v>
      </c>
      <c r="M107" s="12">
        <f t="shared" si="29"/>
        <v>-6.8657212385711654E-3</v>
      </c>
      <c r="N107" s="12">
        <f t="shared" si="40"/>
        <v>-7.147894098575355</v>
      </c>
      <c r="P107" s="28">
        <f t="shared" si="33"/>
        <v>1.9167226952643723E-2</v>
      </c>
      <c r="Q107" s="29">
        <f t="shared" si="34"/>
        <v>5.7911718975844906E-8</v>
      </c>
      <c r="R107" s="13">
        <f t="shared" si="35"/>
        <v>-2.6841712817156586E-3</v>
      </c>
      <c r="S107" s="13">
        <f t="shared" si="36"/>
        <v>-8.1099354295645886E-9</v>
      </c>
      <c r="T107" s="32">
        <f t="shared" si="41"/>
        <v>-7.1408360126677488</v>
      </c>
    </row>
    <row r="108" spans="2:20" x14ac:dyDescent="0.25">
      <c r="B108">
        <f t="shared" si="30"/>
        <v>10.09999999999998</v>
      </c>
      <c r="C108" s="15">
        <f t="shared" si="37"/>
        <v>-7.1662030614412711</v>
      </c>
      <c r="D108" s="12">
        <f t="shared" si="31"/>
        <v>-5.858831620730065E-2</v>
      </c>
      <c r="E108" s="12">
        <f t="shared" si="25"/>
        <v>-5.8588316207300655E-3</v>
      </c>
      <c r="F108" s="12">
        <f t="shared" si="38"/>
        <v>-7.1720618930620015</v>
      </c>
      <c r="H108">
        <f t="shared" si="32"/>
        <v>10.09999999999998</v>
      </c>
      <c r="I108" s="16">
        <f t="shared" si="39"/>
        <v>-7.147894098575355</v>
      </c>
      <c r="J108" s="12">
        <f t="shared" si="26"/>
        <v>-6.8658245783554507E-3</v>
      </c>
      <c r="K108" s="12">
        <f t="shared" si="27"/>
        <v>-6.6770144024506546E-3</v>
      </c>
      <c r="L108" s="12">
        <f t="shared" si="28"/>
        <v>-6.6822066822880728E-3</v>
      </c>
      <c r="M108" s="12">
        <f t="shared" si="29"/>
        <v>-6.4983032108296259E-3</v>
      </c>
      <c r="N108" s="12">
        <f t="shared" si="40"/>
        <v>-7.1545745269017988</v>
      </c>
      <c r="P108" s="28">
        <f t="shared" si="33"/>
        <v>1.8308907505208971E-2</v>
      </c>
      <c r="Q108" s="29">
        <f t="shared" si="34"/>
        <v>5.5360707129636921E-8</v>
      </c>
      <c r="R108" s="13">
        <f t="shared" si="35"/>
        <v>-2.5614407699541802E-3</v>
      </c>
      <c r="S108" s="13">
        <f t="shared" si="36"/>
        <v>-7.7450373407043217E-9</v>
      </c>
      <c r="T108" s="32">
        <f t="shared" si="41"/>
        <v>-7.1478941539360621</v>
      </c>
    </row>
    <row r="109" spans="2:20" x14ac:dyDescent="0.25">
      <c r="B109">
        <f t="shared" si="30"/>
        <v>10.19999999999998</v>
      </c>
      <c r="C109" s="15">
        <f t="shared" si="37"/>
        <v>-7.1720618930620015</v>
      </c>
      <c r="D109" s="12">
        <f t="shared" si="31"/>
        <v>-5.5365958815898786E-2</v>
      </c>
      <c r="E109" s="12">
        <f t="shared" si="25"/>
        <v>-5.5365958815898793E-3</v>
      </c>
      <c r="F109" s="12">
        <f t="shared" si="38"/>
        <v>-7.1775984889435911</v>
      </c>
      <c r="H109">
        <f t="shared" si="32"/>
        <v>10.19999999999998</v>
      </c>
      <c r="I109" s="16">
        <f t="shared" si="39"/>
        <v>-7.1545745269017988</v>
      </c>
      <c r="J109" s="12">
        <f t="shared" si="26"/>
        <v>-6.4984010204010463E-3</v>
      </c>
      <c r="K109" s="12">
        <f t="shared" si="27"/>
        <v>-6.3196949923399973E-3</v>
      </c>
      <c r="L109" s="12">
        <f t="shared" si="28"/>
        <v>-6.3246094081116592E-3</v>
      </c>
      <c r="M109" s="12">
        <f t="shared" si="29"/>
        <v>-6.1505475029548957E-3</v>
      </c>
      <c r="N109" s="12">
        <f t="shared" si="40"/>
        <v>-7.1608974531225087</v>
      </c>
      <c r="P109" s="28">
        <f t="shared" si="33"/>
        <v>1.7487313243321978E-2</v>
      </c>
      <c r="Q109" s="29">
        <f t="shared" si="34"/>
        <v>5.2916880655118348E-8</v>
      </c>
      <c r="R109" s="13">
        <f t="shared" si="35"/>
        <v>-2.4442142643462616E-3</v>
      </c>
      <c r="S109" s="13">
        <f t="shared" si="36"/>
        <v>-7.3962302111412802E-9</v>
      </c>
      <c r="T109" s="32">
        <f t="shared" si="41"/>
        <v>-7.1545745798186795</v>
      </c>
    </row>
    <row r="110" spans="2:20" x14ac:dyDescent="0.25">
      <c r="B110">
        <f t="shared" si="30"/>
        <v>10.299999999999979</v>
      </c>
      <c r="C110" s="15">
        <f t="shared" si="37"/>
        <v>-7.1775984889435911</v>
      </c>
      <c r="D110" s="12">
        <f t="shared" si="31"/>
        <v>-5.2320831081024366E-2</v>
      </c>
      <c r="E110" s="12">
        <f t="shared" si="25"/>
        <v>-5.2320831081024369E-3</v>
      </c>
      <c r="F110" s="12">
        <f t="shared" si="38"/>
        <v>-7.1828305720516932</v>
      </c>
      <c r="H110">
        <f t="shared" si="32"/>
        <v>10.299999999999979</v>
      </c>
      <c r="I110" s="16">
        <f t="shared" si="39"/>
        <v>-7.1608974531225087</v>
      </c>
      <c r="J110" s="12">
        <f t="shared" si="26"/>
        <v>-6.1506400782620043E-3</v>
      </c>
      <c r="K110" s="12">
        <f t="shared" si="27"/>
        <v>-5.9814974761097876E-3</v>
      </c>
      <c r="L110" s="12">
        <f t="shared" si="28"/>
        <v>-5.9861488976689532E-3</v>
      </c>
      <c r="M110" s="12">
        <f t="shared" si="29"/>
        <v>-5.8214018888901545E-3</v>
      </c>
      <c r="N110" s="12">
        <f t="shared" si="40"/>
        <v>-7.1668820089082939</v>
      </c>
      <c r="P110" s="28">
        <f t="shared" si="33"/>
        <v>1.6700985245011069E-2</v>
      </c>
      <c r="Q110" s="29">
        <f t="shared" si="34"/>
        <v>5.0576071330965533E-8</v>
      </c>
      <c r="R110" s="13">
        <f t="shared" si="35"/>
        <v>-2.3322474922151957E-3</v>
      </c>
      <c r="S110" s="13">
        <f t="shared" si="36"/>
        <v>-7.0628117920753869E-9</v>
      </c>
      <c r="T110" s="32">
        <f t="shared" si="41"/>
        <v>-7.16089750369858</v>
      </c>
    </row>
    <row r="111" spans="2:20" x14ac:dyDescent="0.25">
      <c r="B111">
        <f t="shared" si="30"/>
        <v>10.399999999999979</v>
      </c>
      <c r="C111" s="15">
        <f t="shared" si="37"/>
        <v>-7.1828305720516932</v>
      </c>
      <c r="D111" s="12">
        <f t="shared" si="31"/>
        <v>-4.9443185371568443E-2</v>
      </c>
      <c r="E111" s="12">
        <f t="shared" si="25"/>
        <v>-4.9443185371568447E-3</v>
      </c>
      <c r="F111" s="12">
        <f t="shared" si="38"/>
        <v>-7.1877748905888499</v>
      </c>
      <c r="H111">
        <f t="shared" si="32"/>
        <v>10.399999999999979</v>
      </c>
      <c r="I111" s="16">
        <f t="shared" si="39"/>
        <v>-7.1668820089082939</v>
      </c>
      <c r="J111" s="12">
        <f t="shared" si="26"/>
        <v>-5.8214895100438206E-3</v>
      </c>
      <c r="K111" s="12">
        <f t="shared" si="27"/>
        <v>-5.6613985485175714E-3</v>
      </c>
      <c r="L111" s="12">
        <f t="shared" si="28"/>
        <v>-5.6658010499595962E-3</v>
      </c>
      <c r="M111" s="12">
        <f t="shared" si="29"/>
        <v>-5.5098704522960514E-3</v>
      </c>
      <c r="N111" s="12">
        <f t="shared" si="40"/>
        <v>-7.1725463021015097</v>
      </c>
      <c r="P111" s="28">
        <f t="shared" si="33"/>
        <v>1.5948514809146275E-2</v>
      </c>
      <c r="Q111" s="29">
        <f t="shared" si="34"/>
        <v>4.8334253044401976E-8</v>
      </c>
      <c r="R111" s="13">
        <f t="shared" si="35"/>
        <v>-2.2253072789204594E-3</v>
      </c>
      <c r="S111" s="13">
        <f t="shared" si="36"/>
        <v>-6.7441116873909525E-9</v>
      </c>
      <c r="T111" s="32">
        <f t="shared" si="41"/>
        <v>-7.1668820572425469</v>
      </c>
    </row>
    <row r="112" spans="2:20" x14ac:dyDescent="0.25">
      <c r="B112">
        <f t="shared" si="30"/>
        <v>10.499999999999979</v>
      </c>
      <c r="C112" s="15">
        <f t="shared" si="37"/>
        <v>-7.1877748905888499</v>
      </c>
      <c r="D112" s="12">
        <f t="shared" si="31"/>
        <v>-4.672381017613203E-2</v>
      </c>
      <c r="E112" s="12">
        <f t="shared" si="25"/>
        <v>-4.6723810176132032E-3</v>
      </c>
      <c r="F112" s="12">
        <f t="shared" si="38"/>
        <v>-7.1924472716064631</v>
      </c>
      <c r="H112">
        <f t="shared" si="32"/>
        <v>10.499999999999979</v>
      </c>
      <c r="I112" s="16">
        <f t="shared" si="39"/>
        <v>-7.1725463021015097</v>
      </c>
      <c r="J112" s="12">
        <f t="shared" si="26"/>
        <v>-5.5099533844169546E-3</v>
      </c>
      <c r="K112" s="12">
        <f t="shared" si="27"/>
        <v>-5.358429666345455E-3</v>
      </c>
      <c r="L112" s="12">
        <f t="shared" si="28"/>
        <v>-5.3625965685923926E-3</v>
      </c>
      <c r="M112" s="12">
        <f t="shared" si="29"/>
        <v>-5.2150105731443297E-3</v>
      </c>
      <c r="N112" s="12">
        <f t="shared" si="40"/>
        <v>-7.1779074715060824</v>
      </c>
      <c r="P112" s="28">
        <f t="shared" si="33"/>
        <v>1.5228542299806413E-2</v>
      </c>
      <c r="Q112" s="29">
        <f t="shared" si="34"/>
        <v>4.618753379759255E-8</v>
      </c>
      <c r="R112" s="13">
        <f t="shared" si="35"/>
        <v>-2.1231709856345603E-3</v>
      </c>
      <c r="S112" s="13">
        <f t="shared" si="36"/>
        <v>-6.4394890677297936E-9</v>
      </c>
      <c r="T112" s="32">
        <f t="shared" si="41"/>
        <v>-7.1725463482890435</v>
      </c>
    </row>
    <row r="113" spans="2:20" x14ac:dyDescent="0.25">
      <c r="B113">
        <f t="shared" si="30"/>
        <v>10.599999999999978</v>
      </c>
      <c r="C113" s="15">
        <f t="shared" si="37"/>
        <v>-7.1924472716064631</v>
      </c>
      <c r="D113" s="12">
        <f t="shared" si="31"/>
        <v>-4.4154000616444922E-2</v>
      </c>
      <c r="E113" s="12">
        <f t="shared" si="25"/>
        <v>-4.4154000616444923E-3</v>
      </c>
      <c r="F113" s="12">
        <f t="shared" si="38"/>
        <v>-7.1968626716681072</v>
      </c>
      <c r="H113">
        <f t="shared" si="32"/>
        <v>10.599999999999978</v>
      </c>
      <c r="I113" s="16">
        <f t="shared" si="39"/>
        <v>-7.1779074715060824</v>
      </c>
      <c r="J113" s="12">
        <f t="shared" si="26"/>
        <v>-5.2150890671654355E-3</v>
      </c>
      <c r="K113" s="12">
        <f t="shared" si="27"/>
        <v>-5.0716741178183705E-3</v>
      </c>
      <c r="L113" s="12">
        <f t="shared" si="28"/>
        <v>-5.0756180289254441E-3</v>
      </c>
      <c r="M113" s="12">
        <f t="shared" si="29"/>
        <v>-4.9359300755745135E-3</v>
      </c>
      <c r="N113" s="12">
        <f t="shared" si="40"/>
        <v>-7.182981738745454</v>
      </c>
      <c r="P113" s="28">
        <f t="shared" si="33"/>
        <v>1.4539755968224988E-2</v>
      </c>
      <c r="Q113" s="29">
        <f t="shared" si="34"/>
        <v>4.4132155707643506E-8</v>
      </c>
      <c r="R113" s="13">
        <f t="shared" si="35"/>
        <v>-2.025625983136139E-3</v>
      </c>
      <c r="S113" s="13">
        <f t="shared" si="36"/>
        <v>-6.1483316149580407E-9</v>
      </c>
      <c r="T113" s="32">
        <f t="shared" si="41"/>
        <v>-7.1779075156382381</v>
      </c>
    </row>
    <row r="114" spans="2:20" x14ac:dyDescent="0.25">
      <c r="B114">
        <f t="shared" si="30"/>
        <v>10.699999999999978</v>
      </c>
      <c r="C114" s="15">
        <f t="shared" si="37"/>
        <v>-7.1968626716681072</v>
      </c>
      <c r="D114" s="12">
        <f t="shared" si="31"/>
        <v>-4.1725530582540582E-2</v>
      </c>
      <c r="E114" s="12">
        <f t="shared" si="25"/>
        <v>-4.1725530582540585E-3</v>
      </c>
      <c r="F114" s="12">
        <f t="shared" si="38"/>
        <v>-7.2010352247263612</v>
      </c>
      <c r="H114">
        <f t="shared" si="32"/>
        <v>10.699999999999978</v>
      </c>
      <c r="I114" s="16">
        <f t="shared" si="39"/>
        <v>-7.182981738745454</v>
      </c>
      <c r="J114" s="12">
        <f t="shared" si="26"/>
        <v>-4.9360043690000136E-3</v>
      </c>
      <c r="K114" s="12">
        <f t="shared" si="27"/>
        <v>-4.8002642488524927E-3</v>
      </c>
      <c r="L114" s="12">
        <f t="shared" si="28"/>
        <v>-4.8039971021565098E-3</v>
      </c>
      <c r="M114" s="12">
        <f t="shared" si="29"/>
        <v>-4.6717845283814176E-3</v>
      </c>
      <c r="N114" s="12">
        <f t="shared" si="40"/>
        <v>-7.1877844573453542</v>
      </c>
      <c r="P114" s="28">
        <f t="shared" si="33"/>
        <v>1.3880890758162678E-2</v>
      </c>
      <c r="Q114" s="29">
        <f t="shared" si="34"/>
        <v>4.2164490565710366E-8</v>
      </c>
      <c r="R114" s="13">
        <f t="shared" si="35"/>
        <v>-1.9324691585677722E-3</v>
      </c>
      <c r="S114" s="13">
        <f t="shared" si="36"/>
        <v>-5.8700539485941648E-9</v>
      </c>
      <c r="T114" s="32">
        <f t="shared" si="41"/>
        <v>-7.1829817809099445</v>
      </c>
    </row>
    <row r="115" spans="2:20" x14ac:dyDescent="0.25">
      <c r="B115">
        <f t="shared" si="30"/>
        <v>10.799999999999978</v>
      </c>
      <c r="C115" s="15">
        <f t="shared" si="37"/>
        <v>-7.2010352247263612</v>
      </c>
      <c r="D115" s="12">
        <f t="shared" si="31"/>
        <v>-3.9430626400501101E-2</v>
      </c>
      <c r="E115" s="12">
        <f t="shared" si="25"/>
        <v>-3.9430626400501099E-3</v>
      </c>
      <c r="F115" s="12">
        <f t="shared" si="38"/>
        <v>-7.2049782873664112</v>
      </c>
      <c r="H115">
        <f t="shared" si="32"/>
        <v>10.799999999999978</v>
      </c>
      <c r="I115" s="16">
        <f t="shared" si="39"/>
        <v>-7.1877844573453542</v>
      </c>
      <c r="J115" s="12">
        <f t="shared" si="26"/>
        <v>-4.671854846005497E-3</v>
      </c>
      <c r="K115" s="12">
        <f t="shared" si="27"/>
        <v>-4.5433788377403422E-3</v>
      </c>
      <c r="L115" s="12">
        <f t="shared" si="28"/>
        <v>-4.5469119279676565E-3</v>
      </c>
      <c r="M115" s="12">
        <f t="shared" si="29"/>
        <v>-4.4217746899672949E-3</v>
      </c>
      <c r="N115" s="12">
        <f t="shared" si="40"/>
        <v>-7.1923301591899191</v>
      </c>
      <c r="P115" s="28">
        <f t="shared" si="33"/>
        <v>1.3250727099970661E-2</v>
      </c>
      <c r="Q115" s="29">
        <f t="shared" si="34"/>
        <v>4.0281036284284255E-8</v>
      </c>
      <c r="R115" s="13">
        <f t="shared" si="35"/>
        <v>-1.8435064524188816E-3</v>
      </c>
      <c r="S115" s="13">
        <f t="shared" si="36"/>
        <v>-5.6040962688275077E-9</v>
      </c>
      <c r="T115" s="32">
        <f t="shared" si="41"/>
        <v>-7.1877844976263905</v>
      </c>
    </row>
    <row r="116" spans="2:20" x14ac:dyDescent="0.25">
      <c r="B116">
        <f t="shared" si="30"/>
        <v>10.899999999999977</v>
      </c>
      <c r="C116" s="15">
        <f t="shared" si="37"/>
        <v>-7.2049782873664112</v>
      </c>
      <c r="D116" s="12">
        <f t="shared" si="31"/>
        <v>-3.7261941948473432E-2</v>
      </c>
      <c r="E116" s="12">
        <f t="shared" si="25"/>
        <v>-3.7261941948473435E-3</v>
      </c>
      <c r="F116" s="12">
        <f t="shared" si="38"/>
        <v>-7.2087044815612584</v>
      </c>
      <c r="H116">
        <f t="shared" si="32"/>
        <v>10.899999999999977</v>
      </c>
      <c r="I116" s="16">
        <f t="shared" si="39"/>
        <v>-7.1923301591899191</v>
      </c>
      <c r="J116" s="12">
        <f t="shared" si="26"/>
        <v>-4.4218412445544255E-3</v>
      </c>
      <c r="K116" s="12">
        <f t="shared" si="27"/>
        <v>-4.3002406103291868E-3</v>
      </c>
      <c r="L116" s="12">
        <f t="shared" si="28"/>
        <v>-4.3035846277703627E-3</v>
      </c>
      <c r="M116" s="12">
        <f t="shared" si="29"/>
        <v>-4.1851440900270379E-3</v>
      </c>
      <c r="N116" s="12">
        <f t="shared" si="40"/>
        <v>-7.1966325984917159</v>
      </c>
      <c r="P116" s="28">
        <f t="shared" si="33"/>
        <v>1.2648089698076959E-2</v>
      </c>
      <c r="Q116" s="29">
        <f t="shared" si="34"/>
        <v>3.8478415120835052E-8</v>
      </c>
      <c r="R116" s="13">
        <f t="shared" si="35"/>
        <v>-1.7585524232712946E-3</v>
      </c>
      <c r="S116" s="13">
        <f t="shared" si="36"/>
        <v>-5.3499233298979075E-9</v>
      </c>
      <c r="T116" s="32">
        <f t="shared" si="41"/>
        <v>-7.1923301976683343</v>
      </c>
    </row>
    <row r="117" spans="2:20" x14ac:dyDescent="0.25">
      <c r="B117">
        <f t="shared" si="30"/>
        <v>10.999999999999977</v>
      </c>
      <c r="C117" s="15">
        <f t="shared" si="37"/>
        <v>-7.2087044815612584</v>
      </c>
      <c r="D117" s="12">
        <f t="shared" si="31"/>
        <v>-3.5212535141307733E-2</v>
      </c>
      <c r="E117" s="12">
        <f t="shared" si="25"/>
        <v>-3.5212535141307733E-3</v>
      </c>
      <c r="F117" s="12">
        <f t="shared" si="38"/>
        <v>-7.2122257350753891</v>
      </c>
      <c r="H117">
        <f t="shared" si="32"/>
        <v>10.999999999999977</v>
      </c>
      <c r="I117" s="16">
        <f t="shared" si="39"/>
        <v>-7.1966325984917159</v>
      </c>
      <c r="J117" s="12">
        <f t="shared" si="26"/>
        <v>-4.1852070829555997E-3</v>
      </c>
      <c r="K117" s="12">
        <f t="shared" si="27"/>
        <v>-4.070113888174332E-3</v>
      </c>
      <c r="L117" s="12">
        <f t="shared" si="28"/>
        <v>-4.0732789510308015E-3</v>
      </c>
      <c r="M117" s="12">
        <f t="shared" si="29"/>
        <v>-3.9611767406488863E-3</v>
      </c>
      <c r="N117" s="12">
        <f t="shared" si="40"/>
        <v>-7.2007047934087183</v>
      </c>
      <c r="P117" s="28">
        <f t="shared" si="33"/>
        <v>1.2071846316172419E-2</v>
      </c>
      <c r="Q117" s="29">
        <f t="shared" si="34"/>
        <v>3.6753370125097717E-8</v>
      </c>
      <c r="R117" s="13">
        <f t="shared" si="35"/>
        <v>-1.6774298380955643E-3</v>
      </c>
      <c r="S117" s="13">
        <f t="shared" si="36"/>
        <v>-5.1070232409947177E-9</v>
      </c>
      <c r="T117" s="32">
        <f t="shared" si="41"/>
        <v>-7.196632635245086</v>
      </c>
    </row>
    <row r="118" spans="2:20" x14ac:dyDescent="0.25">
      <c r="B118">
        <f t="shared" si="30"/>
        <v>11.099999999999977</v>
      </c>
      <c r="C118" s="15">
        <f t="shared" si="37"/>
        <v>-7.2122257350753891</v>
      </c>
      <c r="D118" s="12">
        <f t="shared" si="31"/>
        <v>-3.3275845708535812E-2</v>
      </c>
      <c r="E118" s="12">
        <f t="shared" si="25"/>
        <v>-3.3275845708535812E-3</v>
      </c>
      <c r="F118" s="12">
        <f t="shared" si="38"/>
        <v>-7.2155533196462427</v>
      </c>
      <c r="H118">
        <f t="shared" si="32"/>
        <v>11.099999999999977</v>
      </c>
      <c r="I118" s="16">
        <f t="shared" si="39"/>
        <v>-7.2007047934087183</v>
      </c>
      <c r="J118" s="12">
        <f t="shared" si="26"/>
        <v>-3.9612363625204598E-3</v>
      </c>
      <c r="K118" s="12">
        <f t="shared" si="27"/>
        <v>-3.8523023625511412E-3</v>
      </c>
      <c r="L118" s="12">
        <f t="shared" si="28"/>
        <v>-3.8552980475503153E-3</v>
      </c>
      <c r="M118" s="12">
        <f t="shared" si="29"/>
        <v>-3.7491949699052008E-3</v>
      </c>
      <c r="N118" s="12">
        <f t="shared" si="40"/>
        <v>-7.2045590654341565</v>
      </c>
      <c r="P118" s="28">
        <f t="shared" si="33"/>
        <v>1.1520906563910138E-2</v>
      </c>
      <c r="Q118" s="29">
        <f t="shared" si="34"/>
        <v>3.5102760698180191E-8</v>
      </c>
      <c r="R118" s="13">
        <f t="shared" si="35"/>
        <v>-1.5999692861027503E-3</v>
      </c>
      <c r="S118" s="13">
        <f t="shared" si="36"/>
        <v>-4.8749062118460135E-9</v>
      </c>
      <c r="T118" s="32">
        <f t="shared" si="41"/>
        <v>-7.200704828511479</v>
      </c>
    </row>
    <row r="119" spans="2:20" x14ac:dyDescent="0.25">
      <c r="B119">
        <f t="shared" si="30"/>
        <v>11.199999999999976</v>
      </c>
      <c r="C119" s="15">
        <f t="shared" si="37"/>
        <v>-7.2155533196462427</v>
      </c>
      <c r="D119" s="12">
        <f t="shared" si="31"/>
        <v>-3.144567419456612E-2</v>
      </c>
      <c r="E119" s="12">
        <f t="shared" si="25"/>
        <v>-3.1445674194566123E-3</v>
      </c>
      <c r="F119" s="12">
        <f t="shared" si="38"/>
        <v>-7.2186978870656997</v>
      </c>
      <c r="H119">
        <f t="shared" si="32"/>
        <v>11.199999999999976</v>
      </c>
      <c r="I119" s="16">
        <f t="shared" si="39"/>
        <v>-7.2045590654341565</v>
      </c>
      <c r="J119" s="12">
        <f t="shared" si="26"/>
        <v>-3.7492514011213452E-3</v>
      </c>
      <c r="K119" s="12">
        <f t="shared" si="27"/>
        <v>-3.6461469875905374E-3</v>
      </c>
      <c r="L119" s="12">
        <f t="shared" si="28"/>
        <v>-3.6489823589626273E-3</v>
      </c>
      <c r="M119" s="12">
        <f t="shared" si="29"/>
        <v>-3.548557371378447E-3</v>
      </c>
      <c r="N119" s="12">
        <f t="shared" si="40"/>
        <v>-7.2082070766784243</v>
      </c>
      <c r="P119" s="28">
        <f t="shared" si="33"/>
        <v>1.0994220688527179E-2</v>
      </c>
      <c r="Q119" s="29">
        <f t="shared" si="34"/>
        <v>3.3523559039849715E-8</v>
      </c>
      <c r="R119" s="13">
        <f t="shared" si="35"/>
        <v>-1.5260088143516949E-3</v>
      </c>
      <c r="S119" s="13">
        <f t="shared" si="36"/>
        <v>-4.6531034834178224E-9</v>
      </c>
      <c r="T119" s="32">
        <f t="shared" si="41"/>
        <v>-7.2045590989577155</v>
      </c>
    </row>
    <row r="120" spans="2:20" x14ac:dyDescent="0.25">
      <c r="B120">
        <f t="shared" si="30"/>
        <v>11.299999999999976</v>
      </c>
      <c r="C120" s="15">
        <f t="shared" si="37"/>
        <v>-7.2186978870656997</v>
      </c>
      <c r="D120" s="12">
        <f t="shared" si="31"/>
        <v>-2.971616211386463E-2</v>
      </c>
      <c r="E120" s="12">
        <f t="shared" si="25"/>
        <v>-2.9716162113864633E-3</v>
      </c>
      <c r="F120" s="12">
        <f t="shared" si="38"/>
        <v>-7.2216695032770861</v>
      </c>
      <c r="H120">
        <f t="shared" si="32"/>
        <v>11.299999999999976</v>
      </c>
      <c r="I120" s="16">
        <f t="shared" si="39"/>
        <v>-7.2082070766784243</v>
      </c>
      <c r="J120" s="12">
        <f t="shared" si="26"/>
        <v>-3.5486107826866232E-3</v>
      </c>
      <c r="K120" s="12">
        <f t="shared" si="27"/>
        <v>-3.4510239861627492E-3</v>
      </c>
      <c r="L120" s="12">
        <f t="shared" si="28"/>
        <v>-3.4537076230671815E-3</v>
      </c>
      <c r="M120" s="12">
        <f t="shared" si="29"/>
        <v>-3.3586568634179415E-3</v>
      </c>
      <c r="N120" s="12">
        <f t="shared" si="40"/>
        <v>-7.2116598651558519</v>
      </c>
      <c r="P120" s="28">
        <f t="shared" si="33"/>
        <v>1.0490778374425247E-2</v>
      </c>
      <c r="Q120" s="29">
        <f t="shared" si="34"/>
        <v>3.2012850148532834E-8</v>
      </c>
      <c r="R120" s="13">
        <f t="shared" si="35"/>
        <v>-1.4553935834856939E-3</v>
      </c>
      <c r="S120" s="13">
        <f t="shared" si="36"/>
        <v>-4.4411668069211601E-9</v>
      </c>
      <c r="T120" s="32">
        <f t="shared" si="41"/>
        <v>-7.2082071086912745</v>
      </c>
    </row>
    <row r="121" spans="2:20" x14ac:dyDescent="0.25">
      <c r="B121">
        <f t="shared" si="30"/>
        <v>11.399999999999975</v>
      </c>
      <c r="C121" s="15">
        <f t="shared" si="37"/>
        <v>-7.2216695032770861</v>
      </c>
      <c r="D121" s="12">
        <f t="shared" si="31"/>
        <v>-2.8081773197602189E-2</v>
      </c>
      <c r="E121" s="12">
        <f t="shared" si="25"/>
        <v>-2.808177319760219E-3</v>
      </c>
      <c r="F121" s="12">
        <f t="shared" si="38"/>
        <v>-7.2244776805968467</v>
      </c>
      <c r="H121">
        <f t="shared" si="32"/>
        <v>11.399999999999975</v>
      </c>
      <c r="I121" s="16">
        <f t="shared" si="39"/>
        <v>-7.2116598651558519</v>
      </c>
      <c r="J121" s="12">
        <f t="shared" si="26"/>
        <v>-3.3587074164281197E-3</v>
      </c>
      <c r="K121" s="12">
        <f t="shared" si="27"/>
        <v>-3.2663429624763211E-3</v>
      </c>
      <c r="L121" s="12">
        <f t="shared" si="28"/>
        <v>-3.268882984959998E-3</v>
      </c>
      <c r="M121" s="12">
        <f t="shared" si="29"/>
        <v>-3.1789188522552969E-3</v>
      </c>
      <c r="N121" s="12">
        <f t="shared" si="40"/>
        <v>-7.2149278781831114</v>
      </c>
      <c r="P121" s="28">
        <f t="shared" si="33"/>
        <v>1.000960755340774E-2</v>
      </c>
      <c r="Q121" s="29">
        <f t="shared" si="34"/>
        <v>3.0567826492244876E-8</v>
      </c>
      <c r="R121" s="13">
        <f t="shared" si="35"/>
        <v>-1.3879755421277104E-3</v>
      </c>
      <c r="S121" s="13">
        <f t="shared" si="36"/>
        <v>-4.2386672325425084E-9</v>
      </c>
      <c r="T121" s="32">
        <f t="shared" si="41"/>
        <v>-7.2116598957236784</v>
      </c>
    </row>
    <row r="122" spans="2:20" x14ac:dyDescent="0.25">
      <c r="B122">
        <f t="shared" si="30"/>
        <v>11.499999999999975</v>
      </c>
      <c r="C122" s="15">
        <f t="shared" si="37"/>
        <v>-7.2244776805968467</v>
      </c>
      <c r="D122" s="12">
        <f t="shared" si="31"/>
        <v>-2.653727567173414E-2</v>
      </c>
      <c r="E122" s="12">
        <f t="shared" si="25"/>
        <v>-2.653727567173414E-3</v>
      </c>
      <c r="F122" s="12">
        <f t="shared" si="38"/>
        <v>-7.2271314081640199</v>
      </c>
      <c r="H122">
        <f t="shared" si="32"/>
        <v>11.499999999999975</v>
      </c>
      <c r="I122" s="16">
        <f t="shared" si="39"/>
        <v>-7.2149278781831114</v>
      </c>
      <c r="J122" s="12">
        <f t="shared" si="26"/>
        <v>-3.1789666999288537E-3</v>
      </c>
      <c r="K122" s="12">
        <f t="shared" si="27"/>
        <v>-3.0915451156807716E-3</v>
      </c>
      <c r="L122" s="12">
        <f t="shared" si="28"/>
        <v>-3.0939492092476152E-3</v>
      </c>
      <c r="M122" s="12">
        <f t="shared" si="29"/>
        <v>-3.0087994934202113E-3</v>
      </c>
      <c r="N122" s="12">
        <f t="shared" si="40"/>
        <v>-7.2180210039903123</v>
      </c>
      <c r="P122" s="28">
        <f t="shared" si="33"/>
        <v>9.5497732279525849E-3</v>
      </c>
      <c r="Q122" s="29">
        <f t="shared" si="34"/>
        <v>2.9185782679519434E-8</v>
      </c>
      <c r="R122" s="13">
        <f t="shared" si="35"/>
        <v>-1.3236131186008138E-3</v>
      </c>
      <c r="S122" s="13">
        <f t="shared" si="36"/>
        <v>-4.0451939443096622E-9</v>
      </c>
      <c r="T122" s="32">
        <f t="shared" si="41"/>
        <v>-7.2149279073688941</v>
      </c>
    </row>
    <row r="123" spans="2:20" x14ac:dyDescent="0.25">
      <c r="B123">
        <f t="shared" si="30"/>
        <v>11.599999999999975</v>
      </c>
      <c r="C123" s="15">
        <f t="shared" si="37"/>
        <v>-7.2271314081640199</v>
      </c>
      <c r="D123" s="12">
        <f t="shared" si="31"/>
        <v>-2.5077725509788706E-2</v>
      </c>
      <c r="E123" s="12">
        <f t="shared" si="25"/>
        <v>-2.5077725509788707E-3</v>
      </c>
      <c r="F123" s="12">
        <f t="shared" si="38"/>
        <v>-7.2296391807149991</v>
      </c>
      <c r="H123">
        <f t="shared" si="32"/>
        <v>11.599999999999975</v>
      </c>
      <c r="I123" s="16">
        <f t="shared" si="39"/>
        <v>-7.2180210039903123</v>
      </c>
      <c r="J123" s="12">
        <f t="shared" si="26"/>
        <v>-3.0088447805328047E-3</v>
      </c>
      <c r="K123" s="12">
        <f t="shared" si="27"/>
        <v>-2.9261015490681165E-3</v>
      </c>
      <c r="L123" s="12">
        <f t="shared" si="28"/>
        <v>-2.9283769879334012E-3</v>
      </c>
      <c r="M123" s="12">
        <f t="shared" si="29"/>
        <v>-2.8477840461964554E-3</v>
      </c>
      <c r="N123" s="12">
        <f t="shared" si="40"/>
        <v>-7.2209486016404343</v>
      </c>
      <c r="P123" s="28">
        <f t="shared" si="33"/>
        <v>9.1103763095894408E-3</v>
      </c>
      <c r="Q123" s="29">
        <f t="shared" si="34"/>
        <v>2.7864118123943626E-8</v>
      </c>
      <c r="R123" s="13">
        <f t="shared" si="35"/>
        <v>-1.2621709287606263E-3</v>
      </c>
      <c r="S123" s="13">
        <f t="shared" si="36"/>
        <v>-3.8603542440475363E-9</v>
      </c>
      <c r="T123" s="32">
        <f t="shared" si="41"/>
        <v>-7.2180210318544304</v>
      </c>
    </row>
    <row r="124" spans="2:20" x14ac:dyDescent="0.25">
      <c r="B124">
        <f t="shared" si="30"/>
        <v>11.699999999999974</v>
      </c>
      <c r="C124" s="15">
        <f t="shared" si="37"/>
        <v>-7.2296391807149991</v>
      </c>
      <c r="D124" s="12">
        <f t="shared" si="31"/>
        <v>-2.3698450606750132E-2</v>
      </c>
      <c r="E124" s="12">
        <f t="shared" si="25"/>
        <v>-2.3698450606750134E-3</v>
      </c>
      <c r="F124" s="12">
        <f t="shared" si="38"/>
        <v>-7.2320090257756737</v>
      </c>
      <c r="H124">
        <f t="shared" si="32"/>
        <v>11.699999999999974</v>
      </c>
      <c r="I124" s="16">
        <f t="shared" si="39"/>
        <v>-7.2209486016404343</v>
      </c>
      <c r="J124" s="12">
        <f t="shared" si="26"/>
        <v>-2.8478269097760747E-3</v>
      </c>
      <c r="K124" s="12">
        <f t="shared" si="27"/>
        <v>-2.7695116697572519E-3</v>
      </c>
      <c r="L124" s="12">
        <f t="shared" si="28"/>
        <v>-2.7716653388577318E-3</v>
      </c>
      <c r="M124" s="12">
        <f t="shared" si="29"/>
        <v>-2.6953853161388874E-3</v>
      </c>
      <c r="N124" s="12">
        <f t="shared" si="40"/>
        <v>-7.2237195293476253</v>
      </c>
      <c r="P124" s="28">
        <f t="shared" si="33"/>
        <v>8.6905524742375562E-3</v>
      </c>
      <c r="Q124" s="29">
        <f t="shared" si="34"/>
        <v>2.6600327274195479E-8</v>
      </c>
      <c r="R124" s="13">
        <f t="shared" si="35"/>
        <v>-1.2035194988438567E-3</v>
      </c>
      <c r="S124" s="13">
        <f t="shared" si="36"/>
        <v>-3.6837718482254475E-9</v>
      </c>
      <c r="T124" s="32">
        <f t="shared" si="41"/>
        <v>-7.2209486282407616</v>
      </c>
    </row>
    <row r="125" spans="2:20" x14ac:dyDescent="0.25">
      <c r="B125">
        <f t="shared" si="30"/>
        <v>11.799999999999974</v>
      </c>
      <c r="C125" s="15">
        <f t="shared" si="37"/>
        <v>-7.2320090257756737</v>
      </c>
      <c r="D125" s="12">
        <f t="shared" si="31"/>
        <v>-2.2395035823379317E-2</v>
      </c>
      <c r="E125" s="12">
        <f t="shared" si="25"/>
        <v>-2.2395035823379317E-3</v>
      </c>
      <c r="F125" s="12">
        <f t="shared" si="38"/>
        <v>-7.2342485293580117</v>
      </c>
      <c r="H125">
        <f t="shared" si="32"/>
        <v>11.799999999999974</v>
      </c>
      <c r="I125" s="16">
        <f t="shared" si="39"/>
        <v>-7.2237195293476253</v>
      </c>
      <c r="J125" s="12">
        <f t="shared" si="26"/>
        <v>-2.6954258858805872E-3</v>
      </c>
      <c r="K125" s="12">
        <f t="shared" si="27"/>
        <v>-2.621301674018861E-3</v>
      </c>
      <c r="L125" s="12">
        <f t="shared" si="28"/>
        <v>-2.6233400898450832E-3</v>
      </c>
      <c r="M125" s="12">
        <f t="shared" si="29"/>
        <v>-2.5511421809390812E-3</v>
      </c>
      <c r="N125" s="12">
        <f t="shared" si="40"/>
        <v>-7.2263421712800495</v>
      </c>
      <c r="P125" s="28">
        <f t="shared" si="33"/>
        <v>8.2894710360470469E-3</v>
      </c>
      <c r="Q125" s="29">
        <f t="shared" si="34"/>
        <v>2.5392001390400765E-8</v>
      </c>
      <c r="R125" s="13">
        <f t="shared" si="35"/>
        <v>-1.1475350023255207E-3</v>
      </c>
      <c r="S125" s="13">
        <f t="shared" si="36"/>
        <v>-3.5150868189145806E-9</v>
      </c>
      <c r="T125" s="32">
        <f t="shared" si="41"/>
        <v>-7.2237195547396267</v>
      </c>
    </row>
    <row r="126" spans="2:20" x14ac:dyDescent="0.25">
      <c r="B126">
        <f t="shared" si="30"/>
        <v>11.899999999999974</v>
      </c>
      <c r="C126" s="15">
        <f t="shared" si="37"/>
        <v>-7.2342485293580117</v>
      </c>
      <c r="D126" s="12">
        <f t="shared" si="31"/>
        <v>-2.1163308853093366E-2</v>
      </c>
      <c r="E126" s="12">
        <f t="shared" si="25"/>
        <v>-2.1163308853093367E-3</v>
      </c>
      <c r="F126" s="12">
        <f t="shared" si="38"/>
        <v>-7.236364860243321</v>
      </c>
      <c r="H126">
        <f t="shared" si="32"/>
        <v>11.899999999999974</v>
      </c>
      <c r="I126" s="16">
        <f t="shared" si="39"/>
        <v>-7.2263421712800495</v>
      </c>
      <c r="J126" s="12">
        <f t="shared" si="26"/>
        <v>-2.5511805795972453E-3</v>
      </c>
      <c r="K126" s="12">
        <f t="shared" si="27"/>
        <v>-2.4810231136583208E-3</v>
      </c>
      <c r="L126" s="12">
        <f t="shared" si="28"/>
        <v>-2.4829524439716534E-3</v>
      </c>
      <c r="M126" s="12">
        <f t="shared" si="29"/>
        <v>-2.4146181951788304E-3</v>
      </c>
      <c r="N126" s="12">
        <f t="shared" si="40"/>
        <v>-7.2288244629283884</v>
      </c>
      <c r="P126" s="28">
        <f t="shared" si="33"/>
        <v>7.9063338411398121E-3</v>
      </c>
      <c r="Q126" s="29">
        <f t="shared" si="34"/>
        <v>2.4236822326884067E-8</v>
      </c>
      <c r="R126" s="13">
        <f t="shared" si="35"/>
        <v>-1.0940990098759506E-3</v>
      </c>
      <c r="S126" s="13">
        <f t="shared" si="36"/>
        <v>-3.3539544172043601E-9</v>
      </c>
      <c r="T126" s="32">
        <f t="shared" si="41"/>
        <v>-7.2263421955168718</v>
      </c>
    </row>
    <row r="127" spans="2:20" x14ac:dyDescent="0.25">
      <c r="B127">
        <f t="shared" si="30"/>
        <v>11.999999999999973</v>
      </c>
      <c r="C127" s="15">
        <f t="shared" si="37"/>
        <v>-7.236364860243321</v>
      </c>
      <c r="D127" s="12">
        <f t="shared" si="31"/>
        <v>-1.9999326866173117E-2</v>
      </c>
      <c r="E127" s="12">
        <f t="shared" si="25"/>
        <v>-1.9999326866173119E-3</v>
      </c>
      <c r="F127" s="12">
        <f t="shared" si="38"/>
        <v>-7.2383647929299384</v>
      </c>
      <c r="H127">
        <f t="shared" si="32"/>
        <v>11.999999999999973</v>
      </c>
      <c r="I127" s="16">
        <f t="shared" si="39"/>
        <v>-7.2288244629283884</v>
      </c>
      <c r="J127" s="12">
        <f t="shared" si="26"/>
        <v>-2.4146545389386099E-3</v>
      </c>
      <c r="K127" s="12">
        <f t="shared" si="27"/>
        <v>-2.3482515391177738E-3</v>
      </c>
      <c r="L127" s="12">
        <f t="shared" si="28"/>
        <v>-2.3500776216128561E-3</v>
      </c>
      <c r="M127" s="12">
        <f t="shared" si="29"/>
        <v>-2.2854002697498821E-3</v>
      </c>
      <c r="N127" s="12">
        <f t="shared" si="40"/>
        <v>-7.2311739151167469</v>
      </c>
      <c r="P127" s="28">
        <f t="shared" si="33"/>
        <v>7.5403741823674153E-3</v>
      </c>
      <c r="Q127" s="29">
        <f t="shared" si="34"/>
        <v>2.3132565196704036E-8</v>
      </c>
      <c r="R127" s="13">
        <f t="shared" si="35"/>
        <v>-1.0430982515770317E-3</v>
      </c>
      <c r="S127" s="13">
        <f t="shared" si="36"/>
        <v>-3.2000452136180114E-9</v>
      </c>
      <c r="T127" s="32">
        <f t="shared" si="41"/>
        <v>-7.2288244860609536</v>
      </c>
    </row>
    <row r="128" spans="2:20" x14ac:dyDescent="0.25">
      <c r="B128">
        <f t="shared" si="30"/>
        <v>12.099999999999973</v>
      </c>
      <c r="C128" s="15">
        <f t="shared" si="37"/>
        <v>-7.2383647929299384</v>
      </c>
      <c r="D128" s="12">
        <f t="shared" si="31"/>
        <v>-1.8899363888533749E-2</v>
      </c>
      <c r="E128" s="12">
        <f t="shared" si="25"/>
        <v>-1.8899363888533749E-3</v>
      </c>
      <c r="F128" s="12">
        <f t="shared" si="38"/>
        <v>-7.2402547293187922</v>
      </c>
      <c r="H128">
        <f t="shared" si="32"/>
        <v>12.099999999999973</v>
      </c>
      <c r="I128" s="16">
        <f t="shared" si="39"/>
        <v>-7.2311739151167469</v>
      </c>
      <c r="J128" s="12">
        <f t="shared" si="26"/>
        <v>-2.2854346685788674E-3</v>
      </c>
      <c r="K128" s="12">
        <f t="shared" si="27"/>
        <v>-2.2225852151929629E-3</v>
      </c>
      <c r="L128" s="12">
        <f t="shared" si="28"/>
        <v>-2.2243135751610853E-3</v>
      </c>
      <c r="M128" s="12">
        <f t="shared" si="29"/>
        <v>-2.1630974219450038E-3</v>
      </c>
      <c r="N128" s="12">
        <f t="shared" si="40"/>
        <v>-7.2333976367286192</v>
      </c>
      <c r="P128" s="28">
        <f t="shared" si="33"/>
        <v>7.1908557361073377E-3</v>
      </c>
      <c r="Q128" s="29">
        <f t="shared" si="34"/>
        <v>2.2077084160798677E-8</v>
      </c>
      <c r="R128" s="13">
        <f t="shared" si="35"/>
        <v>-9.9442439064020925E-4</v>
      </c>
      <c r="S128" s="13">
        <f t="shared" si="36"/>
        <v>-3.0530428879942044E-9</v>
      </c>
      <c r="T128" s="32">
        <f t="shared" si="41"/>
        <v>-7.2311739371938311</v>
      </c>
    </row>
    <row r="129" spans="2:20" x14ac:dyDescent="0.25">
      <c r="B129">
        <f t="shared" si="30"/>
        <v>12.199999999999973</v>
      </c>
      <c r="C129" s="15">
        <f t="shared" si="37"/>
        <v>-7.2402547293187922</v>
      </c>
      <c r="D129" s="12">
        <f t="shared" si="31"/>
        <v>-1.7859898874664104E-2</v>
      </c>
      <c r="E129" s="12">
        <f t="shared" si="25"/>
        <v>-1.7859898874664105E-3</v>
      </c>
      <c r="F129" s="12">
        <f t="shared" si="38"/>
        <v>-7.2420407192062584</v>
      </c>
      <c r="H129">
        <f t="shared" si="32"/>
        <v>12.199999999999973</v>
      </c>
      <c r="I129" s="16">
        <f t="shared" si="39"/>
        <v>-7.2333976367286192</v>
      </c>
      <c r="J129" s="12">
        <f t="shared" si="26"/>
        <v>-2.1631299799258932E-3</v>
      </c>
      <c r="K129" s="12">
        <f t="shared" si="27"/>
        <v>-2.1036439054779254E-3</v>
      </c>
      <c r="L129" s="12">
        <f t="shared" si="28"/>
        <v>-2.1052797725252593E-3</v>
      </c>
      <c r="M129" s="12">
        <f t="shared" si="29"/>
        <v>-2.0473395924370144E-3</v>
      </c>
      <c r="N129" s="12">
        <f t="shared" si="40"/>
        <v>-7.2355023562166805</v>
      </c>
      <c r="P129" s="28">
        <f t="shared" si="33"/>
        <v>6.857071521849889E-3</v>
      </c>
      <c r="Q129" s="29">
        <f t="shared" si="34"/>
        <v>2.1068323086126384E-8</v>
      </c>
      <c r="R129" s="13">
        <f t="shared" si="35"/>
        <v>-9.4797380791841193E-4</v>
      </c>
      <c r="S129" s="13">
        <f t="shared" si="36"/>
        <v>-2.9126454928710652E-9</v>
      </c>
      <c r="T129" s="32">
        <f t="shared" si="41"/>
        <v>-7.2333976577969423</v>
      </c>
    </row>
    <row r="130" spans="2:20" x14ac:dyDescent="0.25">
      <c r="B130">
        <f t="shared" si="30"/>
        <v>12.299999999999972</v>
      </c>
      <c r="C130" s="15">
        <f t="shared" si="37"/>
        <v>-7.2420407192062584</v>
      </c>
      <c r="D130" s="12">
        <f t="shared" si="31"/>
        <v>-1.6877604436557725E-2</v>
      </c>
      <c r="E130" s="12">
        <f t="shared" si="25"/>
        <v>-1.6877604436557727E-3</v>
      </c>
      <c r="F130" s="12">
        <f t="shared" si="38"/>
        <v>-7.2437284796499144</v>
      </c>
      <c r="H130">
        <f t="shared" si="32"/>
        <v>12.299999999999972</v>
      </c>
      <c r="I130" s="16">
        <f t="shared" si="39"/>
        <v>-7.2355023562166805</v>
      </c>
      <c r="J130" s="12">
        <f t="shared" si="26"/>
        <v>-2.0473704080825605E-3</v>
      </c>
      <c r="K130" s="12">
        <f t="shared" si="27"/>
        <v>-1.9910677218602847E-3</v>
      </c>
      <c r="L130" s="12">
        <f t="shared" si="28"/>
        <v>-1.9926160457313991E-3</v>
      </c>
      <c r="M130" s="12">
        <f t="shared" si="29"/>
        <v>-1.937776525567303E-3</v>
      </c>
      <c r="N130" s="12">
        <f t="shared" si="40"/>
        <v>-7.2374944419614859</v>
      </c>
      <c r="P130" s="28">
        <f t="shared" si="33"/>
        <v>6.5383428852729963E-3</v>
      </c>
      <c r="Q130" s="29">
        <f t="shared" si="34"/>
        <v>2.0104304887524904E-8</v>
      </c>
      <c r="R130" s="13">
        <f t="shared" si="35"/>
        <v>-9.0364739657476667E-4</v>
      </c>
      <c r="S130" s="13">
        <f t="shared" si="36"/>
        <v>-2.778563787542736E-9</v>
      </c>
      <c r="T130" s="32">
        <f t="shared" si="41"/>
        <v>-7.2355023763209854</v>
      </c>
    </row>
    <row r="131" spans="2:20" x14ac:dyDescent="0.25">
      <c r="B131">
        <f t="shared" si="30"/>
        <v>12.399999999999972</v>
      </c>
      <c r="C131" s="15">
        <f t="shared" si="37"/>
        <v>-7.2437284796499144</v>
      </c>
      <c r="D131" s="12">
        <f t="shared" si="31"/>
        <v>-1.5949336192546681E-2</v>
      </c>
      <c r="E131" s="12">
        <f t="shared" si="25"/>
        <v>-1.5949336192546681E-3</v>
      </c>
      <c r="F131" s="12">
        <f t="shared" si="38"/>
        <v>-7.2453234132691691</v>
      </c>
      <c r="H131">
        <f t="shared" si="32"/>
        <v>12.399999999999972</v>
      </c>
      <c r="I131" s="16">
        <f t="shared" si="39"/>
        <v>-7.2374944419614859</v>
      </c>
      <c r="J131" s="12">
        <f t="shared" si="26"/>
        <v>-1.9378056921182552E-3</v>
      </c>
      <c r="K131" s="12">
        <f t="shared" si="27"/>
        <v>-1.8845160355849711E-3</v>
      </c>
      <c r="L131" s="12">
        <f t="shared" si="28"/>
        <v>-1.8859815011396553E-3</v>
      </c>
      <c r="M131" s="12">
        <f t="shared" si="29"/>
        <v>-1.8340767095555766E-3</v>
      </c>
      <c r="N131" s="12">
        <f t="shared" si="40"/>
        <v>-7.2393799215406736</v>
      </c>
      <c r="P131" s="28">
        <f t="shared" si="33"/>
        <v>6.234018505300476E-3</v>
      </c>
      <c r="Q131" s="29">
        <f t="shared" si="34"/>
        <v>1.918312797499766E-8</v>
      </c>
      <c r="R131" s="13">
        <f t="shared" si="35"/>
        <v>-8.6135036631372597E-4</v>
      </c>
      <c r="S131" s="13">
        <f t="shared" si="36"/>
        <v>-2.6505205742104067E-9</v>
      </c>
      <c r="T131" s="32">
        <f t="shared" si="41"/>
        <v>-7.2374944611446139</v>
      </c>
    </row>
    <row r="132" spans="2:20" x14ac:dyDescent="0.25">
      <c r="B132">
        <f t="shared" si="30"/>
        <v>12.499999999999972</v>
      </c>
      <c r="C132" s="15">
        <f t="shared" si="37"/>
        <v>-7.2453234132691691</v>
      </c>
      <c r="D132" s="12">
        <f t="shared" si="31"/>
        <v>-1.507212270195657E-2</v>
      </c>
      <c r="E132" s="12">
        <f t="shared" si="25"/>
        <v>-1.507212270195657E-3</v>
      </c>
      <c r="F132" s="12">
        <f t="shared" si="38"/>
        <v>-7.2468306255393644</v>
      </c>
      <c r="H132">
        <f t="shared" si="32"/>
        <v>12.499999999999972</v>
      </c>
      <c r="I132" s="16">
        <f t="shared" si="39"/>
        <v>-7.2393799215406736</v>
      </c>
      <c r="J132" s="12">
        <f t="shared" si="26"/>
        <v>-1.8341043152629412E-3</v>
      </c>
      <c r="K132" s="12">
        <f t="shared" si="27"/>
        <v>-1.7836664465932018E-3</v>
      </c>
      <c r="L132" s="12">
        <f t="shared" si="28"/>
        <v>-1.7850534879816139E-3</v>
      </c>
      <c r="M132" s="12">
        <f t="shared" si="29"/>
        <v>-1.735926373423924E-3</v>
      </c>
      <c r="N132" s="12">
        <f t="shared" si="40"/>
        <v>-7.2411644999669793</v>
      </c>
      <c r="P132" s="28">
        <f t="shared" si="33"/>
        <v>5.9434734255257027E-3</v>
      </c>
      <c r="Q132" s="29">
        <f t="shared" si="34"/>
        <v>1.8302969806427427E-8</v>
      </c>
      <c r="R132" s="13">
        <f t="shared" si="35"/>
        <v>-8.2099205662827389E-4</v>
      </c>
      <c r="S132" s="13">
        <f t="shared" si="36"/>
        <v>-2.5282510323422443E-9</v>
      </c>
      <c r="T132" s="32">
        <f t="shared" si="41"/>
        <v>-7.2393799398436434</v>
      </c>
    </row>
    <row r="133" spans="2:20" x14ac:dyDescent="0.25">
      <c r="B133">
        <f t="shared" si="30"/>
        <v>12.599999999999971</v>
      </c>
      <c r="C133" s="15">
        <f t="shared" si="37"/>
        <v>-7.2468306255393644</v>
      </c>
      <c r="D133" s="12">
        <f t="shared" si="31"/>
        <v>-1.4243155953349351E-2</v>
      </c>
      <c r="E133" s="12">
        <f t="shared" si="25"/>
        <v>-1.4243155953349352E-3</v>
      </c>
      <c r="F133" s="12">
        <f t="shared" si="38"/>
        <v>-7.2482549411346993</v>
      </c>
      <c r="H133">
        <f t="shared" si="32"/>
        <v>12.599999999999971</v>
      </c>
      <c r="I133" s="16">
        <f t="shared" si="39"/>
        <v>-7.2411644999669793</v>
      </c>
      <c r="J133" s="12">
        <f t="shared" si="26"/>
        <v>-1.735952501816085E-3</v>
      </c>
      <c r="K133" s="12">
        <f t="shared" si="27"/>
        <v>-1.6882138080161813E-3</v>
      </c>
      <c r="L133" s="12">
        <f t="shared" si="28"/>
        <v>-1.6895266220956719E-3</v>
      </c>
      <c r="M133" s="12">
        <f t="shared" si="29"/>
        <v>-1.6430285376008325E-3</v>
      </c>
      <c r="N133" s="12">
        <f t="shared" si="40"/>
        <v>-7.2428535769502531</v>
      </c>
      <c r="P133" s="28">
        <f t="shared" si="33"/>
        <v>5.666108110307988E-3</v>
      </c>
      <c r="Q133" s="29">
        <f t="shared" si="34"/>
        <v>1.7462077117613717E-8</v>
      </c>
      <c r="R133" s="13">
        <f t="shared" si="35"/>
        <v>-7.8248575856410939E-4</v>
      </c>
      <c r="S133" s="13">
        <f t="shared" si="36"/>
        <v>-2.4115012268514996E-9</v>
      </c>
      <c r="T133" s="32">
        <f t="shared" si="41"/>
        <v>-7.2411645174290564</v>
      </c>
    </row>
    <row r="134" spans="2:20" x14ac:dyDescent="0.25">
      <c r="B134">
        <f t="shared" si="30"/>
        <v>12.699999999999971</v>
      </c>
      <c r="C134" s="15">
        <f t="shared" si="37"/>
        <v>-7.2482549411346993</v>
      </c>
      <c r="D134" s="12">
        <f t="shared" si="31"/>
        <v>-1.3459782375915275E-2</v>
      </c>
      <c r="E134" s="12">
        <f t="shared" si="25"/>
        <v>-1.3459782375915275E-3</v>
      </c>
      <c r="F134" s="12">
        <f t="shared" si="38"/>
        <v>-7.2496009193722912</v>
      </c>
      <c r="H134">
        <f t="shared" si="32"/>
        <v>12.699999999999971</v>
      </c>
      <c r="I134" s="16">
        <f t="shared" si="39"/>
        <v>-7.2428535769502531</v>
      </c>
      <c r="J134" s="12">
        <f t="shared" si="26"/>
        <v>-1.643053267736061E-3</v>
      </c>
      <c r="K134" s="12">
        <f t="shared" si="27"/>
        <v>-1.5978693028733115E-3</v>
      </c>
      <c r="L134" s="12">
        <f t="shared" si="28"/>
        <v>-1.5991118619070211E-3</v>
      </c>
      <c r="M134" s="12">
        <f t="shared" si="29"/>
        <v>-1.5551021153311418E-3</v>
      </c>
      <c r="N134" s="12">
        <f t="shared" si="40"/>
        <v>-7.2444522632356909</v>
      </c>
      <c r="P134" s="28">
        <f t="shared" si="33"/>
        <v>5.401347525678446E-3</v>
      </c>
      <c r="Q134" s="29">
        <f t="shared" si="34"/>
        <v>1.6658767698629617E-8</v>
      </c>
      <c r="R134" s="13">
        <f t="shared" si="35"/>
        <v>-7.4574854453008819E-4</v>
      </c>
      <c r="S134" s="13">
        <f t="shared" si="36"/>
        <v>-2.3000282255227482E-9</v>
      </c>
      <c r="T134" s="32">
        <f t="shared" si="41"/>
        <v>-7.2428535936090208</v>
      </c>
    </row>
    <row r="135" spans="2:20" x14ac:dyDescent="0.25">
      <c r="B135">
        <f t="shared" si="30"/>
        <v>12.799999999999971</v>
      </c>
      <c r="C135" s="15">
        <f t="shared" si="37"/>
        <v>-7.2496009193722912</v>
      </c>
      <c r="D135" s="12">
        <f t="shared" si="31"/>
        <v>-1.2719494345239557E-2</v>
      </c>
      <c r="E135" s="12">
        <f t="shared" ref="E135:E198" si="42">e1_h*D135</f>
        <v>-1.2719494345239557E-3</v>
      </c>
      <c r="F135" s="12">
        <f t="shared" si="38"/>
        <v>-7.2508728688068151</v>
      </c>
      <c r="H135">
        <f t="shared" si="32"/>
        <v>12.799999999999971</v>
      </c>
      <c r="I135" s="16">
        <f t="shared" si="39"/>
        <v>-7.2444522632356909</v>
      </c>
      <c r="J135" s="12">
        <f t="shared" ref="J135:J198" si="43">e1_h*( - 4 - 0.55 * I135)</f>
        <v>-1.5551255220369598E-3</v>
      </c>
      <c r="K135" s="12">
        <f t="shared" ref="K135:K198" si="44">e1_h*( - 4 - 0.55 * (I135+(J135/2)))</f>
        <v>-1.5123595701809656E-3</v>
      </c>
      <c r="L135" s="12">
        <f t="shared" ref="L135:L198" si="45">e1_h*( - 4 - 0.55 * (I135+(K135/2)))</f>
        <v>-1.5135356338569661E-3</v>
      </c>
      <c r="M135" s="12">
        <f t="shared" ref="M135:M198" si="46">e1_h*( - 4 - 0.55 * (I135+L135))</f>
        <v>-1.471881062174818E-3</v>
      </c>
      <c r="N135" s="12">
        <f t="shared" si="40"/>
        <v>-7.2459653960677386</v>
      </c>
      <c r="P135" s="28">
        <f t="shared" si="33"/>
        <v>5.1486402451725866E-3</v>
      </c>
      <c r="Q135" s="29">
        <f t="shared" si="34"/>
        <v>1.5891427729286534E-8</v>
      </c>
      <c r="R135" s="13">
        <f t="shared" si="35"/>
        <v>-7.1070110572844358E-4</v>
      </c>
      <c r="S135" s="13">
        <f t="shared" si="36"/>
        <v>-2.193599614849183E-9</v>
      </c>
      <c r="T135" s="32">
        <f t="shared" si="41"/>
        <v>-7.2444522791271186</v>
      </c>
    </row>
    <row r="136" spans="2:20" x14ac:dyDescent="0.25">
      <c r="B136">
        <f t="shared" ref="B136:B199" si="47">+B135+e1_h</f>
        <v>12.89999999999997</v>
      </c>
      <c r="C136" s="15">
        <f t="shared" ref="C136:C199" si="48">F135</f>
        <v>-7.2508728688068151</v>
      </c>
      <c r="D136" s="12">
        <f t="shared" ref="D136:D199" si="49" xml:space="preserve"> - 4 - 0.55 * C136</f>
        <v>-1.2019922156251361E-2</v>
      </c>
      <c r="E136" s="12">
        <f t="shared" si="42"/>
        <v>-1.2019922156251363E-3</v>
      </c>
      <c r="F136" s="12">
        <f t="shared" ref="F136:F199" si="50">C136+E136</f>
        <v>-7.2520748610224404</v>
      </c>
      <c r="H136">
        <f t="shared" ref="H136:H199" si="51">+H135+e1_h</f>
        <v>12.89999999999997</v>
      </c>
      <c r="I136" s="16">
        <f t="shared" si="39"/>
        <v>-7.2459653960677386</v>
      </c>
      <c r="J136" s="12">
        <f t="shared" si="43"/>
        <v>-1.4719032162743507E-3</v>
      </c>
      <c r="K136" s="12">
        <f t="shared" si="44"/>
        <v>-1.4314258778268308E-3</v>
      </c>
      <c r="L136" s="12">
        <f t="shared" si="45"/>
        <v>-1.4325390046340926E-3</v>
      </c>
      <c r="M136" s="12">
        <f t="shared" si="46"/>
        <v>-1.3931135710194553E-3</v>
      </c>
      <c r="N136" s="12">
        <f t="shared" si="40"/>
        <v>-7.247397553826441</v>
      </c>
      <c r="P136" s="28">
        <f t="shared" ref="P136:P199" si="52">ABS(C136-T136)</f>
        <v>4.9074575805674314E-3</v>
      </c>
      <c r="Q136" s="29">
        <f t="shared" ref="Q136:Q199" si="53">ABS(I136-T136)</f>
        <v>1.5158509114598928E-8</v>
      </c>
      <c r="R136" s="13">
        <f t="shared" ref="R136:R199" si="54">P136/T136</f>
        <v>-6.7726759680142247E-4</v>
      </c>
      <c r="S136" s="13">
        <f t="shared" ref="S136:S199" si="55">Q136/T136</f>
        <v>-2.0919930270594027E-9</v>
      </c>
      <c r="T136" s="32">
        <f t="shared" si="41"/>
        <v>-7.2459654112262477</v>
      </c>
    </row>
    <row r="137" spans="2:20" x14ac:dyDescent="0.25">
      <c r="B137">
        <f t="shared" si="47"/>
        <v>12.99999999999997</v>
      </c>
      <c r="C137" s="15">
        <f t="shared" si="48"/>
        <v>-7.2520748610224404</v>
      </c>
      <c r="D137" s="12">
        <f t="shared" si="49"/>
        <v>-1.1358826437657399E-2</v>
      </c>
      <c r="E137" s="12">
        <f t="shared" si="42"/>
        <v>-1.1358826437657399E-3</v>
      </c>
      <c r="F137" s="12">
        <f t="shared" si="50"/>
        <v>-7.2532107436662061</v>
      </c>
      <c r="H137">
        <f t="shared" si="51"/>
        <v>12.99999999999997</v>
      </c>
      <c r="I137" s="16">
        <f t="shared" si="39"/>
        <v>-7.247397553826441</v>
      </c>
      <c r="J137" s="12">
        <f t="shared" si="43"/>
        <v>-1.393134539545704E-3</v>
      </c>
      <c r="K137" s="12">
        <f t="shared" si="44"/>
        <v>-1.3548233397081778E-3</v>
      </c>
      <c r="L137" s="12">
        <f t="shared" si="45"/>
        <v>-1.355876897703734E-3</v>
      </c>
      <c r="M137" s="12">
        <f t="shared" si="46"/>
        <v>-1.3185613101720063E-3</v>
      </c>
      <c r="N137" s="12">
        <f t="shared" si="40"/>
        <v>-7.2487530698805314</v>
      </c>
      <c r="P137" s="28">
        <f t="shared" si="52"/>
        <v>4.6772927374760798E-3</v>
      </c>
      <c r="Q137" s="29">
        <f t="shared" si="53"/>
        <v>1.4458523267535384E-8</v>
      </c>
      <c r="R137" s="13">
        <f t="shared" si="54"/>
        <v>-6.4537548732584874E-4</v>
      </c>
      <c r="S137" s="13">
        <f t="shared" si="55"/>
        <v>-1.9949951870733197E-9</v>
      </c>
      <c r="T137" s="32">
        <f t="shared" si="41"/>
        <v>-7.2473975682849643</v>
      </c>
    </row>
    <row r="138" spans="2:20" x14ac:dyDescent="0.25">
      <c r="B138">
        <f t="shared" si="47"/>
        <v>13.099999999999969</v>
      </c>
      <c r="C138" s="15">
        <f t="shared" si="48"/>
        <v>-7.2532107436662061</v>
      </c>
      <c r="D138" s="12">
        <f t="shared" si="49"/>
        <v>-1.0734090983586242E-2</v>
      </c>
      <c r="E138" s="12">
        <f t="shared" si="42"/>
        <v>-1.0734090983586242E-3</v>
      </c>
      <c r="F138" s="12">
        <f t="shared" si="50"/>
        <v>-7.2542841527645647</v>
      </c>
      <c r="H138">
        <f t="shared" si="51"/>
        <v>13.099999999999969</v>
      </c>
      <c r="I138" s="16">
        <f t="shared" si="39"/>
        <v>-7.2487530698805314</v>
      </c>
      <c r="J138" s="12">
        <f t="shared" si="43"/>
        <v>-1.318581156570753E-3</v>
      </c>
      <c r="K138" s="12">
        <f t="shared" si="44"/>
        <v>-1.2823201747650171E-3</v>
      </c>
      <c r="L138" s="12">
        <f t="shared" si="45"/>
        <v>-1.2833173517647013E-3</v>
      </c>
      <c r="M138" s="12">
        <f t="shared" si="46"/>
        <v>-1.2479987022237184E-3</v>
      </c>
      <c r="N138" s="12">
        <f t="shared" si="40"/>
        <v>-7.2500360456991739</v>
      </c>
      <c r="P138" s="28">
        <f t="shared" si="52"/>
        <v>4.4576599956291929E-3</v>
      </c>
      <c r="Q138" s="29">
        <f t="shared" si="53"/>
        <v>1.3790045549910701E-8</v>
      </c>
      <c r="R138" s="13">
        <f t="shared" si="54"/>
        <v>-6.149554198046917E-4</v>
      </c>
      <c r="S138" s="13">
        <f t="shared" si="55"/>
        <v>-1.9024024395279562E-9</v>
      </c>
      <c r="T138" s="32">
        <f t="shared" si="41"/>
        <v>-7.2487530836705769</v>
      </c>
    </row>
    <row r="139" spans="2:20" x14ac:dyDescent="0.25">
      <c r="B139">
        <f t="shared" si="47"/>
        <v>13.199999999999969</v>
      </c>
      <c r="C139" s="15">
        <f t="shared" si="48"/>
        <v>-7.2542841527645647</v>
      </c>
      <c r="D139" s="12">
        <f t="shared" si="49"/>
        <v>-1.0143715979489265E-2</v>
      </c>
      <c r="E139" s="12">
        <f t="shared" si="42"/>
        <v>-1.0143715979489265E-3</v>
      </c>
      <c r="F139" s="12">
        <f t="shared" si="50"/>
        <v>-7.2552985243625141</v>
      </c>
      <c r="H139">
        <f t="shared" si="51"/>
        <v>13.199999999999969</v>
      </c>
      <c r="I139" s="16">
        <f t="shared" si="39"/>
        <v>-7.2500360456991739</v>
      </c>
      <c r="J139" s="12">
        <f t="shared" si="43"/>
        <v>-1.2480174865454165E-3</v>
      </c>
      <c r="K139" s="12">
        <f t="shared" si="44"/>
        <v>-1.213697005665404E-3</v>
      </c>
      <c r="L139" s="12">
        <f t="shared" si="45"/>
        <v>-1.2146408188896008E-3</v>
      </c>
      <c r="M139" s="12">
        <f t="shared" si="46"/>
        <v>-1.1812122415064685E-3</v>
      </c>
      <c r="N139" s="12">
        <f t="shared" si="40"/>
        <v>-7.2512503632620344</v>
      </c>
      <c r="P139" s="28">
        <f t="shared" si="52"/>
        <v>4.2480939136844142E-3</v>
      </c>
      <c r="Q139" s="29">
        <f t="shared" si="53"/>
        <v>1.3151706390601703E-8</v>
      </c>
      <c r="R139" s="13">
        <f t="shared" si="54"/>
        <v>-5.8594107383760116E-4</v>
      </c>
      <c r="S139" s="13">
        <f t="shared" si="55"/>
        <v>-1.814019445399314E-9</v>
      </c>
      <c r="T139" s="32">
        <f t="shared" si="41"/>
        <v>-7.2500360588508803</v>
      </c>
    </row>
    <row r="140" spans="2:20" x14ac:dyDescent="0.25">
      <c r="B140">
        <f t="shared" si="47"/>
        <v>13.299999999999969</v>
      </c>
      <c r="C140" s="15">
        <f t="shared" si="48"/>
        <v>-7.2552985243625141</v>
      </c>
      <c r="D140" s="12">
        <f t="shared" si="49"/>
        <v>-9.5858116006168892E-3</v>
      </c>
      <c r="E140" s="12">
        <f t="shared" si="42"/>
        <v>-9.5858116006168896E-4</v>
      </c>
      <c r="F140" s="12">
        <f t="shared" si="50"/>
        <v>-7.2562571055225762</v>
      </c>
      <c r="H140">
        <f t="shared" si="51"/>
        <v>13.299999999999969</v>
      </c>
      <c r="I140" s="16">
        <f t="shared" si="39"/>
        <v>-7.2512503632620344</v>
      </c>
      <c r="J140" s="12">
        <f t="shared" si="43"/>
        <v>-1.1812300205880533E-3</v>
      </c>
      <c r="K140" s="12">
        <f t="shared" si="44"/>
        <v>-1.1487461950218769E-3</v>
      </c>
      <c r="L140" s="12">
        <f t="shared" si="45"/>
        <v>-1.149639500224975E-3</v>
      </c>
      <c r="M140" s="12">
        <f t="shared" si="46"/>
        <v>-1.1179998480757014E-3</v>
      </c>
      <c r="N140" s="12">
        <f t="shared" si="40"/>
        <v>-7.2523996968052273</v>
      </c>
      <c r="P140" s="28">
        <f t="shared" si="52"/>
        <v>4.0481485582821719E-3</v>
      </c>
      <c r="Q140" s="29">
        <f t="shared" si="53"/>
        <v>1.2542197502796171E-8</v>
      </c>
      <c r="R140" s="13">
        <f t="shared" si="54"/>
        <v>-5.5826903616373804E-4</v>
      </c>
      <c r="S140" s="13">
        <f t="shared" si="55"/>
        <v>-1.7296599693546127E-9</v>
      </c>
      <c r="T140" s="32">
        <f t="shared" si="41"/>
        <v>-7.2512503758042319</v>
      </c>
    </row>
    <row r="141" spans="2:20" x14ac:dyDescent="0.25">
      <c r="B141">
        <f t="shared" si="47"/>
        <v>13.399999999999968</v>
      </c>
      <c r="C141" s="15">
        <f t="shared" si="48"/>
        <v>-7.2562571055225762</v>
      </c>
      <c r="D141" s="12">
        <f t="shared" si="49"/>
        <v>-9.0585919625829625E-3</v>
      </c>
      <c r="E141" s="12">
        <f t="shared" si="42"/>
        <v>-9.0585919625829625E-4</v>
      </c>
      <c r="F141" s="12">
        <f t="shared" si="50"/>
        <v>-7.2571629647188347</v>
      </c>
      <c r="H141">
        <f t="shared" si="51"/>
        <v>13.399999999999968</v>
      </c>
      <c r="I141" s="16">
        <f t="shared" si="39"/>
        <v>-7.2523996968052273</v>
      </c>
      <c r="J141" s="12">
        <f t="shared" si="43"/>
        <v>-1.1180166757124522E-3</v>
      </c>
      <c r="K141" s="12">
        <f t="shared" si="44"/>
        <v>-1.08727121713037E-3</v>
      </c>
      <c r="L141" s="12">
        <f t="shared" si="45"/>
        <v>-1.0881167172413608E-3</v>
      </c>
      <c r="M141" s="12">
        <f t="shared" si="46"/>
        <v>-1.0581702562642015E-3</v>
      </c>
      <c r="N141" s="12">
        <f t="shared" si="40"/>
        <v>-7.2534875239386807</v>
      </c>
      <c r="P141" s="28">
        <f t="shared" si="52"/>
        <v>3.8573967570894041E-3</v>
      </c>
      <c r="Q141" s="29">
        <f t="shared" si="53"/>
        <v>1.196025944949497E-8</v>
      </c>
      <c r="R141" s="13">
        <f t="shared" si="54"/>
        <v>-5.3187867629899506E-4</v>
      </c>
      <c r="S141" s="13">
        <f t="shared" si="55"/>
        <v>-1.6491451009021758E-9</v>
      </c>
      <c r="T141" s="32">
        <f t="shared" si="41"/>
        <v>-7.2523997087654868</v>
      </c>
    </row>
    <row r="142" spans="2:20" x14ac:dyDescent="0.25">
      <c r="B142">
        <f t="shared" si="47"/>
        <v>13.499999999999968</v>
      </c>
      <c r="C142" s="15">
        <f t="shared" si="48"/>
        <v>-7.2571629647188347</v>
      </c>
      <c r="D142" s="12">
        <f t="shared" si="49"/>
        <v>-8.5603694046407774E-3</v>
      </c>
      <c r="E142" s="12">
        <f t="shared" si="42"/>
        <v>-8.5603694046407783E-4</v>
      </c>
      <c r="F142" s="12">
        <f t="shared" si="50"/>
        <v>-7.2580190016592985</v>
      </c>
      <c r="H142">
        <f t="shared" si="51"/>
        <v>13.499999999999968</v>
      </c>
      <c r="I142" s="16">
        <f t="shared" si="39"/>
        <v>-7.2534875239386807</v>
      </c>
      <c r="J142" s="12">
        <f t="shared" si="43"/>
        <v>-1.0581861833725448E-3</v>
      </c>
      <c r="K142" s="12">
        <f t="shared" si="44"/>
        <v>-1.0290860633297872E-3</v>
      </c>
      <c r="L142" s="12">
        <f t="shared" si="45"/>
        <v>-1.029886316630968E-3</v>
      </c>
      <c r="M142" s="12">
        <f t="shared" si="46"/>
        <v>-1.0015424359578252E-3</v>
      </c>
      <c r="N142" s="12">
        <f t="shared" si="40"/>
        <v>-7.2545171361685563</v>
      </c>
      <c r="P142" s="28">
        <f t="shared" si="52"/>
        <v>3.6754293754670542E-3</v>
      </c>
      <c r="Q142" s="29">
        <f t="shared" si="53"/>
        <v>1.1404686972582567E-8</v>
      </c>
      <c r="R142" s="13">
        <f t="shared" si="54"/>
        <v>-5.0671202749824065E-4</v>
      </c>
      <c r="S142" s="13">
        <f t="shared" si="55"/>
        <v>-1.5723039320067831E-9</v>
      </c>
      <c r="T142" s="32">
        <f t="shared" si="41"/>
        <v>-7.2534875353433677</v>
      </c>
    </row>
    <row r="143" spans="2:20" x14ac:dyDescent="0.25">
      <c r="B143">
        <f t="shared" si="47"/>
        <v>13.599999999999968</v>
      </c>
      <c r="C143" s="15">
        <f t="shared" si="48"/>
        <v>-7.2580190016592985</v>
      </c>
      <c r="D143" s="12">
        <f t="shared" si="49"/>
        <v>-8.0895490873853504E-3</v>
      </c>
      <c r="E143" s="12">
        <f t="shared" si="42"/>
        <v>-8.0895490873853513E-4</v>
      </c>
      <c r="F143" s="12">
        <f t="shared" si="50"/>
        <v>-7.2588279565680374</v>
      </c>
      <c r="H143">
        <f t="shared" si="51"/>
        <v>13.599999999999968</v>
      </c>
      <c r="I143" s="16">
        <f t="shared" si="39"/>
        <v>-7.2545171361685563</v>
      </c>
      <c r="J143" s="12">
        <f t="shared" si="43"/>
        <v>-1.0015575107293895E-3</v>
      </c>
      <c r="K143" s="12">
        <f t="shared" si="44"/>
        <v>-9.7401467918429858E-4</v>
      </c>
      <c r="L143" s="12">
        <f t="shared" si="45"/>
        <v>-9.7477210705183566E-4</v>
      </c>
      <c r="M143" s="12">
        <f t="shared" si="46"/>
        <v>-9.4794504484152498E-4</v>
      </c>
      <c r="N143" s="12">
        <f t="shared" si="40"/>
        <v>-7.2554916488565633</v>
      </c>
      <c r="P143" s="28">
        <f t="shared" si="52"/>
        <v>3.5018546164176101E-3</v>
      </c>
      <c r="Q143" s="29">
        <f t="shared" si="53"/>
        <v>1.0874324551934933E-8</v>
      </c>
      <c r="R143" s="13">
        <f t="shared" si="54"/>
        <v>-4.8271367279696236E-4</v>
      </c>
      <c r="S143" s="13">
        <f t="shared" si="55"/>
        <v>-1.4989728925470352E-9</v>
      </c>
      <c r="T143" s="32">
        <f t="shared" si="41"/>
        <v>-7.2545171470428809</v>
      </c>
    </row>
    <row r="144" spans="2:20" x14ac:dyDescent="0.25">
      <c r="B144">
        <f t="shared" si="47"/>
        <v>13.699999999999967</v>
      </c>
      <c r="C144" s="15">
        <f t="shared" si="48"/>
        <v>-7.2588279565680374</v>
      </c>
      <c r="D144" s="12">
        <f t="shared" si="49"/>
        <v>-7.6446238875789163E-3</v>
      </c>
      <c r="E144" s="12">
        <f t="shared" si="42"/>
        <v>-7.644623887578917E-4</v>
      </c>
      <c r="F144" s="12">
        <f t="shared" si="50"/>
        <v>-7.2595924189567951</v>
      </c>
      <c r="H144">
        <f t="shared" si="51"/>
        <v>13.699999999999967</v>
      </c>
      <c r="I144" s="16">
        <f t="shared" si="39"/>
        <v>-7.2554916488565633</v>
      </c>
      <c r="J144" s="12">
        <f t="shared" si="43"/>
        <v>-9.4795931288897965E-4</v>
      </c>
      <c r="K144" s="12">
        <f t="shared" si="44"/>
        <v>-9.2189043178456673E-4</v>
      </c>
      <c r="L144" s="12">
        <f t="shared" si="45"/>
        <v>-9.2260732601490147E-4</v>
      </c>
      <c r="M144" s="12">
        <f t="shared" si="46"/>
        <v>-8.9721590995814901E-4</v>
      </c>
      <c r="N144" s="12">
        <f t="shared" si="40"/>
        <v>-7.2564140106463046</v>
      </c>
      <c r="P144" s="28">
        <f t="shared" si="52"/>
        <v>3.3362973434076793E-3</v>
      </c>
      <c r="Q144" s="29">
        <f t="shared" si="53"/>
        <v>1.036806640541954E-8</v>
      </c>
      <c r="R144" s="13">
        <f t="shared" si="54"/>
        <v>-4.598306358971431E-4</v>
      </c>
      <c r="S144" s="13">
        <f t="shared" si="55"/>
        <v>-1.4289957031702441E-9</v>
      </c>
      <c r="T144" s="32">
        <f t="shared" si="41"/>
        <v>-7.2554916592246297</v>
      </c>
    </row>
    <row r="145" spans="2:20" x14ac:dyDescent="0.25">
      <c r="B145">
        <f t="shared" si="47"/>
        <v>13.799999999999967</v>
      </c>
      <c r="C145" s="15">
        <f t="shared" si="48"/>
        <v>-7.2595924189567951</v>
      </c>
      <c r="D145" s="12">
        <f t="shared" si="49"/>
        <v>-7.2241695737624845E-3</v>
      </c>
      <c r="E145" s="12">
        <f t="shared" si="42"/>
        <v>-7.2241695737624851E-4</v>
      </c>
      <c r="F145" s="12">
        <f t="shared" si="50"/>
        <v>-7.2603148359141709</v>
      </c>
      <c r="H145">
        <f t="shared" si="51"/>
        <v>13.799999999999967</v>
      </c>
      <c r="I145" s="16">
        <f t="shared" si="39"/>
        <v>-7.2564140106463046</v>
      </c>
      <c r="J145" s="12">
        <f t="shared" si="43"/>
        <v>-8.9722941445322677E-4</v>
      </c>
      <c r="K145" s="12">
        <f t="shared" si="44"/>
        <v>-8.7255560555572493E-4</v>
      </c>
      <c r="L145" s="12">
        <f t="shared" si="45"/>
        <v>-8.7323413530042697E-4</v>
      </c>
      <c r="M145" s="12">
        <f t="shared" si="46"/>
        <v>-8.4920153701166794E-4</v>
      </c>
      <c r="N145" s="12">
        <f t="shared" si="40"/>
        <v>-7.2572870123851674</v>
      </c>
      <c r="P145" s="28">
        <f t="shared" si="52"/>
        <v>3.178398425640161E-3</v>
      </c>
      <c r="Q145" s="29">
        <f t="shared" si="53"/>
        <v>9.8848502716464282E-9</v>
      </c>
      <c r="R145" s="13">
        <f t="shared" si="54"/>
        <v>-4.3801227667650483E-4</v>
      </c>
      <c r="S145" s="13">
        <f t="shared" si="55"/>
        <v>-1.3622224756854319E-9</v>
      </c>
      <c r="T145" s="32">
        <f t="shared" si="41"/>
        <v>-7.2564140205311549</v>
      </c>
    </row>
    <row r="146" spans="2:20" x14ac:dyDescent="0.25">
      <c r="B146">
        <f t="shared" si="47"/>
        <v>13.899999999999967</v>
      </c>
      <c r="C146" s="15">
        <f t="shared" si="48"/>
        <v>-7.2603148359141709</v>
      </c>
      <c r="D146" s="12">
        <f t="shared" si="49"/>
        <v>-6.8268402472058121E-3</v>
      </c>
      <c r="E146" s="12">
        <f t="shared" si="42"/>
        <v>-6.8268402472058129E-4</v>
      </c>
      <c r="F146" s="12">
        <f t="shared" si="50"/>
        <v>-7.2609975199388916</v>
      </c>
      <c r="H146">
        <f t="shared" si="51"/>
        <v>13.899999999999967</v>
      </c>
      <c r="I146" s="16">
        <f t="shared" si="39"/>
        <v>-7.2572870123851674</v>
      </c>
      <c r="J146" s="12">
        <f t="shared" si="43"/>
        <v>-8.49214318815772E-4</v>
      </c>
      <c r="K146" s="12">
        <f t="shared" si="44"/>
        <v>-8.2586092504834954E-4</v>
      </c>
      <c r="L146" s="12">
        <f t="shared" si="45"/>
        <v>-8.2650314337695541E-4</v>
      </c>
      <c r="M146" s="12">
        <f t="shared" si="46"/>
        <v>-8.037566459300205E-4</v>
      </c>
      <c r="N146" s="12">
        <f t="shared" si="40"/>
        <v>-7.2581132955687666</v>
      </c>
      <c r="P146" s="28">
        <f t="shared" si="52"/>
        <v>3.0278141053434737E-3</v>
      </c>
      <c r="Q146" s="29">
        <f t="shared" si="53"/>
        <v>9.4236600745034593E-9</v>
      </c>
      <c r="R146" s="13">
        <f t="shared" si="54"/>
        <v>-4.1721019111475249E-4</v>
      </c>
      <c r="S146" s="13">
        <f t="shared" si="55"/>
        <v>-1.2985100418633681E-9</v>
      </c>
      <c r="T146" s="32">
        <f t="shared" si="41"/>
        <v>-7.2572870218088275</v>
      </c>
    </row>
    <row r="147" spans="2:20" x14ac:dyDescent="0.25">
      <c r="B147">
        <f t="shared" si="47"/>
        <v>13.999999999999966</v>
      </c>
      <c r="C147" s="15">
        <f t="shared" si="48"/>
        <v>-7.2609975199388916</v>
      </c>
      <c r="D147" s="12">
        <f t="shared" si="49"/>
        <v>-6.4513640336092415E-3</v>
      </c>
      <c r="E147" s="12">
        <f t="shared" si="42"/>
        <v>-6.4513640336092424E-4</v>
      </c>
      <c r="F147" s="12">
        <f t="shared" si="50"/>
        <v>-7.2616426563422527</v>
      </c>
      <c r="H147">
        <f t="shared" si="51"/>
        <v>13.999999999999966</v>
      </c>
      <c r="I147" s="16">
        <f t="shared" si="39"/>
        <v>-7.2581132955687666</v>
      </c>
      <c r="J147" s="12">
        <f t="shared" si="43"/>
        <v>-8.0376874371781428E-4</v>
      </c>
      <c r="K147" s="12">
        <f t="shared" si="44"/>
        <v>-7.8166510326558311E-4</v>
      </c>
      <c r="L147" s="12">
        <f t="shared" si="45"/>
        <v>-7.8227295337800489E-4</v>
      </c>
      <c r="M147" s="12">
        <f t="shared" si="46"/>
        <v>-7.6074373128198758E-4</v>
      </c>
      <c r="N147" s="12">
        <f t="shared" si="40"/>
        <v>-7.2588953603334812</v>
      </c>
      <c r="P147" s="28">
        <f t="shared" si="52"/>
        <v>2.8842153866026621E-3</v>
      </c>
      <c r="Q147" s="29">
        <f t="shared" si="53"/>
        <v>8.9835223704426426E-9</v>
      </c>
      <c r="R147" s="13">
        <f t="shared" si="54"/>
        <v>-3.973781154385785E-4</v>
      </c>
      <c r="S147" s="13">
        <f t="shared" si="55"/>
        <v>-1.2377214289019402E-9</v>
      </c>
      <c r="T147" s="32">
        <f t="shared" si="41"/>
        <v>-7.258113304552289</v>
      </c>
    </row>
    <row r="148" spans="2:20" x14ac:dyDescent="0.25">
      <c r="B148">
        <f t="shared" si="47"/>
        <v>14.099999999999966</v>
      </c>
      <c r="C148" s="15">
        <f t="shared" si="48"/>
        <v>-7.2616426563422527</v>
      </c>
      <c r="D148" s="12">
        <f t="shared" si="49"/>
        <v>-6.096539011760882E-3</v>
      </c>
      <c r="E148" s="12">
        <f t="shared" si="42"/>
        <v>-6.0965390117608822E-4</v>
      </c>
      <c r="F148" s="12">
        <f t="shared" si="50"/>
        <v>-7.2622523102434284</v>
      </c>
      <c r="H148">
        <f t="shared" si="51"/>
        <v>14.099999999999966</v>
      </c>
      <c r="I148" s="16">
        <f t="shared" si="39"/>
        <v>-7.2588953603334812</v>
      </c>
      <c r="J148" s="12">
        <f t="shared" si="43"/>
        <v>-7.6075518165850129E-4</v>
      </c>
      <c r="K148" s="12">
        <f t="shared" si="44"/>
        <v>-7.3983441416287661E-4</v>
      </c>
      <c r="L148" s="12">
        <f t="shared" si="45"/>
        <v>-7.4040973526905422E-4</v>
      </c>
      <c r="M148" s="12">
        <f t="shared" si="46"/>
        <v>-7.200326462187157E-4</v>
      </c>
      <c r="N148" s="12">
        <f t="shared" si="40"/>
        <v>-7.2596355730212716</v>
      </c>
      <c r="P148" s="28">
        <f t="shared" si="52"/>
        <v>2.7472874452669771E-3</v>
      </c>
      <c r="Q148" s="29">
        <f t="shared" si="53"/>
        <v>8.5635045721232927E-9</v>
      </c>
      <c r="R148" s="13">
        <f t="shared" si="54"/>
        <v>-3.7847183430120675E-4</v>
      </c>
      <c r="S148" s="13">
        <f t="shared" si="55"/>
        <v>-1.1797255831536455E-9</v>
      </c>
      <c r="T148" s="32">
        <f t="shared" si="41"/>
        <v>-7.2588953688969857</v>
      </c>
    </row>
    <row r="149" spans="2:20" x14ac:dyDescent="0.25">
      <c r="B149">
        <f t="shared" si="47"/>
        <v>14.199999999999966</v>
      </c>
      <c r="C149" s="15">
        <f t="shared" si="48"/>
        <v>-7.2622523102434284</v>
      </c>
      <c r="D149" s="12">
        <f t="shared" si="49"/>
        <v>-5.7612293661142289E-3</v>
      </c>
      <c r="E149" s="12">
        <f t="shared" si="42"/>
        <v>-5.7612293661142295E-4</v>
      </c>
      <c r="F149" s="12">
        <f t="shared" si="50"/>
        <v>-7.2628284331800401</v>
      </c>
      <c r="H149">
        <f t="shared" si="51"/>
        <v>14.199999999999966</v>
      </c>
      <c r="I149" s="16">
        <f t="shared" si="39"/>
        <v>-7.2596355730212716</v>
      </c>
      <c r="J149" s="12">
        <f t="shared" si="43"/>
        <v>-7.2004348383001302E-4</v>
      </c>
      <c r="K149" s="12">
        <f t="shared" si="44"/>
        <v>-7.002422880247217E-4</v>
      </c>
      <c r="L149" s="12">
        <f t="shared" si="45"/>
        <v>-7.0078682090937152E-4</v>
      </c>
      <c r="M149" s="12">
        <f t="shared" si="46"/>
        <v>-6.8150020868005265E-4</v>
      </c>
      <c r="N149" s="12">
        <f t="shared" si="40"/>
        <v>-7.2603361733396676</v>
      </c>
      <c r="P149" s="28">
        <f t="shared" si="52"/>
        <v>2.6167290594427683E-3</v>
      </c>
      <c r="Q149" s="29">
        <f t="shared" si="53"/>
        <v>8.1627140602336112E-9</v>
      </c>
      <c r="R149" s="13">
        <f t="shared" si="54"/>
        <v>-3.6044909282016631E-4</v>
      </c>
      <c r="S149" s="13">
        <f t="shared" si="55"/>
        <v>-1.1243972192475177E-9</v>
      </c>
      <c r="T149" s="32">
        <f t="shared" si="41"/>
        <v>-7.2596355811839857</v>
      </c>
    </row>
    <row r="150" spans="2:20" x14ac:dyDescent="0.25">
      <c r="B150">
        <f t="shared" si="47"/>
        <v>14.299999999999965</v>
      </c>
      <c r="C150" s="15">
        <f t="shared" si="48"/>
        <v>-7.2628284331800401</v>
      </c>
      <c r="D150" s="12">
        <f t="shared" si="49"/>
        <v>-5.4443617509774E-3</v>
      </c>
      <c r="E150" s="12">
        <f t="shared" si="42"/>
        <v>-5.4443617509774005E-4</v>
      </c>
      <c r="F150" s="12">
        <f t="shared" si="50"/>
        <v>-7.2633728693551376</v>
      </c>
      <c r="H150">
        <f t="shared" si="51"/>
        <v>14.299999999999965</v>
      </c>
      <c r="I150" s="16">
        <f t="shared" si="39"/>
        <v>-7.2603361733396676</v>
      </c>
      <c r="J150" s="12">
        <f t="shared" si="43"/>
        <v>-6.8151046631825807E-4</v>
      </c>
      <c r="K150" s="12">
        <f t="shared" si="44"/>
        <v>-6.6276892849450599E-4</v>
      </c>
      <c r="L150" s="12">
        <f t="shared" si="45"/>
        <v>-6.632843207846407E-4</v>
      </c>
      <c r="M150" s="12">
        <f t="shared" si="46"/>
        <v>-6.4502982867509218E-4</v>
      </c>
      <c r="N150" s="12">
        <f t="shared" si="40"/>
        <v>-7.2609992811385933</v>
      </c>
      <c r="P150" s="28">
        <f t="shared" si="52"/>
        <v>2.4922520600778597E-3</v>
      </c>
      <c r="Q150" s="29">
        <f t="shared" si="53"/>
        <v>7.7802946307770071E-9</v>
      </c>
      <c r="R150" s="13">
        <f t="shared" si="54"/>
        <v>-3.4326951230699223E-4</v>
      </c>
      <c r="S150" s="13">
        <f t="shared" si="55"/>
        <v>-1.0716163049046081E-9</v>
      </c>
      <c r="T150" s="32">
        <f t="shared" si="41"/>
        <v>-7.2603361811199623</v>
      </c>
    </row>
    <row r="151" spans="2:20" x14ac:dyDescent="0.25">
      <c r="B151">
        <f t="shared" si="47"/>
        <v>14.399999999999965</v>
      </c>
      <c r="C151" s="15">
        <f t="shared" si="48"/>
        <v>-7.2633728693551376</v>
      </c>
      <c r="D151" s="12">
        <f t="shared" si="49"/>
        <v>-5.1449218546739672E-3</v>
      </c>
      <c r="E151" s="12">
        <f t="shared" si="42"/>
        <v>-5.1449218546739672E-4</v>
      </c>
      <c r="F151" s="12">
        <f t="shared" si="50"/>
        <v>-7.263887361540605</v>
      </c>
      <c r="H151">
        <f t="shared" si="51"/>
        <v>14.399999999999965</v>
      </c>
      <c r="I151" s="16">
        <f t="shared" si="39"/>
        <v>-7.2609992811385933</v>
      </c>
      <c r="J151" s="12">
        <f t="shared" si="43"/>
        <v>-6.4503953737733439E-4</v>
      </c>
      <c r="K151" s="12">
        <f t="shared" si="44"/>
        <v>-6.2730095009948532E-4</v>
      </c>
      <c r="L151" s="12">
        <f t="shared" si="45"/>
        <v>-6.2778876124958138E-4</v>
      </c>
      <c r="M151" s="12">
        <f t="shared" si="46"/>
        <v>-6.1051115550858626E-4</v>
      </c>
      <c r="N151" s="12">
        <f t="shared" si="40"/>
        <v>-7.2616269028245242</v>
      </c>
      <c r="P151" s="28">
        <f t="shared" si="52"/>
        <v>2.3735808011151605E-3</v>
      </c>
      <c r="Q151" s="29">
        <f t="shared" si="53"/>
        <v>7.4154291596073563E-9</v>
      </c>
      <c r="R151" s="13">
        <f t="shared" si="54"/>
        <v>-3.2689450952801878E-4</v>
      </c>
      <c r="S151" s="13">
        <f t="shared" si="55"/>
        <v>-1.0212684046528928E-9</v>
      </c>
      <c r="T151" s="32">
        <f t="shared" si="41"/>
        <v>-7.2609992885540224</v>
      </c>
    </row>
    <row r="152" spans="2:20" x14ac:dyDescent="0.25">
      <c r="B152">
        <f t="shared" si="47"/>
        <v>14.499999999999964</v>
      </c>
      <c r="C152" s="15">
        <f t="shared" si="48"/>
        <v>-7.263887361540605</v>
      </c>
      <c r="D152" s="12">
        <f t="shared" si="49"/>
        <v>-4.8619511526668546E-3</v>
      </c>
      <c r="E152" s="12">
        <f t="shared" si="42"/>
        <v>-4.861951152666855E-4</v>
      </c>
      <c r="F152" s="12">
        <f t="shared" si="50"/>
        <v>-7.2643735566558716</v>
      </c>
      <c r="H152">
        <f t="shared" si="51"/>
        <v>14.499999999999964</v>
      </c>
      <c r="I152" s="16">
        <f t="shared" si="39"/>
        <v>-7.2616269028245242</v>
      </c>
      <c r="J152" s="12">
        <f t="shared" si="43"/>
        <v>-6.1052034465114424E-4</v>
      </c>
      <c r="K152" s="12">
        <f t="shared" si="44"/>
        <v>-5.9373103517321732E-4</v>
      </c>
      <c r="L152" s="12">
        <f t="shared" si="45"/>
        <v>-5.9419274118384109E-4</v>
      </c>
      <c r="M152" s="12">
        <f t="shared" si="46"/>
        <v>-5.7783974388603276E-4</v>
      </c>
      <c r="N152" s="12">
        <f t="shared" si="40"/>
        <v>-7.2622209374313993</v>
      </c>
      <c r="P152" s="28">
        <f t="shared" si="52"/>
        <v>2.2604516487465531E-3</v>
      </c>
      <c r="Q152" s="29">
        <f t="shared" si="53"/>
        <v>7.0673342733584832E-9</v>
      </c>
      <c r="R152" s="13">
        <f t="shared" si="54"/>
        <v>-3.1128721935126468E-4</v>
      </c>
      <c r="S152" s="13">
        <f t="shared" si="55"/>
        <v>-9.7324392468184943E-10</v>
      </c>
      <c r="T152" s="32">
        <f t="shared" si="41"/>
        <v>-7.2616269098918584</v>
      </c>
    </row>
    <row r="153" spans="2:20" x14ac:dyDescent="0.25">
      <c r="B153">
        <f t="shared" si="47"/>
        <v>14.599999999999964</v>
      </c>
      <c r="C153" s="15">
        <f t="shared" si="48"/>
        <v>-7.2643735566558716</v>
      </c>
      <c r="D153" s="12">
        <f t="shared" si="49"/>
        <v>-4.5945438392704929E-3</v>
      </c>
      <c r="E153" s="12">
        <f t="shared" si="42"/>
        <v>-4.5945438392704931E-4</v>
      </c>
      <c r="F153" s="12">
        <f t="shared" si="50"/>
        <v>-7.2648330110397987</v>
      </c>
      <c r="H153">
        <f t="shared" si="51"/>
        <v>14.599999999999964</v>
      </c>
      <c r="I153" s="16">
        <f t="shared" si="39"/>
        <v>-7.2622209374313993</v>
      </c>
      <c r="J153" s="12">
        <f t="shared" si="43"/>
        <v>-5.7784844127302122E-4</v>
      </c>
      <c r="K153" s="12">
        <f t="shared" si="44"/>
        <v>-5.6195760913801962E-4</v>
      </c>
      <c r="L153" s="12">
        <f t="shared" si="45"/>
        <v>-5.6239460702172121E-4</v>
      </c>
      <c r="M153" s="12">
        <f t="shared" si="46"/>
        <v>-5.4691673788678232E-4</v>
      </c>
      <c r="N153" s="12">
        <f t="shared" si="40"/>
        <v>-7.262783182366646</v>
      </c>
      <c r="P153" s="28">
        <f t="shared" si="52"/>
        <v>2.1526124892137233E-3</v>
      </c>
      <c r="Q153" s="29">
        <f t="shared" si="53"/>
        <v>6.7352585730873216E-9</v>
      </c>
      <c r="R153" s="13">
        <f t="shared" si="54"/>
        <v>-2.9641242063046819E-4</v>
      </c>
      <c r="S153" s="13">
        <f t="shared" si="55"/>
        <v>-9.2743784922949552E-10</v>
      </c>
      <c r="T153" s="32">
        <f t="shared" si="41"/>
        <v>-7.2622209441666579</v>
      </c>
    </row>
    <row r="154" spans="2:20" x14ac:dyDescent="0.25">
      <c r="B154">
        <f t="shared" si="47"/>
        <v>14.699999999999964</v>
      </c>
      <c r="C154" s="15">
        <f t="shared" si="48"/>
        <v>-7.2648330110397987</v>
      </c>
      <c r="D154" s="12">
        <f t="shared" si="49"/>
        <v>-4.3418439281102117E-3</v>
      </c>
      <c r="E154" s="12">
        <f t="shared" si="42"/>
        <v>-4.3418439281102118E-4</v>
      </c>
      <c r="F154" s="12">
        <f t="shared" si="50"/>
        <v>-7.2652671954326093</v>
      </c>
      <c r="H154">
        <f t="shared" si="51"/>
        <v>14.699999999999964</v>
      </c>
      <c r="I154" s="16">
        <f t="shared" ref="I154:I217" si="56">N153</f>
        <v>-7.262783182366646</v>
      </c>
      <c r="J154" s="12">
        <f t="shared" si="43"/>
        <v>-5.4692496983443917E-4</v>
      </c>
      <c r="K154" s="12">
        <f t="shared" si="44"/>
        <v>-5.3188453316401765E-4</v>
      </c>
      <c r="L154" s="12">
        <f t="shared" si="45"/>
        <v>-5.3229814517243847E-4</v>
      </c>
      <c r="M154" s="12">
        <f t="shared" si="46"/>
        <v>-5.1764857184997124E-4</v>
      </c>
      <c r="N154" s="12">
        <f t="shared" ref="N154:N217" si="57">I154+(J154+2*K154+2*L154+M154)/6</f>
        <v>-7.2633153388497051</v>
      </c>
      <c r="P154" s="28">
        <f t="shared" si="52"/>
        <v>2.0498222546674327E-3</v>
      </c>
      <c r="Q154" s="29">
        <f t="shared" si="53"/>
        <v>6.4184852988091734E-9</v>
      </c>
      <c r="R154" s="13">
        <f t="shared" si="54"/>
        <v>-2.8223646519321652E-4</v>
      </c>
      <c r="S154" s="13">
        <f t="shared" si="55"/>
        <v>-8.8375009028499087E-10</v>
      </c>
      <c r="T154" s="32">
        <f t="shared" si="41"/>
        <v>-7.2627831887851313</v>
      </c>
    </row>
    <row r="155" spans="2:20" x14ac:dyDescent="0.25">
      <c r="B155">
        <f t="shared" si="47"/>
        <v>14.799999999999963</v>
      </c>
      <c r="C155" s="15">
        <f t="shared" si="48"/>
        <v>-7.2652671954326093</v>
      </c>
      <c r="D155" s="12">
        <f t="shared" si="49"/>
        <v>-4.1030425120647251E-3</v>
      </c>
      <c r="E155" s="12">
        <f t="shared" si="42"/>
        <v>-4.1030425120647251E-4</v>
      </c>
      <c r="F155" s="12">
        <f t="shared" si="50"/>
        <v>-7.2656774996838163</v>
      </c>
      <c r="H155">
        <f t="shared" si="51"/>
        <v>14.799999999999963</v>
      </c>
      <c r="I155" s="16">
        <f t="shared" si="56"/>
        <v>-7.2633153388497051</v>
      </c>
      <c r="J155" s="12">
        <f t="shared" si="43"/>
        <v>-5.176563632661946E-4</v>
      </c>
      <c r="K155" s="12">
        <f t="shared" si="44"/>
        <v>-5.0342081327636734E-4</v>
      </c>
      <c r="L155" s="12">
        <f t="shared" si="45"/>
        <v>-5.0381229090108455E-4</v>
      </c>
      <c r="M155" s="12">
        <f t="shared" si="46"/>
        <v>-4.8994668726662913E-4</v>
      </c>
      <c r="N155" s="12">
        <f t="shared" si="57"/>
        <v>-7.2638190170595198</v>
      </c>
      <c r="P155" s="28">
        <f t="shared" si="52"/>
        <v>1.9518504665763103E-3</v>
      </c>
      <c r="Q155" s="29">
        <f t="shared" si="53"/>
        <v>6.1163278886056105E-9</v>
      </c>
      <c r="R155" s="13">
        <f t="shared" si="54"/>
        <v>-2.6872720980358842E-4</v>
      </c>
      <c r="S155" s="13">
        <f t="shared" si="55"/>
        <v>-8.420848604411259E-10</v>
      </c>
      <c r="T155" s="32">
        <f t="shared" ref="T155:T218" si="58">(17.75*EXP(-0.55*H155)-4)/0.55</f>
        <v>-7.263315344966033</v>
      </c>
    </row>
    <row r="156" spans="2:20" x14ac:dyDescent="0.25">
      <c r="B156">
        <f t="shared" si="47"/>
        <v>14.899999999999963</v>
      </c>
      <c r="C156" s="15">
        <f t="shared" si="48"/>
        <v>-7.2656774996838163</v>
      </c>
      <c r="D156" s="12">
        <f t="shared" si="49"/>
        <v>-3.8773751739005213E-3</v>
      </c>
      <c r="E156" s="12">
        <f t="shared" si="42"/>
        <v>-3.8773751739005217E-4</v>
      </c>
      <c r="F156" s="12">
        <f t="shared" si="50"/>
        <v>-7.2660652372012065</v>
      </c>
      <c r="H156">
        <f t="shared" si="51"/>
        <v>14.899999999999963</v>
      </c>
      <c r="I156" s="16">
        <f t="shared" si="56"/>
        <v>-7.2638190170595198</v>
      </c>
      <c r="J156" s="12">
        <f t="shared" si="43"/>
        <v>-4.8995406172638314E-4</v>
      </c>
      <c r="K156" s="12">
        <f t="shared" si="44"/>
        <v>-4.7648032502891626E-4</v>
      </c>
      <c r="L156" s="12">
        <f t="shared" si="45"/>
        <v>-4.7685085278810214E-4</v>
      </c>
      <c r="M156" s="12">
        <f t="shared" si="46"/>
        <v>-4.6372726482304396E-4</v>
      </c>
      <c r="N156" s="12">
        <f t="shared" si="57"/>
        <v>-7.2642957410065501</v>
      </c>
      <c r="P156" s="28">
        <f t="shared" si="52"/>
        <v>1.8584767961682402E-3</v>
      </c>
      <c r="Q156" s="29">
        <f t="shared" si="53"/>
        <v>5.8281282022676351E-9</v>
      </c>
      <c r="R156" s="13">
        <f t="shared" si="54"/>
        <v>-2.5585395097432148E-4</v>
      </c>
      <c r="S156" s="13">
        <f t="shared" si="55"/>
        <v>-8.0235041427983289E-10</v>
      </c>
      <c r="T156" s="32">
        <f t="shared" si="58"/>
        <v>-7.263819022887648</v>
      </c>
    </row>
    <row r="157" spans="2:20" x14ac:dyDescent="0.25">
      <c r="B157">
        <f t="shared" si="47"/>
        <v>14.999999999999963</v>
      </c>
      <c r="C157" s="15">
        <f t="shared" si="48"/>
        <v>-7.2660652372012065</v>
      </c>
      <c r="D157" s="12">
        <f t="shared" si="49"/>
        <v>-3.6641195393363191E-3</v>
      </c>
      <c r="E157" s="12">
        <f t="shared" si="42"/>
        <v>-3.6641195393363193E-4</v>
      </c>
      <c r="F157" s="12">
        <f t="shared" si="50"/>
        <v>-7.2664316491551402</v>
      </c>
      <c r="H157">
        <f t="shared" si="51"/>
        <v>14.999999999999963</v>
      </c>
      <c r="I157" s="16">
        <f t="shared" si="56"/>
        <v>-7.2642957410065501</v>
      </c>
      <c r="J157" s="12">
        <f t="shared" si="43"/>
        <v>-4.6373424463972416E-4</v>
      </c>
      <c r="K157" s="12">
        <f t="shared" si="44"/>
        <v>-4.5098155291212194E-4</v>
      </c>
      <c r="L157" s="12">
        <f t="shared" si="45"/>
        <v>-4.513322519346108E-4</v>
      </c>
      <c r="M157" s="12">
        <f t="shared" si="46"/>
        <v>-4.3891097078332388E-4</v>
      </c>
      <c r="N157" s="12">
        <f t="shared" si="57"/>
        <v>-7.2647469531440692</v>
      </c>
      <c r="P157" s="28">
        <f t="shared" si="52"/>
        <v>1.769490641398086E-3</v>
      </c>
      <c r="Q157" s="29">
        <f t="shared" si="53"/>
        <v>5.5532582976525191E-9</v>
      </c>
      <c r="R157" s="13">
        <f t="shared" si="54"/>
        <v>-2.4358736251013364E-4</v>
      </c>
      <c r="S157" s="13">
        <f t="shared" si="55"/>
        <v>-7.6445928021066673E-10</v>
      </c>
      <c r="T157" s="32">
        <f t="shared" si="58"/>
        <v>-7.2642957465598084</v>
      </c>
    </row>
    <row r="158" spans="2:20" x14ac:dyDescent="0.25">
      <c r="B158">
        <f t="shared" si="47"/>
        <v>15.099999999999962</v>
      </c>
      <c r="C158" s="15">
        <f t="shared" si="48"/>
        <v>-7.2664316491551402</v>
      </c>
      <c r="D158" s="12">
        <f t="shared" si="49"/>
        <v>-3.4625929646727727E-3</v>
      </c>
      <c r="E158" s="12">
        <f t="shared" si="42"/>
        <v>-3.4625929646727729E-4</v>
      </c>
      <c r="F158" s="12">
        <f t="shared" si="50"/>
        <v>-7.2667779084516075</v>
      </c>
      <c r="H158">
        <f t="shared" si="51"/>
        <v>15.099999999999962</v>
      </c>
      <c r="I158" s="16">
        <f t="shared" si="56"/>
        <v>-7.2647469531440692</v>
      </c>
      <c r="J158" s="12">
        <f t="shared" si="43"/>
        <v>-4.3891757707616998E-4</v>
      </c>
      <c r="K158" s="12">
        <f t="shared" si="44"/>
        <v>-4.2684734370657118E-4</v>
      </c>
      <c r="L158" s="12">
        <f t="shared" si="45"/>
        <v>-4.2717927512421207E-4</v>
      </c>
      <c r="M158" s="12">
        <f t="shared" si="46"/>
        <v>-4.1542271694434697E-4</v>
      </c>
      <c r="N158" s="12">
        <f t="shared" si="57"/>
        <v>-7.265174018732683</v>
      </c>
      <c r="P158" s="28">
        <f t="shared" si="52"/>
        <v>1.6846907199532524E-3</v>
      </c>
      <c r="Q158" s="29">
        <f t="shared" si="53"/>
        <v>5.2911177661485453E-9</v>
      </c>
      <c r="R158" s="13">
        <f t="shared" si="54"/>
        <v>-2.3189943567093377E-4</v>
      </c>
      <c r="S158" s="13">
        <f t="shared" si="55"/>
        <v>-7.2832788208885425E-10</v>
      </c>
      <c r="T158" s="32">
        <f t="shared" si="58"/>
        <v>-7.2647469584351869</v>
      </c>
    </row>
    <row r="159" spans="2:20" x14ac:dyDescent="0.25">
      <c r="B159">
        <f t="shared" si="47"/>
        <v>15.199999999999962</v>
      </c>
      <c r="C159" s="15">
        <f t="shared" si="48"/>
        <v>-7.2667779084516075</v>
      </c>
      <c r="D159" s="12">
        <f t="shared" si="49"/>
        <v>-3.2721503516155437E-3</v>
      </c>
      <c r="E159" s="12">
        <f t="shared" si="42"/>
        <v>-3.2721503516155439E-4</v>
      </c>
      <c r="F159" s="12">
        <f t="shared" si="50"/>
        <v>-7.2671051234867692</v>
      </c>
      <c r="H159">
        <f t="shared" si="51"/>
        <v>15.199999999999962</v>
      </c>
      <c r="I159" s="16">
        <f t="shared" si="56"/>
        <v>-7.265174018732683</v>
      </c>
      <c r="J159" s="12">
        <f t="shared" si="43"/>
        <v>-4.1542896970239165E-4</v>
      </c>
      <c r="K159" s="12">
        <f t="shared" si="44"/>
        <v>-4.0400467303558507E-4</v>
      </c>
      <c r="L159" s="12">
        <f t="shared" si="45"/>
        <v>-4.0431884119396244E-4</v>
      </c>
      <c r="M159" s="12">
        <f t="shared" si="46"/>
        <v>-3.931914334367459E-4</v>
      </c>
      <c r="N159" s="12">
        <f t="shared" si="57"/>
        <v>-7.2655782299712826</v>
      </c>
      <c r="P159" s="28">
        <f t="shared" si="52"/>
        <v>1.603884677794376E-3</v>
      </c>
      <c r="Q159" s="29">
        <f t="shared" si="53"/>
        <v>5.0411301799613284E-9</v>
      </c>
      <c r="R159" s="13">
        <f t="shared" si="54"/>
        <v>-2.2076342184591694E-4</v>
      </c>
      <c r="S159" s="13">
        <f t="shared" si="55"/>
        <v>-6.9387603978449094E-10</v>
      </c>
      <c r="T159" s="32">
        <f t="shared" si="58"/>
        <v>-7.2651740237738132</v>
      </c>
    </row>
    <row r="160" spans="2:20" x14ac:dyDescent="0.25">
      <c r="B160">
        <f t="shared" si="47"/>
        <v>15.299999999999962</v>
      </c>
      <c r="C160" s="15">
        <f t="shared" si="48"/>
        <v>-7.2671051234867692</v>
      </c>
      <c r="D160" s="12">
        <f t="shared" si="49"/>
        <v>-3.0921820822764623E-3</v>
      </c>
      <c r="E160" s="12">
        <f t="shared" si="42"/>
        <v>-3.0921820822764627E-4</v>
      </c>
      <c r="F160" s="12">
        <f t="shared" si="50"/>
        <v>-7.2674143416949972</v>
      </c>
      <c r="H160">
        <f t="shared" si="51"/>
        <v>15.299999999999962</v>
      </c>
      <c r="I160" s="16">
        <f t="shared" si="56"/>
        <v>-7.2655782299712826</v>
      </c>
      <c r="J160" s="12">
        <f t="shared" si="43"/>
        <v>-3.9319735157943296E-4</v>
      </c>
      <c r="K160" s="12">
        <f t="shared" si="44"/>
        <v>-3.8238442441098643E-4</v>
      </c>
      <c r="L160" s="12">
        <f t="shared" si="45"/>
        <v>-3.8268177990814501E-4</v>
      </c>
      <c r="M160" s="12">
        <f t="shared" si="46"/>
        <v>-3.7214985368447809E-4</v>
      </c>
      <c r="N160" s="12">
        <f t="shared" si="57"/>
        <v>-7.2659608099069333</v>
      </c>
      <c r="P160" s="28">
        <f t="shared" si="52"/>
        <v>1.5268887127417585E-3</v>
      </c>
      <c r="Q160" s="29">
        <f t="shared" si="53"/>
        <v>4.8027448684706542E-9</v>
      </c>
      <c r="R160" s="13">
        <f t="shared" si="54"/>
        <v>-2.1015377763518742E-4</v>
      </c>
      <c r="S160" s="13">
        <f t="shared" si="55"/>
        <v>-6.6102720434336201E-10</v>
      </c>
      <c r="T160" s="32">
        <f t="shared" si="58"/>
        <v>-7.2655782347740274</v>
      </c>
    </row>
    <row r="161" spans="2:20" x14ac:dyDescent="0.25">
      <c r="B161">
        <f t="shared" si="47"/>
        <v>15.399999999999961</v>
      </c>
      <c r="C161" s="15">
        <f t="shared" si="48"/>
        <v>-7.2674143416949972</v>
      </c>
      <c r="D161" s="12">
        <f t="shared" si="49"/>
        <v>-2.9221120677513923E-3</v>
      </c>
      <c r="E161" s="12">
        <f t="shared" si="42"/>
        <v>-2.9221120677513923E-4</v>
      </c>
      <c r="F161" s="12">
        <f t="shared" si="50"/>
        <v>-7.2677065529017728</v>
      </c>
      <c r="H161">
        <f t="shared" si="51"/>
        <v>15.399999999999961</v>
      </c>
      <c r="I161" s="16">
        <f t="shared" si="56"/>
        <v>-7.2659608099069333</v>
      </c>
      <c r="J161" s="12">
        <f t="shared" si="43"/>
        <v>-3.7215545511863905E-4</v>
      </c>
      <c r="K161" s="12">
        <f t="shared" si="44"/>
        <v>-3.6192118010283105E-4</v>
      </c>
      <c r="L161" s="12">
        <f t="shared" si="45"/>
        <v>-3.622026226658193E-4</v>
      </c>
      <c r="M161" s="12">
        <f t="shared" si="46"/>
        <v>-3.5223431087199057E-4</v>
      </c>
      <c r="N161" s="12">
        <f t="shared" si="57"/>
        <v>-7.2663229161355209</v>
      </c>
      <c r="P161" s="28">
        <f t="shared" si="52"/>
        <v>1.4535272126261489E-3</v>
      </c>
      <c r="Q161" s="29">
        <f t="shared" si="53"/>
        <v>4.5754378064088996E-9</v>
      </c>
      <c r="R161" s="13">
        <f t="shared" si="54"/>
        <v>-2.0004611224010553E-4</v>
      </c>
      <c r="S161" s="13">
        <f t="shared" si="55"/>
        <v>-6.2970857168527889E-10</v>
      </c>
      <c r="T161" s="32">
        <f t="shared" si="58"/>
        <v>-7.2659608144823711</v>
      </c>
    </row>
    <row r="162" spans="2:20" x14ac:dyDescent="0.25">
      <c r="B162">
        <f t="shared" si="47"/>
        <v>15.499999999999961</v>
      </c>
      <c r="C162" s="15">
        <f t="shared" si="48"/>
        <v>-7.2677065529017728</v>
      </c>
      <c r="D162" s="12">
        <f t="shared" si="49"/>
        <v>-2.7613959040246883E-3</v>
      </c>
      <c r="E162" s="12">
        <f t="shared" si="42"/>
        <v>-2.7613959040246884E-4</v>
      </c>
      <c r="F162" s="12">
        <f t="shared" si="50"/>
        <v>-7.2679826924921755</v>
      </c>
      <c r="H162">
        <f t="shared" si="51"/>
        <v>15.499999999999961</v>
      </c>
      <c r="I162" s="16">
        <f t="shared" si="56"/>
        <v>-7.2663229161355209</v>
      </c>
      <c r="J162" s="12">
        <f t="shared" si="43"/>
        <v>-3.5223961254633452E-4</v>
      </c>
      <c r="K162" s="12">
        <f t="shared" si="44"/>
        <v>-3.4255302320129744E-4</v>
      </c>
      <c r="L162" s="12">
        <f t="shared" si="45"/>
        <v>-3.4281940440830108E-4</v>
      </c>
      <c r="M162" s="12">
        <f t="shared" si="46"/>
        <v>-3.3338454530387198E-4</v>
      </c>
      <c r="N162" s="12">
        <f t="shared" si="57"/>
        <v>-7.266665644304366</v>
      </c>
      <c r="P162" s="28">
        <f t="shared" si="52"/>
        <v>1.3836324075473527E-3</v>
      </c>
      <c r="Q162" s="29">
        <f t="shared" si="53"/>
        <v>4.3587045084336751E-9</v>
      </c>
      <c r="R162" s="13">
        <f t="shared" si="54"/>
        <v>-1.9041713707009924E-4</v>
      </c>
      <c r="S162" s="13">
        <f t="shared" si="55"/>
        <v>-5.9985009696447864E-10</v>
      </c>
      <c r="T162" s="32">
        <f t="shared" si="58"/>
        <v>-7.2663229204942255</v>
      </c>
    </row>
    <row r="163" spans="2:20" x14ac:dyDescent="0.25">
      <c r="B163">
        <f t="shared" si="47"/>
        <v>15.599999999999961</v>
      </c>
      <c r="C163" s="15">
        <f t="shared" si="48"/>
        <v>-7.2679826924921755</v>
      </c>
      <c r="D163" s="12">
        <f t="shared" si="49"/>
        <v>-2.6095191293031839E-3</v>
      </c>
      <c r="E163" s="12">
        <f t="shared" si="42"/>
        <v>-2.6095191293031841E-4</v>
      </c>
      <c r="F163" s="12">
        <f t="shared" si="50"/>
        <v>-7.2682436444051062</v>
      </c>
      <c r="H163">
        <f t="shared" si="51"/>
        <v>15.599999999999961</v>
      </c>
      <c r="I163" s="16">
        <f t="shared" si="56"/>
        <v>-7.266665644304366</v>
      </c>
      <c r="J163" s="12">
        <f t="shared" si="43"/>
        <v>-3.3338956325983386E-4</v>
      </c>
      <c r="K163" s="12">
        <f t="shared" si="44"/>
        <v>-3.2422135027019298E-4</v>
      </c>
      <c r="L163" s="12">
        <f t="shared" si="45"/>
        <v>-3.2447347612740707E-4</v>
      </c>
      <c r="M163" s="12">
        <f t="shared" si="46"/>
        <v>-3.1554352207283646E-4</v>
      </c>
      <c r="N163" s="12">
        <f t="shared" si="57"/>
        <v>-7.2669900314273876</v>
      </c>
      <c r="P163" s="28">
        <f t="shared" si="52"/>
        <v>1.317044035745063E-3</v>
      </c>
      <c r="Q163" s="29">
        <f t="shared" si="53"/>
        <v>4.1520644700199227E-9</v>
      </c>
      <c r="R163" s="13">
        <f t="shared" si="54"/>
        <v>-1.8124461747112675E-4</v>
      </c>
      <c r="S163" s="13">
        <f t="shared" si="55"/>
        <v>-5.7138509887294669E-10</v>
      </c>
      <c r="T163" s="32">
        <f t="shared" si="58"/>
        <v>-7.2666656484564305</v>
      </c>
    </row>
    <row r="164" spans="2:20" x14ac:dyDescent="0.25">
      <c r="B164">
        <f t="shared" si="47"/>
        <v>15.69999999999996</v>
      </c>
      <c r="C164" s="15">
        <f t="shared" si="48"/>
        <v>-7.2682436444051062</v>
      </c>
      <c r="D164" s="12">
        <f t="shared" si="49"/>
        <v>-2.4659955771912934E-3</v>
      </c>
      <c r="E164" s="12">
        <f t="shared" si="42"/>
        <v>-2.4659955771912936E-4</v>
      </c>
      <c r="F164" s="12">
        <f t="shared" si="50"/>
        <v>-7.2684902439628249</v>
      </c>
      <c r="H164">
        <f t="shared" si="51"/>
        <v>15.69999999999996</v>
      </c>
      <c r="I164" s="16">
        <f t="shared" si="56"/>
        <v>-7.2669900314273876</v>
      </c>
      <c r="J164" s="12">
        <f t="shared" si="43"/>
        <v>-3.1554827149364866E-4</v>
      </c>
      <c r="K164" s="12">
        <f t="shared" si="44"/>
        <v>-3.0687069402755011E-4</v>
      </c>
      <c r="L164" s="12">
        <f t="shared" si="45"/>
        <v>-3.0710932740789514E-4</v>
      </c>
      <c r="M164" s="12">
        <f t="shared" si="46"/>
        <v>-2.9865725848621238E-4</v>
      </c>
      <c r="N164" s="12">
        <f t="shared" si="57"/>
        <v>-7.2672970590228632</v>
      </c>
      <c r="P164" s="28">
        <f t="shared" si="52"/>
        <v>1.2536090226600294E-3</v>
      </c>
      <c r="Q164" s="29">
        <f t="shared" si="53"/>
        <v>3.9550585029246577E-9</v>
      </c>
      <c r="R164" s="13">
        <f t="shared" si="54"/>
        <v>-1.7250732649367871E-4</v>
      </c>
      <c r="S164" s="13">
        <f t="shared" si="55"/>
        <v>-5.4424988663363587E-10</v>
      </c>
      <c r="T164" s="32">
        <f t="shared" si="58"/>
        <v>-7.2669900353824461</v>
      </c>
    </row>
    <row r="165" spans="2:20" x14ac:dyDescent="0.25">
      <c r="B165">
        <f t="shared" si="47"/>
        <v>15.79999999999996</v>
      </c>
      <c r="C165" s="15">
        <f t="shared" si="48"/>
        <v>-7.2684902439628249</v>
      </c>
      <c r="D165" s="12">
        <f t="shared" si="49"/>
        <v>-2.3303658204461009E-3</v>
      </c>
      <c r="E165" s="12">
        <f t="shared" si="42"/>
        <v>-2.330365820446101E-4</v>
      </c>
      <c r="F165" s="12">
        <f t="shared" si="50"/>
        <v>-7.2687232805448696</v>
      </c>
      <c r="H165">
        <f t="shared" si="51"/>
        <v>15.79999999999996</v>
      </c>
      <c r="I165" s="16">
        <f t="shared" si="56"/>
        <v>-7.2672970590228632</v>
      </c>
      <c r="J165" s="12">
        <f t="shared" si="43"/>
        <v>-2.9866175374251294E-4</v>
      </c>
      <c r="K165" s="12">
        <f t="shared" si="44"/>
        <v>-2.904485555145886E-4</v>
      </c>
      <c r="L165" s="12">
        <f t="shared" si="45"/>
        <v>-2.9067441846586384E-4</v>
      </c>
      <c r="M165" s="12">
        <f t="shared" si="46"/>
        <v>-2.8267466072686711E-4</v>
      </c>
      <c r="N165" s="12">
        <f t="shared" si="57"/>
        <v>-7.2675876560832684</v>
      </c>
      <c r="P165" s="28">
        <f t="shared" si="52"/>
        <v>1.19318117271483E-3</v>
      </c>
      <c r="Q165" s="29">
        <f t="shared" si="53"/>
        <v>3.7672469588301283E-9</v>
      </c>
      <c r="R165" s="13">
        <f t="shared" si="54"/>
        <v>-1.641850006137957E-4</v>
      </c>
      <c r="S165" s="13">
        <f t="shared" si="55"/>
        <v>-5.1838350989105995E-10</v>
      </c>
      <c r="T165" s="32">
        <f t="shared" si="58"/>
        <v>-7.2672970627901101</v>
      </c>
    </row>
    <row r="166" spans="2:20" x14ac:dyDescent="0.25">
      <c r="B166">
        <f t="shared" si="47"/>
        <v>15.899999999999959</v>
      </c>
      <c r="C166" s="15">
        <f t="shared" si="48"/>
        <v>-7.2687232805448696</v>
      </c>
      <c r="D166" s="12">
        <f t="shared" si="49"/>
        <v>-2.2021957003213188E-3</v>
      </c>
      <c r="E166" s="12">
        <f t="shared" si="42"/>
        <v>-2.2021957003213189E-4</v>
      </c>
      <c r="F166" s="12">
        <f t="shared" si="50"/>
        <v>-7.2689435001149016</v>
      </c>
      <c r="H166">
        <f t="shared" si="51"/>
        <v>15.899999999999959</v>
      </c>
      <c r="I166" s="16">
        <f t="shared" si="56"/>
        <v>-7.2675876560832684</v>
      </c>
      <c r="J166" s="12">
        <f t="shared" si="43"/>
        <v>-2.8267891542022028E-4</v>
      </c>
      <c r="K166" s="12">
        <f t="shared" si="44"/>
        <v>-2.7490524524615979E-4</v>
      </c>
      <c r="L166" s="12">
        <f t="shared" si="45"/>
        <v>-2.7511902117591805E-4</v>
      </c>
      <c r="M166" s="12">
        <f t="shared" si="46"/>
        <v>-2.6754736925549416E-4</v>
      </c>
      <c r="N166" s="12">
        <f t="shared" si="57"/>
        <v>-7.2678627018861883</v>
      </c>
      <c r="P166" s="28">
        <f t="shared" si="52"/>
        <v>1.1356208733905859E-3</v>
      </c>
      <c r="Q166" s="29">
        <f t="shared" si="53"/>
        <v>3.5882106175222361E-9</v>
      </c>
      <c r="R166" s="13">
        <f t="shared" si="54"/>
        <v>-1.5625829732914706E-4</v>
      </c>
      <c r="S166" s="13">
        <f t="shared" si="55"/>
        <v>-4.9372787581683409E-10</v>
      </c>
      <c r="T166" s="32">
        <f t="shared" si="58"/>
        <v>-7.267587659671479</v>
      </c>
    </row>
    <row r="167" spans="2:20" x14ac:dyDescent="0.25">
      <c r="B167">
        <f t="shared" si="47"/>
        <v>15.999999999999959</v>
      </c>
      <c r="C167" s="15">
        <f t="shared" si="48"/>
        <v>-7.2689435001149016</v>
      </c>
      <c r="D167" s="12">
        <f t="shared" si="49"/>
        <v>-2.0810749368038728E-3</v>
      </c>
      <c r="E167" s="12">
        <f t="shared" si="42"/>
        <v>-2.0810749368038728E-4</v>
      </c>
      <c r="F167" s="12">
        <f t="shared" si="50"/>
        <v>-7.269151607608582</v>
      </c>
      <c r="H167">
        <f t="shared" si="51"/>
        <v>15.999999999999959</v>
      </c>
      <c r="I167" s="16">
        <f t="shared" si="56"/>
        <v>-7.2678627018861883</v>
      </c>
      <c r="J167" s="12">
        <f t="shared" si="43"/>
        <v>-2.675513962596021E-4</v>
      </c>
      <c r="K167" s="12">
        <f t="shared" si="44"/>
        <v>-2.6019373286247929E-4</v>
      </c>
      <c r="L167" s="12">
        <f t="shared" si="45"/>
        <v>-2.6039606860592815E-4</v>
      </c>
      <c r="M167" s="12">
        <f t="shared" si="46"/>
        <v>-2.5322961248628321E-4</v>
      </c>
      <c r="N167" s="12">
        <f t="shared" si="57"/>
        <v>-7.2681230286548022</v>
      </c>
      <c r="P167" s="28">
        <f t="shared" si="52"/>
        <v>1.0807948111652976E-3</v>
      </c>
      <c r="Q167" s="29">
        <f t="shared" si="53"/>
        <v>3.4175480223552768E-9</v>
      </c>
      <c r="R167" s="13">
        <f t="shared" si="54"/>
        <v>-1.4870875455263974E-4</v>
      </c>
      <c r="S167" s="13">
        <f t="shared" si="55"/>
        <v>-4.7022737783163055E-10</v>
      </c>
      <c r="T167" s="32">
        <f t="shared" si="58"/>
        <v>-7.2678627053037363</v>
      </c>
    </row>
    <row r="168" spans="2:20" x14ac:dyDescent="0.25">
      <c r="B168">
        <f t="shared" si="47"/>
        <v>16.099999999999959</v>
      </c>
      <c r="C168" s="15">
        <f t="shared" si="48"/>
        <v>-7.269151607608582</v>
      </c>
      <c r="D168" s="12">
        <f t="shared" si="49"/>
        <v>-1.966615815279571E-3</v>
      </c>
      <c r="E168" s="12">
        <f t="shared" si="42"/>
        <v>-1.966615815279571E-4</v>
      </c>
      <c r="F168" s="12">
        <f t="shared" si="50"/>
        <v>-7.2693482691901101</v>
      </c>
      <c r="H168">
        <f t="shared" si="51"/>
        <v>16.099999999999959</v>
      </c>
      <c r="I168" s="16">
        <f t="shared" si="56"/>
        <v>-7.2681230286548022</v>
      </c>
      <c r="J168" s="12">
        <f t="shared" si="43"/>
        <v>-2.5323342398584362E-4</v>
      </c>
      <c r="K168" s="12">
        <f t="shared" si="44"/>
        <v>-2.4626950482620202E-4</v>
      </c>
      <c r="L168" s="12">
        <f t="shared" si="45"/>
        <v>-2.4646101260312748E-4</v>
      </c>
      <c r="M168" s="12">
        <f t="shared" si="46"/>
        <v>-2.3967806829268136E-4</v>
      </c>
      <c r="N168" s="12">
        <f t="shared" si="57"/>
        <v>-7.268369424075992</v>
      </c>
      <c r="P168" s="28">
        <f t="shared" si="52"/>
        <v>1.0285756989043549E-3</v>
      </c>
      <c r="Q168" s="29">
        <f t="shared" si="53"/>
        <v>3.2548754802519397E-9</v>
      </c>
      <c r="R168" s="13">
        <f t="shared" si="54"/>
        <v>-1.4151875173116046E-4</v>
      </c>
      <c r="S168" s="13">
        <f t="shared" si="55"/>
        <v>-4.4782889144306777E-10</v>
      </c>
      <c r="T168" s="32">
        <f t="shared" si="58"/>
        <v>-7.2681230319096777</v>
      </c>
    </row>
    <row r="169" spans="2:20" x14ac:dyDescent="0.25">
      <c r="B169">
        <f t="shared" si="47"/>
        <v>16.19999999999996</v>
      </c>
      <c r="C169" s="15">
        <f t="shared" si="48"/>
        <v>-7.2693482691901101</v>
      </c>
      <c r="D169" s="12">
        <f t="shared" si="49"/>
        <v>-1.8584519454392101E-3</v>
      </c>
      <c r="E169" s="12">
        <f t="shared" si="42"/>
        <v>-1.8584519454392103E-4</v>
      </c>
      <c r="F169" s="12">
        <f t="shared" si="50"/>
        <v>-7.2695341143846539</v>
      </c>
      <c r="H169">
        <f t="shared" si="51"/>
        <v>16.19999999999996</v>
      </c>
      <c r="I169" s="16">
        <f t="shared" si="56"/>
        <v>-7.268369424075992</v>
      </c>
      <c r="J169" s="12">
        <f t="shared" si="43"/>
        <v>-2.3968167582042455E-4</v>
      </c>
      <c r="K169" s="12">
        <f t="shared" si="44"/>
        <v>-2.3309042973536088E-4</v>
      </c>
      <c r="L169" s="12">
        <f t="shared" si="45"/>
        <v>-2.3327168900268982E-4</v>
      </c>
      <c r="M169" s="12">
        <f t="shared" si="46"/>
        <v>-2.2685173292527063E-4</v>
      </c>
      <c r="N169" s="12">
        <f t="shared" si="57"/>
        <v>-7.2686026336836953</v>
      </c>
      <c r="P169" s="28">
        <f t="shared" si="52"/>
        <v>9.7884201429287998E-4</v>
      </c>
      <c r="Q169" s="29">
        <f t="shared" si="53"/>
        <v>3.0998252853464692E-9</v>
      </c>
      <c r="R169" s="13">
        <f t="shared" si="54"/>
        <v>-1.3467147261847653E-4</v>
      </c>
      <c r="S169" s="13">
        <f t="shared" si="55"/>
        <v>-4.2648152607054964E-10</v>
      </c>
      <c r="T169" s="32">
        <f t="shared" si="58"/>
        <v>-7.2683694271758172</v>
      </c>
    </row>
    <row r="170" spans="2:20" x14ac:dyDescent="0.25">
      <c r="B170">
        <f t="shared" si="47"/>
        <v>16.299999999999962</v>
      </c>
      <c r="C170" s="15">
        <f t="shared" si="48"/>
        <v>-7.2695341143846539</v>
      </c>
      <c r="D170" s="12">
        <f t="shared" si="49"/>
        <v>-1.7562370884398604E-3</v>
      </c>
      <c r="E170" s="12">
        <f t="shared" si="42"/>
        <v>-1.7562370884398605E-4</v>
      </c>
      <c r="F170" s="12">
        <f t="shared" si="50"/>
        <v>-7.2697097380934981</v>
      </c>
      <c r="H170">
        <f t="shared" si="51"/>
        <v>16.299999999999962</v>
      </c>
      <c r="I170" s="16">
        <f t="shared" si="56"/>
        <v>-7.2686026336836953</v>
      </c>
      <c r="J170" s="12">
        <f t="shared" si="43"/>
        <v>-2.2685514739673174E-4</v>
      </c>
      <c r="K170" s="12">
        <f t="shared" si="44"/>
        <v>-2.2061663084333994E-4</v>
      </c>
      <c r="L170" s="12">
        <f t="shared" si="45"/>
        <v>-2.2078819004853756E-4</v>
      </c>
      <c r="M170" s="12">
        <f t="shared" si="46"/>
        <v>-2.1471179694403377E-4</v>
      </c>
      <c r="N170" s="12">
        <f t="shared" si="57"/>
        <v>-7.2688233631147163</v>
      </c>
      <c r="P170" s="28">
        <f t="shared" si="52"/>
        <v>9.3147774890844914E-4</v>
      </c>
      <c r="Q170" s="29">
        <f t="shared" si="53"/>
        <v>2.9520501598767623E-9</v>
      </c>
      <c r="R170" s="13">
        <f t="shared" si="54"/>
        <v>-1.2815086963394401E-4</v>
      </c>
      <c r="S170" s="13">
        <f t="shared" si="55"/>
        <v>-4.0613723262262573E-10</v>
      </c>
      <c r="T170" s="32">
        <f t="shared" si="58"/>
        <v>-7.2686026366357455</v>
      </c>
    </row>
    <row r="171" spans="2:20" x14ac:dyDescent="0.25">
      <c r="B171">
        <f t="shared" si="47"/>
        <v>16.399999999999963</v>
      </c>
      <c r="C171" s="15">
        <f t="shared" si="48"/>
        <v>-7.2697097380934981</v>
      </c>
      <c r="D171" s="12">
        <f t="shared" si="49"/>
        <v>-1.6596440485758812E-3</v>
      </c>
      <c r="E171" s="12">
        <f t="shared" si="42"/>
        <v>-1.6596440485758813E-4</v>
      </c>
      <c r="F171" s="12">
        <f t="shared" si="50"/>
        <v>-7.2698757024983554</v>
      </c>
      <c r="H171">
        <f t="shared" si="51"/>
        <v>16.399999999999963</v>
      </c>
      <c r="I171" s="16">
        <f t="shared" si="56"/>
        <v>-7.2688233631147163</v>
      </c>
      <c r="J171" s="12">
        <f t="shared" si="43"/>
        <v>-2.1471502869054861E-4</v>
      </c>
      <c r="K171" s="12">
        <f t="shared" si="44"/>
        <v>-2.088103654015683E-4</v>
      </c>
      <c r="L171" s="12">
        <f t="shared" si="45"/>
        <v>-2.0897274364202191E-4</v>
      </c>
      <c r="M171" s="12">
        <f t="shared" si="46"/>
        <v>-2.0322152779028713E-4</v>
      </c>
      <c r="N171" s="12">
        <f t="shared" si="57"/>
        <v>-7.2690322802438114</v>
      </c>
      <c r="P171" s="28">
        <f t="shared" si="52"/>
        <v>8.8637216756914938E-4</v>
      </c>
      <c r="Q171" s="29">
        <f t="shared" si="53"/>
        <v>2.8112125960433332E-9</v>
      </c>
      <c r="R171" s="13">
        <f t="shared" si="54"/>
        <v>-1.2194162974494567E-4</v>
      </c>
      <c r="S171" s="13">
        <f t="shared" si="55"/>
        <v>-3.86749334042351E-10</v>
      </c>
      <c r="T171" s="32">
        <f t="shared" si="58"/>
        <v>-7.2688233659259289</v>
      </c>
    </row>
    <row r="172" spans="2:20" x14ac:dyDescent="0.25">
      <c r="B172">
        <f t="shared" si="47"/>
        <v>16.499999999999964</v>
      </c>
      <c r="C172" s="15">
        <f t="shared" si="48"/>
        <v>-7.2698757024983554</v>
      </c>
      <c r="D172" s="12">
        <f t="shared" si="49"/>
        <v>-1.5683636259042899E-3</v>
      </c>
      <c r="E172" s="12">
        <f t="shared" si="42"/>
        <v>-1.56836362590429E-4</v>
      </c>
      <c r="F172" s="12">
        <f t="shared" si="50"/>
        <v>-7.2700325388609457</v>
      </c>
      <c r="H172">
        <f t="shared" si="51"/>
        <v>16.499999999999964</v>
      </c>
      <c r="I172" s="16">
        <f t="shared" si="56"/>
        <v>-7.2690322802438114</v>
      </c>
      <c r="J172" s="12">
        <f t="shared" si="43"/>
        <v>-2.0322458659034482E-4</v>
      </c>
      <c r="K172" s="12">
        <f t="shared" si="44"/>
        <v>-1.9763591045909303E-4</v>
      </c>
      <c r="L172" s="12">
        <f t="shared" si="45"/>
        <v>-1.9778959905272233E-4</v>
      </c>
      <c r="M172" s="12">
        <f t="shared" si="46"/>
        <v>-1.9234615864243134E-4</v>
      </c>
      <c r="N172" s="12">
        <f t="shared" si="57"/>
        <v>-7.2692300172045208</v>
      </c>
      <c r="P172" s="28">
        <f t="shared" si="52"/>
        <v>8.4341957754929808E-4</v>
      </c>
      <c r="Q172" s="29">
        <f t="shared" si="53"/>
        <v>2.6769946259719291E-9</v>
      </c>
      <c r="R172" s="13">
        <f t="shared" si="54"/>
        <v>-1.1602914180625972E-4</v>
      </c>
      <c r="S172" s="13">
        <f t="shared" si="55"/>
        <v>-3.6827386669636201E-10</v>
      </c>
      <c r="T172" s="32">
        <f t="shared" si="58"/>
        <v>-7.2690322829208061</v>
      </c>
    </row>
    <row r="173" spans="2:20" x14ac:dyDescent="0.25">
      <c r="B173">
        <f t="shared" si="47"/>
        <v>16.599999999999966</v>
      </c>
      <c r="C173" s="15">
        <f t="shared" si="48"/>
        <v>-7.2700325388609457</v>
      </c>
      <c r="D173" s="12">
        <f t="shared" si="49"/>
        <v>-1.4821036264796028E-3</v>
      </c>
      <c r="E173" s="12">
        <f t="shared" si="42"/>
        <v>-1.4821036264796029E-4</v>
      </c>
      <c r="F173" s="12">
        <f t="shared" si="50"/>
        <v>-7.2701807492235933</v>
      </c>
      <c r="H173">
        <f t="shared" si="51"/>
        <v>16.599999999999966</v>
      </c>
      <c r="I173" s="16">
        <f t="shared" si="56"/>
        <v>-7.2692300172045208</v>
      </c>
      <c r="J173" s="12">
        <f t="shared" si="43"/>
        <v>-1.923490537513395E-4</v>
      </c>
      <c r="K173" s="12">
        <f t="shared" si="44"/>
        <v>-1.8705945477317523E-4</v>
      </c>
      <c r="L173" s="12">
        <f t="shared" si="45"/>
        <v>-1.8720491874502088E-4</v>
      </c>
      <c r="M173" s="12">
        <f t="shared" si="46"/>
        <v>-1.8205278322032116E-4</v>
      </c>
      <c r="N173" s="12">
        <f t="shared" si="57"/>
        <v>-7.2694171723018552</v>
      </c>
      <c r="P173" s="28">
        <f t="shared" si="52"/>
        <v>8.0251910733331044E-4</v>
      </c>
      <c r="Q173" s="29">
        <f t="shared" si="53"/>
        <v>2.5490916044645928E-9</v>
      </c>
      <c r="R173" s="13">
        <f t="shared" si="54"/>
        <v>-1.1039946530134858E-4</v>
      </c>
      <c r="S173" s="13">
        <f t="shared" si="55"/>
        <v>-3.5066872248334677E-10</v>
      </c>
      <c r="T173" s="32">
        <f t="shared" si="58"/>
        <v>-7.2692300197536124</v>
      </c>
    </row>
    <row r="174" spans="2:20" x14ac:dyDescent="0.25">
      <c r="B174">
        <f t="shared" si="47"/>
        <v>16.699999999999967</v>
      </c>
      <c r="C174" s="15">
        <f t="shared" si="48"/>
        <v>-7.2701807492235933</v>
      </c>
      <c r="D174" s="12">
        <f t="shared" si="49"/>
        <v>-1.4005879270233557E-3</v>
      </c>
      <c r="E174" s="12">
        <f t="shared" si="42"/>
        <v>-1.4005879270233558E-4</v>
      </c>
      <c r="F174" s="12">
        <f t="shared" si="50"/>
        <v>-7.2703208080162955</v>
      </c>
      <c r="H174">
        <f t="shared" si="51"/>
        <v>16.699999999999967</v>
      </c>
      <c r="I174" s="16">
        <f t="shared" si="56"/>
        <v>-7.2694171723018552</v>
      </c>
      <c r="J174" s="12">
        <f t="shared" si="43"/>
        <v>-1.8205552339791711E-4</v>
      </c>
      <c r="K174" s="12">
        <f t="shared" si="44"/>
        <v>-1.7704899650450301E-4</v>
      </c>
      <c r="L174" s="12">
        <f t="shared" si="45"/>
        <v>-1.7718667599404548E-4</v>
      </c>
      <c r="M174" s="12">
        <f t="shared" si="46"/>
        <v>-1.7231025621828878E-4</v>
      </c>
      <c r="N174" s="12">
        <f t="shared" si="57"/>
        <v>-7.2695943118226243</v>
      </c>
      <c r="P174" s="28">
        <f t="shared" si="52"/>
        <v>7.6357449452579829E-4</v>
      </c>
      <c r="Q174" s="29">
        <f t="shared" si="53"/>
        <v>2.4272122089996628E-9</v>
      </c>
      <c r="R174" s="13">
        <f t="shared" si="54"/>
        <v>-1.0503930042428152E-4</v>
      </c>
      <c r="S174" s="13">
        <f t="shared" si="55"/>
        <v>-3.3389364658248898E-10</v>
      </c>
      <c r="T174" s="32">
        <f t="shared" si="58"/>
        <v>-7.2694171747290675</v>
      </c>
    </row>
    <row r="175" spans="2:20" x14ac:dyDescent="0.25">
      <c r="B175">
        <f t="shared" si="47"/>
        <v>16.799999999999969</v>
      </c>
      <c r="C175" s="15">
        <f t="shared" si="48"/>
        <v>-7.2703208080162955</v>
      </c>
      <c r="D175" s="12">
        <f t="shared" si="49"/>
        <v>-1.3235555910369179E-3</v>
      </c>
      <c r="E175" s="12">
        <f t="shared" si="42"/>
        <v>-1.323555591036918E-4</v>
      </c>
      <c r="F175" s="12">
        <f t="shared" si="50"/>
        <v>-7.2704531635753993</v>
      </c>
      <c r="H175">
        <f t="shared" si="51"/>
        <v>16.799999999999969</v>
      </c>
      <c r="I175" s="16">
        <f t="shared" si="56"/>
        <v>-7.2695943118226243</v>
      </c>
      <c r="J175" s="12">
        <f t="shared" si="43"/>
        <v>-1.7231284975562924E-4</v>
      </c>
      <c r="K175" s="12">
        <f t="shared" si="44"/>
        <v>-1.6757424638735863E-4</v>
      </c>
      <c r="L175" s="12">
        <f t="shared" si="45"/>
        <v>-1.6770455797998629E-4</v>
      </c>
      <c r="M175" s="12">
        <f t="shared" si="46"/>
        <v>-1.6308909906670443E-4</v>
      </c>
      <c r="N175" s="12">
        <f t="shared" si="57"/>
        <v>-7.2697619717488839</v>
      </c>
      <c r="P175" s="28">
        <f t="shared" si="52"/>
        <v>7.2649388259549141E-4</v>
      </c>
      <c r="Q175" s="29">
        <f t="shared" si="53"/>
        <v>2.3110757751965139E-9</v>
      </c>
      <c r="R175" s="13">
        <f t="shared" si="54"/>
        <v>-9.993595945003789E-5</v>
      </c>
      <c r="S175" s="13">
        <f t="shared" si="55"/>
        <v>-3.1790986887717669E-10</v>
      </c>
      <c r="T175" s="32">
        <f t="shared" si="58"/>
        <v>-7.2695943141337001</v>
      </c>
    </row>
    <row r="176" spans="2:20" x14ac:dyDescent="0.25">
      <c r="B176">
        <f t="shared" si="47"/>
        <v>16.89999999999997</v>
      </c>
      <c r="C176" s="15">
        <f t="shared" si="48"/>
        <v>-7.2704531635753993</v>
      </c>
      <c r="D176" s="12">
        <f t="shared" si="49"/>
        <v>-1.250760033530085E-3</v>
      </c>
      <c r="E176" s="12">
        <f t="shared" si="42"/>
        <v>-1.250760033530085E-4</v>
      </c>
      <c r="F176" s="12">
        <f t="shared" si="50"/>
        <v>-7.2705782395787519</v>
      </c>
      <c r="H176">
        <f t="shared" si="51"/>
        <v>16.89999999999997</v>
      </c>
      <c r="I176" s="16">
        <f t="shared" si="56"/>
        <v>-7.2697619717488839</v>
      </c>
      <c r="J176" s="12">
        <f t="shared" si="43"/>
        <v>-1.6309155381133422E-4</v>
      </c>
      <c r="K176" s="12">
        <f t="shared" si="44"/>
        <v>-1.586065360815514E-4</v>
      </c>
      <c r="L176" s="12">
        <f t="shared" si="45"/>
        <v>-1.587298740691079E-4</v>
      </c>
      <c r="M176" s="12">
        <f t="shared" si="46"/>
        <v>-1.5436141073754683E-4</v>
      </c>
      <c r="N176" s="12">
        <f t="shared" si="57"/>
        <v>-7.2699206593796921</v>
      </c>
      <c r="P176" s="28">
        <f t="shared" si="52"/>
        <v>6.9118962609593382E-4</v>
      </c>
      <c r="Q176" s="29">
        <f t="shared" si="53"/>
        <v>2.2004194022429147E-9</v>
      </c>
      <c r="R176" s="13">
        <f t="shared" si="54"/>
        <v>-9.5077339336936302E-5</v>
      </c>
      <c r="S176" s="13">
        <f t="shared" si="55"/>
        <v>-3.0268107953574926E-10</v>
      </c>
      <c r="T176" s="32">
        <f t="shared" si="58"/>
        <v>-7.2697619739493033</v>
      </c>
    </row>
    <row r="177" spans="2:20" x14ac:dyDescent="0.25">
      <c r="B177">
        <f t="shared" si="47"/>
        <v>16.999999999999972</v>
      </c>
      <c r="C177" s="15">
        <f t="shared" si="48"/>
        <v>-7.2705782395787519</v>
      </c>
      <c r="D177" s="12">
        <f t="shared" si="49"/>
        <v>-1.181968231686259E-3</v>
      </c>
      <c r="E177" s="12">
        <f t="shared" si="42"/>
        <v>-1.1819682316862591E-4</v>
      </c>
      <c r="F177" s="12">
        <f t="shared" si="50"/>
        <v>-7.2706964364019209</v>
      </c>
      <c r="H177">
        <f t="shared" si="51"/>
        <v>16.999999999999972</v>
      </c>
      <c r="I177" s="16">
        <f t="shared" si="56"/>
        <v>-7.2699206593796921</v>
      </c>
      <c r="J177" s="12">
        <f t="shared" si="43"/>
        <v>-1.5436373411690241E-4</v>
      </c>
      <c r="K177" s="12">
        <f t="shared" si="44"/>
        <v>-1.501187314286945E-4</v>
      </c>
      <c r="L177" s="12">
        <f t="shared" si="45"/>
        <v>-1.5023546900261309E-4</v>
      </c>
      <c r="M177" s="12">
        <f t="shared" si="46"/>
        <v>-1.4610078332171207E-4</v>
      </c>
      <c r="N177" s="12">
        <f t="shared" si="57"/>
        <v>-7.2700708548660753</v>
      </c>
      <c r="P177" s="28">
        <f t="shared" si="52"/>
        <v>6.5757810407252038E-4</v>
      </c>
      <c r="Q177" s="29">
        <f t="shared" si="53"/>
        <v>2.0949872947539916E-9</v>
      </c>
      <c r="R177" s="13">
        <f t="shared" si="54"/>
        <v>-9.0451895514789959E-5</v>
      </c>
      <c r="S177" s="13">
        <f t="shared" si="55"/>
        <v>-2.8817196119565772E-10</v>
      </c>
      <c r="T177" s="32">
        <f t="shared" si="58"/>
        <v>-7.2699206614746794</v>
      </c>
    </row>
    <row r="178" spans="2:20" x14ac:dyDescent="0.25">
      <c r="B178">
        <f t="shared" si="47"/>
        <v>17.099999999999973</v>
      </c>
      <c r="C178" s="15">
        <f t="shared" si="48"/>
        <v>-7.2706964364019209</v>
      </c>
      <c r="D178" s="12">
        <f t="shared" si="49"/>
        <v>-1.1169599789431217E-3</v>
      </c>
      <c r="E178" s="12">
        <f t="shared" si="42"/>
        <v>-1.1169599789431218E-4</v>
      </c>
      <c r="F178" s="12">
        <f t="shared" si="50"/>
        <v>-7.2708081323998153</v>
      </c>
      <c r="H178">
        <f t="shared" si="51"/>
        <v>17.099999999999973</v>
      </c>
      <c r="I178" s="16">
        <f t="shared" si="56"/>
        <v>-7.2700708548660753</v>
      </c>
      <c r="J178" s="12">
        <f t="shared" si="43"/>
        <v>-1.4610298236581443E-4</v>
      </c>
      <c r="K178" s="12">
        <f t="shared" si="44"/>
        <v>-1.4208515035072367E-4</v>
      </c>
      <c r="L178" s="12">
        <f t="shared" si="45"/>
        <v>-1.4219564073116863E-4</v>
      </c>
      <c r="M178" s="12">
        <f t="shared" si="46"/>
        <v>-1.3828222212559639E-4</v>
      </c>
      <c r="N178" s="12">
        <f t="shared" si="57"/>
        <v>-7.2702130126638513</v>
      </c>
      <c r="P178" s="28">
        <f t="shared" si="52"/>
        <v>6.2557954130681992E-4</v>
      </c>
      <c r="Q178" s="29">
        <f t="shared" si="53"/>
        <v>1.9945387563780059E-9</v>
      </c>
      <c r="R178" s="13">
        <f t="shared" si="54"/>
        <v>-8.6048616804948141E-5</v>
      </c>
      <c r="S178" s="13">
        <f t="shared" si="55"/>
        <v>-2.7434928704935543E-10</v>
      </c>
      <c r="T178" s="32">
        <f t="shared" si="58"/>
        <v>-7.2700708568606141</v>
      </c>
    </row>
    <row r="179" spans="2:20" x14ac:dyDescent="0.25">
      <c r="B179">
        <f t="shared" si="47"/>
        <v>17.199999999999974</v>
      </c>
      <c r="C179" s="15">
        <f t="shared" si="48"/>
        <v>-7.2708081323998153</v>
      </c>
      <c r="D179" s="12">
        <f t="shared" si="49"/>
        <v>-1.0555271801013788E-3</v>
      </c>
      <c r="E179" s="12">
        <f t="shared" si="42"/>
        <v>-1.0555271801013789E-4</v>
      </c>
      <c r="F179" s="12">
        <f t="shared" si="50"/>
        <v>-7.2709136851178258</v>
      </c>
      <c r="H179">
        <f t="shared" si="51"/>
        <v>17.199999999999974</v>
      </c>
      <c r="I179" s="16">
        <f t="shared" si="56"/>
        <v>-7.2702130126638513</v>
      </c>
      <c r="J179" s="12">
        <f t="shared" si="43"/>
        <v>-1.3828430348814536E-4</v>
      </c>
      <c r="K179" s="12">
        <f t="shared" si="44"/>
        <v>-1.3448148514219049E-4</v>
      </c>
      <c r="L179" s="12">
        <f t="shared" si="45"/>
        <v>-1.3458606264671324E-4</v>
      </c>
      <c r="M179" s="12">
        <f t="shared" si="46"/>
        <v>-1.3088207004257059E-4</v>
      </c>
      <c r="N179" s="12">
        <f t="shared" si="57"/>
        <v>-7.2703475629087029</v>
      </c>
      <c r="P179" s="28">
        <f t="shared" si="52"/>
        <v>5.9511783712284938E-4</v>
      </c>
      <c r="Q179" s="29">
        <f t="shared" si="53"/>
        <v>1.8988410843689962E-9</v>
      </c>
      <c r="R179" s="13">
        <f t="shared" si="54"/>
        <v>-8.1857001429090325E-5</v>
      </c>
      <c r="S179" s="13">
        <f t="shared" si="55"/>
        <v>-2.611809420941998E-10</v>
      </c>
      <c r="T179" s="32">
        <f t="shared" si="58"/>
        <v>-7.2702130145626924</v>
      </c>
    </row>
    <row r="180" spans="2:20" x14ac:dyDescent="0.25">
      <c r="B180">
        <f t="shared" si="47"/>
        <v>17.299999999999976</v>
      </c>
      <c r="C180" s="15">
        <f t="shared" si="48"/>
        <v>-7.2709136851178258</v>
      </c>
      <c r="D180" s="12">
        <f t="shared" si="49"/>
        <v>-9.9747318519538553E-4</v>
      </c>
      <c r="E180" s="12">
        <f t="shared" si="42"/>
        <v>-9.9747318519538563E-5</v>
      </c>
      <c r="F180" s="12">
        <f t="shared" si="50"/>
        <v>-7.2710134324363453</v>
      </c>
      <c r="H180">
        <f t="shared" si="51"/>
        <v>17.299999999999976</v>
      </c>
      <c r="I180" s="16">
        <f t="shared" si="56"/>
        <v>-7.2703475629087029</v>
      </c>
      <c r="J180" s="12">
        <f t="shared" si="43"/>
        <v>-1.3088404002132848E-4</v>
      </c>
      <c r="K180" s="12">
        <f t="shared" si="44"/>
        <v>-1.2728472892069577E-4</v>
      </c>
      <c r="L180" s="12">
        <f t="shared" si="45"/>
        <v>-1.2738370997600335E-4</v>
      </c>
      <c r="M180" s="12">
        <f t="shared" si="46"/>
        <v>-1.2387793597263831E-4</v>
      </c>
      <c r="N180" s="12">
        <f t="shared" si="57"/>
        <v>-7.2704749127176678</v>
      </c>
      <c r="P180" s="28">
        <f t="shared" si="52"/>
        <v>5.6612040144798925E-4</v>
      </c>
      <c r="Q180" s="29">
        <f t="shared" si="53"/>
        <v>1.8076748986572966E-9</v>
      </c>
      <c r="R180" s="13">
        <f t="shared" si="54"/>
        <v>-7.7867034059749804E-5</v>
      </c>
      <c r="S180" s="13">
        <f t="shared" si="55"/>
        <v>-2.4863665492831433E-10</v>
      </c>
      <c r="T180" s="32">
        <f t="shared" si="58"/>
        <v>-7.2703475647163778</v>
      </c>
    </row>
    <row r="181" spans="2:20" x14ac:dyDescent="0.25">
      <c r="B181">
        <f t="shared" si="47"/>
        <v>17.399999999999977</v>
      </c>
      <c r="C181" s="15">
        <f t="shared" si="48"/>
        <v>-7.2710134324363453</v>
      </c>
      <c r="D181" s="12">
        <f t="shared" si="49"/>
        <v>-9.4261216000957049E-4</v>
      </c>
      <c r="E181" s="12">
        <f t="shared" si="42"/>
        <v>-9.4261216000957054E-5</v>
      </c>
      <c r="F181" s="12">
        <f t="shared" si="50"/>
        <v>-7.271107693652346</v>
      </c>
      <c r="H181">
        <f t="shared" si="51"/>
        <v>17.399999999999977</v>
      </c>
      <c r="I181" s="16">
        <f t="shared" si="56"/>
        <v>-7.2704749127176678</v>
      </c>
      <c r="J181" s="12">
        <f t="shared" si="43"/>
        <v>-1.2387980052825932E-4</v>
      </c>
      <c r="K181" s="12">
        <f t="shared" si="44"/>
        <v>-1.2047310601372986E-4</v>
      </c>
      <c r="L181" s="12">
        <f t="shared" si="45"/>
        <v>-1.2056679011287486E-4</v>
      </c>
      <c r="M181" s="12">
        <f t="shared" si="46"/>
        <v>-1.1724862707205297E-4</v>
      </c>
      <c r="N181" s="12">
        <f t="shared" si="57"/>
        <v>-7.2705954474209769</v>
      </c>
      <c r="P181" s="28">
        <f t="shared" si="52"/>
        <v>5.3851799785142873E-4</v>
      </c>
      <c r="Q181" s="29">
        <f t="shared" si="53"/>
        <v>1.7208261482437592E-9</v>
      </c>
      <c r="R181" s="13">
        <f t="shared" si="54"/>
        <v>-7.4069163870159506E-5</v>
      </c>
      <c r="S181" s="13">
        <f t="shared" si="55"/>
        <v>-2.3668689714152745E-10</v>
      </c>
      <c r="T181" s="32">
        <f t="shared" si="58"/>
        <v>-7.2704749144384939</v>
      </c>
    </row>
    <row r="182" spans="2:20" x14ac:dyDescent="0.25">
      <c r="B182">
        <f t="shared" si="47"/>
        <v>17.499999999999979</v>
      </c>
      <c r="C182" s="15">
        <f t="shared" si="48"/>
        <v>-7.271107693652346</v>
      </c>
      <c r="D182" s="12">
        <f t="shared" si="49"/>
        <v>-8.9076849120939272E-4</v>
      </c>
      <c r="E182" s="12">
        <f t="shared" si="42"/>
        <v>-8.9076849120939278E-5</v>
      </c>
      <c r="F182" s="12">
        <f t="shared" si="50"/>
        <v>-7.2711967705014668</v>
      </c>
      <c r="H182">
        <f t="shared" si="51"/>
        <v>17.499999999999979</v>
      </c>
      <c r="I182" s="16">
        <f t="shared" si="56"/>
        <v>-7.2705954474209769</v>
      </c>
      <c r="J182" s="12">
        <f t="shared" si="43"/>
        <v>-1.1725039184624643E-4</v>
      </c>
      <c r="K182" s="12">
        <f t="shared" si="44"/>
        <v>-1.1402600607048897E-4</v>
      </c>
      <c r="L182" s="12">
        <f t="shared" si="45"/>
        <v>-1.1411467667929998E-4</v>
      </c>
      <c r="M182" s="12">
        <f t="shared" si="46"/>
        <v>-1.1097408462887871E-4</v>
      </c>
      <c r="N182" s="12">
        <f t="shared" si="57"/>
        <v>-7.2707095317279729</v>
      </c>
      <c r="P182" s="28">
        <f t="shared" si="52"/>
        <v>5.1224459327237071E-4</v>
      </c>
      <c r="Q182" s="29">
        <f t="shared" si="53"/>
        <v>1.6380967693407911E-9</v>
      </c>
      <c r="R182" s="13">
        <f t="shared" si="54"/>
        <v>-7.0454283539962735E-5</v>
      </c>
      <c r="S182" s="13">
        <f t="shared" si="55"/>
        <v>-2.2530434829141618E-10</v>
      </c>
      <c r="T182" s="32">
        <f t="shared" si="58"/>
        <v>-7.2705954490590736</v>
      </c>
    </row>
    <row r="183" spans="2:20" x14ac:dyDescent="0.25">
      <c r="B183">
        <f t="shared" si="47"/>
        <v>17.59999999999998</v>
      </c>
      <c r="C183" s="15">
        <f t="shared" si="48"/>
        <v>-7.2711967705014668</v>
      </c>
      <c r="D183" s="12">
        <f t="shared" si="49"/>
        <v>-8.4177622419279174E-4</v>
      </c>
      <c r="E183" s="12">
        <f t="shared" si="42"/>
        <v>-8.417762241927918E-5</v>
      </c>
      <c r="F183" s="12">
        <f t="shared" si="50"/>
        <v>-7.271280948123886</v>
      </c>
      <c r="H183">
        <f t="shared" si="51"/>
        <v>17.59999999999998</v>
      </c>
      <c r="I183" s="16">
        <f t="shared" si="56"/>
        <v>-7.2707095317279729</v>
      </c>
      <c r="J183" s="12">
        <f t="shared" si="43"/>
        <v>-1.1097575496146207E-4</v>
      </c>
      <c r="K183" s="12">
        <f t="shared" si="44"/>
        <v>-1.0792392170002608E-4</v>
      </c>
      <c r="L183" s="12">
        <f t="shared" si="45"/>
        <v>-1.0800784711473277E-4</v>
      </c>
      <c r="M183" s="12">
        <f t="shared" si="46"/>
        <v>-1.0503532337011734E-4</v>
      </c>
      <c r="N183" s="12">
        <f t="shared" si="57"/>
        <v>-7.270817510830633</v>
      </c>
      <c r="P183" s="28">
        <f t="shared" si="52"/>
        <v>4.872372141999648E-4</v>
      </c>
      <c r="Q183" s="29">
        <f t="shared" si="53"/>
        <v>1.5592940272313172E-9</v>
      </c>
      <c r="R183" s="13">
        <f t="shared" si="54"/>
        <v>-6.7013709180549928E-5</v>
      </c>
      <c r="S183" s="13">
        <f t="shared" si="55"/>
        <v>-2.1446242902325406E-10</v>
      </c>
      <c r="T183" s="32">
        <f t="shared" si="58"/>
        <v>-7.2707095332872669</v>
      </c>
    </row>
    <row r="184" spans="2:20" x14ac:dyDescent="0.25">
      <c r="B184">
        <f t="shared" si="47"/>
        <v>17.699999999999982</v>
      </c>
      <c r="C184" s="15">
        <f t="shared" si="48"/>
        <v>-7.271280948123886</v>
      </c>
      <c r="D184" s="12">
        <f t="shared" si="49"/>
        <v>-7.9547853186223705E-4</v>
      </c>
      <c r="E184" s="12">
        <f t="shared" si="42"/>
        <v>-7.9547853186223713E-5</v>
      </c>
      <c r="F184" s="12">
        <f t="shared" si="50"/>
        <v>-7.2713604959770723</v>
      </c>
      <c r="H184">
        <f t="shared" si="51"/>
        <v>17.699999999999982</v>
      </c>
      <c r="I184" s="16">
        <f t="shared" si="56"/>
        <v>-7.270817510830633</v>
      </c>
      <c r="J184" s="12">
        <f t="shared" si="43"/>
        <v>-1.0503690431513669E-4</v>
      </c>
      <c r="K184" s="12">
        <f t="shared" si="44"/>
        <v>-1.0214838944646588E-4</v>
      </c>
      <c r="L184" s="12">
        <f t="shared" si="45"/>
        <v>-1.0222782360536087E-4</v>
      </c>
      <c r="M184" s="12">
        <f t="shared" si="46"/>
        <v>-9.9414374016859605E-5</v>
      </c>
      <c r="N184" s="12">
        <f t="shared" si="57"/>
        <v>-7.2709197114480393</v>
      </c>
      <c r="P184" s="28">
        <f t="shared" si="52"/>
        <v>4.6343580901897496E-4</v>
      </c>
      <c r="Q184" s="29">
        <f t="shared" si="53"/>
        <v>1.4842340689824596E-9</v>
      </c>
      <c r="R184" s="13">
        <f t="shared" si="54"/>
        <v>-6.3739161137524867E-5</v>
      </c>
      <c r="S184" s="13">
        <f t="shared" si="55"/>
        <v>-2.041357889217484E-10</v>
      </c>
      <c r="T184" s="32">
        <f t="shared" si="58"/>
        <v>-7.2708175123148671</v>
      </c>
    </row>
    <row r="185" spans="2:20" x14ac:dyDescent="0.25">
      <c r="B185">
        <f t="shared" si="47"/>
        <v>17.799999999999983</v>
      </c>
      <c r="C185" s="15">
        <f t="shared" si="48"/>
        <v>-7.2713604959770723</v>
      </c>
      <c r="D185" s="12">
        <f t="shared" si="49"/>
        <v>-7.5172721260985398E-4</v>
      </c>
      <c r="E185" s="12">
        <f t="shared" si="42"/>
        <v>-7.5172721260985403E-5</v>
      </c>
      <c r="F185" s="12">
        <f t="shared" si="50"/>
        <v>-7.2714356686983335</v>
      </c>
      <c r="H185">
        <f t="shared" si="51"/>
        <v>17.799999999999983</v>
      </c>
      <c r="I185" s="16">
        <f t="shared" si="56"/>
        <v>-7.2709197114480393</v>
      </c>
      <c r="J185" s="12">
        <f t="shared" si="43"/>
        <v>-9.9415870357821848E-5</v>
      </c>
      <c r="K185" s="12">
        <f t="shared" si="44"/>
        <v>-9.6681933922981855E-5</v>
      </c>
      <c r="L185" s="12">
        <f t="shared" si="45"/>
        <v>-9.675711717491709E-5</v>
      </c>
      <c r="M185" s="12">
        <f t="shared" si="46"/>
        <v>-9.409422891315522E-5</v>
      </c>
      <c r="N185" s="12">
        <f t="shared" si="57"/>
        <v>-7.2710164428149504</v>
      </c>
      <c r="P185" s="28">
        <f t="shared" si="52"/>
        <v>4.4078311629114353E-4</v>
      </c>
      <c r="Q185" s="29">
        <f t="shared" si="53"/>
        <v>1.4127419234455374E-9</v>
      </c>
      <c r="R185" s="13">
        <f t="shared" si="54"/>
        <v>-6.0622745635808309E-5</v>
      </c>
      <c r="S185" s="13">
        <f t="shared" si="55"/>
        <v>-1.9430030577104072E-10</v>
      </c>
      <c r="T185" s="32">
        <f t="shared" si="58"/>
        <v>-7.2709197128607812</v>
      </c>
    </row>
    <row r="186" spans="2:20" x14ac:dyDescent="0.25">
      <c r="B186">
        <f t="shared" si="47"/>
        <v>17.899999999999984</v>
      </c>
      <c r="C186" s="15">
        <f t="shared" si="48"/>
        <v>-7.2714356686983335</v>
      </c>
      <c r="D186" s="12">
        <f t="shared" si="49"/>
        <v>-7.1038221591646078E-4</v>
      </c>
      <c r="E186" s="12">
        <f t="shared" si="42"/>
        <v>-7.1038221591646081E-5</v>
      </c>
      <c r="F186" s="12">
        <f t="shared" si="50"/>
        <v>-7.2715067069199248</v>
      </c>
      <c r="H186">
        <f t="shared" si="51"/>
        <v>17.899999999999984</v>
      </c>
      <c r="I186" s="16">
        <f t="shared" si="56"/>
        <v>-7.2710164428149504</v>
      </c>
      <c r="J186" s="12">
        <f t="shared" si="43"/>
        <v>-9.4095645177683101E-5</v>
      </c>
      <c r="K186" s="12">
        <f t="shared" si="44"/>
        <v>-9.1508014935293147E-5</v>
      </c>
      <c r="L186" s="12">
        <f t="shared" si="45"/>
        <v>-9.157917476696476E-5</v>
      </c>
      <c r="M186" s="12">
        <f t="shared" si="46"/>
        <v>-8.9058790565488277E-5</v>
      </c>
      <c r="N186" s="12">
        <f t="shared" si="57"/>
        <v>-7.2711079976174746</v>
      </c>
      <c r="P186" s="28">
        <f t="shared" si="52"/>
        <v>4.1922453873155519E-4</v>
      </c>
      <c r="Q186" s="29">
        <f t="shared" si="53"/>
        <v>1.3446515012560667E-9</v>
      </c>
      <c r="R186" s="13">
        <f t="shared" si="54"/>
        <v>-5.7656937231698139E-5</v>
      </c>
      <c r="S186" s="13">
        <f t="shared" si="55"/>
        <v>-1.84933084883359E-10</v>
      </c>
      <c r="T186" s="32">
        <f t="shared" si="58"/>
        <v>-7.2710164441596019</v>
      </c>
    </row>
    <row r="187" spans="2:20" x14ac:dyDescent="0.25">
      <c r="B187">
        <f t="shared" si="47"/>
        <v>17.999999999999986</v>
      </c>
      <c r="C187" s="15">
        <f t="shared" si="48"/>
        <v>-7.2715067069199248</v>
      </c>
      <c r="D187" s="12">
        <f t="shared" si="49"/>
        <v>-6.7131119404084671E-4</v>
      </c>
      <c r="E187" s="12">
        <f t="shared" si="42"/>
        <v>-6.7131119404084674E-5</v>
      </c>
      <c r="F187" s="12">
        <f t="shared" si="50"/>
        <v>-7.2715738380393287</v>
      </c>
      <c r="H187">
        <f t="shared" si="51"/>
        <v>17.999999999999986</v>
      </c>
      <c r="I187" s="16">
        <f t="shared" si="56"/>
        <v>-7.2711079976174746</v>
      </c>
      <c r="J187" s="12">
        <f t="shared" si="43"/>
        <v>-8.9060131038865012E-5</v>
      </c>
      <c r="K187" s="12">
        <f t="shared" si="44"/>
        <v>-8.6610977435297453E-5</v>
      </c>
      <c r="L187" s="12">
        <f t="shared" si="45"/>
        <v>-8.6678329159406436E-5</v>
      </c>
      <c r="M187" s="12">
        <f t="shared" si="46"/>
        <v>-8.429282293507257E-5</v>
      </c>
      <c r="N187" s="12">
        <f t="shared" si="57"/>
        <v>-7.2711946528786688</v>
      </c>
      <c r="P187" s="28">
        <f t="shared" si="52"/>
        <v>3.9870802264729832E-4</v>
      </c>
      <c r="Q187" s="29">
        <f t="shared" si="53"/>
        <v>1.2798029302985015E-9</v>
      </c>
      <c r="R187" s="13">
        <f t="shared" si="54"/>
        <v>-5.4834562037555436E-5</v>
      </c>
      <c r="S187" s="13">
        <f t="shared" si="55"/>
        <v>-1.7601209203502325E-10</v>
      </c>
      <c r="T187" s="32">
        <f t="shared" si="58"/>
        <v>-7.2711079988972775</v>
      </c>
    </row>
    <row r="188" spans="2:20" x14ac:dyDescent="0.25">
      <c r="B188">
        <f t="shared" si="47"/>
        <v>18.099999999999987</v>
      </c>
      <c r="C188" s="15">
        <f t="shared" si="48"/>
        <v>-7.2715738380393287</v>
      </c>
      <c r="D188" s="12">
        <f t="shared" si="49"/>
        <v>-6.3438907836887992E-4</v>
      </c>
      <c r="E188" s="12">
        <f t="shared" si="42"/>
        <v>-6.3438907836887992E-5</v>
      </c>
      <c r="F188" s="12">
        <f t="shared" si="50"/>
        <v>-7.2716372769471658</v>
      </c>
      <c r="H188">
        <f t="shared" si="51"/>
        <v>18.099999999999987</v>
      </c>
      <c r="I188" s="16">
        <f t="shared" si="56"/>
        <v>-7.2711946528786688</v>
      </c>
      <c r="J188" s="12">
        <f t="shared" si="43"/>
        <v>-8.4294091673164939E-5</v>
      </c>
      <c r="K188" s="12">
        <f t="shared" si="44"/>
        <v>-8.1976004152162218E-5</v>
      </c>
      <c r="L188" s="12">
        <f t="shared" si="45"/>
        <v>-8.2039751558982141E-5</v>
      </c>
      <c r="M188" s="12">
        <f t="shared" si="46"/>
        <v>-7.9781905337439349E-5</v>
      </c>
      <c r="N188" s="12">
        <f t="shared" si="57"/>
        <v>-7.2712766707967411</v>
      </c>
      <c r="P188" s="28">
        <f t="shared" si="52"/>
        <v>3.79183942616379E-4</v>
      </c>
      <c r="Q188" s="29">
        <f t="shared" si="53"/>
        <v>1.2180434438846532E-9</v>
      </c>
      <c r="R188" s="13">
        <f t="shared" si="54"/>
        <v>-5.2148781686478502E-5</v>
      </c>
      <c r="S188" s="13">
        <f t="shared" si="55"/>
        <v>-1.6751627508670632E-10</v>
      </c>
      <c r="T188" s="32">
        <f t="shared" si="58"/>
        <v>-7.2711946540967123</v>
      </c>
    </row>
    <row r="189" spans="2:20" x14ac:dyDescent="0.25">
      <c r="B189">
        <f t="shared" si="47"/>
        <v>18.199999999999989</v>
      </c>
      <c r="C189" s="15">
        <f t="shared" si="48"/>
        <v>-7.2716372769471658</v>
      </c>
      <c r="D189" s="12">
        <f t="shared" si="49"/>
        <v>-5.9949767905864704E-4</v>
      </c>
      <c r="E189" s="12">
        <f t="shared" si="42"/>
        <v>-5.9949767905864708E-5</v>
      </c>
      <c r="F189" s="12">
        <f t="shared" si="50"/>
        <v>-7.2716972267150712</v>
      </c>
      <c r="H189">
        <f t="shared" si="51"/>
        <v>18.199999999999989</v>
      </c>
      <c r="I189" s="16">
        <f t="shared" si="56"/>
        <v>-7.2712766707967411</v>
      </c>
      <c r="J189" s="12">
        <f t="shared" si="43"/>
        <v>-7.9783106179220911E-5</v>
      </c>
      <c r="K189" s="12">
        <f t="shared" si="44"/>
        <v>-7.7589070759298559E-5</v>
      </c>
      <c r="L189" s="12">
        <f t="shared" si="45"/>
        <v>-7.7649406733337767E-5</v>
      </c>
      <c r="M189" s="12">
        <f t="shared" si="46"/>
        <v>-7.5512388808896E-5</v>
      </c>
      <c r="N189" s="12">
        <f t="shared" si="57"/>
        <v>-7.2713542995384035</v>
      </c>
      <c r="P189" s="28">
        <f t="shared" si="52"/>
        <v>3.6060499119550116E-4</v>
      </c>
      <c r="Q189" s="29">
        <f t="shared" si="53"/>
        <v>1.1592291571105307E-9</v>
      </c>
      <c r="R189" s="13">
        <f t="shared" si="54"/>
        <v>-4.9593078005997337E-5</v>
      </c>
      <c r="S189" s="13">
        <f t="shared" si="55"/>
        <v>-1.5942580779266353E-10</v>
      </c>
      <c r="T189" s="32">
        <f t="shared" si="58"/>
        <v>-7.2712766719559703</v>
      </c>
    </row>
    <row r="190" spans="2:20" x14ac:dyDescent="0.25">
      <c r="B190">
        <f t="shared" si="47"/>
        <v>18.29999999999999</v>
      </c>
      <c r="C190" s="15">
        <f t="shared" si="48"/>
        <v>-7.2716972267150712</v>
      </c>
      <c r="D190" s="12">
        <f t="shared" si="49"/>
        <v>-5.6652530671064127E-4</v>
      </c>
      <c r="E190" s="12">
        <f t="shared" si="42"/>
        <v>-5.6652530671064131E-5</v>
      </c>
      <c r="F190" s="12">
        <f t="shared" si="50"/>
        <v>-7.2717538792457423</v>
      </c>
      <c r="H190">
        <f t="shared" si="51"/>
        <v>18.29999999999999</v>
      </c>
      <c r="I190" s="16">
        <f t="shared" si="56"/>
        <v>-7.2713542995384035</v>
      </c>
      <c r="J190" s="12">
        <f t="shared" si="43"/>
        <v>-7.5513525387771463E-5</v>
      </c>
      <c r="K190" s="12">
        <f t="shared" si="44"/>
        <v>-7.3436903439594314E-5</v>
      </c>
      <c r="L190" s="12">
        <f t="shared" si="45"/>
        <v>-7.3494010543173618E-5</v>
      </c>
      <c r="M190" s="12">
        <f t="shared" si="46"/>
        <v>-7.1471354807917117E-5</v>
      </c>
      <c r="N190" s="12">
        <f t="shared" si="57"/>
        <v>-7.2714277739897639</v>
      </c>
      <c r="P190" s="28">
        <f t="shared" si="52"/>
        <v>3.4292607344621473E-4</v>
      </c>
      <c r="Q190" s="29">
        <f t="shared" si="53"/>
        <v>1.1032215141426605E-9</v>
      </c>
      <c r="R190" s="13">
        <f t="shared" si="54"/>
        <v>-4.7161238370127955E-5</v>
      </c>
      <c r="S190" s="13">
        <f t="shared" si="55"/>
        <v>-1.5172160075397674E-10</v>
      </c>
      <c r="T190" s="32">
        <f t="shared" si="58"/>
        <v>-7.271354300641625</v>
      </c>
    </row>
    <row r="191" spans="2:20" x14ac:dyDescent="0.25">
      <c r="B191">
        <f t="shared" si="47"/>
        <v>18.399999999999991</v>
      </c>
      <c r="C191" s="15">
        <f t="shared" si="48"/>
        <v>-7.2717538792457423</v>
      </c>
      <c r="D191" s="12">
        <f t="shared" si="49"/>
        <v>-5.3536641484130953E-4</v>
      </c>
      <c r="E191" s="12">
        <f t="shared" si="42"/>
        <v>-5.3536641484130955E-5</v>
      </c>
      <c r="F191" s="12">
        <f t="shared" si="50"/>
        <v>-7.2718074158872268</v>
      </c>
      <c r="H191">
        <f t="shared" si="51"/>
        <v>18.399999999999991</v>
      </c>
      <c r="I191" s="16">
        <f t="shared" si="56"/>
        <v>-7.2714277739897639</v>
      </c>
      <c r="J191" s="12">
        <f t="shared" si="43"/>
        <v>-7.147243056295772E-5</v>
      </c>
      <c r="K191" s="12">
        <f t="shared" si="44"/>
        <v>-6.950693872247449E-5</v>
      </c>
      <c r="L191" s="12">
        <f t="shared" si="45"/>
        <v>-6.9560989748085333E-5</v>
      </c>
      <c r="M191" s="12">
        <f t="shared" si="46"/>
        <v>-6.7646576126811916E-5</v>
      </c>
      <c r="N191" s="12">
        <f t="shared" si="57"/>
        <v>-7.2714973164670358</v>
      </c>
      <c r="P191" s="28">
        <f t="shared" si="52"/>
        <v>3.2610420608936153E-4</v>
      </c>
      <c r="Q191" s="29">
        <f t="shared" si="53"/>
        <v>1.049889064574927E-9</v>
      </c>
      <c r="R191" s="13">
        <f t="shared" si="54"/>
        <v>-4.4847341702102404E-5</v>
      </c>
      <c r="S191" s="13">
        <f t="shared" si="55"/>
        <v>-1.4438554532286497E-10</v>
      </c>
      <c r="T191" s="32">
        <f t="shared" si="58"/>
        <v>-7.271427775039653</v>
      </c>
    </row>
    <row r="192" spans="2:20" x14ac:dyDescent="0.25">
      <c r="B192">
        <f t="shared" si="47"/>
        <v>18.499999999999993</v>
      </c>
      <c r="C192" s="15">
        <f t="shared" si="48"/>
        <v>-7.2718074158872268</v>
      </c>
      <c r="D192" s="12">
        <f t="shared" si="49"/>
        <v>-5.0592126202486654E-4</v>
      </c>
      <c r="E192" s="12">
        <f t="shared" si="42"/>
        <v>-5.0592126202486659E-5</v>
      </c>
      <c r="F192" s="12">
        <f t="shared" si="50"/>
        <v>-7.271858008013429</v>
      </c>
      <c r="H192">
        <f t="shared" si="51"/>
        <v>18.499999999999993</v>
      </c>
      <c r="I192" s="16">
        <f t="shared" si="56"/>
        <v>-7.2714973164670358</v>
      </c>
      <c r="J192" s="12">
        <f t="shared" si="43"/>
        <v>-6.7647594313013934E-5</v>
      </c>
      <c r="K192" s="12">
        <f t="shared" si="44"/>
        <v>-6.5787285469376408E-5</v>
      </c>
      <c r="L192" s="12">
        <f t="shared" si="45"/>
        <v>-6.5838443962595869E-5</v>
      </c>
      <c r="M192" s="12">
        <f t="shared" si="46"/>
        <v>-6.4026479895051838E-5</v>
      </c>
      <c r="N192" s="12">
        <f t="shared" si="57"/>
        <v>-7.2715631373892142</v>
      </c>
      <c r="P192" s="28">
        <f t="shared" si="52"/>
        <v>3.1009842108620234E-4</v>
      </c>
      <c r="Q192" s="29">
        <f t="shared" si="53"/>
        <v>9.9910479889331327E-10</v>
      </c>
      <c r="R192" s="13">
        <f t="shared" si="54"/>
        <v>-4.2645745098653304E-5</v>
      </c>
      <c r="S192" s="13">
        <f t="shared" si="55"/>
        <v>-1.3740014680242858E-10</v>
      </c>
      <c r="T192" s="32">
        <f t="shared" si="58"/>
        <v>-7.2714973174661406</v>
      </c>
    </row>
    <row r="193" spans="2:20" x14ac:dyDescent="0.25">
      <c r="B193">
        <f t="shared" si="47"/>
        <v>18.599999999999994</v>
      </c>
      <c r="C193" s="15">
        <f t="shared" si="48"/>
        <v>-7.271858008013429</v>
      </c>
      <c r="D193" s="12">
        <f t="shared" si="49"/>
        <v>-4.7809559261358103E-4</v>
      </c>
      <c r="E193" s="12">
        <f t="shared" si="42"/>
        <v>-4.7809559261358106E-5</v>
      </c>
      <c r="F193" s="12">
        <f t="shared" si="50"/>
        <v>-7.2719058175726907</v>
      </c>
      <c r="H193">
        <f t="shared" si="51"/>
        <v>18.599999999999994</v>
      </c>
      <c r="I193" s="16">
        <f t="shared" si="56"/>
        <v>-7.2715631373892142</v>
      </c>
      <c r="J193" s="12">
        <f t="shared" si="43"/>
        <v>-6.4027443593195341E-5</v>
      </c>
      <c r="K193" s="12">
        <f t="shared" si="44"/>
        <v>-6.2266688894396799E-5</v>
      </c>
      <c r="L193" s="12">
        <f t="shared" si="45"/>
        <v>-6.2315109648558573E-5</v>
      </c>
      <c r="M193" s="12">
        <f t="shared" si="46"/>
        <v>-6.0600112562525513E-5</v>
      </c>
      <c r="N193" s="12">
        <f t="shared" si="57"/>
        <v>-7.2716254359147543</v>
      </c>
      <c r="P193" s="28">
        <f t="shared" si="52"/>
        <v>2.948696734650369E-4</v>
      </c>
      <c r="Q193" s="29">
        <f t="shared" si="53"/>
        <v>9.5074970118957935E-10</v>
      </c>
      <c r="R193" s="13">
        <f t="shared" si="54"/>
        <v>-4.0551071049677106E-5</v>
      </c>
      <c r="S193" s="13">
        <f t="shared" si="55"/>
        <v>-1.3074901270906484E-10</v>
      </c>
      <c r="T193" s="32">
        <f t="shared" si="58"/>
        <v>-7.2715631383399639</v>
      </c>
    </row>
    <row r="194" spans="2:20" x14ac:dyDescent="0.25">
      <c r="B194">
        <f t="shared" si="47"/>
        <v>18.699999999999996</v>
      </c>
      <c r="C194" s="15">
        <f t="shared" si="48"/>
        <v>-7.2719058175726907</v>
      </c>
      <c r="D194" s="12">
        <f t="shared" si="49"/>
        <v>-4.5180033501956984E-4</v>
      </c>
      <c r="E194" s="12">
        <f t="shared" si="42"/>
        <v>-4.5180033501956984E-5</v>
      </c>
      <c r="F194" s="12">
        <f t="shared" si="50"/>
        <v>-7.2719509976061927</v>
      </c>
      <c r="H194">
        <f t="shared" si="51"/>
        <v>18.699999999999996</v>
      </c>
      <c r="I194" s="16">
        <f t="shared" si="56"/>
        <v>-7.2716254359147543</v>
      </c>
      <c r="J194" s="12">
        <f t="shared" si="43"/>
        <v>-6.0601024688500266E-5</v>
      </c>
      <c r="K194" s="12">
        <f t="shared" si="44"/>
        <v>-5.8934496509532865E-5</v>
      </c>
      <c r="L194" s="12">
        <f t="shared" si="45"/>
        <v>-5.8980326034463459E-5</v>
      </c>
      <c r="M194" s="12">
        <f t="shared" si="46"/>
        <v>-5.7357106756583676E-5</v>
      </c>
      <c r="N194" s="12">
        <f t="shared" si="57"/>
        <v>-7.2716844005441761</v>
      </c>
      <c r="P194" s="28">
        <f t="shared" si="52"/>
        <v>2.8038075322811551E-4</v>
      </c>
      <c r="Q194" s="29">
        <f t="shared" si="53"/>
        <v>9.0470830826916426E-10</v>
      </c>
      <c r="R194" s="13">
        <f t="shared" si="54"/>
        <v>-3.8558195229421949E-5</v>
      </c>
      <c r="S194" s="13">
        <f t="shared" si="55"/>
        <v>-1.2441624175087803E-10</v>
      </c>
      <c r="T194" s="32">
        <f t="shared" si="58"/>
        <v>-7.2716254368194626</v>
      </c>
    </row>
    <row r="195" spans="2:20" x14ac:dyDescent="0.25">
      <c r="B195">
        <f t="shared" si="47"/>
        <v>18.799999999999997</v>
      </c>
      <c r="C195" s="15">
        <f t="shared" si="48"/>
        <v>-7.2719509976061927</v>
      </c>
      <c r="D195" s="12">
        <f t="shared" si="49"/>
        <v>-4.2695131659353791E-4</v>
      </c>
      <c r="E195" s="12">
        <f t="shared" si="42"/>
        <v>-4.2695131659353792E-5</v>
      </c>
      <c r="F195" s="12">
        <f t="shared" si="50"/>
        <v>-7.2719936927378521</v>
      </c>
      <c r="H195">
        <f t="shared" si="51"/>
        <v>18.799999999999997</v>
      </c>
      <c r="I195" s="16">
        <f t="shared" si="56"/>
        <v>-7.2716844005441761</v>
      </c>
      <c r="J195" s="12">
        <f t="shared" si="43"/>
        <v>-5.7357970070270883E-5</v>
      </c>
      <c r="K195" s="12">
        <f t="shared" si="44"/>
        <v>-5.5780625893353534E-5</v>
      </c>
      <c r="L195" s="12">
        <f t="shared" si="45"/>
        <v>-5.5824002858217982E-5</v>
      </c>
      <c r="M195" s="12">
        <f t="shared" si="46"/>
        <v>-5.4287649913042915E-5</v>
      </c>
      <c r="N195" s="12">
        <f t="shared" si="57"/>
        <v>-7.2717402096904236</v>
      </c>
      <c r="P195" s="28">
        <f t="shared" si="52"/>
        <v>2.6659620114344307E-4</v>
      </c>
      <c r="Q195" s="29">
        <f t="shared" si="53"/>
        <v>8.6087315054328428E-10</v>
      </c>
      <c r="R195" s="13">
        <f t="shared" si="54"/>
        <v>-3.6662234831304124E-5</v>
      </c>
      <c r="S195" s="13">
        <f t="shared" si="55"/>
        <v>-1.1838703428561127E-10</v>
      </c>
      <c r="T195" s="32">
        <f t="shared" si="58"/>
        <v>-7.2716844014050492</v>
      </c>
    </row>
    <row r="196" spans="2:20" x14ac:dyDescent="0.25">
      <c r="B196">
        <f t="shared" si="47"/>
        <v>18.899999999999999</v>
      </c>
      <c r="C196" s="15">
        <f t="shared" si="48"/>
        <v>-7.2719936927378521</v>
      </c>
      <c r="D196" s="12">
        <f t="shared" si="49"/>
        <v>-4.0346899418119975E-4</v>
      </c>
      <c r="E196" s="12">
        <f t="shared" si="42"/>
        <v>-4.0346899418119975E-5</v>
      </c>
      <c r="F196" s="12">
        <f t="shared" si="50"/>
        <v>-7.27203403963727</v>
      </c>
      <c r="H196">
        <f t="shared" si="51"/>
        <v>18.899999999999999</v>
      </c>
      <c r="I196" s="16">
        <f t="shared" si="56"/>
        <v>-7.2717402096904236</v>
      </c>
      <c r="J196" s="12">
        <f t="shared" si="43"/>
        <v>-5.4288467026664126E-5</v>
      </c>
      <c r="K196" s="12">
        <f t="shared" si="44"/>
        <v>-5.2795534183447407E-5</v>
      </c>
      <c r="L196" s="12">
        <f t="shared" si="45"/>
        <v>-5.2836589836635643E-5</v>
      </c>
      <c r="M196" s="12">
        <f t="shared" si="46"/>
        <v>-5.138245458566893E-5</v>
      </c>
      <c r="N196" s="12">
        <f t="shared" si="57"/>
        <v>-7.2717930322186985</v>
      </c>
      <c r="P196" s="28">
        <f t="shared" si="52"/>
        <v>2.5348222829091327E-4</v>
      </c>
      <c r="Q196" s="29">
        <f t="shared" si="53"/>
        <v>8.191376466015754E-10</v>
      </c>
      <c r="R196" s="13">
        <f t="shared" si="54"/>
        <v>-3.4858537427473737E-5</v>
      </c>
      <c r="S196" s="13">
        <f t="shared" si="55"/>
        <v>-1.126467149387031E-10</v>
      </c>
      <c r="T196" s="32">
        <f t="shared" si="58"/>
        <v>-7.2717402105095612</v>
      </c>
    </row>
    <row r="197" spans="2:20" x14ac:dyDescent="0.25">
      <c r="B197">
        <f t="shared" si="47"/>
        <v>19</v>
      </c>
      <c r="C197" s="15">
        <f t="shared" si="48"/>
        <v>-7.27203403963727</v>
      </c>
      <c r="D197" s="12">
        <f t="shared" si="49"/>
        <v>-3.8127819950117825E-4</v>
      </c>
      <c r="E197" s="12">
        <f t="shared" si="42"/>
        <v>-3.8127819950117829E-5</v>
      </c>
      <c r="F197" s="12">
        <f t="shared" si="50"/>
        <v>-7.2720721674572202</v>
      </c>
      <c r="H197">
        <f t="shared" si="51"/>
        <v>19</v>
      </c>
      <c r="I197" s="16">
        <f t="shared" si="56"/>
        <v>-7.2717930322186985</v>
      </c>
      <c r="J197" s="12">
        <f t="shared" si="43"/>
        <v>-5.1383227971557592E-5</v>
      </c>
      <c r="K197" s="12">
        <f t="shared" si="44"/>
        <v>-4.9970189202319662E-5</v>
      </c>
      <c r="L197" s="12">
        <f t="shared" si="45"/>
        <v>-5.000904776846227E-5</v>
      </c>
      <c r="M197" s="12">
        <f t="shared" si="46"/>
        <v>-4.8632730344255753E-5</v>
      </c>
      <c r="N197" s="12">
        <f t="shared" si="57"/>
        <v>-7.2718430279574084</v>
      </c>
      <c r="P197" s="28">
        <f t="shared" si="52"/>
        <v>2.4100663916737375E-4</v>
      </c>
      <c r="Q197" s="29">
        <f t="shared" si="53"/>
        <v>7.794040968178706E-10</v>
      </c>
      <c r="R197" s="13">
        <f t="shared" si="54"/>
        <v>-3.3142670325424348E-5</v>
      </c>
      <c r="S197" s="13">
        <f t="shared" si="55"/>
        <v>-1.071818316721988E-10</v>
      </c>
      <c r="T197" s="32">
        <f t="shared" si="58"/>
        <v>-7.2717930329981026</v>
      </c>
    </row>
    <row r="198" spans="2:20" x14ac:dyDescent="0.25">
      <c r="B198">
        <f t="shared" si="47"/>
        <v>19.100000000000001</v>
      </c>
      <c r="C198" s="15">
        <f t="shared" si="48"/>
        <v>-7.2720721674572202</v>
      </c>
      <c r="D198" s="12">
        <f t="shared" si="49"/>
        <v>-3.6030789852858902E-4</v>
      </c>
      <c r="E198" s="12">
        <f t="shared" si="42"/>
        <v>-3.6030789852858905E-5</v>
      </c>
      <c r="F198" s="12">
        <f t="shared" si="50"/>
        <v>-7.2721081982470732</v>
      </c>
      <c r="H198">
        <f t="shared" si="51"/>
        <v>19.100000000000001</v>
      </c>
      <c r="I198" s="16">
        <f t="shared" si="56"/>
        <v>-7.2718430279574084</v>
      </c>
      <c r="J198" s="12">
        <f t="shared" si="43"/>
        <v>-4.8633462342495554E-5</v>
      </c>
      <c r="K198" s="12">
        <f t="shared" si="44"/>
        <v>-4.7296042128097684E-5</v>
      </c>
      <c r="L198" s="12">
        <f t="shared" si="45"/>
        <v>-4.7332821183987407E-5</v>
      </c>
      <c r="M198" s="12">
        <f t="shared" si="46"/>
        <v>-4.6030157177368029E-5</v>
      </c>
      <c r="N198" s="12">
        <f t="shared" si="57"/>
        <v>-7.2718903481817661</v>
      </c>
      <c r="P198" s="28">
        <f t="shared" si="52"/>
        <v>2.2913875823515895E-4</v>
      </c>
      <c r="Q198" s="29">
        <f t="shared" si="53"/>
        <v>7.4157657792284226E-10</v>
      </c>
      <c r="R198" s="13">
        <f t="shared" si="54"/>
        <v>-3.1510410405015915E-5</v>
      </c>
      <c r="S198" s="13">
        <f t="shared" si="55"/>
        <v>-1.0197917845533015E-10</v>
      </c>
      <c r="T198" s="32">
        <f t="shared" si="58"/>
        <v>-7.271843028698985</v>
      </c>
    </row>
    <row r="199" spans="2:20" x14ac:dyDescent="0.25">
      <c r="B199">
        <f t="shared" si="47"/>
        <v>19.200000000000003</v>
      </c>
      <c r="C199" s="15">
        <f t="shared" si="48"/>
        <v>-7.2721081982470732</v>
      </c>
      <c r="D199" s="12">
        <f t="shared" si="49"/>
        <v>-3.4049096410937452E-4</v>
      </c>
      <c r="E199" s="12">
        <f t="shared" ref="E199:E262" si="59">e1_h*D199</f>
        <v>-3.4049096410937453E-5</v>
      </c>
      <c r="F199" s="12">
        <f t="shared" si="50"/>
        <v>-7.272142247343484</v>
      </c>
      <c r="H199">
        <f t="shared" si="51"/>
        <v>19.200000000000003</v>
      </c>
      <c r="I199" s="16">
        <f t="shared" si="56"/>
        <v>-7.2718903481817661</v>
      </c>
      <c r="J199" s="12">
        <f t="shared" ref="J199:J262" si="60">e1_h*( - 4 - 0.55 * I199)</f>
        <v>-4.6030850002853901E-5</v>
      </c>
      <c r="K199" s="12">
        <f t="shared" ref="K199:K262" si="61">e1_h*( - 4 - 0.55 * (I199+(J199/2)))</f>
        <v>-4.4765001627755652E-5</v>
      </c>
      <c r="L199" s="12">
        <f t="shared" ref="L199:L262" si="62">e1_h*( - 4 - 0.55 * (I199+(K199/2)))</f>
        <v>-4.4799812458062865E-5</v>
      </c>
      <c r="M199" s="12">
        <f t="shared" ref="M199:M262" si="63">e1_h*( - 4 - 0.55 * (I199+L199))</f>
        <v>-4.356686031763424E-5</v>
      </c>
      <c r="N199" s="12">
        <f t="shared" si="57"/>
        <v>-7.271935136071515</v>
      </c>
      <c r="P199" s="28">
        <f t="shared" si="52"/>
        <v>2.1784935974089592E-4</v>
      </c>
      <c r="Q199" s="29">
        <f t="shared" si="53"/>
        <v>7.0556627207452038E-10</v>
      </c>
      <c r="R199" s="13">
        <f t="shared" si="54"/>
        <v>-2.9957734411414622E-5</v>
      </c>
      <c r="S199" s="13">
        <f t="shared" si="55"/>
        <v>-9.7026527934717638E-11</v>
      </c>
      <c r="T199" s="32">
        <f t="shared" si="58"/>
        <v>-7.2718903488873323</v>
      </c>
    </row>
    <row r="200" spans="2:20" x14ac:dyDescent="0.25">
      <c r="B200">
        <f t="shared" ref="B200:B263" si="64">+B199+e1_h</f>
        <v>19.300000000000004</v>
      </c>
      <c r="C200" s="15">
        <f t="shared" ref="C200:C263" si="65">F199</f>
        <v>-7.272142247343484</v>
      </c>
      <c r="D200" s="12">
        <f t="shared" ref="D200:D263" si="66" xml:space="preserve"> - 4 - 0.55 * C200</f>
        <v>-3.2176396108329897E-4</v>
      </c>
      <c r="E200" s="12">
        <f t="shared" si="59"/>
        <v>-3.2176396108329898E-5</v>
      </c>
      <c r="F200" s="12">
        <f t="shared" ref="F200:F263" si="67">C200+E200</f>
        <v>-7.2721744237395924</v>
      </c>
      <c r="H200">
        <f t="shared" ref="H200:H263" si="68">+H199+e1_h</f>
        <v>19.300000000000004</v>
      </c>
      <c r="I200" s="16">
        <f t="shared" si="56"/>
        <v>-7.271935136071515</v>
      </c>
      <c r="J200" s="12">
        <f t="shared" si="60"/>
        <v>-4.3567516066644887E-5</v>
      </c>
      <c r="K200" s="12">
        <f t="shared" si="61"/>
        <v>-4.2369409374831696E-5</v>
      </c>
      <c r="L200" s="12">
        <f t="shared" si="62"/>
        <v>-4.2402357308857223E-5</v>
      </c>
      <c r="M200" s="12">
        <f t="shared" si="63"/>
        <v>-4.123538641467306E-5</v>
      </c>
      <c r="N200" s="12">
        <f t="shared" si="57"/>
        <v>-7.2719775271441565</v>
      </c>
      <c r="P200" s="28">
        <f t="shared" ref="P200:P263" si="69">ABS(C200-T200)</f>
        <v>2.0711060068379084E-4</v>
      </c>
      <c r="Q200" s="29">
        <f t="shared" ref="Q200:Q263" si="70">ABS(I200-T200)</f>
        <v>6.7128524960935465E-10</v>
      </c>
      <c r="R200" s="13">
        <f t="shared" ref="R200:R263" si="71">P200/T200</f>
        <v>-2.8480809686726458E-5</v>
      </c>
      <c r="S200" s="13">
        <f t="shared" ref="S200:S263" si="72">Q200/T200</f>
        <v>-9.2311776299758434E-11</v>
      </c>
      <c r="T200" s="32">
        <f t="shared" si="58"/>
        <v>-7.2719351367428002</v>
      </c>
    </row>
    <row r="201" spans="2:20" x14ac:dyDescent="0.25">
      <c r="B201">
        <f t="shared" si="64"/>
        <v>19.400000000000006</v>
      </c>
      <c r="C201" s="15">
        <f t="shared" si="65"/>
        <v>-7.2721744237395924</v>
      </c>
      <c r="D201" s="12">
        <f t="shared" si="66"/>
        <v>-3.0406694322371308E-4</v>
      </c>
      <c r="E201" s="12">
        <f t="shared" si="59"/>
        <v>-3.0406694322371309E-5</v>
      </c>
      <c r="F201" s="12">
        <f t="shared" si="67"/>
        <v>-7.2722048304339149</v>
      </c>
      <c r="H201">
        <f t="shared" si="68"/>
        <v>19.400000000000006</v>
      </c>
      <c r="I201" s="16">
        <f t="shared" si="56"/>
        <v>-7.2719775271441565</v>
      </c>
      <c r="J201" s="12">
        <f t="shared" si="60"/>
        <v>-4.1236007071354667E-5</v>
      </c>
      <c r="K201" s="12">
        <f t="shared" si="61"/>
        <v>-4.0102016876897296E-5</v>
      </c>
      <c r="L201" s="12">
        <f t="shared" si="62"/>
        <v>-4.0133201607250869E-5</v>
      </c>
      <c r="M201" s="12">
        <f t="shared" si="63"/>
        <v>-3.9028680982955423E-5</v>
      </c>
      <c r="N201" s="12">
        <f t="shared" si="57"/>
        <v>-7.2720176496649938</v>
      </c>
      <c r="P201" s="28">
        <f t="shared" si="69"/>
        <v>1.9689595678240579E-4</v>
      </c>
      <c r="Q201" s="29">
        <f t="shared" si="70"/>
        <v>6.3865357446957205E-10</v>
      </c>
      <c r="R201" s="13">
        <f t="shared" si="71"/>
        <v>-2.7075985319008321E-5</v>
      </c>
      <c r="S201" s="13">
        <f t="shared" si="72"/>
        <v>-8.7823920251345215E-11</v>
      </c>
      <c r="T201" s="32">
        <f t="shared" si="58"/>
        <v>-7.27197752778281</v>
      </c>
    </row>
    <row r="202" spans="2:20" x14ac:dyDescent="0.25">
      <c r="B202">
        <f t="shared" si="64"/>
        <v>19.500000000000007</v>
      </c>
      <c r="C202" s="15">
        <f t="shared" si="65"/>
        <v>-7.2722048304339149</v>
      </c>
      <c r="D202" s="12">
        <f t="shared" si="66"/>
        <v>-2.8734326134660648E-4</v>
      </c>
      <c r="E202" s="12">
        <f t="shared" si="59"/>
        <v>-2.8734326134660649E-5</v>
      </c>
      <c r="F202" s="12">
        <f t="shared" si="67"/>
        <v>-7.2722335647600493</v>
      </c>
      <c r="H202">
        <f t="shared" si="68"/>
        <v>19.500000000000007</v>
      </c>
      <c r="I202" s="16">
        <f t="shared" si="56"/>
        <v>-7.2720176496649938</v>
      </c>
      <c r="J202" s="12">
        <f t="shared" si="60"/>
        <v>-3.9029268425316847E-5</v>
      </c>
      <c r="K202" s="12">
        <f t="shared" si="61"/>
        <v>-3.7955963543634398E-5</v>
      </c>
      <c r="L202" s="12">
        <f t="shared" si="62"/>
        <v>-3.7985479427860018E-5</v>
      </c>
      <c r="M202" s="12">
        <f t="shared" si="63"/>
        <v>-3.6940067056789871E-5</v>
      </c>
      <c r="N202" s="12">
        <f t="shared" si="57"/>
        <v>-7.2720556250352315</v>
      </c>
      <c r="P202" s="28">
        <f t="shared" si="69"/>
        <v>1.8718016132890369E-4</v>
      </c>
      <c r="Q202" s="29">
        <f t="shared" si="70"/>
        <v>6.0759219877581927E-10</v>
      </c>
      <c r="R202" s="13">
        <f t="shared" si="71"/>
        <v>-2.5739783692891254E-5</v>
      </c>
      <c r="S202" s="13">
        <f t="shared" si="72"/>
        <v>-8.3552079766066599E-11</v>
      </c>
      <c r="T202" s="32">
        <f t="shared" si="58"/>
        <v>-7.272017650272586</v>
      </c>
    </row>
    <row r="203" spans="2:20" x14ac:dyDescent="0.25">
      <c r="B203">
        <f t="shared" si="64"/>
        <v>19.600000000000009</v>
      </c>
      <c r="C203" s="15">
        <f t="shared" si="65"/>
        <v>-7.2722335647600493</v>
      </c>
      <c r="D203" s="12">
        <f t="shared" si="66"/>
        <v>-2.7153938197255201E-4</v>
      </c>
      <c r="E203" s="12">
        <f t="shared" si="59"/>
        <v>-2.7153938197255201E-5</v>
      </c>
      <c r="F203" s="12">
        <f t="shared" si="67"/>
        <v>-7.2722607186982469</v>
      </c>
      <c r="H203">
        <f t="shared" si="68"/>
        <v>19.600000000000009</v>
      </c>
      <c r="I203" s="16">
        <f t="shared" si="56"/>
        <v>-7.2720556250352315</v>
      </c>
      <c r="J203" s="12">
        <f t="shared" si="60"/>
        <v>-3.6940623062253763E-5</v>
      </c>
      <c r="K203" s="12">
        <f t="shared" si="61"/>
        <v>-3.5924755928018474E-5</v>
      </c>
      <c r="L203" s="12">
        <f t="shared" si="62"/>
        <v>-3.5952692274232592E-5</v>
      </c>
      <c r="M203" s="12">
        <f t="shared" si="63"/>
        <v>-3.4963224987150103E-5</v>
      </c>
      <c r="N203" s="12">
        <f t="shared" si="57"/>
        <v>-7.2720915681593068</v>
      </c>
      <c r="P203" s="28">
        <f t="shared" si="69"/>
        <v>1.7793914679220535E-4</v>
      </c>
      <c r="Q203" s="29">
        <f t="shared" si="70"/>
        <v>5.780256273624218E-10</v>
      </c>
      <c r="R203" s="13">
        <f t="shared" si="71"/>
        <v>-2.4468892422312793E-5</v>
      </c>
      <c r="S203" s="13">
        <f t="shared" si="72"/>
        <v>-7.9485864399404474E-11</v>
      </c>
      <c r="T203" s="32">
        <f t="shared" si="58"/>
        <v>-7.2720556256132571</v>
      </c>
    </row>
    <row r="204" spans="2:20" x14ac:dyDescent="0.25">
      <c r="B204">
        <f t="shared" si="64"/>
        <v>19.70000000000001</v>
      </c>
      <c r="C204" s="15">
        <f t="shared" si="65"/>
        <v>-7.2722607186982469</v>
      </c>
      <c r="D204" s="12">
        <f t="shared" si="66"/>
        <v>-2.5660471596378187E-4</v>
      </c>
      <c r="E204" s="12">
        <f t="shared" si="59"/>
        <v>-2.5660471596378188E-5</v>
      </c>
      <c r="F204" s="12">
        <f t="shared" si="67"/>
        <v>-7.2722863791698433</v>
      </c>
      <c r="H204">
        <f t="shared" si="68"/>
        <v>19.70000000000001</v>
      </c>
      <c r="I204" s="16">
        <f t="shared" si="56"/>
        <v>-7.2720915681593068</v>
      </c>
      <c r="J204" s="12">
        <f t="shared" si="60"/>
        <v>-3.4963751238104022E-5</v>
      </c>
      <c r="K204" s="12">
        <f t="shared" si="61"/>
        <v>-3.4002248079056942E-5</v>
      </c>
      <c r="L204" s="12">
        <f t="shared" si="62"/>
        <v>-3.4028689415954717E-5</v>
      </c>
      <c r="M204" s="12">
        <f t="shared" si="63"/>
        <v>-3.3092173320214972E-5</v>
      </c>
      <c r="N204" s="12">
        <f t="shared" si="57"/>
        <v>-7.2721255877925648</v>
      </c>
      <c r="P204" s="28">
        <f t="shared" si="69"/>
        <v>1.6914998905637191E-4</v>
      </c>
      <c r="Q204" s="29">
        <f t="shared" si="70"/>
        <v>5.4988369413422333E-10</v>
      </c>
      <c r="R204" s="13">
        <f t="shared" si="71"/>
        <v>-2.3260156649319578E-5</v>
      </c>
      <c r="S204" s="13">
        <f t="shared" si="72"/>
        <v>-7.5615617451834242E-11</v>
      </c>
      <c r="T204" s="32">
        <f t="shared" si="58"/>
        <v>-7.2720915687091905</v>
      </c>
    </row>
    <row r="205" spans="2:20" x14ac:dyDescent="0.25">
      <c r="B205">
        <f t="shared" si="64"/>
        <v>19.800000000000011</v>
      </c>
      <c r="C205" s="15">
        <f t="shared" si="65"/>
        <v>-7.2722863791698433</v>
      </c>
      <c r="D205" s="12">
        <f t="shared" si="66"/>
        <v>-2.4249145658572502E-4</v>
      </c>
      <c r="E205" s="12">
        <f t="shared" si="59"/>
        <v>-2.4249145658572502E-5</v>
      </c>
      <c r="F205" s="12">
        <f t="shared" si="67"/>
        <v>-7.2723106283155019</v>
      </c>
      <c r="H205">
        <f t="shared" si="68"/>
        <v>19.800000000000011</v>
      </c>
      <c r="I205" s="16">
        <f t="shared" si="56"/>
        <v>-7.2721255877925648</v>
      </c>
      <c r="J205" s="12">
        <f t="shared" si="60"/>
        <v>-3.3092671408896383E-5</v>
      </c>
      <c r="K205" s="12">
        <f t="shared" si="61"/>
        <v>-3.218262294515384E-5</v>
      </c>
      <c r="L205" s="12">
        <f t="shared" si="62"/>
        <v>-3.2207649277893323E-5</v>
      </c>
      <c r="M205" s="12">
        <f t="shared" si="63"/>
        <v>-3.1321250698601588E-5</v>
      </c>
      <c r="N205" s="12">
        <f t="shared" si="57"/>
        <v>-7.2721577868703235</v>
      </c>
      <c r="P205" s="28">
        <f t="shared" si="69"/>
        <v>1.6079085417963768E-4</v>
      </c>
      <c r="Q205" s="29">
        <f t="shared" si="70"/>
        <v>5.2309889753132666E-10</v>
      </c>
      <c r="R205" s="13">
        <f t="shared" si="71"/>
        <v>-2.2110571692819088E-5</v>
      </c>
      <c r="S205" s="13">
        <f t="shared" si="72"/>
        <v>-7.1932049464575384E-11</v>
      </c>
      <c r="T205" s="32">
        <f t="shared" si="58"/>
        <v>-7.2721255883156637</v>
      </c>
    </row>
    <row r="206" spans="2:20" x14ac:dyDescent="0.25">
      <c r="B206">
        <f t="shared" si="64"/>
        <v>19.900000000000013</v>
      </c>
      <c r="C206" s="15">
        <f t="shared" si="65"/>
        <v>-7.2723106283155019</v>
      </c>
      <c r="D206" s="12">
        <f t="shared" si="66"/>
        <v>-2.2915442647342132E-4</v>
      </c>
      <c r="E206" s="12">
        <f t="shared" si="59"/>
        <v>-2.2915442647342134E-5</v>
      </c>
      <c r="F206" s="12">
        <f t="shared" si="67"/>
        <v>-7.2723335437581493</v>
      </c>
      <c r="H206">
        <f t="shared" si="68"/>
        <v>19.900000000000013</v>
      </c>
      <c r="I206" s="16">
        <f t="shared" si="56"/>
        <v>-7.2721577868703235</v>
      </c>
      <c r="J206" s="12">
        <f t="shared" si="60"/>
        <v>-3.1321722132160446E-5</v>
      </c>
      <c r="K206" s="12">
        <f t="shared" si="61"/>
        <v>-3.0460374773566557E-5</v>
      </c>
      <c r="L206" s="12">
        <f t="shared" si="62"/>
        <v>-3.0484061825886145E-5</v>
      </c>
      <c r="M206" s="12">
        <f t="shared" si="63"/>
        <v>-2.9645098731734266E-5</v>
      </c>
      <c r="N206" s="12">
        <f t="shared" si="57"/>
        <v>-7.2721882628193342</v>
      </c>
      <c r="P206" s="28">
        <f t="shared" si="69"/>
        <v>1.5284094757195277E-4</v>
      </c>
      <c r="Q206" s="29">
        <f t="shared" si="70"/>
        <v>4.9760640052909366E-10</v>
      </c>
      <c r="R206" s="13">
        <f t="shared" si="71"/>
        <v>-2.1017276032905181E-5</v>
      </c>
      <c r="S206" s="13">
        <f t="shared" si="72"/>
        <v>-6.8426238137112298E-11</v>
      </c>
      <c r="T206" s="32">
        <f t="shared" si="58"/>
        <v>-7.2721577873679299</v>
      </c>
    </row>
    <row r="207" spans="2:20" x14ac:dyDescent="0.25">
      <c r="B207">
        <f t="shared" si="64"/>
        <v>20.000000000000014</v>
      </c>
      <c r="C207" s="15">
        <f t="shared" si="65"/>
        <v>-7.2723335437581493</v>
      </c>
      <c r="D207" s="12">
        <f t="shared" si="66"/>
        <v>-2.1655093301742312E-4</v>
      </c>
      <c r="E207" s="12">
        <f t="shared" si="59"/>
        <v>-2.1655093301742314E-5</v>
      </c>
      <c r="F207" s="12">
        <f t="shared" si="67"/>
        <v>-7.272355198851451</v>
      </c>
      <c r="H207">
        <f t="shared" si="68"/>
        <v>20.000000000000014</v>
      </c>
      <c r="I207" s="16">
        <f t="shared" si="56"/>
        <v>-7.2721882628193342</v>
      </c>
      <c r="J207" s="12">
        <f t="shared" si="60"/>
        <v>-2.9645544936585112E-5</v>
      </c>
      <c r="K207" s="12">
        <f t="shared" si="61"/>
        <v>-2.8830292450843233E-5</v>
      </c>
      <c r="L207" s="12">
        <f t="shared" si="62"/>
        <v>-2.8852711894211682E-5</v>
      </c>
      <c r="M207" s="12">
        <f t="shared" si="63"/>
        <v>-2.8058645782413907E-5</v>
      </c>
      <c r="N207" s="12">
        <f t="shared" si="57"/>
        <v>-7.272217107852569</v>
      </c>
      <c r="P207" s="28">
        <f t="shared" si="69"/>
        <v>1.4528046547201967E-4</v>
      </c>
      <c r="Q207" s="29">
        <f t="shared" si="70"/>
        <v>4.7334314245972564E-10</v>
      </c>
      <c r="R207" s="13">
        <f t="shared" si="71"/>
        <v>-1.9977544614093923E-5</v>
      </c>
      <c r="S207" s="13">
        <f t="shared" si="72"/>
        <v>-6.5089506118672311E-11</v>
      </c>
      <c r="T207" s="32">
        <f t="shared" si="58"/>
        <v>-7.2721882632926773</v>
      </c>
    </row>
    <row r="208" spans="2:20" x14ac:dyDescent="0.25">
      <c r="B208">
        <f t="shared" si="64"/>
        <v>20.100000000000016</v>
      </c>
      <c r="C208" s="15">
        <f t="shared" si="65"/>
        <v>-7.272355198851451</v>
      </c>
      <c r="D208" s="12">
        <f t="shared" si="66"/>
        <v>-2.0464063170155811E-4</v>
      </c>
      <c r="E208" s="12">
        <f t="shared" si="59"/>
        <v>-2.0464063170155812E-5</v>
      </c>
      <c r="F208" s="12">
        <f t="shared" si="67"/>
        <v>-7.2723756629146212</v>
      </c>
      <c r="H208">
        <f t="shared" si="68"/>
        <v>20.100000000000016</v>
      </c>
      <c r="I208" s="16">
        <f t="shared" si="56"/>
        <v>-7.272217107852569</v>
      </c>
      <c r="J208" s="12">
        <f t="shared" si="60"/>
        <v>-2.8059068108676756E-5</v>
      </c>
      <c r="K208" s="12">
        <f t="shared" si="61"/>
        <v>-2.7287443735657391E-5</v>
      </c>
      <c r="L208" s="12">
        <f t="shared" si="62"/>
        <v>-2.7308663405944955E-5</v>
      </c>
      <c r="M208" s="12">
        <f t="shared" si="63"/>
        <v>-2.6557091621315366E-5</v>
      </c>
      <c r="N208" s="12">
        <f t="shared" si="57"/>
        <v>-7.2722444092482377</v>
      </c>
      <c r="P208" s="28">
        <f t="shared" si="69"/>
        <v>1.3809054862878867E-4</v>
      </c>
      <c r="Q208" s="29">
        <f t="shared" si="70"/>
        <v>4.5025316808278149E-10</v>
      </c>
      <c r="R208" s="13">
        <f t="shared" si="71"/>
        <v>-1.8988782454133304E-5</v>
      </c>
      <c r="S208" s="13">
        <f t="shared" si="72"/>
        <v>-6.1914153741191151E-11</v>
      </c>
      <c r="T208" s="32">
        <f t="shared" si="58"/>
        <v>-7.2722171083028222</v>
      </c>
    </row>
    <row r="209" spans="2:20" x14ac:dyDescent="0.25">
      <c r="B209">
        <f t="shared" si="64"/>
        <v>20.200000000000017</v>
      </c>
      <c r="C209" s="15">
        <f t="shared" si="65"/>
        <v>-7.2723756629146212</v>
      </c>
      <c r="D209" s="12">
        <f t="shared" si="66"/>
        <v>-1.9338539695779033E-4</v>
      </c>
      <c r="E209" s="12">
        <f t="shared" si="59"/>
        <v>-1.9338539695779034E-5</v>
      </c>
      <c r="F209" s="12">
        <f t="shared" si="67"/>
        <v>-7.2723950014543171</v>
      </c>
      <c r="H209">
        <f t="shared" si="68"/>
        <v>20.200000000000017</v>
      </c>
      <c r="I209" s="16">
        <f t="shared" si="56"/>
        <v>-7.2722444092482377</v>
      </c>
      <c r="J209" s="12">
        <f t="shared" si="60"/>
        <v>-2.655749134690133E-5</v>
      </c>
      <c r="K209" s="12">
        <f t="shared" si="61"/>
        <v>-2.5827160334834787E-5</v>
      </c>
      <c r="L209" s="12">
        <f t="shared" si="62"/>
        <v>-2.5847244437660066E-5</v>
      </c>
      <c r="M209" s="12">
        <f t="shared" si="63"/>
        <v>-2.5135892902827806E-5</v>
      </c>
      <c r="N209" s="12">
        <f t="shared" si="57"/>
        <v>-7.2722702496138698</v>
      </c>
      <c r="P209" s="28">
        <f t="shared" si="69"/>
        <v>1.3125323810569967E-4</v>
      </c>
      <c r="Q209" s="29">
        <f t="shared" si="70"/>
        <v>4.2827785762256099E-10</v>
      </c>
      <c r="R209" s="13">
        <f t="shared" si="71"/>
        <v>-1.8048518546908694E-5</v>
      </c>
      <c r="S209" s="13">
        <f t="shared" si="72"/>
        <v>-5.8892115486752689E-11</v>
      </c>
      <c r="T209" s="32">
        <f t="shared" si="58"/>
        <v>-7.2722444096765155</v>
      </c>
    </row>
    <row r="210" spans="2:20" x14ac:dyDescent="0.25">
      <c r="B210">
        <f t="shared" si="64"/>
        <v>20.300000000000018</v>
      </c>
      <c r="C210" s="15">
        <f t="shared" si="65"/>
        <v>-7.2723950014543171</v>
      </c>
      <c r="D210" s="12">
        <f t="shared" si="66"/>
        <v>-1.8274920012517626E-4</v>
      </c>
      <c r="E210" s="12">
        <f t="shared" si="59"/>
        <v>-1.8274920012517627E-5</v>
      </c>
      <c r="F210" s="12">
        <f t="shared" si="67"/>
        <v>-7.2724132763743299</v>
      </c>
      <c r="H210">
        <f t="shared" si="68"/>
        <v>20.300000000000018</v>
      </c>
      <c r="I210" s="16">
        <f t="shared" si="56"/>
        <v>-7.2722702496138698</v>
      </c>
      <c r="J210" s="12">
        <f t="shared" si="60"/>
        <v>-2.513627123712503E-5</v>
      </c>
      <c r="K210" s="12">
        <f t="shared" si="61"/>
        <v>-2.4445023778119082E-5</v>
      </c>
      <c r="L210" s="12">
        <f t="shared" si="62"/>
        <v>-2.4464033083226867E-5</v>
      </c>
      <c r="M210" s="12">
        <f t="shared" si="63"/>
        <v>-2.3790749417562652E-5</v>
      </c>
      <c r="N210" s="12">
        <f t="shared" si="57"/>
        <v>-7.2722947071362665</v>
      </c>
      <c r="P210" s="28">
        <f t="shared" si="69"/>
        <v>1.2475143308154912E-4</v>
      </c>
      <c r="Q210" s="29">
        <f t="shared" si="70"/>
        <v>4.0736569673072154E-10</v>
      </c>
      <c r="R210" s="13">
        <f t="shared" si="71"/>
        <v>-1.7154400041883048E-5</v>
      </c>
      <c r="S210" s="13">
        <f t="shared" si="72"/>
        <v>-5.6016303399826482E-11</v>
      </c>
      <c r="T210" s="32">
        <f t="shared" si="58"/>
        <v>-7.2722702500212355</v>
      </c>
    </row>
    <row r="211" spans="2:20" x14ac:dyDescent="0.25">
      <c r="B211">
        <f t="shared" si="64"/>
        <v>20.40000000000002</v>
      </c>
      <c r="C211" s="15">
        <f t="shared" si="65"/>
        <v>-7.2724132763743299</v>
      </c>
      <c r="D211" s="12">
        <f t="shared" si="66"/>
        <v>-1.7269799411812059E-4</v>
      </c>
      <c r="E211" s="12">
        <f t="shared" si="59"/>
        <v>-1.726979941181206E-5</v>
      </c>
      <c r="F211" s="12">
        <f t="shared" si="67"/>
        <v>-7.2724305461737417</v>
      </c>
      <c r="H211">
        <f t="shared" si="68"/>
        <v>20.40000000000002</v>
      </c>
      <c r="I211" s="16">
        <f t="shared" si="56"/>
        <v>-7.2722947071362665</v>
      </c>
      <c r="J211" s="12">
        <f t="shared" si="60"/>
        <v>-2.3791107505299892E-5</v>
      </c>
      <c r="K211" s="12">
        <f t="shared" si="61"/>
        <v>-2.3136852048910583E-5</v>
      </c>
      <c r="L211" s="12">
        <f t="shared" si="62"/>
        <v>-2.3154844073980387E-5</v>
      </c>
      <c r="M211" s="12">
        <f t="shared" si="63"/>
        <v>-2.2517591081250288E-5</v>
      </c>
      <c r="N211" s="12">
        <f t="shared" si="57"/>
        <v>-7.2723178558180717</v>
      </c>
      <c r="P211" s="28">
        <f t="shared" si="69"/>
        <v>1.1856885059824407E-4</v>
      </c>
      <c r="Q211" s="29">
        <f t="shared" si="70"/>
        <v>3.8746517105892053E-10</v>
      </c>
      <c r="R211" s="13">
        <f t="shared" si="71"/>
        <v>-1.6304186693035934E-5</v>
      </c>
      <c r="S211" s="13">
        <f t="shared" si="72"/>
        <v>-5.3279629971274249E-11</v>
      </c>
      <c r="T211" s="32">
        <f t="shared" si="58"/>
        <v>-7.2722947075237316</v>
      </c>
    </row>
    <row r="212" spans="2:20" x14ac:dyDescent="0.25">
      <c r="B212">
        <f t="shared" si="64"/>
        <v>20.500000000000021</v>
      </c>
      <c r="C212" s="15">
        <f t="shared" si="65"/>
        <v>-7.2724305461737417</v>
      </c>
      <c r="D212" s="12">
        <f t="shared" si="66"/>
        <v>-1.6319960444155512E-4</v>
      </c>
      <c r="E212" s="12">
        <f t="shared" si="59"/>
        <v>-1.6319960444155512E-5</v>
      </c>
      <c r="F212" s="12">
        <f t="shared" si="67"/>
        <v>-7.2724468661341861</v>
      </c>
      <c r="H212">
        <f t="shared" si="68"/>
        <v>20.500000000000021</v>
      </c>
      <c r="I212" s="16">
        <f t="shared" si="56"/>
        <v>-7.2723178558180717</v>
      </c>
      <c r="J212" s="12">
        <f t="shared" si="60"/>
        <v>-2.2517930006005218E-5</v>
      </c>
      <c r="K212" s="12">
        <f t="shared" si="61"/>
        <v>-2.1898686930876821E-5</v>
      </c>
      <c r="L212" s="12">
        <f t="shared" si="62"/>
        <v>-2.1915716115428197E-5</v>
      </c>
      <c r="M212" s="12">
        <f t="shared" si="63"/>
        <v>-2.1312565619657775E-5</v>
      </c>
      <c r="N212" s="12">
        <f t="shared" si="57"/>
        <v>-7.2723397657016911</v>
      </c>
      <c r="P212" s="28">
        <f t="shared" si="69"/>
        <v>1.1268998714264455E-4</v>
      </c>
      <c r="Q212" s="29">
        <f t="shared" si="70"/>
        <v>3.6852743079407446E-10</v>
      </c>
      <c r="R212" s="13">
        <f t="shared" si="71"/>
        <v>-1.5495745561613288E-5</v>
      </c>
      <c r="S212" s="13">
        <f t="shared" si="72"/>
        <v>-5.067537449295705E-11</v>
      </c>
      <c r="T212" s="32">
        <f t="shared" si="58"/>
        <v>-7.2723178561865991</v>
      </c>
    </row>
    <row r="213" spans="2:20" x14ac:dyDescent="0.25">
      <c r="B213">
        <f t="shared" si="64"/>
        <v>20.600000000000023</v>
      </c>
      <c r="C213" s="15">
        <f t="shared" si="65"/>
        <v>-7.2724468661341861</v>
      </c>
      <c r="D213" s="12">
        <f t="shared" si="66"/>
        <v>-1.542236261973251E-4</v>
      </c>
      <c r="E213" s="12">
        <f t="shared" si="59"/>
        <v>-1.5422362619732512E-5</v>
      </c>
      <c r="F213" s="12">
        <f t="shared" si="67"/>
        <v>-7.272462288496806</v>
      </c>
      <c r="H213">
        <f t="shared" si="68"/>
        <v>20.600000000000023</v>
      </c>
      <c r="I213" s="16">
        <f t="shared" si="56"/>
        <v>-7.2723397657016911</v>
      </c>
      <c r="J213" s="12">
        <f t="shared" si="60"/>
        <v>-2.1312886406965605E-5</v>
      </c>
      <c r="K213" s="12">
        <f t="shared" si="61"/>
        <v>-2.0726782030777715E-5</v>
      </c>
      <c r="L213" s="12">
        <f t="shared" si="62"/>
        <v>-2.0742899901105008E-5</v>
      </c>
      <c r="M213" s="12">
        <f t="shared" si="63"/>
        <v>-2.0172026912401719E-5</v>
      </c>
      <c r="N213" s="12">
        <f t="shared" si="57"/>
        <v>-7.2723605030812219</v>
      </c>
      <c r="P213" s="28">
        <f t="shared" si="69"/>
        <v>1.0710008198788756E-4</v>
      </c>
      <c r="Q213" s="29">
        <f t="shared" si="70"/>
        <v>3.5050717883677862E-10</v>
      </c>
      <c r="R213" s="13">
        <f t="shared" si="71"/>
        <v>-1.4727045962269035E-5</v>
      </c>
      <c r="S213" s="13">
        <f t="shared" si="72"/>
        <v>-4.8197305146958505E-11</v>
      </c>
      <c r="T213" s="32">
        <f t="shared" si="58"/>
        <v>-7.2723397660521982</v>
      </c>
    </row>
    <row r="214" spans="2:20" x14ac:dyDescent="0.25">
      <c r="B214">
        <f t="shared" si="64"/>
        <v>20.700000000000024</v>
      </c>
      <c r="C214" s="15">
        <f t="shared" si="65"/>
        <v>-7.272462288496806</v>
      </c>
      <c r="D214" s="12">
        <f t="shared" si="66"/>
        <v>-1.4574132675626572E-4</v>
      </c>
      <c r="E214" s="12">
        <f t="shared" si="59"/>
        <v>-1.4574132675626573E-5</v>
      </c>
      <c r="F214" s="12">
        <f t="shared" si="67"/>
        <v>-7.2724768626294818</v>
      </c>
      <c r="H214">
        <f t="shared" si="68"/>
        <v>20.700000000000024</v>
      </c>
      <c r="I214" s="16">
        <f t="shared" si="56"/>
        <v>-7.2723605030812219</v>
      </c>
      <c r="J214" s="12">
        <f t="shared" si="60"/>
        <v>-2.0172330532775008E-5</v>
      </c>
      <c r="K214" s="12">
        <f t="shared" si="61"/>
        <v>-1.96175914430885E-5</v>
      </c>
      <c r="L214" s="12">
        <f t="shared" si="62"/>
        <v>-1.9632846768091738E-5</v>
      </c>
      <c r="M214" s="12">
        <f t="shared" si="63"/>
        <v>-1.9092523960528854E-5</v>
      </c>
      <c r="N214" s="12">
        <f t="shared" si="57"/>
        <v>-7.2723801307030413</v>
      </c>
      <c r="P214" s="28">
        <f t="shared" si="69"/>
        <v>1.0178508222313809E-4</v>
      </c>
      <c r="Q214" s="29">
        <f t="shared" si="70"/>
        <v>3.333608944444677E-10</v>
      </c>
      <c r="R214" s="13">
        <f t="shared" si="71"/>
        <v>-1.3996154642684046E-5</v>
      </c>
      <c r="S214" s="13">
        <f t="shared" si="72"/>
        <v>-4.5839434704583906E-11</v>
      </c>
      <c r="T214" s="32">
        <f t="shared" si="58"/>
        <v>-7.2723605034145828</v>
      </c>
    </row>
    <row r="215" spans="2:20" x14ac:dyDescent="0.25">
      <c r="B215">
        <f t="shared" si="64"/>
        <v>20.800000000000026</v>
      </c>
      <c r="C215" s="15">
        <f t="shared" si="65"/>
        <v>-7.2724768626294818</v>
      </c>
      <c r="D215" s="12">
        <f t="shared" si="66"/>
        <v>-1.3772555378466222E-4</v>
      </c>
      <c r="E215" s="12">
        <f t="shared" si="59"/>
        <v>-1.3772555378466223E-5</v>
      </c>
      <c r="F215" s="12">
        <f t="shared" si="67"/>
        <v>-7.2724906351848606</v>
      </c>
      <c r="H215">
        <f t="shared" si="68"/>
        <v>20.800000000000026</v>
      </c>
      <c r="I215" s="16">
        <f t="shared" si="56"/>
        <v>-7.2723801307030413</v>
      </c>
      <c r="J215" s="12">
        <f t="shared" si="60"/>
        <v>-1.9092811332699357E-5</v>
      </c>
      <c r="K215" s="12">
        <f t="shared" si="61"/>
        <v>-1.8567759021070886E-5</v>
      </c>
      <c r="L215" s="12">
        <f t="shared" si="62"/>
        <v>-1.8582197959604586E-5</v>
      </c>
      <c r="M215" s="12">
        <f t="shared" si="63"/>
        <v>-1.8070790444912888E-5</v>
      </c>
      <c r="N215" s="12">
        <f t="shared" si="57"/>
        <v>-7.2723987079556647</v>
      </c>
      <c r="P215" s="28">
        <f t="shared" si="69"/>
        <v>9.6731609395384055E-5</v>
      </c>
      <c r="Q215" s="29">
        <f t="shared" si="70"/>
        <v>3.170450568745764E-10</v>
      </c>
      <c r="R215" s="13">
        <f t="shared" si="71"/>
        <v>-1.3301231186029278E-5</v>
      </c>
      <c r="S215" s="13">
        <f t="shared" si="72"/>
        <v>-4.3595776233180064E-11</v>
      </c>
      <c r="T215" s="32">
        <f t="shared" si="58"/>
        <v>-7.2723801310200864</v>
      </c>
    </row>
    <row r="216" spans="2:20" x14ac:dyDescent="0.25">
      <c r="B216">
        <f t="shared" si="64"/>
        <v>20.900000000000027</v>
      </c>
      <c r="C216" s="15">
        <f t="shared" si="65"/>
        <v>-7.2724906351848606</v>
      </c>
      <c r="D216" s="12">
        <f t="shared" si="66"/>
        <v>-1.3015064832622159E-4</v>
      </c>
      <c r="E216" s="12">
        <f t="shared" si="59"/>
        <v>-1.3015064832622159E-5</v>
      </c>
      <c r="F216" s="12">
        <f t="shared" si="67"/>
        <v>-7.2725036502496936</v>
      </c>
      <c r="H216">
        <f t="shared" si="68"/>
        <v>20.900000000000027</v>
      </c>
      <c r="I216" s="16">
        <f t="shared" si="56"/>
        <v>-7.2723987079556647</v>
      </c>
      <c r="J216" s="12">
        <f t="shared" si="60"/>
        <v>-1.8071062438407282E-5</v>
      </c>
      <c r="K216" s="12">
        <f t="shared" si="61"/>
        <v>-1.7574108221340978E-5</v>
      </c>
      <c r="L216" s="12">
        <f t="shared" si="62"/>
        <v>-1.7587774462324291E-5</v>
      </c>
      <c r="M216" s="12">
        <f t="shared" si="63"/>
        <v>-1.7103734842960352E-5</v>
      </c>
      <c r="N216" s="12">
        <f t="shared" si="57"/>
        <v>-7.2724162910494394</v>
      </c>
      <c r="P216" s="28">
        <f t="shared" si="69"/>
        <v>9.1926927675345382E-5</v>
      </c>
      <c r="Q216" s="29">
        <f t="shared" si="70"/>
        <v>3.0152058627663791E-10</v>
      </c>
      <c r="R216" s="13">
        <f t="shared" si="71"/>
        <v>-1.2640523624065088E-5</v>
      </c>
      <c r="S216" s="13">
        <f t="shared" si="72"/>
        <v>-4.1460953720027357E-11</v>
      </c>
      <c r="T216" s="32">
        <f t="shared" si="58"/>
        <v>-7.2723987082571853</v>
      </c>
    </row>
    <row r="217" spans="2:20" x14ac:dyDescent="0.25">
      <c r="B217">
        <f t="shared" si="64"/>
        <v>21.000000000000028</v>
      </c>
      <c r="C217" s="15">
        <f t="shared" si="65"/>
        <v>-7.2725036502496936</v>
      </c>
      <c r="D217" s="12">
        <f t="shared" si="66"/>
        <v>-1.2299236266821723E-4</v>
      </c>
      <c r="E217" s="12">
        <f t="shared" si="59"/>
        <v>-1.2299236266821724E-5</v>
      </c>
      <c r="F217" s="12">
        <f t="shared" si="67"/>
        <v>-7.2725159494859604</v>
      </c>
      <c r="H217">
        <f t="shared" si="68"/>
        <v>21.000000000000028</v>
      </c>
      <c r="I217" s="16">
        <f t="shared" si="56"/>
        <v>-7.2724162910494394</v>
      </c>
      <c r="J217" s="12">
        <f t="shared" si="60"/>
        <v>-1.7103992280809168E-5</v>
      </c>
      <c r="K217" s="12">
        <f t="shared" si="61"/>
        <v>-1.6633632493068264E-5</v>
      </c>
      <c r="L217" s="12">
        <f t="shared" si="62"/>
        <v>-1.6646567387246235E-5</v>
      </c>
      <c r="M217" s="12">
        <f t="shared" si="63"/>
        <v>-1.6188431074493082E-5</v>
      </c>
      <c r="N217" s="12">
        <f t="shared" si="57"/>
        <v>-7.2724329331866251</v>
      </c>
      <c r="P217" s="28">
        <f t="shared" si="69"/>
        <v>8.7358913503088331E-5</v>
      </c>
      <c r="Q217" s="29">
        <f t="shared" si="70"/>
        <v>2.8675106733544453E-10</v>
      </c>
      <c r="R217" s="13">
        <f t="shared" si="71"/>
        <v>-1.2012364254664735E-5</v>
      </c>
      <c r="S217" s="13">
        <f t="shared" si="72"/>
        <v>-3.9429957781302779E-11</v>
      </c>
      <c r="T217" s="32">
        <f t="shared" si="58"/>
        <v>-7.2724162913361905</v>
      </c>
    </row>
    <row r="218" spans="2:20" x14ac:dyDescent="0.25">
      <c r="B218">
        <f t="shared" si="64"/>
        <v>21.10000000000003</v>
      </c>
      <c r="C218" s="15">
        <f t="shared" si="65"/>
        <v>-7.2725159494859604</v>
      </c>
      <c r="D218" s="12">
        <f t="shared" si="66"/>
        <v>-1.1622778272135648E-4</v>
      </c>
      <c r="E218" s="12">
        <f t="shared" si="59"/>
        <v>-1.1622778272135648E-5</v>
      </c>
      <c r="F218" s="12">
        <f t="shared" si="67"/>
        <v>-7.2725275722642326</v>
      </c>
      <c r="H218">
        <f t="shared" si="68"/>
        <v>21.10000000000003</v>
      </c>
      <c r="I218" s="16">
        <f t="shared" ref="I218:I281" si="73">N217</f>
        <v>-7.2724329331866251</v>
      </c>
      <c r="J218" s="12">
        <f t="shared" si="60"/>
        <v>-1.6188674735584386E-5</v>
      </c>
      <c r="K218" s="12">
        <f t="shared" si="61"/>
        <v>-1.5743486180364032E-5</v>
      </c>
      <c r="L218" s="12">
        <f t="shared" si="62"/>
        <v>-1.5755728865629592E-5</v>
      </c>
      <c r="M218" s="12">
        <f t="shared" si="63"/>
        <v>-1.5322109647986081E-5</v>
      </c>
      <c r="N218" s="12">
        <f t="shared" ref="N218:N281" si="74">I218+(J218+2*K218+2*L218+M218)/6</f>
        <v>-7.272448684722371</v>
      </c>
      <c r="P218" s="28">
        <f t="shared" si="69"/>
        <v>8.3016026637849905E-5</v>
      </c>
      <c r="Q218" s="29">
        <f t="shared" si="70"/>
        <v>2.7269742020052945E-10</v>
      </c>
      <c r="R218" s="13">
        <f t="shared" si="71"/>
        <v>-1.1415165653285876E-5</v>
      </c>
      <c r="S218" s="13">
        <f t="shared" si="72"/>
        <v>-3.7497412859717334E-11</v>
      </c>
      <c r="T218" s="32">
        <f t="shared" si="58"/>
        <v>-7.2724329334593225</v>
      </c>
    </row>
    <row r="219" spans="2:20" x14ac:dyDescent="0.25">
      <c r="B219">
        <f t="shared" si="64"/>
        <v>21.200000000000031</v>
      </c>
      <c r="C219" s="15">
        <f t="shared" si="65"/>
        <v>-7.2725275722642326</v>
      </c>
      <c r="D219" s="12">
        <f t="shared" si="66"/>
        <v>-1.0983525467178623E-4</v>
      </c>
      <c r="E219" s="12">
        <f t="shared" si="59"/>
        <v>-1.0983525467178624E-5</v>
      </c>
      <c r="F219" s="12">
        <f t="shared" si="67"/>
        <v>-7.2725385557896995</v>
      </c>
      <c r="H219">
        <f t="shared" si="68"/>
        <v>21.200000000000031</v>
      </c>
      <c r="I219" s="16">
        <f t="shared" si="73"/>
        <v>-7.272448684722371</v>
      </c>
      <c r="J219" s="12">
        <f t="shared" si="60"/>
        <v>-1.5322340269552372E-5</v>
      </c>
      <c r="K219" s="12">
        <f t="shared" si="61"/>
        <v>-1.4900975912146564E-5</v>
      </c>
      <c r="L219" s="12">
        <f t="shared" si="62"/>
        <v>-1.4912563431979109E-5</v>
      </c>
      <c r="M219" s="12">
        <f t="shared" si="63"/>
        <v>-1.4502149280781751E-5</v>
      </c>
      <c r="N219" s="12">
        <f t="shared" si="74"/>
        <v>-7.2724635933170774</v>
      </c>
      <c r="P219" s="28">
        <f t="shared" si="69"/>
        <v>7.8887282533912639E-5</v>
      </c>
      <c r="Q219" s="29">
        <f t="shared" si="70"/>
        <v>2.5932767044878346E-10</v>
      </c>
      <c r="R219" s="13">
        <f t="shared" si="71"/>
        <v>-1.0847416867556922E-5</v>
      </c>
      <c r="S219" s="13">
        <f t="shared" si="72"/>
        <v>-3.5658920630725094E-11</v>
      </c>
      <c r="T219" s="32">
        <f t="shared" ref="T219:T225" si="75">(17.75*EXP(-0.55*H219)-4)/0.55</f>
        <v>-7.2724486849816987</v>
      </c>
    </row>
    <row r="220" spans="2:20" x14ac:dyDescent="0.25">
      <c r="B220">
        <f t="shared" si="64"/>
        <v>21.300000000000033</v>
      </c>
      <c r="C220" s="15">
        <f t="shared" si="65"/>
        <v>-7.2725385557896995</v>
      </c>
      <c r="D220" s="12">
        <f t="shared" si="66"/>
        <v>-1.0379431566498454E-4</v>
      </c>
      <c r="E220" s="12">
        <f t="shared" si="59"/>
        <v>-1.0379431566498455E-5</v>
      </c>
      <c r="F220" s="12">
        <f t="shared" si="67"/>
        <v>-7.2725489352212662</v>
      </c>
      <c r="H220">
        <f t="shared" si="68"/>
        <v>21.300000000000033</v>
      </c>
      <c r="I220" s="16">
        <f t="shared" si="73"/>
        <v>-7.2724635933170774</v>
      </c>
      <c r="J220" s="12">
        <f t="shared" si="60"/>
        <v>-1.4502367560709218E-5</v>
      </c>
      <c r="K220" s="12">
        <f t="shared" si="61"/>
        <v>-1.4103552452793267E-5</v>
      </c>
      <c r="L220" s="12">
        <f t="shared" si="62"/>
        <v>-1.4114519868257959E-5</v>
      </c>
      <c r="M220" s="12">
        <f t="shared" si="63"/>
        <v>-1.3726068967967464E-5</v>
      </c>
      <c r="N220" s="12">
        <f t="shared" si="74"/>
        <v>-7.2724777040806057</v>
      </c>
      <c r="P220" s="28">
        <f t="shared" si="69"/>
        <v>7.4962226014108069E-5</v>
      </c>
      <c r="Q220" s="29">
        <f t="shared" si="70"/>
        <v>2.4660806730025797E-10</v>
      </c>
      <c r="R220" s="13">
        <f t="shared" si="71"/>
        <v>-1.0307679790992909E-5</v>
      </c>
      <c r="S220" s="13">
        <f t="shared" si="72"/>
        <v>-3.3909838684996976E-11</v>
      </c>
      <c r="T220" s="32">
        <f t="shared" si="75"/>
        <v>-7.2724635935636854</v>
      </c>
    </row>
    <row r="221" spans="2:20" x14ac:dyDescent="0.25">
      <c r="B221">
        <f t="shared" si="64"/>
        <v>21.400000000000034</v>
      </c>
      <c r="C221" s="15">
        <f t="shared" si="65"/>
        <v>-7.2725489352212662</v>
      </c>
      <c r="D221" s="12">
        <f t="shared" si="66"/>
        <v>-9.8085628303046235E-5</v>
      </c>
      <c r="E221" s="12">
        <f t="shared" si="59"/>
        <v>-9.8085628303046249E-6</v>
      </c>
      <c r="F221" s="12">
        <f t="shared" si="67"/>
        <v>-7.2725587437840966</v>
      </c>
      <c r="H221">
        <f t="shared" si="68"/>
        <v>21.400000000000034</v>
      </c>
      <c r="I221" s="16">
        <f t="shared" si="73"/>
        <v>-7.2724777040806057</v>
      </c>
      <c r="J221" s="12">
        <f t="shared" si="60"/>
        <v>-1.3726275566661173E-5</v>
      </c>
      <c r="K221" s="12">
        <f t="shared" si="61"/>
        <v>-1.3348802988577547E-5</v>
      </c>
      <c r="L221" s="12">
        <f t="shared" si="62"/>
        <v>-1.3359183484462635E-5</v>
      </c>
      <c r="M221" s="12">
        <f t="shared" si="63"/>
        <v>-1.2991520475003072E-5</v>
      </c>
      <c r="N221" s="12">
        <f t="shared" si="74"/>
        <v>-7.27249105970877</v>
      </c>
      <c r="P221" s="28">
        <f t="shared" si="69"/>
        <v>7.123090615390737E-5</v>
      </c>
      <c r="Q221" s="29">
        <f t="shared" si="70"/>
        <v>2.3450663633184377E-10</v>
      </c>
      <c r="R221" s="13">
        <f t="shared" si="71"/>
        <v>-9.7945857038025202E-6</v>
      </c>
      <c r="S221" s="13">
        <f t="shared" si="72"/>
        <v>-3.2245769030367693E-11</v>
      </c>
      <c r="T221" s="32">
        <f t="shared" si="75"/>
        <v>-7.2724777043151123</v>
      </c>
    </row>
    <row r="222" spans="2:20" x14ac:dyDescent="0.25">
      <c r="B222">
        <f t="shared" si="64"/>
        <v>21.500000000000036</v>
      </c>
      <c r="C222" s="15">
        <f t="shared" si="65"/>
        <v>-7.2725587437840966</v>
      </c>
      <c r="D222" s="12">
        <f t="shared" si="66"/>
        <v>-9.2690918746640705E-5</v>
      </c>
      <c r="E222" s="12">
        <f t="shared" si="59"/>
        <v>-9.2690918746640712E-6</v>
      </c>
      <c r="F222" s="12">
        <f t="shared" si="67"/>
        <v>-7.2725680128759711</v>
      </c>
      <c r="H222">
        <f t="shared" si="68"/>
        <v>21.500000000000036</v>
      </c>
      <c r="I222" s="16">
        <f t="shared" si="73"/>
        <v>-7.27249105970877</v>
      </c>
      <c r="J222" s="12">
        <f t="shared" si="60"/>
        <v>-1.2991716017607403E-5</v>
      </c>
      <c r="K222" s="12">
        <f t="shared" si="61"/>
        <v>-1.2634443827153063E-5</v>
      </c>
      <c r="L222" s="12">
        <f t="shared" si="62"/>
        <v>-1.2644268812378457E-5</v>
      </c>
      <c r="M222" s="12">
        <f t="shared" si="63"/>
        <v>-1.2296281232915264E-5</v>
      </c>
      <c r="N222" s="12">
        <f t="shared" si="74"/>
        <v>-7.2725037006125248</v>
      </c>
      <c r="P222" s="28">
        <f t="shared" si="69"/>
        <v>6.7683852332578454E-5</v>
      </c>
      <c r="Q222" s="29">
        <f t="shared" si="70"/>
        <v>2.2299406765569074E-10</v>
      </c>
      <c r="R222" s="13">
        <f t="shared" si="71"/>
        <v>-9.3068319747392731E-6</v>
      </c>
      <c r="S222" s="13">
        <f t="shared" si="72"/>
        <v>-3.0662680203801176E-11</v>
      </c>
      <c r="T222" s="32">
        <f t="shared" si="75"/>
        <v>-7.272491059931764</v>
      </c>
    </row>
    <row r="223" spans="2:20" x14ac:dyDescent="0.25">
      <c r="B223">
        <f t="shared" si="64"/>
        <v>21.600000000000037</v>
      </c>
      <c r="C223" s="15">
        <f t="shared" si="65"/>
        <v>-7.2725680128759711</v>
      </c>
      <c r="D223" s="12">
        <f t="shared" si="66"/>
        <v>-8.7592918215584348E-5</v>
      </c>
      <c r="E223" s="12">
        <f t="shared" si="59"/>
        <v>-8.7592918215584344E-6</v>
      </c>
      <c r="F223" s="12">
        <f t="shared" si="67"/>
        <v>-7.2725767721677927</v>
      </c>
      <c r="H223">
        <f t="shared" si="68"/>
        <v>21.600000000000037</v>
      </c>
      <c r="I223" s="16">
        <f t="shared" si="73"/>
        <v>-7.2725037006125248</v>
      </c>
      <c r="J223" s="12">
        <f t="shared" si="60"/>
        <v>-1.2296466311090272E-5</v>
      </c>
      <c r="K223" s="12">
        <f t="shared" si="61"/>
        <v>-1.1958313487570039E-5</v>
      </c>
      <c r="L223" s="12">
        <f t="shared" si="62"/>
        <v>-1.1967612690177987E-5</v>
      </c>
      <c r="M223" s="12">
        <f t="shared" si="63"/>
        <v>-1.1638247613143805E-5</v>
      </c>
      <c r="N223" s="12">
        <f t="shared" si="74"/>
        <v>-7.2725156650402383</v>
      </c>
      <c r="P223" s="28">
        <f t="shared" si="69"/>
        <v>6.4312051404336046E-5</v>
      </c>
      <c r="Q223" s="29">
        <f t="shared" si="70"/>
        <v>2.120419395623685E-10</v>
      </c>
      <c r="R223" s="13">
        <f t="shared" si="71"/>
        <v>-8.8431789174674808E-6</v>
      </c>
      <c r="S223" s="13">
        <f t="shared" si="72"/>
        <v>-2.9156662998786357E-11</v>
      </c>
      <c r="T223" s="32">
        <f t="shared" si="75"/>
        <v>-7.2725037008245668</v>
      </c>
    </row>
    <row r="224" spans="2:20" x14ac:dyDescent="0.25">
      <c r="B224">
        <f t="shared" si="64"/>
        <v>21.700000000000038</v>
      </c>
      <c r="C224" s="15">
        <f t="shared" si="65"/>
        <v>-7.2725767721677927</v>
      </c>
      <c r="D224" s="12">
        <f t="shared" si="66"/>
        <v>-8.2775307713500723E-5</v>
      </c>
      <c r="E224" s="12">
        <f t="shared" si="59"/>
        <v>-8.2775307713500727E-6</v>
      </c>
      <c r="F224" s="12">
        <f t="shared" si="67"/>
        <v>-7.2725850496985638</v>
      </c>
      <c r="H224">
        <f t="shared" si="68"/>
        <v>21.700000000000038</v>
      </c>
      <c r="I224" s="16">
        <f t="shared" si="73"/>
        <v>-7.2725156650402383</v>
      </c>
      <c r="J224" s="12">
        <f t="shared" si="60"/>
        <v>-1.1638422786841573E-5</v>
      </c>
      <c r="K224" s="12">
        <f t="shared" si="61"/>
        <v>-1.1318366160217864E-5</v>
      </c>
      <c r="L224" s="12">
        <f t="shared" si="62"/>
        <v>-1.132716771743425E-5</v>
      </c>
      <c r="M224" s="12">
        <f t="shared" si="63"/>
        <v>-1.1015428562410889E-5</v>
      </c>
      <c r="N224" s="12">
        <f t="shared" si="74"/>
        <v>-7.2725269891934223</v>
      </c>
      <c r="P224" s="28">
        <f t="shared" si="69"/>
        <v>6.1106925929976796E-5</v>
      </c>
      <c r="Q224" s="29">
        <f t="shared" si="70"/>
        <v>2.0162449487770573E-10</v>
      </c>
      <c r="R224" s="13">
        <f t="shared" si="71"/>
        <v>-8.4024467932094247E-6</v>
      </c>
      <c r="S224" s="13">
        <f t="shared" si="72"/>
        <v>-2.7724174709082635E-11</v>
      </c>
      <c r="T224" s="32">
        <f t="shared" si="75"/>
        <v>-7.2725156652418628</v>
      </c>
    </row>
    <row r="225" spans="2:20" x14ac:dyDescent="0.25">
      <c r="B225">
        <f t="shared" si="64"/>
        <v>21.80000000000004</v>
      </c>
      <c r="C225" s="15">
        <f t="shared" si="65"/>
        <v>-7.2725850496985638</v>
      </c>
      <c r="D225" s="12">
        <f t="shared" si="66"/>
        <v>-7.8222665789606793E-5</v>
      </c>
      <c r="E225" s="12">
        <f t="shared" si="59"/>
        <v>-7.8222665789606804E-6</v>
      </c>
      <c r="F225" s="12">
        <f t="shared" si="67"/>
        <v>-7.2725928719651431</v>
      </c>
      <c r="H225">
        <f t="shared" si="68"/>
        <v>21.80000000000004</v>
      </c>
      <c r="I225" s="16">
        <f t="shared" si="73"/>
        <v>-7.2725269891934223</v>
      </c>
      <c r="J225" s="12">
        <f t="shared" si="60"/>
        <v>-1.1015594361740711E-5</v>
      </c>
      <c r="K225" s="12">
        <f t="shared" si="61"/>
        <v>-1.0712665516798837E-5</v>
      </c>
      <c r="L225" s="12">
        <f t="shared" si="62"/>
        <v>-1.0720996060031851E-5</v>
      </c>
      <c r="M225" s="12">
        <f t="shared" si="63"/>
        <v>-1.0425939578428967E-5</v>
      </c>
      <c r="N225" s="12">
        <f t="shared" si="74"/>
        <v>-7.2725377073362711</v>
      </c>
      <c r="P225" s="28">
        <f t="shared" si="69"/>
        <v>5.8060313428143218E-5</v>
      </c>
      <c r="Q225" s="29">
        <f t="shared" si="70"/>
        <v>1.9171331189227203E-10</v>
      </c>
      <c r="R225" s="13">
        <f t="shared" si="71"/>
        <v>-7.983512954009951E-6</v>
      </c>
      <c r="S225" s="13">
        <f t="shared" si="72"/>
        <v>-2.6361306348136449E-11</v>
      </c>
      <c r="T225" s="32">
        <f t="shared" si="75"/>
        <v>-7.2725269893851356</v>
      </c>
    </row>
    <row r="226" spans="2:20" x14ac:dyDescent="0.25">
      <c r="B226">
        <f t="shared" si="64"/>
        <v>21.900000000000041</v>
      </c>
      <c r="C226" s="15">
        <f t="shared" si="65"/>
        <v>-7.2725928719651431</v>
      </c>
      <c r="D226" s="12">
        <f t="shared" si="66"/>
        <v>-7.3920419171091822E-5</v>
      </c>
      <c r="E226" s="12">
        <f t="shared" si="59"/>
        <v>-7.3920419171091826E-6</v>
      </c>
      <c r="F226" s="12">
        <f t="shared" si="67"/>
        <v>-7.2726002640070604</v>
      </c>
      <c r="H226">
        <f t="shared" si="68"/>
        <v>21.900000000000041</v>
      </c>
      <c r="I226" s="16">
        <f t="shared" si="73"/>
        <v>-7.2725377073362711</v>
      </c>
      <c r="J226" s="12">
        <f t="shared" si="60"/>
        <v>-1.042609650503401E-5</v>
      </c>
      <c r="K226" s="12">
        <f t="shared" si="61"/>
        <v>-1.0139378851148351E-5</v>
      </c>
      <c r="L226" s="12">
        <f t="shared" si="62"/>
        <v>-1.0147263586635093E-5</v>
      </c>
      <c r="M226" s="12">
        <f t="shared" si="63"/>
        <v>-9.8679970077952827E-6</v>
      </c>
      <c r="N226" s="12">
        <f t="shared" si="74"/>
        <v>-7.2725478518993363</v>
      </c>
      <c r="P226" s="28">
        <f t="shared" si="69"/>
        <v>5.5164446584932136E-5</v>
      </c>
      <c r="Q226" s="29">
        <f t="shared" si="70"/>
        <v>1.822870743239946E-10</v>
      </c>
      <c r="R226" s="13">
        <f t="shared" si="71"/>
        <v>-7.5853091181502639E-6</v>
      </c>
      <c r="S226" s="13">
        <f t="shared" si="72"/>
        <v>-2.5065126047478721E-11</v>
      </c>
      <c r="T226" s="32">
        <f t="shared" ref="T226:T289" si="76">(17.75*EXP(-0.55*H226)-4)/0.55</f>
        <v>-7.2725377075185582</v>
      </c>
    </row>
    <row r="227" spans="2:20" x14ac:dyDescent="0.25">
      <c r="B227">
        <f t="shared" si="64"/>
        <v>22.000000000000043</v>
      </c>
      <c r="C227" s="15">
        <f t="shared" si="65"/>
        <v>-7.2726002640070604</v>
      </c>
      <c r="D227" s="12">
        <f t="shared" si="66"/>
        <v>-6.9854796116430862E-5</v>
      </c>
      <c r="E227" s="12">
        <f t="shared" si="59"/>
        <v>-6.9854796116430862E-6</v>
      </c>
      <c r="F227" s="12">
        <f t="shared" si="67"/>
        <v>-7.272607249486672</v>
      </c>
      <c r="H227">
        <f t="shared" si="68"/>
        <v>22.000000000000043</v>
      </c>
      <c r="I227" s="16">
        <f t="shared" si="73"/>
        <v>-7.2725478518993363</v>
      </c>
      <c r="J227" s="12">
        <f t="shared" si="60"/>
        <v>-9.8681455364513233E-6</v>
      </c>
      <c r="K227" s="12">
        <f t="shared" si="61"/>
        <v>-9.5967715342037966E-6</v>
      </c>
      <c r="L227" s="12">
        <f t="shared" si="62"/>
        <v>-9.6042343193047955E-6</v>
      </c>
      <c r="M227" s="12">
        <f t="shared" si="63"/>
        <v>-9.3399126489313037E-6</v>
      </c>
      <c r="N227" s="12">
        <f t="shared" si="74"/>
        <v>-7.2725574535776518</v>
      </c>
      <c r="P227" s="28">
        <f t="shared" si="69"/>
        <v>5.2411934404972271E-5</v>
      </c>
      <c r="Q227" s="29">
        <f t="shared" si="70"/>
        <v>1.7331913682028244E-10</v>
      </c>
      <c r="R227" s="13">
        <f t="shared" si="71"/>
        <v>-7.2068187753532646E-6</v>
      </c>
      <c r="S227" s="13">
        <f t="shared" si="72"/>
        <v>-2.3831969255573476E-11</v>
      </c>
      <c r="T227" s="32">
        <f t="shared" si="76"/>
        <v>-7.2725478520726554</v>
      </c>
    </row>
    <row r="228" spans="2:20" x14ac:dyDescent="0.25">
      <c r="B228">
        <f t="shared" si="64"/>
        <v>22.100000000000044</v>
      </c>
      <c r="C228" s="15">
        <f t="shared" si="65"/>
        <v>-7.272607249486672</v>
      </c>
      <c r="D228" s="12">
        <f t="shared" si="66"/>
        <v>-6.60127823302048E-5</v>
      </c>
      <c r="E228" s="12">
        <f t="shared" si="59"/>
        <v>-6.6012782330204803E-6</v>
      </c>
      <c r="F228" s="12">
        <f t="shared" si="67"/>
        <v>-7.2726138507649054</v>
      </c>
      <c r="H228">
        <f t="shared" si="68"/>
        <v>22.100000000000044</v>
      </c>
      <c r="I228" s="16">
        <f t="shared" si="73"/>
        <v>-7.2725574535776518</v>
      </c>
      <c r="J228" s="12">
        <f t="shared" si="60"/>
        <v>-9.3400532291010318E-6</v>
      </c>
      <c r="K228" s="12">
        <f t="shared" si="61"/>
        <v>-9.0832017653141858E-6</v>
      </c>
      <c r="L228" s="12">
        <f t="shared" si="62"/>
        <v>-9.0902651805446773E-6</v>
      </c>
      <c r="M228" s="12">
        <f t="shared" si="63"/>
        <v>-8.8400886441686317E-6</v>
      </c>
      <c r="N228" s="12">
        <f t="shared" si="74"/>
        <v>-7.2725665414236129</v>
      </c>
      <c r="P228" s="28">
        <f t="shared" si="69"/>
        <v>4.9795744230252126E-5</v>
      </c>
      <c r="Q228" s="29">
        <f t="shared" si="70"/>
        <v>1.6478995945590214E-10</v>
      </c>
      <c r="R228" s="13">
        <f t="shared" si="71"/>
        <v>-6.8470747116101978E-6</v>
      </c>
      <c r="S228" s="13">
        <f t="shared" si="72"/>
        <v>-2.2659148518806351E-11</v>
      </c>
      <c r="T228" s="32">
        <f t="shared" si="76"/>
        <v>-7.2725574537424418</v>
      </c>
    </row>
    <row r="229" spans="2:20" x14ac:dyDescent="0.25">
      <c r="B229">
        <f t="shared" si="64"/>
        <v>22.200000000000045</v>
      </c>
      <c r="C229" s="15">
        <f t="shared" si="65"/>
        <v>-7.2726138507649054</v>
      </c>
      <c r="D229" s="12">
        <f t="shared" si="66"/>
        <v>-6.2382079301759319E-5</v>
      </c>
      <c r="E229" s="12">
        <f t="shared" si="59"/>
        <v>-6.2382079301759326E-6</v>
      </c>
      <c r="F229" s="12">
        <f t="shared" si="67"/>
        <v>-7.2726200889728352</v>
      </c>
      <c r="H229">
        <f t="shared" si="68"/>
        <v>22.200000000000045</v>
      </c>
      <c r="I229" s="16">
        <f t="shared" si="73"/>
        <v>-7.2725665414236129</v>
      </c>
      <c r="J229" s="12">
        <f t="shared" si="60"/>
        <v>-8.8402217012450986E-6</v>
      </c>
      <c r="K229" s="12">
        <f t="shared" si="61"/>
        <v>-8.5971156044806214E-6</v>
      </c>
      <c r="L229" s="12">
        <f t="shared" si="62"/>
        <v>-8.603801022122327E-6</v>
      </c>
      <c r="M229" s="12">
        <f t="shared" si="63"/>
        <v>-8.3670126450385854E-6</v>
      </c>
      <c r="N229" s="12">
        <f t="shared" si="74"/>
        <v>-7.2725751429348797</v>
      </c>
      <c r="P229" s="28">
        <f t="shared" si="69"/>
        <v>4.7309184616040056E-5</v>
      </c>
      <c r="Q229" s="29">
        <f t="shared" si="70"/>
        <v>1.5667644959194149E-10</v>
      </c>
      <c r="R229" s="13">
        <f t="shared" si="71"/>
        <v>-6.5051566521328832E-6</v>
      </c>
      <c r="S229" s="13">
        <f t="shared" si="72"/>
        <v>-2.1543487941451896E-11</v>
      </c>
      <c r="T229" s="32">
        <f t="shared" si="76"/>
        <v>-7.2725665415802894</v>
      </c>
    </row>
    <row r="230" spans="2:20" x14ac:dyDescent="0.25">
      <c r="B230">
        <f t="shared" si="64"/>
        <v>22.300000000000047</v>
      </c>
      <c r="C230" s="15">
        <f t="shared" si="65"/>
        <v>-7.2726200889728352</v>
      </c>
      <c r="D230" s="12">
        <f t="shared" si="66"/>
        <v>-5.8951064940249154E-5</v>
      </c>
      <c r="E230" s="12">
        <f t="shared" si="59"/>
        <v>-5.8951064940249161E-6</v>
      </c>
      <c r="F230" s="12">
        <f t="shared" si="67"/>
        <v>-7.2726259840793288</v>
      </c>
      <c r="H230">
        <f t="shared" si="68"/>
        <v>22.300000000000047</v>
      </c>
      <c r="I230" s="16">
        <f t="shared" si="73"/>
        <v>-7.2725751429348797</v>
      </c>
      <c r="J230" s="12">
        <f t="shared" si="60"/>
        <v>-8.3671385815886633E-6</v>
      </c>
      <c r="K230" s="12">
        <f t="shared" si="61"/>
        <v>-8.1370422705617781E-6</v>
      </c>
      <c r="L230" s="12">
        <f t="shared" si="62"/>
        <v>-8.143369919144661E-6</v>
      </c>
      <c r="M230" s="12">
        <f t="shared" si="63"/>
        <v>-7.9192532360661261E-6</v>
      </c>
      <c r="N230" s="12">
        <f t="shared" si="74"/>
        <v>-7.2725832841375793</v>
      </c>
      <c r="P230" s="28">
        <f t="shared" si="69"/>
        <v>4.4945888995506778E-5</v>
      </c>
      <c r="Q230" s="29">
        <f t="shared" si="70"/>
        <v>1.489599554815868E-10</v>
      </c>
      <c r="R230" s="13">
        <f t="shared" si="71"/>
        <v>-6.1801890130004299E-6</v>
      </c>
      <c r="S230" s="13">
        <f t="shared" si="72"/>
        <v>-2.0482422326463895E-11</v>
      </c>
      <c r="T230" s="32">
        <f t="shared" si="76"/>
        <v>-7.2725751430838397</v>
      </c>
    </row>
    <row r="231" spans="2:20" x14ac:dyDescent="0.25">
      <c r="B231">
        <f t="shared" si="64"/>
        <v>22.400000000000048</v>
      </c>
      <c r="C231" s="15">
        <f t="shared" si="65"/>
        <v>-7.2726259840793288</v>
      </c>
      <c r="D231" s="12">
        <f t="shared" si="66"/>
        <v>-5.5708756368844092E-5</v>
      </c>
      <c r="E231" s="12">
        <f t="shared" si="59"/>
        <v>-5.5708756368844096E-6</v>
      </c>
      <c r="F231" s="12">
        <f t="shared" si="67"/>
        <v>-7.272631554954966</v>
      </c>
      <c r="H231">
        <f t="shared" si="68"/>
        <v>22.400000000000048</v>
      </c>
      <c r="I231" s="16">
        <f t="shared" si="73"/>
        <v>-7.2725832841375793</v>
      </c>
      <c r="J231" s="12">
        <f t="shared" si="60"/>
        <v>-7.9193724331183553E-6</v>
      </c>
      <c r="K231" s="12">
        <f t="shared" si="61"/>
        <v>-7.7015896912335787E-6</v>
      </c>
      <c r="L231" s="12">
        <f t="shared" si="62"/>
        <v>-7.7075787165981069E-6</v>
      </c>
      <c r="M231" s="12">
        <f t="shared" si="63"/>
        <v>-7.4954556037010185E-6</v>
      </c>
      <c r="N231" s="12">
        <f t="shared" si="74"/>
        <v>-7.2725909896650549</v>
      </c>
      <c r="P231" s="28">
        <f t="shared" si="69"/>
        <v>4.2699800129497589E-5</v>
      </c>
      <c r="Q231" s="29">
        <f t="shared" si="70"/>
        <v>1.4162004902118497E-10</v>
      </c>
      <c r="R231" s="13">
        <f t="shared" si="71"/>
        <v>-5.8713387609874109E-6</v>
      </c>
      <c r="S231" s="13">
        <f t="shared" si="72"/>
        <v>-1.9473142277699088E-11</v>
      </c>
      <c r="T231" s="32">
        <f t="shared" si="76"/>
        <v>-7.2725832842791993</v>
      </c>
    </row>
    <row r="232" spans="2:20" x14ac:dyDescent="0.25">
      <c r="B232">
        <f t="shared" si="64"/>
        <v>22.50000000000005</v>
      </c>
      <c r="C232" s="15">
        <f t="shared" si="65"/>
        <v>-7.272631554954966</v>
      </c>
      <c r="D232" s="12">
        <f t="shared" si="66"/>
        <v>-5.2644774768406677E-5</v>
      </c>
      <c r="E232" s="12">
        <f t="shared" si="59"/>
        <v>-5.2644774768406677E-6</v>
      </c>
      <c r="F232" s="12">
        <f t="shared" si="67"/>
        <v>-7.2726368194324431</v>
      </c>
      <c r="H232">
        <f t="shared" si="68"/>
        <v>22.50000000000005</v>
      </c>
      <c r="I232" s="16">
        <f t="shared" si="73"/>
        <v>-7.2725909896650549</v>
      </c>
      <c r="J232" s="12">
        <f t="shared" si="60"/>
        <v>-7.4955684219446539E-6</v>
      </c>
      <c r="K232" s="12">
        <f t="shared" si="61"/>
        <v>-7.2894402903589398E-6</v>
      </c>
      <c r="L232" s="12">
        <f t="shared" si="62"/>
        <v>-7.2951088139650013E-6</v>
      </c>
      <c r="M232" s="12">
        <f t="shared" si="63"/>
        <v>-7.0943374371967854E-6</v>
      </c>
      <c r="N232" s="12">
        <f t="shared" si="74"/>
        <v>-7.2725982828323996</v>
      </c>
      <c r="P232" s="28">
        <f t="shared" si="69"/>
        <v>4.0565155271288234E-5</v>
      </c>
      <c r="Q232" s="29">
        <f t="shared" si="70"/>
        <v>1.3463985482076168E-10</v>
      </c>
      <c r="R232" s="13">
        <f t="shared" si="71"/>
        <v>-5.5778133719033053E-6</v>
      </c>
      <c r="S232" s="13">
        <f t="shared" si="72"/>
        <v>-1.8513326957284313E-11</v>
      </c>
      <c r="T232" s="32">
        <f t="shared" si="76"/>
        <v>-7.2725909897996948</v>
      </c>
    </row>
    <row r="233" spans="2:20" x14ac:dyDescent="0.25">
      <c r="B233">
        <f t="shared" si="64"/>
        <v>22.600000000000051</v>
      </c>
      <c r="C233" s="15">
        <f t="shared" si="65"/>
        <v>-7.2726368194324431</v>
      </c>
      <c r="D233" s="12">
        <f t="shared" si="66"/>
        <v>-4.9749312156066594E-5</v>
      </c>
      <c r="E233" s="12">
        <f t="shared" si="59"/>
        <v>-4.9749312156066601E-6</v>
      </c>
      <c r="F233" s="12">
        <f t="shared" si="67"/>
        <v>-7.2726417943636585</v>
      </c>
      <c r="H233">
        <f t="shared" si="68"/>
        <v>22.600000000000051</v>
      </c>
      <c r="I233" s="16">
        <f t="shared" si="73"/>
        <v>-7.2725982828323996</v>
      </c>
      <c r="J233" s="12">
        <f t="shared" si="60"/>
        <v>-7.0944442180032046E-6</v>
      </c>
      <c r="K233" s="12">
        <f t="shared" si="61"/>
        <v>-6.8993470019762528E-6</v>
      </c>
      <c r="L233" s="12">
        <f t="shared" si="62"/>
        <v>-6.9047121754373112E-6</v>
      </c>
      <c r="M233" s="12">
        <f t="shared" si="63"/>
        <v>-6.7146850483368331E-6</v>
      </c>
      <c r="N233" s="12">
        <f t="shared" si="74"/>
        <v>-7.2726051857070031</v>
      </c>
      <c r="P233" s="28">
        <f t="shared" si="69"/>
        <v>3.8536472042771663E-5</v>
      </c>
      <c r="Q233" s="29">
        <f t="shared" si="70"/>
        <v>1.2800072113350325E-10</v>
      </c>
      <c r="R233" s="13">
        <f t="shared" si="71"/>
        <v>-5.2988588869348249E-6</v>
      </c>
      <c r="S233" s="13">
        <f t="shared" si="72"/>
        <v>-1.7600411318387709E-11</v>
      </c>
      <c r="T233" s="32">
        <f t="shared" si="76"/>
        <v>-7.2725982829604003</v>
      </c>
    </row>
    <row r="234" spans="2:20" x14ac:dyDescent="0.25">
      <c r="B234">
        <f t="shared" si="64"/>
        <v>22.700000000000053</v>
      </c>
      <c r="C234" s="15">
        <f t="shared" si="65"/>
        <v>-7.2726417943636585</v>
      </c>
      <c r="D234" s="12">
        <f t="shared" si="66"/>
        <v>-4.7013099987669449E-5</v>
      </c>
      <c r="E234" s="12">
        <f t="shared" si="59"/>
        <v>-4.7013099987669454E-6</v>
      </c>
      <c r="F234" s="12">
        <f t="shared" si="67"/>
        <v>-7.2726464956736576</v>
      </c>
      <c r="H234">
        <f t="shared" si="68"/>
        <v>22.700000000000053</v>
      </c>
      <c r="I234" s="16">
        <f t="shared" si="73"/>
        <v>-7.2726051857070031</v>
      </c>
      <c r="J234" s="12">
        <f t="shared" si="60"/>
        <v>-6.7147861147809355E-6</v>
      </c>
      <c r="K234" s="12">
        <f t="shared" si="61"/>
        <v>-6.5301294966069184E-6</v>
      </c>
      <c r="L234" s="12">
        <f t="shared" si="62"/>
        <v>-6.5352075536484481E-6</v>
      </c>
      <c r="M234" s="12">
        <f t="shared" si="63"/>
        <v>-6.3553496993495891E-6</v>
      </c>
      <c r="N234" s="12">
        <f t="shared" si="74"/>
        <v>-7.2726117191753223</v>
      </c>
      <c r="P234" s="28">
        <f t="shared" si="69"/>
        <v>3.6608534968785023E-5</v>
      </c>
      <c r="Q234" s="29">
        <f t="shared" si="70"/>
        <v>1.2168666074785506E-10</v>
      </c>
      <c r="R234" s="13">
        <f t="shared" si="71"/>
        <v>-5.0337580596455268E-6</v>
      </c>
      <c r="S234" s="13">
        <f t="shared" si="72"/>
        <v>-1.6732196735355882E-11</v>
      </c>
      <c r="T234" s="32">
        <f t="shared" si="76"/>
        <v>-7.2726051858286898</v>
      </c>
    </row>
    <row r="235" spans="2:20" x14ac:dyDescent="0.25">
      <c r="B235">
        <f t="shared" si="64"/>
        <v>22.800000000000054</v>
      </c>
      <c r="C235" s="15">
        <f t="shared" si="65"/>
        <v>-7.2726464956736576</v>
      </c>
      <c r="D235" s="12">
        <f t="shared" si="66"/>
        <v>-4.4427379488176655E-5</v>
      </c>
      <c r="E235" s="12">
        <f t="shared" si="59"/>
        <v>-4.4427379488176653E-6</v>
      </c>
      <c r="F235" s="12">
        <f t="shared" si="67"/>
        <v>-7.2726509384116067</v>
      </c>
      <c r="H235">
        <f t="shared" si="68"/>
        <v>22.800000000000054</v>
      </c>
      <c r="I235" s="16">
        <f t="shared" si="73"/>
        <v>-7.2726117191753223</v>
      </c>
      <c r="J235" s="12">
        <f t="shared" si="60"/>
        <v>-6.3554453572312047E-6</v>
      </c>
      <c r="K235" s="12">
        <f t="shared" si="61"/>
        <v>-6.1806706098899161E-6</v>
      </c>
      <c r="L235" s="12">
        <f t="shared" si="62"/>
        <v>-6.1854769154656713E-6</v>
      </c>
      <c r="M235" s="12">
        <f t="shared" si="63"/>
        <v>-6.0152441268890303E-6</v>
      </c>
      <c r="N235" s="12">
        <f t="shared" si="74"/>
        <v>-7.2726179030060782</v>
      </c>
      <c r="P235" s="28">
        <f t="shared" si="69"/>
        <v>3.4776382652701443E-5</v>
      </c>
      <c r="Q235" s="29">
        <f t="shared" si="70"/>
        <v>1.1568257463068221E-10</v>
      </c>
      <c r="R235" s="13">
        <f t="shared" si="71"/>
        <v>-4.7818285912961868E-6</v>
      </c>
      <c r="S235" s="13">
        <f t="shared" si="72"/>
        <v>-1.5906606745390763E-11</v>
      </c>
      <c r="T235" s="32">
        <f t="shared" si="76"/>
        <v>-7.2726117192910049</v>
      </c>
    </row>
    <row r="236" spans="2:20" x14ac:dyDescent="0.25">
      <c r="B236">
        <f t="shared" si="64"/>
        <v>22.900000000000055</v>
      </c>
      <c r="C236" s="15">
        <f t="shared" si="65"/>
        <v>-7.2726509384116067</v>
      </c>
      <c r="D236" s="12">
        <f t="shared" si="66"/>
        <v>-4.1983873615869527E-5</v>
      </c>
      <c r="E236" s="12">
        <f t="shared" si="59"/>
        <v>-4.1983873615869529E-6</v>
      </c>
      <c r="F236" s="12">
        <f t="shared" si="67"/>
        <v>-7.272655136798968</v>
      </c>
      <c r="H236">
        <f t="shared" si="68"/>
        <v>22.900000000000055</v>
      </c>
      <c r="I236" s="16">
        <f t="shared" si="73"/>
        <v>-7.2726179030060782</v>
      </c>
      <c r="J236" s="12">
        <f t="shared" si="60"/>
        <v>-6.0153346656655067E-6</v>
      </c>
      <c r="K236" s="12">
        <f t="shared" si="61"/>
        <v>-5.8499129623523775E-6</v>
      </c>
      <c r="L236" s="12">
        <f t="shared" si="62"/>
        <v>-5.8544620591849396E-6</v>
      </c>
      <c r="M236" s="12">
        <f t="shared" si="63"/>
        <v>-5.6933392523994547E-6</v>
      </c>
      <c r="N236" s="12">
        <f t="shared" si="74"/>
        <v>-7.2726237559100717</v>
      </c>
      <c r="P236" s="28">
        <f t="shared" si="69"/>
        <v>3.3035295557759525E-5</v>
      </c>
      <c r="Q236" s="29">
        <f t="shared" si="70"/>
        <v>1.0997069921359071E-10</v>
      </c>
      <c r="R236" s="13">
        <f t="shared" si="71"/>
        <v>-4.542421449586279E-6</v>
      </c>
      <c r="S236" s="13">
        <f t="shared" si="72"/>
        <v>-1.5121198539314475E-11</v>
      </c>
      <c r="T236" s="32">
        <f t="shared" si="76"/>
        <v>-7.2726179031160489</v>
      </c>
    </row>
    <row r="237" spans="2:20" x14ac:dyDescent="0.25">
      <c r="B237">
        <f t="shared" si="64"/>
        <v>23.000000000000057</v>
      </c>
      <c r="C237" s="15">
        <f t="shared" si="65"/>
        <v>-7.272655136798968</v>
      </c>
      <c r="D237" s="12">
        <f t="shared" si="66"/>
        <v>-3.9674760567098843E-5</v>
      </c>
      <c r="E237" s="12">
        <f t="shared" si="59"/>
        <v>-3.9674760567098849E-6</v>
      </c>
      <c r="F237" s="12">
        <f t="shared" si="67"/>
        <v>-7.272659104275025</v>
      </c>
      <c r="H237">
        <f t="shared" si="68"/>
        <v>23.000000000000057</v>
      </c>
      <c r="I237" s="16">
        <f t="shared" si="73"/>
        <v>-7.2726237559100717</v>
      </c>
      <c r="J237" s="12">
        <f t="shared" si="60"/>
        <v>-5.6934249460294243E-6</v>
      </c>
      <c r="K237" s="12">
        <f t="shared" si="61"/>
        <v>-5.5368557600132822E-6</v>
      </c>
      <c r="L237" s="12">
        <f t="shared" si="62"/>
        <v>-5.5411614126477106E-6</v>
      </c>
      <c r="M237" s="12">
        <f t="shared" si="63"/>
        <v>-5.3886610683395734E-6</v>
      </c>
      <c r="N237" s="12">
        <f t="shared" si="74"/>
        <v>-7.2726292955967979</v>
      </c>
      <c r="P237" s="28">
        <f t="shared" si="69"/>
        <v>3.138078435505065E-5</v>
      </c>
      <c r="Q237" s="29">
        <f t="shared" si="70"/>
        <v>1.0454126453396384E-10</v>
      </c>
      <c r="R237" s="13">
        <f t="shared" si="71"/>
        <v>-4.3149192654299047E-6</v>
      </c>
      <c r="S237" s="13">
        <f t="shared" si="72"/>
        <v>-1.437462847538428E-11</v>
      </c>
      <c r="T237" s="32">
        <f t="shared" si="76"/>
        <v>-7.272623756014613</v>
      </c>
    </row>
    <row r="238" spans="2:20" x14ac:dyDescent="0.25">
      <c r="B238">
        <f t="shared" si="64"/>
        <v>23.100000000000058</v>
      </c>
      <c r="C238" s="15">
        <f t="shared" si="65"/>
        <v>-7.272659104275025</v>
      </c>
      <c r="D238" s="12">
        <f t="shared" si="66"/>
        <v>-3.7492648735870659E-5</v>
      </c>
      <c r="E238" s="12">
        <f t="shared" si="59"/>
        <v>-3.749264873587066E-6</v>
      </c>
      <c r="F238" s="12">
        <f t="shared" si="67"/>
        <v>-7.2726628535398987</v>
      </c>
      <c r="H238">
        <f t="shared" si="68"/>
        <v>23.100000000000058</v>
      </c>
      <c r="I238" s="16">
        <f t="shared" si="73"/>
        <v>-7.2726292955967979</v>
      </c>
      <c r="J238" s="12">
        <f t="shared" si="60"/>
        <v>-5.3887421760823175E-6</v>
      </c>
      <c r="K238" s="12">
        <f t="shared" si="61"/>
        <v>-5.2405517662279527E-6</v>
      </c>
      <c r="L238" s="12">
        <f t="shared" si="62"/>
        <v>-5.2446270025097165E-6</v>
      </c>
      <c r="M238" s="12">
        <f t="shared" si="63"/>
        <v>-5.1002876909400644E-6</v>
      </c>
      <c r="N238" s="12">
        <f t="shared" si="74"/>
        <v>-7.272634538828032</v>
      </c>
      <c r="P238" s="28">
        <f t="shared" si="69"/>
        <v>2.9808578850598622E-5</v>
      </c>
      <c r="Q238" s="29">
        <f t="shared" si="70"/>
        <v>9.9376507023407612E-11</v>
      </c>
      <c r="R238" s="13">
        <f t="shared" si="71"/>
        <v>-4.098734809464145E-6</v>
      </c>
      <c r="S238" s="13">
        <f t="shared" si="72"/>
        <v>-1.3664453801078111E-11</v>
      </c>
      <c r="T238" s="32">
        <f t="shared" si="76"/>
        <v>-7.2726292956961744</v>
      </c>
    </row>
    <row r="239" spans="2:20" x14ac:dyDescent="0.25">
      <c r="B239">
        <f t="shared" si="64"/>
        <v>23.20000000000006</v>
      </c>
      <c r="C239" s="15">
        <f t="shared" si="65"/>
        <v>-7.2726628535398987</v>
      </c>
      <c r="D239" s="12">
        <f t="shared" si="66"/>
        <v>-3.5430553055437741E-5</v>
      </c>
      <c r="E239" s="12">
        <f t="shared" si="59"/>
        <v>-3.5430553055437744E-6</v>
      </c>
      <c r="F239" s="12">
        <f t="shared" si="67"/>
        <v>-7.2726663965952039</v>
      </c>
      <c r="H239">
        <f t="shared" si="68"/>
        <v>23.20000000000006</v>
      </c>
      <c r="I239" s="16">
        <f t="shared" si="73"/>
        <v>-7.272634538828032</v>
      </c>
      <c r="J239" s="12">
        <f t="shared" si="60"/>
        <v>-5.1003644581992805E-6</v>
      </c>
      <c r="K239" s="12">
        <f t="shared" si="61"/>
        <v>-4.9601044356251123E-6</v>
      </c>
      <c r="L239" s="12">
        <f t="shared" si="62"/>
        <v>-4.9639615862240305E-6</v>
      </c>
      <c r="M239" s="12">
        <f t="shared" si="63"/>
        <v>-4.8273465709680609E-6</v>
      </c>
      <c r="N239" s="12">
        <f t="shared" si="74"/>
        <v>-7.2726395014685439</v>
      </c>
      <c r="P239" s="28">
        <f t="shared" si="69"/>
        <v>2.8314617400937436E-5</v>
      </c>
      <c r="Q239" s="29">
        <f t="shared" si="70"/>
        <v>9.446576854088562E-11</v>
      </c>
      <c r="R239" s="13">
        <f t="shared" si="71"/>
        <v>-3.893309535822281E-6</v>
      </c>
      <c r="S239" s="13">
        <f t="shared" si="72"/>
        <v>-1.2989208798450296E-11</v>
      </c>
      <c r="T239" s="32">
        <f t="shared" si="76"/>
        <v>-7.2726345389224978</v>
      </c>
    </row>
    <row r="240" spans="2:20" x14ac:dyDescent="0.25">
      <c r="B240">
        <f t="shared" si="64"/>
        <v>23.300000000000061</v>
      </c>
      <c r="C240" s="15">
        <f t="shared" si="65"/>
        <v>-7.2726663965952039</v>
      </c>
      <c r="D240" s="12">
        <f t="shared" si="66"/>
        <v>-3.3481872637519672E-5</v>
      </c>
      <c r="E240" s="12">
        <f t="shared" si="59"/>
        <v>-3.3481872637519675E-6</v>
      </c>
      <c r="F240" s="12">
        <f t="shared" si="67"/>
        <v>-7.2726697447824673</v>
      </c>
      <c r="H240">
        <f t="shared" si="68"/>
        <v>23.300000000000061</v>
      </c>
      <c r="I240" s="16">
        <f t="shared" si="73"/>
        <v>-7.2726395014685439</v>
      </c>
      <c r="J240" s="12">
        <f t="shared" si="60"/>
        <v>-4.8274192300468149E-6</v>
      </c>
      <c r="K240" s="12">
        <f t="shared" si="61"/>
        <v>-4.6946652012103136E-6</v>
      </c>
      <c r="L240" s="12">
        <f t="shared" si="62"/>
        <v>-4.6983159370572739E-6</v>
      </c>
      <c r="M240" s="12">
        <f t="shared" si="63"/>
        <v>-4.5690118535279822E-6</v>
      </c>
      <c r="N240" s="12">
        <f t="shared" si="74"/>
        <v>-7.2726441985341035</v>
      </c>
      <c r="P240" s="28">
        <f t="shared" si="69"/>
        <v>2.6895036863372468E-5</v>
      </c>
      <c r="Q240" s="29">
        <f t="shared" si="70"/>
        <v>8.9796614588522061E-11</v>
      </c>
      <c r="R240" s="13">
        <f t="shared" si="71"/>
        <v>-3.6981121995129209E-6</v>
      </c>
      <c r="S240" s="13">
        <f t="shared" si="72"/>
        <v>-1.2347183518347217E-11</v>
      </c>
      <c r="T240" s="32">
        <f t="shared" si="76"/>
        <v>-7.2726395015583405</v>
      </c>
    </row>
    <row r="241" spans="2:20" x14ac:dyDescent="0.25">
      <c r="B241">
        <f t="shared" si="64"/>
        <v>23.400000000000063</v>
      </c>
      <c r="C241" s="15">
        <f t="shared" si="65"/>
        <v>-7.2726697447824673</v>
      </c>
      <c r="D241" s="12">
        <f t="shared" si="66"/>
        <v>-3.1640369642538246E-5</v>
      </c>
      <c r="E241" s="12">
        <f t="shared" si="59"/>
        <v>-3.1640369642538248E-6</v>
      </c>
      <c r="F241" s="12">
        <f t="shared" si="67"/>
        <v>-7.2726729088194313</v>
      </c>
      <c r="H241">
        <f t="shared" si="68"/>
        <v>23.400000000000063</v>
      </c>
      <c r="I241" s="16">
        <f t="shared" si="73"/>
        <v>-7.2726441985341035</v>
      </c>
      <c r="J241" s="12">
        <f t="shared" si="60"/>
        <v>-4.5690806242948412E-6</v>
      </c>
      <c r="K241" s="12">
        <f t="shared" si="61"/>
        <v>-4.4434309070862103E-6</v>
      </c>
      <c r="L241" s="12">
        <f t="shared" si="62"/>
        <v>-4.446886274322992E-6</v>
      </c>
      <c r="M241" s="12">
        <f t="shared" si="63"/>
        <v>-4.32450187917155E-6</v>
      </c>
      <c r="N241" s="12">
        <f t="shared" si="74"/>
        <v>-7.2726486442369147</v>
      </c>
      <c r="P241" s="28">
        <f t="shared" si="69"/>
        <v>2.5546163008094425E-5</v>
      </c>
      <c r="Q241" s="29">
        <f t="shared" si="70"/>
        <v>8.5355722490021435E-11</v>
      </c>
      <c r="R241" s="13">
        <f t="shared" si="71"/>
        <v>-3.5126375373820383E-6</v>
      </c>
      <c r="S241" s="13">
        <f t="shared" si="72"/>
        <v>-1.1736545905301432E-11</v>
      </c>
      <c r="T241" s="32">
        <f t="shared" si="76"/>
        <v>-7.2726441986194592</v>
      </c>
    </row>
    <row r="242" spans="2:20" x14ac:dyDescent="0.25">
      <c r="B242">
        <f t="shared" si="64"/>
        <v>23.500000000000064</v>
      </c>
      <c r="C242" s="15">
        <f t="shared" si="65"/>
        <v>-7.2726729088194313</v>
      </c>
      <c r="D242" s="12">
        <f t="shared" si="66"/>
        <v>-2.9900149312478419E-5</v>
      </c>
      <c r="E242" s="12">
        <f t="shared" si="59"/>
        <v>-2.9900149312478421E-6</v>
      </c>
      <c r="F242" s="12">
        <f t="shared" si="67"/>
        <v>-7.2726758988343629</v>
      </c>
      <c r="H242">
        <f t="shared" si="68"/>
        <v>23.500000000000064</v>
      </c>
      <c r="I242" s="16">
        <f t="shared" si="73"/>
        <v>-7.2726486442369147</v>
      </c>
      <c r="J242" s="12">
        <f t="shared" si="60"/>
        <v>-4.3245669696378997E-6</v>
      </c>
      <c r="K242" s="12">
        <f t="shared" si="61"/>
        <v>-4.205641377996727E-6</v>
      </c>
      <c r="L242" s="12">
        <f t="shared" si="62"/>
        <v>-4.2089118317711895E-6</v>
      </c>
      <c r="M242" s="12">
        <f t="shared" si="63"/>
        <v>-4.0930768189451077E-6</v>
      </c>
      <c r="N242" s="12">
        <f t="shared" si="74"/>
        <v>-7.2726528520286164</v>
      </c>
      <c r="P242" s="28">
        <f t="shared" si="69"/>
        <v>2.4264501383264303E-5</v>
      </c>
      <c r="Q242" s="29">
        <f t="shared" si="70"/>
        <v>8.113332228276704E-11</v>
      </c>
      <c r="R242" s="13">
        <f t="shared" si="71"/>
        <v>-3.336405011428896E-6</v>
      </c>
      <c r="S242" s="13">
        <f t="shared" si="72"/>
        <v>-1.115595242541445E-11</v>
      </c>
      <c r="T242" s="32">
        <f t="shared" si="76"/>
        <v>-7.272648644318048</v>
      </c>
    </row>
    <row r="243" spans="2:20" x14ac:dyDescent="0.25">
      <c r="B243">
        <f t="shared" si="64"/>
        <v>23.600000000000065</v>
      </c>
      <c r="C243" s="15">
        <f t="shared" si="65"/>
        <v>-7.2726758988343629</v>
      </c>
      <c r="D243" s="12">
        <f t="shared" si="66"/>
        <v>-2.8255641100205509E-5</v>
      </c>
      <c r="E243" s="12">
        <f t="shared" si="59"/>
        <v>-2.8255641100205509E-6</v>
      </c>
      <c r="F243" s="12">
        <f t="shared" si="67"/>
        <v>-7.2726787243984727</v>
      </c>
      <c r="H243">
        <f t="shared" si="68"/>
        <v>23.600000000000065</v>
      </c>
      <c r="I243" s="16">
        <f t="shared" si="73"/>
        <v>-7.2726528520286164</v>
      </c>
      <c r="J243" s="12">
        <f t="shared" si="60"/>
        <v>-4.0931384260645135E-6</v>
      </c>
      <c r="K243" s="12">
        <f t="shared" si="61"/>
        <v>-3.9805771193446308E-6</v>
      </c>
      <c r="L243" s="12">
        <f t="shared" si="62"/>
        <v>-3.9836725552966362E-6</v>
      </c>
      <c r="M243" s="12">
        <f t="shared" si="63"/>
        <v>-3.8740364355138727E-6</v>
      </c>
      <c r="N243" s="12">
        <f t="shared" si="74"/>
        <v>-7.2726568346409852</v>
      </c>
      <c r="P243" s="28">
        <f t="shared" si="69"/>
        <v>2.3046728628628443E-5</v>
      </c>
      <c r="Q243" s="29">
        <f t="shared" si="70"/>
        <v>7.7117867647302774E-11</v>
      </c>
      <c r="R243" s="13">
        <f t="shared" si="71"/>
        <v>-3.1689576138582582E-6</v>
      </c>
      <c r="S243" s="13">
        <f t="shared" si="72"/>
        <v>-1.0603815308601449E-11</v>
      </c>
      <c r="T243" s="32">
        <f t="shared" si="76"/>
        <v>-7.2726528521057343</v>
      </c>
    </row>
    <row r="244" spans="2:20" x14ac:dyDescent="0.25">
      <c r="B244">
        <f t="shared" si="64"/>
        <v>23.700000000000067</v>
      </c>
      <c r="C244" s="15">
        <f t="shared" si="65"/>
        <v>-7.2726787243984727</v>
      </c>
      <c r="D244" s="12">
        <f t="shared" si="66"/>
        <v>-2.6701580839727512E-5</v>
      </c>
      <c r="E244" s="12">
        <f t="shared" si="59"/>
        <v>-2.6701580839727512E-6</v>
      </c>
      <c r="F244" s="12">
        <f t="shared" si="67"/>
        <v>-7.2726813945565567</v>
      </c>
      <c r="H244">
        <f t="shared" si="68"/>
        <v>23.700000000000067</v>
      </c>
      <c r="I244" s="16">
        <f t="shared" si="73"/>
        <v>-7.2726568346409852</v>
      </c>
      <c r="J244" s="12">
        <f t="shared" si="60"/>
        <v>-3.8740947457593936E-6</v>
      </c>
      <c r="K244" s="12">
        <f t="shared" si="61"/>
        <v>-3.76755714026622E-6</v>
      </c>
      <c r="L244" s="12">
        <f t="shared" si="62"/>
        <v>-3.77048692441484E-6</v>
      </c>
      <c r="M244" s="12">
        <f t="shared" si="63"/>
        <v>-3.6667179649452209E-6</v>
      </c>
      <c r="N244" s="12">
        <f t="shared" si="74"/>
        <v>-7.2726606041244581</v>
      </c>
      <c r="P244" s="28">
        <f t="shared" si="69"/>
        <v>2.1889684187037517E-5</v>
      </c>
      <c r="Q244" s="29">
        <f t="shared" si="70"/>
        <v>7.3300476799431635E-11</v>
      </c>
      <c r="R244" s="13">
        <f t="shared" si="71"/>
        <v>-3.0098607269013919E-6</v>
      </c>
      <c r="S244" s="13">
        <f t="shared" si="72"/>
        <v>-1.0078913176481717E-11</v>
      </c>
      <c r="T244" s="32">
        <f t="shared" si="76"/>
        <v>-7.2726568347142857</v>
      </c>
    </row>
    <row r="245" spans="2:20" x14ac:dyDescent="0.25">
      <c r="B245">
        <f t="shared" si="64"/>
        <v>23.800000000000068</v>
      </c>
      <c r="C245" s="15">
        <f t="shared" si="65"/>
        <v>-7.2726813945565567</v>
      </c>
      <c r="D245" s="12">
        <f t="shared" si="66"/>
        <v>-2.5232993893453681E-5</v>
      </c>
      <c r="E245" s="12">
        <f t="shared" si="59"/>
        <v>-2.5232993893453682E-6</v>
      </c>
      <c r="F245" s="12">
        <f t="shared" si="67"/>
        <v>-7.2726839178559457</v>
      </c>
      <c r="H245">
        <f t="shared" si="68"/>
        <v>23.800000000000068</v>
      </c>
      <c r="I245" s="16">
        <f t="shared" si="73"/>
        <v>-7.2726606041244581</v>
      </c>
      <c r="J245" s="12">
        <f t="shared" si="60"/>
        <v>-3.6667731547535002E-6</v>
      </c>
      <c r="K245" s="12">
        <f t="shared" si="61"/>
        <v>-3.5659368930129887E-6</v>
      </c>
      <c r="L245" s="12">
        <f t="shared" si="62"/>
        <v>-3.5687098902226213E-6</v>
      </c>
      <c r="M245" s="12">
        <f t="shared" si="63"/>
        <v>-3.470494110802136E-6</v>
      </c>
      <c r="N245" s="12">
        <f t="shared" si="74"/>
        <v>-7.272664171884597</v>
      </c>
      <c r="P245" s="28">
        <f t="shared" si="69"/>
        <v>2.07903624280803E-5</v>
      </c>
      <c r="Q245" s="29">
        <f t="shared" si="70"/>
        <v>6.9670491598117223E-11</v>
      </c>
      <c r="R245" s="13">
        <f t="shared" si="71"/>
        <v>-2.8587010393542274E-6</v>
      </c>
      <c r="S245" s="13">
        <f t="shared" si="72"/>
        <v>-9.5797804118534546E-12</v>
      </c>
      <c r="T245" s="32">
        <f t="shared" si="76"/>
        <v>-7.2726606041941286</v>
      </c>
    </row>
    <row r="246" spans="2:20" x14ac:dyDescent="0.25">
      <c r="B246">
        <f t="shared" si="64"/>
        <v>23.90000000000007</v>
      </c>
      <c r="C246" s="15">
        <f t="shared" si="65"/>
        <v>-7.2726839178559457</v>
      </c>
      <c r="D246" s="12">
        <f t="shared" si="66"/>
        <v>-2.3845179229375901E-5</v>
      </c>
      <c r="E246" s="12">
        <f t="shared" si="59"/>
        <v>-2.3845179229375903E-6</v>
      </c>
      <c r="F246" s="12">
        <f t="shared" si="67"/>
        <v>-7.2726863023738684</v>
      </c>
      <c r="H246">
        <f t="shared" si="68"/>
        <v>23.90000000000007</v>
      </c>
      <c r="I246" s="16">
        <f t="shared" si="73"/>
        <v>-7.272664171884597</v>
      </c>
      <c r="J246" s="12">
        <f t="shared" si="60"/>
        <v>-3.4705463471507161E-6</v>
      </c>
      <c r="K246" s="12">
        <f t="shared" si="61"/>
        <v>-3.3751063226006297E-6</v>
      </c>
      <c r="L246" s="12">
        <f t="shared" si="62"/>
        <v>-3.3777309232707612E-6</v>
      </c>
      <c r="M246" s="12">
        <f t="shared" si="63"/>
        <v>-3.2847711463279695E-6</v>
      </c>
      <c r="N246" s="12">
        <f t="shared" si="74"/>
        <v>-7.2726675487165942</v>
      </c>
      <c r="P246" s="28">
        <f t="shared" si="69"/>
        <v>1.9745905129653352E-5</v>
      </c>
      <c r="Q246" s="29">
        <f t="shared" si="70"/>
        <v>6.6219030259162537E-11</v>
      </c>
      <c r="R246" s="13">
        <f t="shared" si="71"/>
        <v>-2.7150855123778826E-6</v>
      </c>
      <c r="S246" s="13">
        <f t="shared" si="72"/>
        <v>-9.1051956605607945E-12</v>
      </c>
      <c r="T246" s="32">
        <f t="shared" si="76"/>
        <v>-7.272664171950816</v>
      </c>
    </row>
    <row r="247" spans="2:20" x14ac:dyDescent="0.25">
      <c r="B247">
        <f t="shared" si="64"/>
        <v>24.000000000000071</v>
      </c>
      <c r="C247" s="15">
        <f t="shared" si="65"/>
        <v>-7.2726863023738684</v>
      </c>
      <c r="D247" s="12">
        <f t="shared" si="66"/>
        <v>-2.2533694372217639E-5</v>
      </c>
      <c r="E247" s="12">
        <f t="shared" si="59"/>
        <v>-2.2533694372217641E-6</v>
      </c>
      <c r="F247" s="12">
        <f t="shared" si="67"/>
        <v>-7.2726885557433052</v>
      </c>
      <c r="H247">
        <f t="shared" si="68"/>
        <v>24.000000000000071</v>
      </c>
      <c r="I247" s="16">
        <f t="shared" si="73"/>
        <v>-7.2726675487165942</v>
      </c>
      <c r="J247" s="12">
        <f t="shared" si="60"/>
        <v>-3.2848205872682004E-6</v>
      </c>
      <c r="K247" s="12">
        <f t="shared" si="61"/>
        <v>-3.194488021129871E-6</v>
      </c>
      <c r="L247" s="12">
        <f t="shared" si="62"/>
        <v>-3.1969721666857965E-6</v>
      </c>
      <c r="M247" s="12">
        <f t="shared" si="63"/>
        <v>-3.1089871181055885E-6</v>
      </c>
      <c r="N247" s="12">
        <f t="shared" si="74"/>
        <v>-7.2726707448379413</v>
      </c>
      <c r="P247" s="28">
        <f t="shared" si="69"/>
        <v>1.8753594337006518E-5</v>
      </c>
      <c r="Q247" s="29">
        <f t="shared" si="70"/>
        <v>6.2937210998370574E-11</v>
      </c>
      <c r="R247" s="13">
        <f t="shared" si="71"/>
        <v>-2.5786403972437414E-6</v>
      </c>
      <c r="S247" s="13">
        <f t="shared" si="72"/>
        <v>-8.6539375787818645E-12</v>
      </c>
      <c r="T247" s="32">
        <f t="shared" si="76"/>
        <v>-7.2726675487795314</v>
      </c>
    </row>
    <row r="248" spans="2:20" x14ac:dyDescent="0.25">
      <c r="B248">
        <f t="shared" si="64"/>
        <v>24.100000000000072</v>
      </c>
      <c r="C248" s="15">
        <f t="shared" si="65"/>
        <v>-7.2726885557433052</v>
      </c>
      <c r="D248" s="12">
        <f t="shared" si="66"/>
        <v>-2.1294341181921084E-5</v>
      </c>
      <c r="E248" s="12">
        <f t="shared" si="59"/>
        <v>-2.1294341181921085E-6</v>
      </c>
      <c r="F248" s="12">
        <f t="shared" si="67"/>
        <v>-7.2726906851774231</v>
      </c>
      <c r="H248">
        <f t="shared" si="68"/>
        <v>24.100000000000072</v>
      </c>
      <c r="I248" s="16">
        <f t="shared" si="73"/>
        <v>-7.2726707448379413</v>
      </c>
      <c r="J248" s="12">
        <f t="shared" si="60"/>
        <v>-3.1090339132067157E-6</v>
      </c>
      <c r="K248" s="12">
        <f t="shared" si="61"/>
        <v>-3.0235354805618898E-6</v>
      </c>
      <c r="L248" s="12">
        <f t="shared" si="62"/>
        <v>-3.0258866874799397E-6</v>
      </c>
      <c r="M248" s="12">
        <f t="shared" si="63"/>
        <v>-2.9426101453733368E-6</v>
      </c>
      <c r="N248" s="12">
        <f t="shared" si="74"/>
        <v>-7.27267376991934</v>
      </c>
      <c r="P248" s="28">
        <f t="shared" si="69"/>
        <v>1.7810845545973564E-5</v>
      </c>
      <c r="Q248" s="29">
        <f t="shared" si="70"/>
        <v>5.9817928388383734E-11</v>
      </c>
      <c r="R248" s="13">
        <f t="shared" si="71"/>
        <v>-2.4490102976913955E-6</v>
      </c>
      <c r="S248" s="13">
        <f t="shared" si="72"/>
        <v>-8.225029083071004E-12</v>
      </c>
      <c r="T248" s="32">
        <f t="shared" si="76"/>
        <v>-7.2726707448977592</v>
      </c>
    </row>
    <row r="249" spans="2:20" x14ac:dyDescent="0.25">
      <c r="B249">
        <f t="shared" si="64"/>
        <v>24.200000000000074</v>
      </c>
      <c r="C249" s="15">
        <f t="shared" si="65"/>
        <v>-7.2726906851774231</v>
      </c>
      <c r="D249" s="12">
        <f t="shared" si="66"/>
        <v>-2.0123152416839929E-5</v>
      </c>
      <c r="E249" s="12">
        <f t="shared" si="59"/>
        <v>-2.012315241683993E-6</v>
      </c>
      <c r="F249" s="12">
        <f t="shared" si="67"/>
        <v>-7.2726926974926647</v>
      </c>
      <c r="H249">
        <f t="shared" si="68"/>
        <v>24.200000000000074</v>
      </c>
      <c r="I249" s="16">
        <f t="shared" si="73"/>
        <v>-7.27267376991934</v>
      </c>
      <c r="J249" s="12">
        <f t="shared" si="60"/>
        <v>-2.9426544362554098E-6</v>
      </c>
      <c r="K249" s="12">
        <f t="shared" si="61"/>
        <v>-2.8617314392409557E-6</v>
      </c>
      <c r="L249" s="12">
        <f t="shared" si="62"/>
        <v>-2.8639568216970446E-6</v>
      </c>
      <c r="M249" s="12">
        <f t="shared" si="63"/>
        <v>-2.7851368110454192E-6</v>
      </c>
      <c r="N249" s="12">
        <f t="shared" si="74"/>
        <v>-7.2726766331139681</v>
      </c>
      <c r="P249" s="28">
        <f t="shared" si="69"/>
        <v>1.6915201231704202E-5</v>
      </c>
      <c r="Q249" s="29">
        <f t="shared" si="70"/>
        <v>5.6851412466585316E-11</v>
      </c>
      <c r="R249" s="13">
        <f t="shared" si="71"/>
        <v>-2.325857279826753E-6</v>
      </c>
      <c r="S249" s="13">
        <f t="shared" si="72"/>
        <v>-7.8171267218509411E-12</v>
      </c>
      <c r="T249" s="32">
        <f t="shared" si="76"/>
        <v>-7.2726737699761914</v>
      </c>
    </row>
    <row r="250" spans="2:20" x14ac:dyDescent="0.25">
      <c r="B250">
        <f t="shared" si="64"/>
        <v>24.300000000000075</v>
      </c>
      <c r="C250" s="15">
        <f t="shared" si="65"/>
        <v>-7.2726926974926647</v>
      </c>
      <c r="D250" s="12">
        <f t="shared" si="66"/>
        <v>-1.9016379034120234E-5</v>
      </c>
      <c r="E250" s="12">
        <f t="shared" si="59"/>
        <v>-1.9016379034120236E-6</v>
      </c>
      <c r="F250" s="12">
        <f t="shared" si="67"/>
        <v>-7.2726945991305678</v>
      </c>
      <c r="H250">
        <f t="shared" si="68"/>
        <v>24.300000000000075</v>
      </c>
      <c r="I250" s="16">
        <f t="shared" si="73"/>
        <v>-7.2726766331139681</v>
      </c>
      <c r="J250" s="12">
        <f t="shared" si="60"/>
        <v>-2.7851787317345614E-6</v>
      </c>
      <c r="K250" s="12">
        <f t="shared" si="61"/>
        <v>-2.7085863166131931E-6</v>
      </c>
      <c r="L250" s="12">
        <f t="shared" si="62"/>
        <v>-2.7106926080211483E-6</v>
      </c>
      <c r="M250" s="12">
        <f t="shared" si="63"/>
        <v>-2.6360906382638662E-6</v>
      </c>
      <c r="N250" s="12">
        <f t="shared" si="74"/>
        <v>-7.2726793430851711</v>
      </c>
      <c r="P250" s="28">
        <f t="shared" si="69"/>
        <v>1.6064324665165941E-5</v>
      </c>
      <c r="Q250" s="29">
        <f t="shared" si="70"/>
        <v>5.4031445984037418E-11</v>
      </c>
      <c r="R250" s="13">
        <f t="shared" si="71"/>
        <v>-2.2088600216187905E-6</v>
      </c>
      <c r="S250" s="13">
        <f t="shared" si="72"/>
        <v>-7.4293755530969015E-12</v>
      </c>
      <c r="T250" s="32">
        <f t="shared" si="76"/>
        <v>-7.2726766331679995</v>
      </c>
    </row>
    <row r="251" spans="2:20" x14ac:dyDescent="0.25">
      <c r="B251">
        <f t="shared" si="64"/>
        <v>24.400000000000077</v>
      </c>
      <c r="C251" s="15">
        <f t="shared" si="65"/>
        <v>-7.2726945991305678</v>
      </c>
      <c r="D251" s="12">
        <f t="shared" si="66"/>
        <v>-1.7970478187301353E-5</v>
      </c>
      <c r="E251" s="12">
        <f t="shared" si="59"/>
        <v>-1.7970478187301353E-6</v>
      </c>
      <c r="F251" s="12">
        <f t="shared" si="67"/>
        <v>-7.2726963961783868</v>
      </c>
      <c r="H251">
        <f t="shared" si="68"/>
        <v>24.400000000000077</v>
      </c>
      <c r="I251" s="16">
        <f t="shared" si="73"/>
        <v>-7.2726793430851711</v>
      </c>
      <c r="J251" s="12">
        <f t="shared" si="60"/>
        <v>-2.6361303155475471E-6</v>
      </c>
      <c r="K251" s="12">
        <f t="shared" si="61"/>
        <v>-2.5636367318782053E-6</v>
      </c>
      <c r="L251" s="12">
        <f t="shared" si="62"/>
        <v>-2.5656303054066857E-6</v>
      </c>
      <c r="M251" s="12">
        <f t="shared" si="63"/>
        <v>-2.4950206487517335E-6</v>
      </c>
      <c r="N251" s="12">
        <f t="shared" si="74"/>
        <v>-7.2726819080326779</v>
      </c>
      <c r="P251" s="28">
        <f t="shared" si="69"/>
        <v>1.5255994044949261E-5</v>
      </c>
      <c r="Q251" s="29">
        <f t="shared" si="70"/>
        <v>5.1351811691802141E-11</v>
      </c>
      <c r="R251" s="13">
        <f t="shared" si="71"/>
        <v>-2.0977130057778315E-6</v>
      </c>
      <c r="S251" s="13">
        <f t="shared" si="72"/>
        <v>-7.0609206413403344E-12</v>
      </c>
      <c r="T251" s="32">
        <f t="shared" si="76"/>
        <v>-7.2726793431365229</v>
      </c>
    </row>
    <row r="252" spans="2:20" x14ac:dyDescent="0.25">
      <c r="B252">
        <f t="shared" si="64"/>
        <v>24.500000000000078</v>
      </c>
      <c r="C252" s="15">
        <f t="shared" si="65"/>
        <v>-7.2726963961783868</v>
      </c>
      <c r="D252" s="12">
        <f t="shared" si="66"/>
        <v>-1.6982101886942047E-5</v>
      </c>
      <c r="E252" s="12">
        <f t="shared" si="59"/>
        <v>-1.6982101886942047E-6</v>
      </c>
      <c r="F252" s="12">
        <f t="shared" si="67"/>
        <v>-7.2726980943885753</v>
      </c>
      <c r="H252">
        <f t="shared" si="68"/>
        <v>24.500000000000078</v>
      </c>
      <c r="I252" s="16">
        <f t="shared" si="73"/>
        <v>-7.2726819080326779</v>
      </c>
      <c r="J252" s="12">
        <f t="shared" si="60"/>
        <v>-2.4950582026672666E-6</v>
      </c>
      <c r="K252" s="12">
        <f t="shared" si="61"/>
        <v>-2.4264441020882543E-6</v>
      </c>
      <c r="L252" s="12">
        <f t="shared" si="62"/>
        <v>-2.4283309898898155E-6</v>
      </c>
      <c r="M252" s="12">
        <f t="shared" si="63"/>
        <v>-2.361499998260186E-6</v>
      </c>
      <c r="N252" s="12">
        <f t="shared" si="74"/>
        <v>-7.2726843357174085</v>
      </c>
      <c r="P252" s="28">
        <f t="shared" si="69"/>
        <v>1.4488096907072645E-5</v>
      </c>
      <c r="Q252" s="29">
        <f t="shared" si="70"/>
        <v>4.8801851448843081E-11</v>
      </c>
      <c r="R252" s="13">
        <f t="shared" si="71"/>
        <v>-1.99212575088336E-6</v>
      </c>
      <c r="S252" s="13">
        <f t="shared" si="72"/>
        <v>-6.7102964306212756E-12</v>
      </c>
      <c r="T252" s="32">
        <f t="shared" si="76"/>
        <v>-7.2726819080814797</v>
      </c>
    </row>
    <row r="253" spans="2:20" x14ac:dyDescent="0.25">
      <c r="B253">
        <f t="shared" si="64"/>
        <v>24.60000000000008</v>
      </c>
      <c r="C253" s="15">
        <f t="shared" si="65"/>
        <v>-7.2726980943885753</v>
      </c>
      <c r="D253" s="12">
        <f t="shared" si="66"/>
        <v>-1.6048086283415586E-5</v>
      </c>
      <c r="E253" s="12">
        <f t="shared" si="59"/>
        <v>-1.6048086283415587E-6</v>
      </c>
      <c r="F253" s="12">
        <f t="shared" si="67"/>
        <v>-7.2726996991972035</v>
      </c>
      <c r="H253">
        <f t="shared" si="68"/>
        <v>24.60000000000008</v>
      </c>
      <c r="I253" s="16">
        <f t="shared" si="73"/>
        <v>-7.2726843357174085</v>
      </c>
      <c r="J253" s="12">
        <f t="shared" si="60"/>
        <v>-2.3615355424944086E-6</v>
      </c>
      <c r="K253" s="12">
        <f t="shared" si="61"/>
        <v>-2.2965933150764783E-6</v>
      </c>
      <c r="L253" s="12">
        <f t="shared" si="62"/>
        <v>-2.298379226317593E-6</v>
      </c>
      <c r="M253" s="12">
        <f t="shared" si="63"/>
        <v>-2.2351246850238483E-6</v>
      </c>
      <c r="N253" s="12">
        <f t="shared" si="74"/>
        <v>-7.2726866334849598</v>
      </c>
      <c r="P253" s="28">
        <f t="shared" si="69"/>
        <v>1.375862478791845E-5</v>
      </c>
      <c r="Q253" s="29">
        <f t="shared" si="70"/>
        <v>4.6378900719901139E-11</v>
      </c>
      <c r="R253" s="13">
        <f t="shared" si="71"/>
        <v>-1.891822077339412E-6</v>
      </c>
      <c r="S253" s="13">
        <f t="shared" si="72"/>
        <v>-6.3771364985319915E-12</v>
      </c>
      <c r="T253" s="32">
        <f t="shared" si="76"/>
        <v>-7.2726843357637874</v>
      </c>
    </row>
    <row r="254" spans="2:20" x14ac:dyDescent="0.25">
      <c r="B254">
        <f t="shared" si="64"/>
        <v>24.700000000000081</v>
      </c>
      <c r="C254" s="15">
        <f t="shared" si="65"/>
        <v>-7.2726996991972035</v>
      </c>
      <c r="D254" s="12">
        <f t="shared" si="66"/>
        <v>-1.5165441537678959E-5</v>
      </c>
      <c r="E254" s="12">
        <f t="shared" si="59"/>
        <v>-1.5165441537678959E-6</v>
      </c>
      <c r="F254" s="12">
        <f t="shared" si="67"/>
        <v>-7.2727012157413569</v>
      </c>
      <c r="H254">
        <f t="shared" si="68"/>
        <v>24.700000000000081</v>
      </c>
      <c r="I254" s="16">
        <f t="shared" si="73"/>
        <v>-7.2726866334849598</v>
      </c>
      <c r="J254" s="12">
        <f t="shared" si="60"/>
        <v>-2.235158327179576E-6</v>
      </c>
      <c r="K254" s="12">
        <f t="shared" si="61"/>
        <v>-2.173691473172923E-6</v>
      </c>
      <c r="L254" s="12">
        <f t="shared" si="62"/>
        <v>-2.175381811664323E-6</v>
      </c>
      <c r="M254" s="12">
        <f t="shared" si="63"/>
        <v>-2.1155123275384824E-6</v>
      </c>
      <c r="N254" s="12">
        <f t="shared" si="74"/>
        <v>-7.2726888082878309</v>
      </c>
      <c r="P254" s="28">
        <f t="shared" si="69"/>
        <v>1.3065668167833167E-5</v>
      </c>
      <c r="Q254" s="29">
        <f t="shared" si="70"/>
        <v>4.4075854077618715E-11</v>
      </c>
      <c r="R254" s="13">
        <f t="shared" si="71"/>
        <v>-1.7965394119412395E-6</v>
      </c>
      <c r="S254" s="13">
        <f t="shared" si="72"/>
        <v>-6.0604638008761725E-12</v>
      </c>
      <c r="T254" s="32">
        <f t="shared" si="76"/>
        <v>-7.2726866335290357</v>
      </c>
    </row>
    <row r="255" spans="2:20" x14ac:dyDescent="0.25">
      <c r="B255">
        <f t="shared" si="64"/>
        <v>24.800000000000082</v>
      </c>
      <c r="C255" s="15">
        <f t="shared" si="65"/>
        <v>-7.2727012157413569</v>
      </c>
      <c r="D255" s="12">
        <f t="shared" si="66"/>
        <v>-1.4331342253370849E-5</v>
      </c>
      <c r="E255" s="12">
        <f t="shared" si="59"/>
        <v>-1.4331342253370851E-6</v>
      </c>
      <c r="F255" s="12">
        <f t="shared" si="67"/>
        <v>-7.2727026488755824</v>
      </c>
      <c r="H255">
        <f t="shared" si="68"/>
        <v>24.800000000000082</v>
      </c>
      <c r="I255" s="16">
        <f t="shared" si="73"/>
        <v>-7.2726888082878309</v>
      </c>
      <c r="J255" s="12">
        <f t="shared" si="60"/>
        <v>-2.1155441692677356E-6</v>
      </c>
      <c r="K255" s="12">
        <f t="shared" si="61"/>
        <v>-2.0573667045997725E-6</v>
      </c>
      <c r="L255" s="12">
        <f t="shared" si="62"/>
        <v>-2.0589665848724791E-6</v>
      </c>
      <c r="M255" s="12">
        <f t="shared" si="63"/>
        <v>-2.0023010070868707E-6</v>
      </c>
      <c r="N255" s="12">
        <f t="shared" si="74"/>
        <v>-7.2726908667064567</v>
      </c>
      <c r="P255" s="28">
        <f t="shared" si="69"/>
        <v>1.2407411640324995E-5</v>
      </c>
      <c r="Q255" s="29">
        <f t="shared" si="70"/>
        <v>4.1885606094638206E-11</v>
      </c>
      <c r="R255" s="13">
        <f t="shared" si="71"/>
        <v>-1.7060281234794845E-6</v>
      </c>
      <c r="S255" s="13">
        <f t="shared" si="72"/>
        <v>-5.7593012981202848E-12</v>
      </c>
      <c r="T255" s="32">
        <f t="shared" si="76"/>
        <v>-7.2726888083297165</v>
      </c>
    </row>
    <row r="256" spans="2:20" x14ac:dyDescent="0.25">
      <c r="B256">
        <f t="shared" si="64"/>
        <v>24.900000000000084</v>
      </c>
      <c r="C256" s="15">
        <f t="shared" si="65"/>
        <v>-7.2727026488755824</v>
      </c>
      <c r="D256" s="12">
        <f t="shared" si="66"/>
        <v>-1.3543118429382162E-5</v>
      </c>
      <c r="E256" s="12">
        <f t="shared" si="59"/>
        <v>-1.3543118429382163E-6</v>
      </c>
      <c r="F256" s="12">
        <f t="shared" si="67"/>
        <v>-7.2727040031874255</v>
      </c>
      <c r="H256">
        <f t="shared" si="68"/>
        <v>24.900000000000084</v>
      </c>
      <c r="I256" s="16">
        <f t="shared" si="73"/>
        <v>-7.2726908667064567</v>
      </c>
      <c r="J256" s="12">
        <f t="shared" si="60"/>
        <v>-2.0023311448458261E-6</v>
      </c>
      <c r="K256" s="12">
        <f t="shared" si="61"/>
        <v>-1.9472670383713363E-6</v>
      </c>
      <c r="L256" s="12">
        <f t="shared" si="62"/>
        <v>-1.948781301264191E-6</v>
      </c>
      <c r="M256" s="12">
        <f t="shared" si="63"/>
        <v>-1.8951481732365494E-6</v>
      </c>
      <c r="N256" s="12">
        <f t="shared" si="74"/>
        <v>-7.2726928149691226</v>
      </c>
      <c r="P256" s="28">
        <f t="shared" si="69"/>
        <v>1.178212932106959E-5</v>
      </c>
      <c r="Q256" s="29">
        <f t="shared" si="70"/>
        <v>3.9804604057280812E-11</v>
      </c>
      <c r="R256" s="13">
        <f t="shared" si="71"/>
        <v>-1.6200508913340918E-6</v>
      </c>
      <c r="S256" s="13">
        <f t="shared" si="72"/>
        <v>-5.4731604555452592E-12</v>
      </c>
      <c r="T256" s="32">
        <f t="shared" si="76"/>
        <v>-7.2726908667462613</v>
      </c>
    </row>
    <row r="257" spans="2:20" x14ac:dyDescent="0.25">
      <c r="B257">
        <f t="shared" si="64"/>
        <v>25.000000000000085</v>
      </c>
      <c r="C257" s="15">
        <f t="shared" si="65"/>
        <v>-7.2727040031874255</v>
      </c>
      <c r="D257" s="12">
        <f t="shared" si="66"/>
        <v>-1.2798246915579625E-5</v>
      </c>
      <c r="E257" s="12">
        <f t="shared" si="59"/>
        <v>-1.2798246915579625E-6</v>
      </c>
      <c r="F257" s="12">
        <f t="shared" si="67"/>
        <v>-7.2727052830121171</v>
      </c>
      <c r="H257">
        <f t="shared" si="68"/>
        <v>25.000000000000085</v>
      </c>
      <c r="I257" s="16">
        <f t="shared" si="73"/>
        <v>-7.2726928149691226</v>
      </c>
      <c r="J257" s="12">
        <f t="shared" si="60"/>
        <v>-1.89517669824113E-6</v>
      </c>
      <c r="K257" s="12">
        <f t="shared" si="61"/>
        <v>-1.8430593390128537E-6</v>
      </c>
      <c r="L257" s="12">
        <f t="shared" si="62"/>
        <v>-1.8444925664162782E-6</v>
      </c>
      <c r="M257" s="12">
        <f t="shared" si="63"/>
        <v>-1.7937296070691389E-6</v>
      </c>
      <c r="N257" s="12">
        <f t="shared" si="74"/>
        <v>-7.272694658970809</v>
      </c>
      <c r="P257" s="28">
        <f t="shared" si="69"/>
        <v>1.1188180477184062E-5</v>
      </c>
      <c r="Q257" s="29">
        <f t="shared" si="70"/>
        <v>3.7825742538188933E-11</v>
      </c>
      <c r="R257" s="13">
        <f t="shared" si="71"/>
        <v>-1.5383821043696003E-6</v>
      </c>
      <c r="S257" s="13">
        <f t="shared" si="72"/>
        <v>-5.2010642413133185E-12</v>
      </c>
      <c r="T257" s="32">
        <f t="shared" si="76"/>
        <v>-7.2726928150069483</v>
      </c>
    </row>
    <row r="258" spans="2:20" x14ac:dyDescent="0.25">
      <c r="B258">
        <f t="shared" si="64"/>
        <v>25.100000000000087</v>
      </c>
      <c r="C258" s="15">
        <f t="shared" si="65"/>
        <v>-7.2727052830121171</v>
      </c>
      <c r="D258" s="12">
        <f t="shared" si="66"/>
        <v>-1.2094343335267155E-5</v>
      </c>
      <c r="E258" s="12">
        <f t="shared" si="59"/>
        <v>-1.2094343335267155E-6</v>
      </c>
      <c r="F258" s="12">
        <f t="shared" si="67"/>
        <v>-7.2727064924464502</v>
      </c>
      <c r="H258">
        <f t="shared" si="68"/>
        <v>25.100000000000087</v>
      </c>
      <c r="I258" s="16">
        <f t="shared" si="73"/>
        <v>-7.272694658970809</v>
      </c>
      <c r="J258" s="12">
        <f t="shared" si="60"/>
        <v>-1.7937566054726517E-6</v>
      </c>
      <c r="K258" s="12">
        <f t="shared" si="61"/>
        <v>-1.7444282988332561E-6</v>
      </c>
      <c r="L258" s="12">
        <f t="shared" si="62"/>
        <v>-1.7457848272339761E-6</v>
      </c>
      <c r="M258" s="12">
        <f t="shared" si="63"/>
        <v>-1.6977384400096441E-6</v>
      </c>
      <c r="N258" s="12">
        <f t="shared" si="74"/>
        <v>-7.2726964042910254</v>
      </c>
      <c r="P258" s="28">
        <f t="shared" si="69"/>
        <v>1.0624005363446543E-5</v>
      </c>
      <c r="Q258" s="29">
        <f t="shared" si="70"/>
        <v>3.5944580645264068E-11</v>
      </c>
      <c r="R258" s="13">
        <f t="shared" si="71"/>
        <v>-1.4608072882984866E-6</v>
      </c>
      <c r="S258" s="13">
        <f t="shared" si="72"/>
        <v>-4.9424020023649788E-12</v>
      </c>
      <c r="T258" s="32">
        <f t="shared" si="76"/>
        <v>-7.2726946590067536</v>
      </c>
    </row>
    <row r="259" spans="2:20" x14ac:dyDescent="0.25">
      <c r="B259">
        <f t="shared" si="64"/>
        <v>25.200000000000088</v>
      </c>
      <c r="C259" s="15">
        <f t="shared" si="65"/>
        <v>-7.2727064924464502</v>
      </c>
      <c r="D259" s="12">
        <f t="shared" si="66"/>
        <v>-1.1429154452180512E-5</v>
      </c>
      <c r="E259" s="12">
        <f t="shared" si="59"/>
        <v>-1.1429154452180512E-6</v>
      </c>
      <c r="F259" s="12">
        <f t="shared" si="67"/>
        <v>-7.2727076353618951</v>
      </c>
      <c r="H259">
        <f t="shared" si="68"/>
        <v>25.200000000000088</v>
      </c>
      <c r="I259" s="16">
        <f t="shared" si="73"/>
        <v>-7.2726964042910254</v>
      </c>
      <c r="J259" s="12">
        <f t="shared" si="60"/>
        <v>-1.6977639935689127E-6</v>
      </c>
      <c r="K259" s="12">
        <f t="shared" si="61"/>
        <v>-1.6510754837550935E-6</v>
      </c>
      <c r="L259" s="12">
        <f t="shared" si="62"/>
        <v>-1.6523594177364487E-6</v>
      </c>
      <c r="M259" s="12">
        <f t="shared" si="63"/>
        <v>-1.6068842256355965E-6</v>
      </c>
      <c r="N259" s="12">
        <f t="shared" si="74"/>
        <v>-7.2726980562106958</v>
      </c>
      <c r="P259" s="28">
        <f t="shared" si="69"/>
        <v>1.0088121269014039E-5</v>
      </c>
      <c r="Q259" s="29">
        <f t="shared" si="70"/>
        <v>3.4155789307988016E-11</v>
      </c>
      <c r="R259" s="13">
        <f t="shared" si="71"/>
        <v>-1.387122561999767E-6</v>
      </c>
      <c r="S259" s="13">
        <f t="shared" si="72"/>
        <v>-4.6964409634472105E-12</v>
      </c>
      <c r="T259" s="32">
        <f t="shared" si="76"/>
        <v>-7.2726964043251812</v>
      </c>
    </row>
    <row r="260" spans="2:20" x14ac:dyDescent="0.25">
      <c r="B260">
        <f t="shared" si="64"/>
        <v>25.30000000000009</v>
      </c>
      <c r="C260" s="15">
        <f t="shared" si="65"/>
        <v>-7.2727076353618951</v>
      </c>
      <c r="D260" s="12">
        <f t="shared" si="66"/>
        <v>-1.0800550957146271E-5</v>
      </c>
      <c r="E260" s="12">
        <f t="shared" si="59"/>
        <v>-1.0800550957146272E-6</v>
      </c>
      <c r="F260" s="12">
        <f t="shared" si="67"/>
        <v>-7.2727087154169912</v>
      </c>
      <c r="H260">
        <f t="shared" si="68"/>
        <v>25.30000000000009</v>
      </c>
      <c r="I260" s="16">
        <f t="shared" si="73"/>
        <v>-7.2726980562106958</v>
      </c>
      <c r="J260" s="12">
        <f t="shared" si="60"/>
        <v>-1.6069084117109613E-6</v>
      </c>
      <c r="K260" s="12">
        <f t="shared" si="61"/>
        <v>-1.5627184303479425E-6</v>
      </c>
      <c r="L260" s="12">
        <f t="shared" si="62"/>
        <v>-1.5639336548467499E-6</v>
      </c>
      <c r="M260" s="12">
        <f t="shared" si="63"/>
        <v>-1.5208920606912813E-6</v>
      </c>
      <c r="N260" s="12">
        <f t="shared" si="74"/>
        <v>-7.2726996197281366</v>
      </c>
      <c r="P260" s="28">
        <f t="shared" si="69"/>
        <v>9.57911874266415E-6</v>
      </c>
      <c r="Q260" s="29">
        <f t="shared" si="70"/>
        <v>3.2456703991101676E-11</v>
      </c>
      <c r="R260" s="13">
        <f t="shared" si="71"/>
        <v>-1.3171341183951781E-6</v>
      </c>
      <c r="S260" s="13">
        <f t="shared" si="72"/>
        <v>-4.4628147270928764E-12</v>
      </c>
      <c r="T260" s="32">
        <f t="shared" si="76"/>
        <v>-7.2726980562431525</v>
      </c>
    </row>
    <row r="261" spans="2:20" x14ac:dyDescent="0.25">
      <c r="B261">
        <f t="shared" si="64"/>
        <v>25.400000000000091</v>
      </c>
      <c r="C261" s="15">
        <f t="shared" si="65"/>
        <v>-7.2727087154169912</v>
      </c>
      <c r="D261" s="12">
        <f t="shared" si="66"/>
        <v>-1.020652065442107E-5</v>
      </c>
      <c r="E261" s="12">
        <f t="shared" si="59"/>
        <v>-1.020652065442107E-6</v>
      </c>
      <c r="F261" s="12">
        <f t="shared" si="67"/>
        <v>-7.2727097360690562</v>
      </c>
      <c r="H261">
        <f t="shared" si="68"/>
        <v>25.400000000000091</v>
      </c>
      <c r="I261" s="16">
        <f t="shared" si="73"/>
        <v>-7.2726996197281366</v>
      </c>
      <c r="J261" s="12">
        <f t="shared" si="60"/>
        <v>-1.520914952468644E-6</v>
      </c>
      <c r="K261" s="12">
        <f t="shared" si="61"/>
        <v>-1.4790897912231316E-6</v>
      </c>
      <c r="L261" s="12">
        <f t="shared" si="62"/>
        <v>-1.4802399832092306E-6</v>
      </c>
      <c r="M261" s="12">
        <f t="shared" si="63"/>
        <v>-1.4395017533974654E-6</v>
      </c>
      <c r="N261" s="12">
        <f t="shared" si="74"/>
        <v>-7.2727010995741788</v>
      </c>
      <c r="P261" s="28">
        <f t="shared" si="69"/>
        <v>9.0956580143242149E-6</v>
      </c>
      <c r="Q261" s="29">
        <f t="shared" si="70"/>
        <v>3.0840219267247448E-11</v>
      </c>
      <c r="R261" s="13">
        <f t="shared" si="71"/>
        <v>-1.25065773232439E-6</v>
      </c>
      <c r="S261" s="13">
        <f t="shared" si="72"/>
        <v>-4.2405462730041255E-12</v>
      </c>
      <c r="T261" s="32">
        <f t="shared" si="76"/>
        <v>-7.2726996197589768</v>
      </c>
    </row>
    <row r="262" spans="2:20" x14ac:dyDescent="0.25">
      <c r="B262">
        <f t="shared" si="64"/>
        <v>25.500000000000092</v>
      </c>
      <c r="C262" s="15">
        <f t="shared" si="65"/>
        <v>-7.2727097360690562</v>
      </c>
      <c r="D262" s="12">
        <f t="shared" si="66"/>
        <v>-9.6451620188453546E-6</v>
      </c>
      <c r="E262" s="12">
        <f t="shared" si="59"/>
        <v>-9.6451620188453559E-7</v>
      </c>
      <c r="F262" s="12">
        <f t="shared" si="67"/>
        <v>-7.2727107005852583</v>
      </c>
      <c r="H262">
        <f t="shared" si="68"/>
        <v>25.500000000000092</v>
      </c>
      <c r="I262" s="16">
        <f t="shared" si="73"/>
        <v>-7.2727010995741788</v>
      </c>
      <c r="J262" s="12">
        <f t="shared" si="60"/>
        <v>-1.4395234201547425E-6</v>
      </c>
      <c r="K262" s="12">
        <f t="shared" si="61"/>
        <v>-1.3999365260808362E-6</v>
      </c>
      <c r="L262" s="12">
        <f t="shared" si="62"/>
        <v>-1.4010251656593198E-6</v>
      </c>
      <c r="M262" s="12">
        <f t="shared" si="63"/>
        <v>-1.3624670360368186E-6</v>
      </c>
      <c r="N262" s="12">
        <f t="shared" si="74"/>
        <v>-7.2727025002264858</v>
      </c>
      <c r="P262" s="28">
        <f t="shared" si="69"/>
        <v>8.6364655720316819E-6</v>
      </c>
      <c r="Q262" s="29">
        <f t="shared" si="70"/>
        <v>2.9305446958005632E-11</v>
      </c>
      <c r="R262" s="13">
        <f t="shared" si="71"/>
        <v>-1.1875182898005463E-6</v>
      </c>
      <c r="S262" s="13">
        <f t="shared" si="72"/>
        <v>-4.029513458157025E-12</v>
      </c>
      <c r="T262" s="32">
        <f t="shared" si="76"/>
        <v>-7.2727010996034842</v>
      </c>
    </row>
    <row r="263" spans="2:20" x14ac:dyDescent="0.25">
      <c r="B263">
        <f t="shared" si="64"/>
        <v>25.600000000000094</v>
      </c>
      <c r="C263" s="15">
        <f t="shared" si="65"/>
        <v>-7.2727107005852583</v>
      </c>
      <c r="D263" s="12">
        <f t="shared" si="66"/>
        <v>-9.1146781078244032E-6</v>
      </c>
      <c r="E263" s="12">
        <f t="shared" ref="E263:E326" si="77">e1_h*D263</f>
        <v>-9.1146781078244032E-7</v>
      </c>
      <c r="F263" s="12">
        <f t="shared" si="67"/>
        <v>-7.2727116120530688</v>
      </c>
      <c r="H263">
        <f t="shared" si="68"/>
        <v>25.600000000000094</v>
      </c>
      <c r="I263" s="16">
        <f t="shared" si="73"/>
        <v>-7.2727025002264858</v>
      </c>
      <c r="J263" s="12">
        <f t="shared" ref="J263:J326" si="78">e1_h*( - 4 - 0.55 * I263)</f>
        <v>-1.3624875432327599E-6</v>
      </c>
      <c r="K263" s="12">
        <f t="shared" ref="K263:K326" si="79">e1_h*( - 4 - 0.55 * (I263+(J263/2)))</f>
        <v>-1.3250191357894183E-6</v>
      </c>
      <c r="L263" s="12">
        <f t="shared" ref="L263:L326" si="80">e1_h*( - 4 - 0.55 * (I263+(K263/2)))</f>
        <v>-1.3260495169920007E-6</v>
      </c>
      <c r="M263" s="12">
        <f t="shared" ref="M263:M326" si="81">e1_h*( - 4 - 0.55 * (I263+L263))</f>
        <v>-1.2895548198166296E-6</v>
      </c>
      <c r="N263" s="12">
        <f t="shared" si="74"/>
        <v>-7.2727038259230969</v>
      </c>
      <c r="P263" s="28">
        <f t="shared" si="69"/>
        <v>8.200330927188304E-6</v>
      </c>
      <c r="Q263" s="29">
        <f t="shared" si="70"/>
        <v>2.7845281636018626E-11</v>
      </c>
      <c r="R263" s="13">
        <f t="shared" si="71"/>
        <v>-1.127549343163911E-6</v>
      </c>
      <c r="S263" s="13">
        <f t="shared" si="72"/>
        <v>-3.8287392664617945E-12</v>
      </c>
      <c r="T263" s="32">
        <f t="shared" si="76"/>
        <v>-7.2727025002543311</v>
      </c>
    </row>
    <row r="264" spans="2:20" x14ac:dyDescent="0.25">
      <c r="B264">
        <f t="shared" ref="B264:B327" si="82">+B263+e1_h</f>
        <v>25.700000000000095</v>
      </c>
      <c r="C264" s="15">
        <f t="shared" ref="C264:C327" si="83">F263</f>
        <v>-7.2727116120530688</v>
      </c>
      <c r="D264" s="12">
        <f t="shared" ref="D264:D327" si="84" xml:space="preserve"> - 4 - 0.55 * C264</f>
        <v>-8.6133708117053231E-6</v>
      </c>
      <c r="E264" s="12">
        <f t="shared" si="77"/>
        <v>-8.6133708117053236E-7</v>
      </c>
      <c r="F264" s="12">
        <f t="shared" ref="F264:F327" si="85">C264+E264</f>
        <v>-7.2727124733901496</v>
      </c>
      <c r="H264">
        <f t="shared" ref="H264:H327" si="86">+H263+e1_h</f>
        <v>25.700000000000095</v>
      </c>
      <c r="I264" s="16">
        <f t="shared" si="73"/>
        <v>-7.2727038259230969</v>
      </c>
      <c r="J264" s="12">
        <f t="shared" si="78"/>
        <v>-1.2895742296237245E-6</v>
      </c>
      <c r="K264" s="12">
        <f t="shared" si="79"/>
        <v>-1.2541109383423788E-6</v>
      </c>
      <c r="L264" s="12">
        <f t="shared" si="80"/>
        <v>-1.2550861788529489E-6</v>
      </c>
      <c r="M264" s="12">
        <f t="shared" si="81"/>
        <v>-1.2205444897883667E-6</v>
      </c>
      <c r="N264" s="12">
        <f t="shared" si="74"/>
        <v>-7.272705080675256</v>
      </c>
      <c r="P264" s="28">
        <f t="shared" ref="P264:P327" si="87">ABS(C264-T264)</f>
        <v>7.7861035130410983E-6</v>
      </c>
      <c r="Q264" s="29">
        <f t="shared" ref="Q264:Q327" si="88">ABS(I264-T264)</f>
        <v>2.6458835122866731E-11</v>
      </c>
      <c r="R264" s="13">
        <f t="shared" ref="R264:R327" si="89">P264/T264</f>
        <v>-1.0705926845610974E-6</v>
      </c>
      <c r="S264" s="13">
        <f t="shared" ref="S264:S327" si="90">Q264/T264</f>
        <v>-3.6381015583859765E-12</v>
      </c>
      <c r="T264" s="32">
        <f t="shared" si="76"/>
        <v>-7.2727038259495558</v>
      </c>
    </row>
    <row r="265" spans="2:20" x14ac:dyDescent="0.25">
      <c r="B265">
        <f t="shared" si="82"/>
        <v>25.800000000000097</v>
      </c>
      <c r="C265" s="15">
        <f t="shared" si="83"/>
        <v>-7.2727124733901496</v>
      </c>
      <c r="D265" s="12">
        <f t="shared" si="84"/>
        <v>-8.1396354172369456E-6</v>
      </c>
      <c r="E265" s="12">
        <f t="shared" si="77"/>
        <v>-8.1396354172369462E-7</v>
      </c>
      <c r="F265" s="12">
        <f t="shared" si="85"/>
        <v>-7.2727132873536915</v>
      </c>
      <c r="H265">
        <f t="shared" si="86"/>
        <v>25.800000000000097</v>
      </c>
      <c r="I265" s="16">
        <f t="shared" si="73"/>
        <v>-7.272705080675256</v>
      </c>
      <c r="J265" s="12">
        <f t="shared" si="78"/>
        <v>-1.2205628608707998E-6</v>
      </c>
      <c r="K265" s="12">
        <f t="shared" si="79"/>
        <v>-1.186997382207622E-6</v>
      </c>
      <c r="L265" s="12">
        <f t="shared" si="80"/>
        <v>-1.1879204328657523E-6</v>
      </c>
      <c r="M265" s="12">
        <f t="shared" si="81"/>
        <v>-1.155227237070733E-6</v>
      </c>
      <c r="N265" s="12">
        <f t="shared" si="74"/>
        <v>-7.2727062682795438</v>
      </c>
      <c r="P265" s="28">
        <f t="shared" si="87"/>
        <v>7.3926897536935599E-6</v>
      </c>
      <c r="Q265" s="29">
        <f t="shared" si="88"/>
        <v>2.5139890169612045E-11</v>
      </c>
      <c r="R265" s="13">
        <f t="shared" si="89"/>
        <v>-1.016497942878444E-6</v>
      </c>
      <c r="S265" s="13">
        <f t="shared" si="90"/>
        <v>-3.4567454462474854E-12</v>
      </c>
      <c r="T265" s="32">
        <f t="shared" si="76"/>
        <v>-7.2727050807003959</v>
      </c>
    </row>
    <row r="266" spans="2:20" x14ac:dyDescent="0.25">
      <c r="B266">
        <f t="shared" si="82"/>
        <v>25.900000000000098</v>
      </c>
      <c r="C266" s="15">
        <f t="shared" si="83"/>
        <v>-7.2727132873536915</v>
      </c>
      <c r="D266" s="12">
        <f t="shared" si="84"/>
        <v>-7.6919554694576675E-6</v>
      </c>
      <c r="E266" s="12">
        <f t="shared" si="77"/>
        <v>-7.6919554694576684E-7</v>
      </c>
      <c r="F266" s="12">
        <f t="shared" si="85"/>
        <v>-7.2727140565492387</v>
      </c>
      <c r="H266">
        <f t="shared" si="86"/>
        <v>25.900000000000098</v>
      </c>
      <c r="I266" s="16">
        <f t="shared" si="73"/>
        <v>-7.2727062682795438</v>
      </c>
      <c r="J266" s="12">
        <f t="shared" si="78"/>
        <v>-1.1552446250728821E-6</v>
      </c>
      <c r="K266" s="12">
        <f t="shared" si="79"/>
        <v>-1.1234753978683897E-6</v>
      </c>
      <c r="L266" s="12">
        <f t="shared" si="80"/>
        <v>-1.1243490515955302E-6</v>
      </c>
      <c r="M266" s="12">
        <f t="shared" si="81"/>
        <v>-1.0934054272215833E-6</v>
      </c>
      <c r="N266" s="12">
        <f t="shared" si="74"/>
        <v>-7.2727073923293686</v>
      </c>
      <c r="P266" s="28">
        <f t="shared" si="87"/>
        <v>7.01905026101457E-6</v>
      </c>
      <c r="Q266" s="29">
        <f t="shared" si="88"/>
        <v>2.3886670419415168E-11</v>
      </c>
      <c r="R266" s="13">
        <f t="shared" si="89"/>
        <v>-9.6512219826691377E-7</v>
      </c>
      <c r="S266" s="13">
        <f t="shared" si="90"/>
        <v>-3.2844266684494364E-12</v>
      </c>
      <c r="T266" s="32">
        <f t="shared" si="76"/>
        <v>-7.2727062683034305</v>
      </c>
    </row>
    <row r="267" spans="2:20" x14ac:dyDescent="0.25">
      <c r="B267">
        <f t="shared" si="82"/>
        <v>26.000000000000099</v>
      </c>
      <c r="C267" s="15">
        <f t="shared" si="83"/>
        <v>-7.2727140565492387</v>
      </c>
      <c r="D267" s="12">
        <f t="shared" si="84"/>
        <v>-7.2688979182444768E-6</v>
      </c>
      <c r="E267" s="12">
        <f t="shared" si="77"/>
        <v>-7.2688979182444777E-7</v>
      </c>
      <c r="F267" s="12">
        <f t="shared" si="85"/>
        <v>-7.2727147834390307</v>
      </c>
      <c r="H267">
        <f t="shared" si="86"/>
        <v>26.000000000000099</v>
      </c>
      <c r="I267" s="16">
        <f t="shared" si="73"/>
        <v>-7.2727073923293686</v>
      </c>
      <c r="J267" s="12">
        <f t="shared" si="78"/>
        <v>-1.0934218846792022E-6</v>
      </c>
      <c r="K267" s="12">
        <f t="shared" si="79"/>
        <v>-1.0633527828485257E-6</v>
      </c>
      <c r="L267" s="12">
        <f t="shared" si="80"/>
        <v>-1.0641796831301066E-6</v>
      </c>
      <c r="M267" s="12">
        <f t="shared" si="81"/>
        <v>-1.0348920021385765E-6</v>
      </c>
      <c r="N267" s="12">
        <f t="shared" si="74"/>
        <v>-7.2727084562258382</v>
      </c>
      <c r="P267" s="28">
        <f t="shared" si="87"/>
        <v>6.6641971736558503E-6</v>
      </c>
      <c r="Q267" s="29">
        <f t="shared" si="88"/>
        <v>2.2696511337017E-11</v>
      </c>
      <c r="R267" s="13">
        <f t="shared" si="89"/>
        <v>-9.1632961621195971E-7</v>
      </c>
      <c r="S267" s="13">
        <f t="shared" si="90"/>
        <v>-3.1207788396498001E-12</v>
      </c>
      <c r="T267" s="32">
        <f t="shared" si="76"/>
        <v>-7.2727073923520651</v>
      </c>
    </row>
    <row r="268" spans="2:20" x14ac:dyDescent="0.25">
      <c r="B268">
        <f t="shared" si="82"/>
        <v>26.100000000000101</v>
      </c>
      <c r="C268" s="15">
        <f t="shared" si="83"/>
        <v>-7.2727147834390307</v>
      </c>
      <c r="D268" s="12">
        <f t="shared" si="84"/>
        <v>-6.8691085326477719E-6</v>
      </c>
      <c r="E268" s="12">
        <f t="shared" si="77"/>
        <v>-6.8691085326477723E-7</v>
      </c>
      <c r="F268" s="12">
        <f t="shared" si="85"/>
        <v>-7.2727154703498842</v>
      </c>
      <c r="H268">
        <f t="shared" si="86"/>
        <v>26.100000000000101</v>
      </c>
      <c r="I268" s="16">
        <f t="shared" si="73"/>
        <v>-7.2727084562258382</v>
      </c>
      <c r="J268" s="12">
        <f t="shared" si="78"/>
        <v>-1.0349075788784746E-6</v>
      </c>
      <c r="K268" s="12">
        <f t="shared" si="79"/>
        <v>-1.0064476204441065E-6</v>
      </c>
      <c r="L268" s="12">
        <f t="shared" si="80"/>
        <v>-1.0072302693231451E-6</v>
      </c>
      <c r="M268" s="12">
        <f t="shared" si="81"/>
        <v>-9.7950991406747789E-7</v>
      </c>
      <c r="N268" s="12">
        <f t="shared" si="74"/>
        <v>-7.2727094631880504</v>
      </c>
      <c r="P268" s="28">
        <f t="shared" si="87"/>
        <v>6.3271916275198237E-6</v>
      </c>
      <c r="Q268" s="29">
        <f t="shared" si="88"/>
        <v>2.1564972030319041E-11</v>
      </c>
      <c r="R268" s="13">
        <f t="shared" si="89"/>
        <v>-8.6999109968235263E-7</v>
      </c>
      <c r="S268" s="13">
        <f t="shared" si="90"/>
        <v>-2.9651913259075159E-12</v>
      </c>
      <c r="T268" s="32">
        <f t="shared" si="76"/>
        <v>-7.2727084562474031</v>
      </c>
    </row>
    <row r="269" spans="2:20" x14ac:dyDescent="0.25">
      <c r="B269">
        <f t="shared" si="82"/>
        <v>26.200000000000102</v>
      </c>
      <c r="C269" s="15">
        <f t="shared" si="83"/>
        <v>-7.2727154703498842</v>
      </c>
      <c r="D269" s="12">
        <f t="shared" si="84"/>
        <v>-6.4913075634720485E-6</v>
      </c>
      <c r="E269" s="12">
        <f t="shared" si="77"/>
        <v>-6.4913075634720487E-7</v>
      </c>
      <c r="F269" s="12">
        <f t="shared" si="85"/>
        <v>-7.2727161194806405</v>
      </c>
      <c r="H269">
        <f t="shared" si="86"/>
        <v>26.200000000000102</v>
      </c>
      <c r="I269" s="16">
        <f t="shared" si="73"/>
        <v>-7.2727094631880504</v>
      </c>
      <c r="J269" s="12">
        <f t="shared" si="78"/>
        <v>-9.7952465720751998E-7</v>
      </c>
      <c r="K269" s="12">
        <f t="shared" si="79"/>
        <v>-9.5258772914164069E-7</v>
      </c>
      <c r="L269" s="12">
        <f t="shared" si="80"/>
        <v>-9.5332849463503073E-7</v>
      </c>
      <c r="M269" s="12">
        <f t="shared" si="81"/>
        <v>-9.270915899861621E-7</v>
      </c>
      <c r="N269" s="12">
        <f t="shared" si="74"/>
        <v>-7.2727104162628331</v>
      </c>
      <c r="P269" s="28">
        <f t="shared" si="87"/>
        <v>6.0071413452433831E-6</v>
      </c>
      <c r="Q269" s="29">
        <f t="shared" si="88"/>
        <v>2.0488499785642489E-11</v>
      </c>
      <c r="R269" s="13">
        <f t="shared" si="89"/>
        <v>-8.2598395764777072E-7</v>
      </c>
      <c r="S269" s="13">
        <f t="shared" si="90"/>
        <v>-2.8171756192503627E-12</v>
      </c>
      <c r="T269" s="32">
        <f t="shared" si="76"/>
        <v>-7.2727094632085389</v>
      </c>
    </row>
    <row r="270" spans="2:20" x14ac:dyDescent="0.25">
      <c r="B270">
        <f t="shared" si="82"/>
        <v>26.300000000000104</v>
      </c>
      <c r="C270" s="15">
        <f t="shared" si="83"/>
        <v>-7.2727161194806405</v>
      </c>
      <c r="D270" s="12">
        <f t="shared" si="84"/>
        <v>-6.1342856474411178E-6</v>
      </c>
      <c r="E270" s="12">
        <f t="shared" si="77"/>
        <v>-6.1342856474411187E-7</v>
      </c>
      <c r="F270" s="12">
        <f t="shared" si="85"/>
        <v>-7.2727167329092053</v>
      </c>
      <c r="H270">
        <f t="shared" si="86"/>
        <v>26.300000000000104</v>
      </c>
      <c r="I270" s="16">
        <f t="shared" si="73"/>
        <v>-7.2727104162628331</v>
      </c>
      <c r="J270" s="12">
        <f t="shared" si="78"/>
        <v>-9.2710554415731401E-7</v>
      </c>
      <c r="K270" s="12">
        <f t="shared" si="79"/>
        <v>-9.0161014165701658E-7</v>
      </c>
      <c r="L270" s="12">
        <f t="shared" si="80"/>
        <v>-9.0231126526063576E-7</v>
      </c>
      <c r="M270" s="12">
        <f t="shared" si="81"/>
        <v>-8.7747842458796299E-7</v>
      </c>
      <c r="N270" s="12">
        <f t="shared" si="74"/>
        <v>-7.2727113183339638</v>
      </c>
      <c r="P270" s="28">
        <f t="shared" si="87"/>
        <v>5.703198341144855E-6</v>
      </c>
      <c r="Q270" s="29">
        <f t="shared" si="88"/>
        <v>1.9466206424567645E-11</v>
      </c>
      <c r="R270" s="13">
        <f t="shared" si="89"/>
        <v>-7.841915894762443E-7</v>
      </c>
      <c r="S270" s="13">
        <f t="shared" si="90"/>
        <v>-2.6766095871198564E-12</v>
      </c>
      <c r="T270" s="32">
        <f t="shared" si="76"/>
        <v>-7.2727104162822993</v>
      </c>
    </row>
    <row r="271" spans="2:20" x14ac:dyDescent="0.25">
      <c r="B271">
        <f t="shared" si="82"/>
        <v>26.400000000000105</v>
      </c>
      <c r="C271" s="15">
        <f t="shared" si="83"/>
        <v>-7.2727167329092053</v>
      </c>
      <c r="D271" s="12">
        <f t="shared" si="84"/>
        <v>-5.7968999369606422E-6</v>
      </c>
      <c r="E271" s="12">
        <f t="shared" si="77"/>
        <v>-5.7968999369606431E-7</v>
      </c>
      <c r="F271" s="12">
        <f t="shared" si="85"/>
        <v>-7.2727173125991991</v>
      </c>
      <c r="H271">
        <f t="shared" si="86"/>
        <v>26.400000000000105</v>
      </c>
      <c r="I271" s="16">
        <f t="shared" si="73"/>
        <v>-7.2727113183339638</v>
      </c>
      <c r="J271" s="12">
        <f t="shared" si="78"/>
        <v>-8.7749163197869966E-7</v>
      </c>
      <c r="K271" s="12">
        <f t="shared" si="79"/>
        <v>-8.5336061208529665E-7</v>
      </c>
      <c r="L271" s="12">
        <f t="shared" si="80"/>
        <v>-8.5402421512448257E-7</v>
      </c>
      <c r="M271" s="12">
        <f t="shared" si="81"/>
        <v>-8.3052030013242024E-7</v>
      </c>
      <c r="N271" s="12">
        <f t="shared" si="74"/>
        <v>-7.2727121721308947</v>
      </c>
      <c r="P271" s="28">
        <f t="shared" si="87"/>
        <v>5.4145567478514067E-6</v>
      </c>
      <c r="Q271" s="29">
        <f t="shared" si="88"/>
        <v>1.8493651054996008E-11</v>
      </c>
      <c r="R271" s="13">
        <f t="shared" si="89"/>
        <v>-7.4450318606596464E-7</v>
      </c>
      <c r="S271" s="13">
        <f t="shared" si="90"/>
        <v>-2.542882598450988E-12</v>
      </c>
      <c r="T271" s="32">
        <f t="shared" si="76"/>
        <v>-7.2727113183524574</v>
      </c>
    </row>
    <row r="272" spans="2:20" x14ac:dyDescent="0.25">
      <c r="B272">
        <f t="shared" si="82"/>
        <v>26.500000000000107</v>
      </c>
      <c r="C272" s="15">
        <f t="shared" si="83"/>
        <v>-7.2727173125991991</v>
      </c>
      <c r="D272" s="12">
        <f t="shared" si="84"/>
        <v>-5.4780704403789571E-6</v>
      </c>
      <c r="E272" s="12">
        <f t="shared" si="77"/>
        <v>-5.4780704403789573E-7</v>
      </c>
      <c r="F272" s="12">
        <f t="shared" si="85"/>
        <v>-7.2727178604062432</v>
      </c>
      <c r="H272">
        <f t="shared" si="86"/>
        <v>26.500000000000107</v>
      </c>
      <c r="I272" s="16">
        <f t="shared" si="73"/>
        <v>-7.2727121721308947</v>
      </c>
      <c r="J272" s="12">
        <f t="shared" si="78"/>
        <v>-8.3053280075517932E-7</v>
      </c>
      <c r="K272" s="12">
        <f t="shared" si="79"/>
        <v>-8.0769314871886885E-7</v>
      </c>
      <c r="L272" s="12">
        <f t="shared" si="80"/>
        <v>-8.0832123918739293E-7</v>
      </c>
      <c r="M272" s="12">
        <f t="shared" si="81"/>
        <v>-7.8607513258610601E-7</v>
      </c>
      <c r="N272" s="12">
        <f t="shared" si="74"/>
        <v>-7.2727129802370127</v>
      </c>
      <c r="P272" s="28">
        <f t="shared" si="87"/>
        <v>5.1404507335206517E-6</v>
      </c>
      <c r="Q272" s="29">
        <f t="shared" si="88"/>
        <v>1.7570833676927577E-11</v>
      </c>
      <c r="R272" s="13">
        <f t="shared" si="89"/>
        <v>-7.0681344343675402E-7</v>
      </c>
      <c r="S272" s="13">
        <f t="shared" si="90"/>
        <v>-2.415994646978707E-12</v>
      </c>
      <c r="T272" s="32">
        <f t="shared" si="76"/>
        <v>-7.2727121721484655</v>
      </c>
    </row>
    <row r="273" spans="2:20" x14ac:dyDescent="0.25">
      <c r="B273">
        <f t="shared" si="82"/>
        <v>26.600000000000108</v>
      </c>
      <c r="C273" s="15">
        <f t="shared" si="83"/>
        <v>-7.2727178604062432</v>
      </c>
      <c r="D273" s="12">
        <f t="shared" si="84"/>
        <v>-5.1767765660848397E-6</v>
      </c>
      <c r="E273" s="12">
        <f t="shared" si="77"/>
        <v>-5.1767765660848399E-7</v>
      </c>
      <c r="F273" s="12">
        <f t="shared" si="85"/>
        <v>-7.2727183780838995</v>
      </c>
      <c r="H273">
        <f t="shared" si="86"/>
        <v>26.600000000000108</v>
      </c>
      <c r="I273" s="16">
        <f t="shared" si="73"/>
        <v>-7.2727129802370127</v>
      </c>
      <c r="J273" s="12">
        <f t="shared" si="78"/>
        <v>-7.8608696427728832E-7</v>
      </c>
      <c r="K273" s="12">
        <f t="shared" si="79"/>
        <v>-7.6446957275599914E-7</v>
      </c>
      <c r="L273" s="12">
        <f t="shared" si="80"/>
        <v>-7.6506405104481707E-7</v>
      </c>
      <c r="M273" s="12">
        <f t="shared" si="81"/>
        <v>-7.4400844143340814E-7</v>
      </c>
      <c r="N273" s="12">
        <f t="shared" si="74"/>
        <v>-7.2727137450974553</v>
      </c>
      <c r="P273" s="28">
        <f t="shared" si="87"/>
        <v>4.8801525371899857E-6</v>
      </c>
      <c r="Q273" s="29">
        <f t="shared" si="88"/>
        <v>1.6693313398263854E-11</v>
      </c>
      <c r="R273" s="13">
        <f t="shared" si="89"/>
        <v>-6.7102229256677514E-7</v>
      </c>
      <c r="S273" s="13">
        <f t="shared" si="90"/>
        <v>-2.2953351030885193E-12</v>
      </c>
      <c r="T273" s="32">
        <f t="shared" si="76"/>
        <v>-7.272712980253706</v>
      </c>
    </row>
    <row r="274" spans="2:20" x14ac:dyDescent="0.25">
      <c r="B274">
        <f t="shared" si="82"/>
        <v>26.700000000000109</v>
      </c>
      <c r="C274" s="15">
        <f t="shared" si="83"/>
        <v>-7.2727183780838995</v>
      </c>
      <c r="D274" s="12">
        <f t="shared" si="84"/>
        <v>-4.8920538548991033E-6</v>
      </c>
      <c r="E274" s="12">
        <f t="shared" si="77"/>
        <v>-4.8920538548991037E-7</v>
      </c>
      <c r="F274" s="12">
        <f t="shared" si="85"/>
        <v>-7.2727188672892851</v>
      </c>
      <c r="H274">
        <f t="shared" si="86"/>
        <v>26.700000000000109</v>
      </c>
      <c r="I274" s="16">
        <f t="shared" si="73"/>
        <v>-7.2727137450974553</v>
      </c>
      <c r="J274" s="12">
        <f t="shared" si="78"/>
        <v>-7.4401963994219506E-7</v>
      </c>
      <c r="K274" s="12">
        <f t="shared" si="79"/>
        <v>-7.2355909979116013E-7</v>
      </c>
      <c r="L274" s="12">
        <f t="shared" si="80"/>
        <v>-7.2412176463920732E-7</v>
      </c>
      <c r="M274" s="12">
        <f t="shared" si="81"/>
        <v>-7.0419294289081342E-7</v>
      </c>
      <c r="N274" s="12">
        <f t="shared" si="74"/>
        <v>-7.2727144690265071</v>
      </c>
      <c r="P274" s="28">
        <f t="shared" si="87"/>
        <v>4.6329705849501579E-6</v>
      </c>
      <c r="Q274" s="29">
        <f t="shared" si="88"/>
        <v>1.5859313862165436E-11</v>
      </c>
      <c r="R274" s="13">
        <f t="shared" si="89"/>
        <v>-6.3703464034496696E-7</v>
      </c>
      <c r="S274" s="13">
        <f t="shared" si="90"/>
        <v>-2.1806597121771269E-12</v>
      </c>
      <c r="T274" s="32">
        <f t="shared" si="76"/>
        <v>-7.2727137451133146</v>
      </c>
    </row>
    <row r="275" spans="2:20" x14ac:dyDescent="0.25">
      <c r="B275">
        <f t="shared" si="82"/>
        <v>26.800000000000111</v>
      </c>
      <c r="C275" s="15">
        <f t="shared" si="83"/>
        <v>-7.2727188672892851</v>
      </c>
      <c r="D275" s="12">
        <f t="shared" si="84"/>
        <v>-4.6229908927664098E-6</v>
      </c>
      <c r="E275" s="12">
        <f t="shared" si="77"/>
        <v>-4.6229908927664099E-7</v>
      </c>
      <c r="F275" s="12">
        <f t="shared" si="85"/>
        <v>-7.2727193295883747</v>
      </c>
      <c r="H275">
        <f t="shared" si="86"/>
        <v>26.800000000000111</v>
      </c>
      <c r="I275" s="16">
        <f t="shared" si="73"/>
        <v>-7.2727144690265071</v>
      </c>
      <c r="J275" s="12">
        <f t="shared" si="78"/>
        <v>-7.0420354205680277E-7</v>
      </c>
      <c r="K275" s="12">
        <f t="shared" si="79"/>
        <v>-6.8483794466445149E-7</v>
      </c>
      <c r="L275" s="12">
        <f t="shared" si="80"/>
        <v>-6.8537049862094086E-7</v>
      </c>
      <c r="M275" s="12">
        <f t="shared" si="81"/>
        <v>-6.6650816461510946E-7</v>
      </c>
      <c r="N275" s="12">
        <f t="shared" si="74"/>
        <v>-7.2727151542146062</v>
      </c>
      <c r="P275" s="28">
        <f t="shared" si="87"/>
        <v>4.3982477109238971E-6</v>
      </c>
      <c r="Q275" s="29">
        <f t="shared" si="88"/>
        <v>1.5067058711792924E-11</v>
      </c>
      <c r="R275" s="13">
        <f t="shared" si="89"/>
        <v>-6.0476012493633827E-7</v>
      </c>
      <c r="S275" s="13">
        <f t="shared" si="90"/>
        <v>-2.0717242201560703E-12</v>
      </c>
      <c r="T275" s="32">
        <f t="shared" si="76"/>
        <v>-7.2727144690415741</v>
      </c>
    </row>
    <row r="276" spans="2:20" x14ac:dyDescent="0.25">
      <c r="B276">
        <f t="shared" si="82"/>
        <v>26.900000000000112</v>
      </c>
      <c r="C276" s="15">
        <f t="shared" si="83"/>
        <v>-7.2727193295883747</v>
      </c>
      <c r="D276" s="12">
        <f t="shared" si="84"/>
        <v>-4.368726393533251E-6</v>
      </c>
      <c r="E276" s="12">
        <f t="shared" si="77"/>
        <v>-4.3687263935332514E-7</v>
      </c>
      <c r="F276" s="12">
        <f t="shared" si="85"/>
        <v>-7.2727197664610141</v>
      </c>
      <c r="H276">
        <f t="shared" si="86"/>
        <v>26.900000000000112</v>
      </c>
      <c r="I276" s="16">
        <f t="shared" si="73"/>
        <v>-7.2727151542146062</v>
      </c>
      <c r="J276" s="12">
        <f t="shared" si="78"/>
        <v>-6.6651819663476886E-7</v>
      </c>
      <c r="K276" s="12">
        <f t="shared" si="79"/>
        <v>-6.4818894620621856E-7</v>
      </c>
      <c r="L276" s="12">
        <f t="shared" si="80"/>
        <v>-6.4869300060443895E-7</v>
      </c>
      <c r="M276" s="12">
        <f t="shared" si="81"/>
        <v>-6.3084008159464135E-7</v>
      </c>
      <c r="N276" s="12">
        <f t="shared" si="74"/>
        <v>-7.2727158027349681</v>
      </c>
      <c r="P276" s="28">
        <f t="shared" si="87"/>
        <v>4.1753594555160589E-6</v>
      </c>
      <c r="Q276" s="29">
        <f t="shared" si="88"/>
        <v>1.4312995233467518E-11</v>
      </c>
      <c r="R276" s="13">
        <f t="shared" si="89"/>
        <v>-5.7411288177403477E-7</v>
      </c>
      <c r="S276" s="13">
        <f t="shared" si="90"/>
        <v>-1.9680401239342964E-12</v>
      </c>
      <c r="T276" s="32">
        <f t="shared" si="76"/>
        <v>-7.2727151542289192</v>
      </c>
    </row>
    <row r="277" spans="2:20" x14ac:dyDescent="0.25">
      <c r="B277">
        <f t="shared" si="82"/>
        <v>27.000000000000114</v>
      </c>
      <c r="C277" s="15">
        <f t="shared" si="83"/>
        <v>-7.2727197664610141</v>
      </c>
      <c r="D277" s="12">
        <f t="shared" si="84"/>
        <v>-4.128446442042133E-6</v>
      </c>
      <c r="E277" s="12">
        <f t="shared" si="77"/>
        <v>-4.1284464420421334E-7</v>
      </c>
      <c r="F277" s="12">
        <f t="shared" si="85"/>
        <v>-7.272720179305658</v>
      </c>
      <c r="H277">
        <f t="shared" si="86"/>
        <v>27.000000000000114</v>
      </c>
      <c r="I277" s="16">
        <f t="shared" si="73"/>
        <v>-7.2727158027349681</v>
      </c>
      <c r="J277" s="12">
        <f t="shared" si="78"/>
        <v>-6.3084957671044614E-7</v>
      </c>
      <c r="K277" s="12">
        <f t="shared" si="79"/>
        <v>-6.1350121334236012E-7</v>
      </c>
      <c r="L277" s="12">
        <f t="shared" si="80"/>
        <v>-6.1397829336229399E-7</v>
      </c>
      <c r="M277" s="12">
        <f t="shared" si="81"/>
        <v>-5.9708077060349751E-7</v>
      </c>
      <c r="N277" s="12">
        <f t="shared" si="74"/>
        <v>-7.2727164165498612</v>
      </c>
      <c r="P277" s="28">
        <f t="shared" si="87"/>
        <v>3.9637124480407238E-6</v>
      </c>
      <c r="Q277" s="29">
        <f t="shared" si="88"/>
        <v>1.3598011605608917E-11</v>
      </c>
      <c r="R277" s="13">
        <f t="shared" si="89"/>
        <v>-5.4501132115498369E-7</v>
      </c>
      <c r="S277" s="13">
        <f t="shared" si="90"/>
        <v>-1.8697295445629597E-12</v>
      </c>
      <c r="T277" s="32">
        <f t="shared" si="76"/>
        <v>-7.2727158027485661</v>
      </c>
    </row>
    <row r="278" spans="2:20" x14ac:dyDescent="0.25">
      <c r="B278">
        <f t="shared" si="82"/>
        <v>27.100000000000115</v>
      </c>
      <c r="C278" s="15">
        <f t="shared" si="83"/>
        <v>-7.272720179305658</v>
      </c>
      <c r="D278" s="12">
        <f t="shared" si="84"/>
        <v>-3.9013818877720041E-6</v>
      </c>
      <c r="E278" s="12">
        <f t="shared" si="77"/>
        <v>-3.9013818877720044E-7</v>
      </c>
      <c r="F278" s="12">
        <f t="shared" si="85"/>
        <v>-7.2727205694438464</v>
      </c>
      <c r="H278">
        <f t="shared" si="86"/>
        <v>27.100000000000115</v>
      </c>
      <c r="I278" s="16">
        <f t="shared" si="73"/>
        <v>-7.2727164165498612</v>
      </c>
      <c r="J278" s="12">
        <f t="shared" si="78"/>
        <v>-5.9708975759242837E-7</v>
      </c>
      <c r="K278" s="12">
        <f t="shared" si="79"/>
        <v>-5.8066978927406873E-7</v>
      </c>
      <c r="L278" s="12">
        <f t="shared" si="80"/>
        <v>-5.8112133838328361E-7</v>
      </c>
      <c r="M278" s="12">
        <f t="shared" si="81"/>
        <v>-5.6512808397357619E-7</v>
      </c>
      <c r="N278" s="12">
        <f t="shared" si="74"/>
        <v>-7.272716997516544</v>
      </c>
      <c r="P278" s="28">
        <f t="shared" si="87"/>
        <v>3.7627428781661365E-6</v>
      </c>
      <c r="Q278" s="29">
        <f t="shared" si="88"/>
        <v>1.2918555114538322E-11</v>
      </c>
      <c r="R278" s="13">
        <f t="shared" si="89"/>
        <v>-5.1737791804956398E-7</v>
      </c>
      <c r="S278" s="13">
        <f t="shared" si="90"/>
        <v>-1.7763039797781459E-12</v>
      </c>
      <c r="T278" s="32">
        <f t="shared" si="76"/>
        <v>-7.2727164165627798</v>
      </c>
    </row>
    <row r="279" spans="2:20" x14ac:dyDescent="0.25">
      <c r="B279">
        <f t="shared" si="82"/>
        <v>27.200000000000117</v>
      </c>
      <c r="C279" s="15">
        <f t="shared" si="83"/>
        <v>-7.2727205694438464</v>
      </c>
      <c r="D279" s="12">
        <f t="shared" si="84"/>
        <v>-3.6868058841399431E-6</v>
      </c>
      <c r="E279" s="12">
        <f t="shared" si="77"/>
        <v>-3.6868058841399435E-7</v>
      </c>
      <c r="F279" s="12">
        <f t="shared" si="85"/>
        <v>-7.2727209381244347</v>
      </c>
      <c r="H279">
        <f t="shared" si="86"/>
        <v>27.200000000000117</v>
      </c>
      <c r="I279" s="16">
        <f t="shared" si="73"/>
        <v>-7.272716997516544</v>
      </c>
      <c r="J279" s="12">
        <f t="shared" si="78"/>
        <v>-5.6513659005830166E-7</v>
      </c>
      <c r="K279" s="12">
        <f t="shared" si="79"/>
        <v>-5.4959533382081813E-7</v>
      </c>
      <c r="L279" s="12">
        <f t="shared" si="80"/>
        <v>-5.500227183485862E-7</v>
      </c>
      <c r="M279" s="12">
        <f t="shared" si="81"/>
        <v>-5.3488534055290417E-7</v>
      </c>
      <c r="N279" s="12">
        <f t="shared" si="74"/>
        <v>-7.2727175473928831</v>
      </c>
      <c r="P279" s="28">
        <f t="shared" si="87"/>
        <v>3.571915030420314E-6</v>
      </c>
      <c r="Q279" s="29">
        <f t="shared" si="88"/>
        <v>1.227196122499663E-11</v>
      </c>
      <c r="R279" s="13">
        <f t="shared" si="89"/>
        <v>-4.9113901058352862E-7</v>
      </c>
      <c r="S279" s="13">
        <f t="shared" si="90"/>
        <v>-1.6873970524587301E-12</v>
      </c>
      <c r="T279" s="32">
        <f t="shared" si="76"/>
        <v>-7.272716997528816</v>
      </c>
    </row>
    <row r="280" spans="2:20" x14ac:dyDescent="0.25">
      <c r="B280">
        <f t="shared" si="82"/>
        <v>27.300000000000118</v>
      </c>
      <c r="C280" s="15">
        <f t="shared" si="83"/>
        <v>-7.2727209381244347</v>
      </c>
      <c r="D280" s="12">
        <f t="shared" si="84"/>
        <v>-3.484031560585521E-6</v>
      </c>
      <c r="E280" s="12">
        <f t="shared" si="77"/>
        <v>-3.4840315605855214E-7</v>
      </c>
      <c r="F280" s="12">
        <f t="shared" si="85"/>
        <v>-7.2727212865275908</v>
      </c>
      <c r="H280">
        <f t="shared" si="86"/>
        <v>27.300000000000118</v>
      </c>
      <c r="I280" s="16">
        <f t="shared" si="73"/>
        <v>-7.2727175473928831</v>
      </c>
      <c r="J280" s="12">
        <f t="shared" si="78"/>
        <v>-5.3489339140178067E-7</v>
      </c>
      <c r="K280" s="12">
        <f t="shared" si="79"/>
        <v>-5.2018382312724043E-7</v>
      </c>
      <c r="L280" s="12">
        <f t="shared" si="80"/>
        <v>-5.2058833626134066E-7</v>
      </c>
      <c r="M280" s="12">
        <f t="shared" si="81"/>
        <v>-5.0626103291762099E-7</v>
      </c>
      <c r="N280" s="12">
        <f t="shared" si="74"/>
        <v>-7.2727180678426739</v>
      </c>
      <c r="P280" s="28">
        <f t="shared" si="87"/>
        <v>3.3907198933036398E-6</v>
      </c>
      <c r="Q280" s="29">
        <f t="shared" si="88"/>
        <v>1.1658229936983844E-11</v>
      </c>
      <c r="R280" s="13">
        <f t="shared" si="89"/>
        <v>-4.6622460877965851E-7</v>
      </c>
      <c r="S280" s="13">
        <f t="shared" si="90"/>
        <v>-1.6030087599296891E-12</v>
      </c>
      <c r="T280" s="32">
        <f t="shared" si="76"/>
        <v>-7.2727175474045413</v>
      </c>
    </row>
    <row r="281" spans="2:20" x14ac:dyDescent="0.25">
      <c r="B281">
        <f t="shared" si="82"/>
        <v>27.400000000000119</v>
      </c>
      <c r="C281" s="15">
        <f t="shared" si="83"/>
        <v>-7.2727212865275908</v>
      </c>
      <c r="D281" s="12">
        <f t="shared" si="84"/>
        <v>-3.2924098247733014E-6</v>
      </c>
      <c r="E281" s="12">
        <f t="shared" si="77"/>
        <v>-3.2924098247733014E-7</v>
      </c>
      <c r="F281" s="12">
        <f t="shared" si="85"/>
        <v>-7.2727216157685728</v>
      </c>
      <c r="H281">
        <f t="shared" si="86"/>
        <v>27.400000000000119</v>
      </c>
      <c r="I281" s="16">
        <f t="shared" si="73"/>
        <v>-7.2727180678426739</v>
      </c>
      <c r="J281" s="12">
        <f t="shared" si="78"/>
        <v>-5.0626865291114596E-7</v>
      </c>
      <c r="K281" s="12">
        <f t="shared" si="79"/>
        <v>-4.923462649131239E-7</v>
      </c>
      <c r="L281" s="12">
        <f t="shared" si="80"/>
        <v>-4.9272913060782741E-7</v>
      </c>
      <c r="M281" s="12">
        <f t="shared" si="81"/>
        <v>-4.7916855074880969E-7</v>
      </c>
      <c r="N281" s="12">
        <f t="shared" si="74"/>
        <v>-7.2727185604406728</v>
      </c>
      <c r="P281" s="28">
        <f t="shared" si="87"/>
        <v>3.2186738421202676E-6</v>
      </c>
      <c r="Q281" s="29">
        <f t="shared" si="88"/>
        <v>1.1074696715240862E-11</v>
      </c>
      <c r="R281" s="13">
        <f t="shared" si="89"/>
        <v>-4.42568213436896E-7</v>
      </c>
      <c r="S281" s="13">
        <f t="shared" si="90"/>
        <v>-1.522772725673541E-12</v>
      </c>
      <c r="T281" s="32">
        <f t="shared" si="76"/>
        <v>-7.2727180678537486</v>
      </c>
    </row>
    <row r="282" spans="2:20" x14ac:dyDescent="0.25">
      <c r="B282">
        <f t="shared" si="82"/>
        <v>27.500000000000121</v>
      </c>
      <c r="C282" s="15">
        <f t="shared" si="83"/>
        <v>-7.2727216157685728</v>
      </c>
      <c r="D282" s="12">
        <f t="shared" si="84"/>
        <v>-3.1113272846994278E-6</v>
      </c>
      <c r="E282" s="12">
        <f t="shared" si="77"/>
        <v>-3.1113272846994278E-7</v>
      </c>
      <c r="F282" s="12">
        <f t="shared" si="85"/>
        <v>-7.2727219269013013</v>
      </c>
      <c r="H282">
        <f t="shared" si="86"/>
        <v>27.500000000000121</v>
      </c>
      <c r="I282" s="16">
        <f t="shared" ref="I282:I345" si="91">N281</f>
        <v>-7.2727185604406728</v>
      </c>
      <c r="J282" s="12">
        <f t="shared" si="78"/>
        <v>-4.7917576297962226E-7</v>
      </c>
      <c r="K282" s="12">
        <f t="shared" si="79"/>
        <v>-4.6599842948857886E-7</v>
      </c>
      <c r="L282" s="12">
        <f t="shared" si="80"/>
        <v>-4.6636080615058977E-7</v>
      </c>
      <c r="M282" s="12">
        <f t="shared" si="81"/>
        <v>-4.5352591864222803E-7</v>
      </c>
      <c r="N282" s="12">
        <f t="shared" ref="N282:N345" si="92">I282+(J282+2*K282+2*L282+M282)/6</f>
        <v>-7.2727190266773647</v>
      </c>
      <c r="P282" s="28">
        <f t="shared" si="87"/>
        <v>3.0553173795411226E-6</v>
      </c>
      <c r="Q282" s="29">
        <f t="shared" si="88"/>
        <v>1.0520473381347983E-11</v>
      </c>
      <c r="R282" s="13">
        <f t="shared" si="89"/>
        <v>-4.2010664294859957E-7</v>
      </c>
      <c r="S282" s="13">
        <f t="shared" si="90"/>
        <v>-1.4465668228326579E-12</v>
      </c>
      <c r="T282" s="32">
        <f t="shared" si="76"/>
        <v>-7.2727185604511932</v>
      </c>
    </row>
    <row r="283" spans="2:20" x14ac:dyDescent="0.25">
      <c r="B283">
        <f t="shared" si="82"/>
        <v>27.600000000000122</v>
      </c>
      <c r="C283" s="15">
        <f t="shared" si="83"/>
        <v>-7.2727219269013013</v>
      </c>
      <c r="D283" s="12">
        <f t="shared" si="84"/>
        <v>-2.9402042840409592E-6</v>
      </c>
      <c r="E283" s="12">
        <f t="shared" si="77"/>
        <v>-2.9402042840409597E-7</v>
      </c>
      <c r="F283" s="12">
        <f t="shared" si="85"/>
        <v>-7.2727222209217297</v>
      </c>
      <c r="H283">
        <f t="shared" si="86"/>
        <v>27.600000000000122</v>
      </c>
      <c r="I283" s="16">
        <f t="shared" si="91"/>
        <v>-7.2727190266773647</v>
      </c>
      <c r="J283" s="12">
        <f t="shared" si="78"/>
        <v>-4.5353274491510831E-7</v>
      </c>
      <c r="K283" s="12">
        <f t="shared" si="79"/>
        <v>-4.410605944027424E-7</v>
      </c>
      <c r="L283" s="12">
        <f t="shared" si="80"/>
        <v>-4.4140357857713752E-7</v>
      </c>
      <c r="M283" s="12">
        <f t="shared" si="81"/>
        <v>-4.2925554808448398E-7</v>
      </c>
      <c r="N283" s="12">
        <f t="shared" si="92"/>
        <v>-7.272719467963471</v>
      </c>
      <c r="P283" s="28">
        <f t="shared" si="87"/>
        <v>2.9002139427802831E-6</v>
      </c>
      <c r="Q283" s="29">
        <f t="shared" si="88"/>
        <v>9.9937835784658091E-12</v>
      </c>
      <c r="R283" s="13">
        <f t="shared" si="89"/>
        <v>-3.9877986928106282E-7</v>
      </c>
      <c r="S283" s="13">
        <f t="shared" si="90"/>
        <v>-1.374146800088586E-12</v>
      </c>
      <c r="T283" s="32">
        <f t="shared" si="76"/>
        <v>-7.2727190266873585</v>
      </c>
    </row>
    <row r="284" spans="2:20" x14ac:dyDescent="0.25">
      <c r="B284">
        <f t="shared" si="82"/>
        <v>27.700000000000124</v>
      </c>
      <c r="C284" s="15">
        <f t="shared" si="83"/>
        <v>-7.2727222209217297</v>
      </c>
      <c r="D284" s="12">
        <f t="shared" si="84"/>
        <v>-2.7784930485275083E-6</v>
      </c>
      <c r="E284" s="12">
        <f t="shared" si="77"/>
        <v>-2.7784930485275082E-7</v>
      </c>
      <c r="F284" s="12">
        <f t="shared" si="85"/>
        <v>-7.2727224987710342</v>
      </c>
      <c r="H284">
        <f t="shared" si="86"/>
        <v>27.700000000000124</v>
      </c>
      <c r="I284" s="16">
        <f t="shared" si="91"/>
        <v>-7.272719467963471</v>
      </c>
      <c r="J284" s="12">
        <f t="shared" si="78"/>
        <v>-4.2926200904958023E-7</v>
      </c>
      <c r="K284" s="12">
        <f t="shared" si="79"/>
        <v>-4.1745730379183503E-7</v>
      </c>
      <c r="L284" s="12">
        <f t="shared" si="80"/>
        <v>-4.177819331818711E-7</v>
      </c>
      <c r="M284" s="12">
        <f t="shared" si="81"/>
        <v>-4.062840027074799E-7</v>
      </c>
      <c r="N284" s="12">
        <f t="shared" si="92"/>
        <v>-7.2727198856342188</v>
      </c>
      <c r="P284" s="28">
        <f t="shared" si="87"/>
        <v>2.7529487658384255E-6</v>
      </c>
      <c r="Q284" s="29">
        <f t="shared" si="88"/>
        <v>9.4928509497549385E-12</v>
      </c>
      <c r="R284" s="13">
        <f t="shared" si="89"/>
        <v>-3.7853086152458475E-7</v>
      </c>
      <c r="S284" s="13">
        <f t="shared" si="90"/>
        <v>-1.3052684063449467E-12</v>
      </c>
      <c r="T284" s="32">
        <f t="shared" si="76"/>
        <v>-7.2727194679729639</v>
      </c>
    </row>
    <row r="285" spans="2:20" x14ac:dyDescent="0.25">
      <c r="B285">
        <f t="shared" si="82"/>
        <v>27.800000000000125</v>
      </c>
      <c r="C285" s="15">
        <f t="shared" si="83"/>
        <v>-7.2727224987710342</v>
      </c>
      <c r="D285" s="12">
        <f t="shared" si="84"/>
        <v>-2.6256759309006839E-6</v>
      </c>
      <c r="E285" s="12">
        <f t="shared" si="77"/>
        <v>-2.6256759309006841E-7</v>
      </c>
      <c r="F285" s="12">
        <f t="shared" si="85"/>
        <v>-7.2727227613386276</v>
      </c>
      <c r="H285">
        <f t="shared" si="86"/>
        <v>27.800000000000125</v>
      </c>
      <c r="I285" s="16">
        <f t="shared" si="91"/>
        <v>-7.2727198856342188</v>
      </c>
      <c r="J285" s="12">
        <f t="shared" si="78"/>
        <v>-4.0629011794912633E-7</v>
      </c>
      <c r="K285" s="12">
        <f t="shared" si="79"/>
        <v>-3.9511713967321782E-7</v>
      </c>
      <c r="L285" s="12">
        <f t="shared" si="80"/>
        <v>-3.9542439660422702E-7</v>
      </c>
      <c r="M285" s="12">
        <f t="shared" si="81"/>
        <v>-3.8454177615498968E-7</v>
      </c>
      <c r="N285" s="12">
        <f t="shared" si="92"/>
        <v>-7.2727202809533802</v>
      </c>
      <c r="P285" s="28">
        <f t="shared" si="87"/>
        <v>2.6131277977015088E-6</v>
      </c>
      <c r="Q285" s="29">
        <f t="shared" si="88"/>
        <v>9.0176754952153715E-12</v>
      </c>
      <c r="R285" s="13">
        <f t="shared" si="89"/>
        <v>-3.5930543713913307E-7</v>
      </c>
      <c r="S285" s="13">
        <f t="shared" si="90"/>
        <v>-1.2399316400205069E-12</v>
      </c>
      <c r="T285" s="32">
        <f t="shared" si="76"/>
        <v>-7.2727198856432365</v>
      </c>
    </row>
    <row r="286" spans="2:20" x14ac:dyDescent="0.25">
      <c r="B286">
        <f t="shared" si="82"/>
        <v>27.900000000000126</v>
      </c>
      <c r="C286" s="15">
        <f t="shared" si="83"/>
        <v>-7.2727227613386276</v>
      </c>
      <c r="D286" s="12">
        <f t="shared" si="84"/>
        <v>-2.4812637544613381E-6</v>
      </c>
      <c r="E286" s="12">
        <f t="shared" si="77"/>
        <v>-2.4812637544613381E-7</v>
      </c>
      <c r="F286" s="12">
        <f t="shared" si="85"/>
        <v>-7.2727230094650031</v>
      </c>
      <c r="H286">
        <f t="shared" si="86"/>
        <v>27.900000000000126</v>
      </c>
      <c r="I286" s="16">
        <f t="shared" si="91"/>
        <v>-7.2727202809533802</v>
      </c>
      <c r="J286" s="12">
        <f t="shared" si="78"/>
        <v>-3.8454756405847946E-7</v>
      </c>
      <c r="K286" s="12">
        <f t="shared" si="79"/>
        <v>-3.7397250607362764E-7</v>
      </c>
      <c r="L286" s="12">
        <f t="shared" si="80"/>
        <v>-3.74263320113144E-7</v>
      </c>
      <c r="M286" s="12">
        <f t="shared" si="81"/>
        <v>-3.6396308145114631E-7</v>
      </c>
      <c r="N286" s="12">
        <f t="shared" si="92"/>
        <v>-7.2727206551170962</v>
      </c>
      <c r="P286" s="28">
        <f t="shared" si="87"/>
        <v>2.4803766818237705E-6</v>
      </c>
      <c r="Q286" s="29">
        <f t="shared" si="88"/>
        <v>8.5655926795880077E-12</v>
      </c>
      <c r="R286" s="13">
        <f t="shared" si="89"/>
        <v>-3.4105212162727323E-7</v>
      </c>
      <c r="S286" s="13">
        <f t="shared" si="90"/>
        <v>-1.1777701257135461E-12</v>
      </c>
      <c r="T286" s="32">
        <f t="shared" si="76"/>
        <v>-7.2727202809619458</v>
      </c>
    </row>
    <row r="287" spans="2:20" x14ac:dyDescent="0.25">
      <c r="B287">
        <f t="shared" si="82"/>
        <v>28.000000000000128</v>
      </c>
      <c r="C287" s="15">
        <f t="shared" si="83"/>
        <v>-7.2727230094650031</v>
      </c>
      <c r="D287" s="12">
        <f t="shared" si="84"/>
        <v>-2.3447942480991912E-6</v>
      </c>
      <c r="E287" s="12">
        <f t="shared" si="77"/>
        <v>-2.3447942480991913E-7</v>
      </c>
      <c r="F287" s="12">
        <f t="shared" si="85"/>
        <v>-7.2727232439444283</v>
      </c>
      <c r="H287">
        <f t="shared" si="86"/>
        <v>28.000000000000128</v>
      </c>
      <c r="I287" s="16">
        <f t="shared" si="91"/>
        <v>-7.2727206551170962</v>
      </c>
      <c r="J287" s="12">
        <f t="shared" si="78"/>
        <v>-3.6396855969123014E-7</v>
      </c>
      <c r="K287" s="12">
        <f t="shared" si="79"/>
        <v>-3.5395942425964223E-7</v>
      </c>
      <c r="L287" s="12">
        <f t="shared" si="80"/>
        <v>-3.542346755480708E-7</v>
      </c>
      <c r="M287" s="12">
        <f t="shared" si="81"/>
        <v>-3.4448565253697441E-7</v>
      </c>
      <c r="N287" s="12">
        <f t="shared" si="92"/>
        <v>-7.2727210092574985</v>
      </c>
      <c r="P287" s="28">
        <f t="shared" si="87"/>
        <v>2.3543397702496804E-6</v>
      </c>
      <c r="Q287" s="29">
        <f t="shared" si="88"/>
        <v>8.1366025028728473E-12</v>
      </c>
      <c r="R287" s="13">
        <f t="shared" si="89"/>
        <v>-3.237220129705559E-7</v>
      </c>
      <c r="S287" s="13">
        <f t="shared" si="90"/>
        <v>-1.1187838621491421E-12</v>
      </c>
      <c r="T287" s="32">
        <f t="shared" si="76"/>
        <v>-7.2727206551252328</v>
      </c>
    </row>
    <row r="288" spans="2:20" x14ac:dyDescent="0.25">
      <c r="B288">
        <f t="shared" si="82"/>
        <v>28.100000000000129</v>
      </c>
      <c r="C288" s="15">
        <f t="shared" si="83"/>
        <v>-7.2727232439444283</v>
      </c>
      <c r="D288" s="12">
        <f t="shared" si="84"/>
        <v>-2.2158305639230491E-6</v>
      </c>
      <c r="E288" s="12">
        <f t="shared" si="77"/>
        <v>-2.2158305639230492E-7</v>
      </c>
      <c r="F288" s="12">
        <f t="shared" si="85"/>
        <v>-7.2727234655274851</v>
      </c>
      <c r="H288">
        <f t="shared" si="86"/>
        <v>28.100000000000129</v>
      </c>
      <c r="I288" s="16">
        <f t="shared" si="91"/>
        <v>-7.2727210092574985</v>
      </c>
      <c r="J288" s="12">
        <f t="shared" si="78"/>
        <v>-3.4449083754495294E-7</v>
      </c>
      <c r="K288" s="12">
        <f t="shared" si="79"/>
        <v>-3.3501733951446513E-7</v>
      </c>
      <c r="L288" s="12">
        <f t="shared" si="80"/>
        <v>-3.3527786067466538E-7</v>
      </c>
      <c r="M288" s="12">
        <f t="shared" si="81"/>
        <v>-3.2605055522161308E-7</v>
      </c>
      <c r="N288" s="12">
        <f t="shared" si="92"/>
        <v>-7.2727213444461309</v>
      </c>
      <c r="P288" s="28">
        <f t="shared" si="87"/>
        <v>2.2346792016847417E-6</v>
      </c>
      <c r="Q288" s="29">
        <f t="shared" si="88"/>
        <v>7.7280404298107896E-12</v>
      </c>
      <c r="R288" s="13">
        <f t="shared" si="89"/>
        <v>-3.0726865485941616E-7</v>
      </c>
      <c r="S288" s="13">
        <f t="shared" si="90"/>
        <v>-1.0626064742433402E-12</v>
      </c>
      <c r="T288" s="32">
        <f t="shared" si="76"/>
        <v>-7.2727210092652266</v>
      </c>
    </row>
    <row r="289" spans="2:20" x14ac:dyDescent="0.25">
      <c r="B289">
        <f t="shared" si="82"/>
        <v>28.200000000000131</v>
      </c>
      <c r="C289" s="15">
        <f t="shared" si="83"/>
        <v>-7.2727234655274851</v>
      </c>
      <c r="D289" s="12">
        <f t="shared" si="84"/>
        <v>-2.093959882820684E-6</v>
      </c>
      <c r="E289" s="12">
        <f t="shared" si="77"/>
        <v>-2.0939598828206842E-7</v>
      </c>
      <c r="F289" s="12">
        <f t="shared" si="85"/>
        <v>-7.2727236749234736</v>
      </c>
      <c r="H289">
        <f t="shared" si="86"/>
        <v>28.200000000000131</v>
      </c>
      <c r="I289" s="16">
        <f t="shared" si="91"/>
        <v>-7.2727213444461309</v>
      </c>
      <c r="J289" s="12">
        <f t="shared" si="78"/>
        <v>-3.2605546276265332E-7</v>
      </c>
      <c r="K289" s="12">
        <f t="shared" si="79"/>
        <v>-3.1708893750703741E-7</v>
      </c>
      <c r="L289" s="12">
        <f t="shared" si="80"/>
        <v>-3.1733551697499252E-7</v>
      </c>
      <c r="M289" s="12">
        <f t="shared" si="81"/>
        <v>-3.0860200932458782E-7</v>
      </c>
      <c r="N289" s="12">
        <f t="shared" si="92"/>
        <v>-7.2727216616971946</v>
      </c>
      <c r="P289" s="28">
        <f t="shared" si="87"/>
        <v>2.1210740133170702E-6</v>
      </c>
      <c r="Q289" s="29">
        <f t="shared" si="88"/>
        <v>7.340794638821535E-12</v>
      </c>
      <c r="R289" s="13">
        <f t="shared" si="89"/>
        <v>-2.9164791456429218E-7</v>
      </c>
      <c r="S289" s="13">
        <f t="shared" si="90"/>
        <v>-1.0093600856053669E-12</v>
      </c>
      <c r="T289" s="32">
        <f t="shared" si="76"/>
        <v>-7.2727213444534717</v>
      </c>
    </row>
    <row r="290" spans="2:20" x14ac:dyDescent="0.25">
      <c r="B290">
        <f t="shared" si="82"/>
        <v>28.300000000000132</v>
      </c>
      <c r="C290" s="15">
        <f t="shared" si="83"/>
        <v>-7.2727236749234736</v>
      </c>
      <c r="D290" s="12">
        <f t="shared" si="84"/>
        <v>-1.9787920892966326E-6</v>
      </c>
      <c r="E290" s="12">
        <f t="shared" si="77"/>
        <v>-1.9787920892966327E-7</v>
      </c>
      <c r="F290" s="12">
        <f t="shared" si="85"/>
        <v>-7.2727238728026826</v>
      </c>
      <c r="H290">
        <f t="shared" si="86"/>
        <v>28.300000000000132</v>
      </c>
      <c r="I290" s="16">
        <f t="shared" si="91"/>
        <v>-7.2727216616971946</v>
      </c>
      <c r="J290" s="12">
        <f t="shared" si="78"/>
        <v>-3.0860665427567825E-7</v>
      </c>
      <c r="K290" s="12">
        <f t="shared" si="79"/>
        <v>-3.0011997127488148E-7</v>
      </c>
      <c r="L290" s="12">
        <f t="shared" si="80"/>
        <v>-3.0035335503164622E-7</v>
      </c>
      <c r="M290" s="12">
        <f t="shared" si="81"/>
        <v>-2.9208721974427476E-7</v>
      </c>
      <c r="N290" s="12">
        <f t="shared" si="92"/>
        <v>-7.2727219619706158</v>
      </c>
      <c r="P290" s="28">
        <f t="shared" si="87"/>
        <v>2.0132193068178594E-6</v>
      </c>
      <c r="Q290" s="29">
        <f t="shared" si="88"/>
        <v>6.9722005946459831E-12</v>
      </c>
      <c r="R290" s="13">
        <f t="shared" si="89"/>
        <v>-2.7681786825678075E-7</v>
      </c>
      <c r="S290" s="13">
        <f t="shared" si="90"/>
        <v>-9.5867832139917692E-13</v>
      </c>
      <c r="T290" s="32">
        <f t="shared" ref="T290:T353" si="93">(17.75*EXP(-0.55*H290)-4)/0.55</f>
        <v>-7.2727216617041668</v>
      </c>
    </row>
    <row r="291" spans="2:20" x14ac:dyDescent="0.25">
      <c r="B291">
        <f t="shared" si="82"/>
        <v>28.400000000000134</v>
      </c>
      <c r="C291" s="15">
        <f t="shared" si="83"/>
        <v>-7.2727238728026826</v>
      </c>
      <c r="D291" s="12">
        <f t="shared" si="84"/>
        <v>-1.8699585240256056E-6</v>
      </c>
      <c r="E291" s="12">
        <f t="shared" si="77"/>
        <v>-1.8699585240256057E-7</v>
      </c>
      <c r="F291" s="12">
        <f t="shared" si="85"/>
        <v>-7.2727240597985352</v>
      </c>
      <c r="H291">
        <f t="shared" si="86"/>
        <v>28.400000000000134</v>
      </c>
      <c r="I291" s="16">
        <f t="shared" si="91"/>
        <v>-7.2727219619706158</v>
      </c>
      <c r="J291" s="12">
        <f t="shared" si="78"/>
        <v>-2.9209161609422554E-7</v>
      </c>
      <c r="K291" s="12">
        <f t="shared" si="79"/>
        <v>-2.840590966446399E-7</v>
      </c>
      <c r="L291" s="12">
        <f t="shared" si="80"/>
        <v>-2.8427999096969361E-7</v>
      </c>
      <c r="M291" s="12">
        <f t="shared" si="81"/>
        <v>-2.7645621663019427E-7</v>
      </c>
      <c r="N291" s="12">
        <f t="shared" si="92"/>
        <v>-7.2727222461749506</v>
      </c>
      <c r="P291" s="28">
        <f t="shared" si="87"/>
        <v>1.9108254445399098E-6</v>
      </c>
      <c r="Q291" s="29">
        <f t="shared" si="88"/>
        <v>6.6222582972841337E-12</v>
      </c>
      <c r="R291" s="13">
        <f t="shared" si="89"/>
        <v>-2.6273869048342017E-7</v>
      </c>
      <c r="S291" s="13">
        <f t="shared" si="90"/>
        <v>-9.1056118079395649E-13</v>
      </c>
      <c r="T291" s="32">
        <f t="shared" si="93"/>
        <v>-7.2727219619772381</v>
      </c>
    </row>
    <row r="292" spans="2:20" x14ac:dyDescent="0.25">
      <c r="B292">
        <f t="shared" si="82"/>
        <v>28.500000000000135</v>
      </c>
      <c r="C292" s="15">
        <f t="shared" si="83"/>
        <v>-7.2727240597985352</v>
      </c>
      <c r="D292" s="12">
        <f t="shared" si="84"/>
        <v>-1.7671108052397244E-6</v>
      </c>
      <c r="E292" s="12">
        <f t="shared" si="77"/>
        <v>-1.7671108052397246E-7</v>
      </c>
      <c r="F292" s="12">
        <f t="shared" si="85"/>
        <v>-7.2727242365096156</v>
      </c>
      <c r="H292">
        <f t="shared" si="86"/>
        <v>28.500000000000135</v>
      </c>
      <c r="I292" s="16">
        <f t="shared" si="91"/>
        <v>-7.2727222461749506</v>
      </c>
      <c r="J292" s="12">
        <f t="shared" si="78"/>
        <v>-2.7646037770168164E-7</v>
      </c>
      <c r="K292" s="12">
        <f t="shared" si="79"/>
        <v>-2.6885771728935028E-7</v>
      </c>
      <c r="L292" s="12">
        <f t="shared" si="80"/>
        <v>-2.690667904925448E-7</v>
      </c>
      <c r="M292" s="12">
        <f t="shared" si="81"/>
        <v>-2.6166170421504379E-7</v>
      </c>
      <c r="N292" s="12">
        <f t="shared" si="92"/>
        <v>-7.2727225151701331</v>
      </c>
      <c r="P292" s="28">
        <f t="shared" si="87"/>
        <v>1.8136172945659723E-6</v>
      </c>
      <c r="Q292" s="29">
        <f t="shared" si="88"/>
        <v>6.2900795683162869E-12</v>
      </c>
      <c r="R292" s="13">
        <f t="shared" si="89"/>
        <v>-2.4937255035667917E-7</v>
      </c>
      <c r="S292" s="13">
        <f t="shared" si="90"/>
        <v>-8.6488653840988917E-13</v>
      </c>
      <c r="T292" s="32">
        <f t="shared" si="93"/>
        <v>-7.2727222461812406</v>
      </c>
    </row>
    <row r="293" spans="2:20" x14ac:dyDescent="0.25">
      <c r="B293">
        <f t="shared" si="82"/>
        <v>28.600000000000136</v>
      </c>
      <c r="C293" s="15">
        <f t="shared" si="83"/>
        <v>-7.2727242365096156</v>
      </c>
      <c r="D293" s="12">
        <f t="shared" si="84"/>
        <v>-1.6699197109559805E-6</v>
      </c>
      <c r="E293" s="12">
        <f t="shared" si="77"/>
        <v>-1.6699197109559806E-7</v>
      </c>
      <c r="F293" s="12">
        <f t="shared" si="85"/>
        <v>-7.272724403501587</v>
      </c>
      <c r="H293">
        <f t="shared" si="86"/>
        <v>28.600000000000136</v>
      </c>
      <c r="I293" s="16">
        <f t="shared" si="91"/>
        <v>-7.2727225151701331</v>
      </c>
      <c r="J293" s="12">
        <f t="shared" si="78"/>
        <v>-2.6166564266461022E-7</v>
      </c>
      <c r="K293" s="12">
        <f t="shared" si="79"/>
        <v>-2.5446983746846287E-7</v>
      </c>
      <c r="L293" s="12">
        <f t="shared" si="80"/>
        <v>-2.5466772211046875E-7</v>
      </c>
      <c r="M293" s="12">
        <f t="shared" si="81"/>
        <v>-2.4765891790679009E-7</v>
      </c>
      <c r="N293" s="12">
        <f t="shared" si="92"/>
        <v>-7.2727227697700796</v>
      </c>
      <c r="P293" s="28">
        <f t="shared" si="87"/>
        <v>1.7213335077315151E-6</v>
      </c>
      <c r="Q293" s="29">
        <f t="shared" si="88"/>
        <v>5.9747762293227424E-12</v>
      </c>
      <c r="R293" s="13">
        <f t="shared" si="89"/>
        <v>-2.3668351214274716E-7</v>
      </c>
      <c r="S293" s="13">
        <f t="shared" si="90"/>
        <v>-8.2153226894812504E-13</v>
      </c>
      <c r="T293" s="32">
        <f t="shared" si="93"/>
        <v>-7.2727225151761079</v>
      </c>
    </row>
    <row r="294" spans="2:20" x14ac:dyDescent="0.25">
      <c r="B294">
        <f t="shared" si="82"/>
        <v>28.700000000000138</v>
      </c>
      <c r="C294" s="15">
        <f t="shared" si="83"/>
        <v>-7.272724403501587</v>
      </c>
      <c r="D294" s="12">
        <f t="shared" si="84"/>
        <v>-1.5780741269288967E-6</v>
      </c>
      <c r="E294" s="12">
        <f t="shared" si="77"/>
        <v>-1.5780741269288967E-7</v>
      </c>
      <c r="F294" s="12">
        <f t="shared" si="85"/>
        <v>-7.2727245613089995</v>
      </c>
      <c r="H294">
        <f t="shared" si="86"/>
        <v>28.700000000000138</v>
      </c>
      <c r="I294" s="16">
        <f t="shared" si="91"/>
        <v>-7.2727227697700796</v>
      </c>
      <c r="J294" s="12">
        <f t="shared" si="78"/>
        <v>-2.4766264559161757E-7</v>
      </c>
      <c r="K294" s="12">
        <f t="shared" si="79"/>
        <v>-2.4085192280587363E-7</v>
      </c>
      <c r="L294" s="12">
        <f t="shared" si="80"/>
        <v>-2.4103921769658143E-7</v>
      </c>
      <c r="M294" s="12">
        <f t="shared" si="81"/>
        <v>-2.344054886194158E-7</v>
      </c>
      <c r="N294" s="12">
        <f t="shared" si="92"/>
        <v>-7.2727230107451488</v>
      </c>
      <c r="P294" s="28">
        <f t="shared" si="87"/>
        <v>1.6337258328391613E-6</v>
      </c>
      <c r="Q294" s="29">
        <f t="shared" si="88"/>
        <v>5.6745719234641001E-12</v>
      </c>
      <c r="R294" s="13">
        <f t="shared" si="89"/>
        <v>-2.2463744110096682E-7</v>
      </c>
      <c r="S294" s="13">
        <f t="shared" si="90"/>
        <v>-7.8025412257520565E-13</v>
      </c>
      <c r="T294" s="32">
        <f t="shared" si="93"/>
        <v>-7.2727227697757542</v>
      </c>
    </row>
    <row r="295" spans="2:20" x14ac:dyDescent="0.25">
      <c r="B295">
        <f t="shared" si="82"/>
        <v>28.800000000000139</v>
      </c>
      <c r="C295" s="15">
        <f t="shared" si="83"/>
        <v>-7.2727245613089995</v>
      </c>
      <c r="D295" s="12">
        <f t="shared" si="84"/>
        <v>-1.4912800501143408E-6</v>
      </c>
      <c r="E295" s="12">
        <f t="shared" si="77"/>
        <v>-1.491280050114341E-7</v>
      </c>
      <c r="F295" s="12">
        <f t="shared" si="85"/>
        <v>-7.2727247104370045</v>
      </c>
      <c r="H295">
        <f t="shared" si="86"/>
        <v>28.800000000000139</v>
      </c>
      <c r="I295" s="16">
        <f t="shared" si="91"/>
        <v>-7.2727230107451488</v>
      </c>
      <c r="J295" s="12">
        <f t="shared" si="78"/>
        <v>-2.3440901677496129E-7</v>
      </c>
      <c r="K295" s="12">
        <f t="shared" si="79"/>
        <v>-2.2796276883951806E-7</v>
      </c>
      <c r="L295" s="12">
        <f t="shared" si="80"/>
        <v>-2.2814004063675952E-7</v>
      </c>
      <c r="M295" s="12">
        <f t="shared" si="81"/>
        <v>-2.2186131451995552E-7</v>
      </c>
      <c r="N295" s="12">
        <f t="shared" si="92"/>
        <v>-7.272723238824474</v>
      </c>
      <c r="P295" s="28">
        <f t="shared" si="87"/>
        <v>1.5505584611830159E-6</v>
      </c>
      <c r="Q295" s="29">
        <f t="shared" si="88"/>
        <v>5.3894666507403599E-12</v>
      </c>
      <c r="R295" s="13">
        <f t="shared" si="89"/>
        <v>-2.1320191335363391E-7</v>
      </c>
      <c r="S295" s="13">
        <f t="shared" si="90"/>
        <v>-7.4105209874948503E-13</v>
      </c>
      <c r="T295" s="32">
        <f t="shared" si="93"/>
        <v>-7.2727230107505383</v>
      </c>
    </row>
    <row r="296" spans="2:20" x14ac:dyDescent="0.25">
      <c r="B296">
        <f t="shared" si="82"/>
        <v>28.900000000000141</v>
      </c>
      <c r="C296" s="15">
        <f t="shared" si="83"/>
        <v>-7.2727247104370045</v>
      </c>
      <c r="D296" s="12">
        <f t="shared" si="84"/>
        <v>-1.4092596472004004E-6</v>
      </c>
      <c r="E296" s="12">
        <f t="shared" si="77"/>
        <v>-1.4092596472004005E-7</v>
      </c>
      <c r="F296" s="12">
        <f t="shared" si="85"/>
        <v>-7.2727248513629696</v>
      </c>
      <c r="H296">
        <f t="shared" si="86"/>
        <v>28.900000000000141</v>
      </c>
      <c r="I296" s="16">
        <f t="shared" si="91"/>
        <v>-7.272723238824474</v>
      </c>
      <c r="J296" s="12">
        <f t="shared" si="78"/>
        <v>-2.2186465389317789E-7</v>
      </c>
      <c r="K296" s="12">
        <f t="shared" si="79"/>
        <v>-2.1576337587703166E-7</v>
      </c>
      <c r="L296" s="12">
        <f t="shared" si="80"/>
        <v>-2.1593116108498123E-7</v>
      </c>
      <c r="M296" s="12">
        <f t="shared" si="81"/>
        <v>-2.0998844005859498E-7</v>
      </c>
      <c r="N296" s="12">
        <f t="shared" si="92"/>
        <v>-7.2727234546981689</v>
      </c>
      <c r="P296" s="28">
        <f t="shared" si="87"/>
        <v>1.4716074119291989E-6</v>
      </c>
      <c r="Q296" s="29">
        <f t="shared" si="88"/>
        <v>5.1185722327318217E-12</v>
      </c>
      <c r="R296" s="13">
        <f t="shared" si="89"/>
        <v>-2.0234613137375845E-7</v>
      </c>
      <c r="S296" s="13">
        <f t="shared" si="90"/>
        <v>-7.0380407237324749E-13</v>
      </c>
      <c r="T296" s="32">
        <f t="shared" si="93"/>
        <v>-7.2727232388295926</v>
      </c>
    </row>
    <row r="297" spans="2:20" x14ac:dyDescent="0.25">
      <c r="B297">
        <f t="shared" si="82"/>
        <v>29.000000000000142</v>
      </c>
      <c r="C297" s="15">
        <f t="shared" si="83"/>
        <v>-7.2727248513629696</v>
      </c>
      <c r="D297" s="12">
        <f t="shared" si="84"/>
        <v>-1.3317503664289632E-6</v>
      </c>
      <c r="E297" s="12">
        <f t="shared" si="77"/>
        <v>-1.3317503664289631E-7</v>
      </c>
      <c r="F297" s="12">
        <f t="shared" si="85"/>
        <v>-7.272724984538006</v>
      </c>
      <c r="H297">
        <f t="shared" si="86"/>
        <v>29.000000000000142</v>
      </c>
      <c r="I297" s="16">
        <f t="shared" si="91"/>
        <v>-7.2727234546981689</v>
      </c>
      <c r="J297" s="12">
        <f t="shared" si="78"/>
        <v>-2.0999160068591039E-7</v>
      </c>
      <c r="K297" s="12">
        <f t="shared" si="79"/>
        <v>-2.0421683166738092E-7</v>
      </c>
      <c r="L297" s="12">
        <f t="shared" si="80"/>
        <v>-2.0437563779118762E-7</v>
      </c>
      <c r="M297" s="12">
        <f t="shared" si="81"/>
        <v>-1.9875094059429443E-7</v>
      </c>
      <c r="N297" s="12">
        <f t="shared" si="92"/>
        <v>-7.272723659019416</v>
      </c>
      <c r="P297" s="28">
        <f t="shared" si="87"/>
        <v>1.3966599397008395E-6</v>
      </c>
      <c r="Q297" s="29">
        <f t="shared" si="88"/>
        <v>4.8610004910187854E-12</v>
      </c>
      <c r="R297" s="13">
        <f t="shared" si="89"/>
        <v>-1.9204084252614688E-7</v>
      </c>
      <c r="S297" s="13">
        <f t="shared" si="90"/>
        <v>-6.6838791840425845E-13</v>
      </c>
      <c r="T297" s="32">
        <f t="shared" si="93"/>
        <v>-7.2727234547030299</v>
      </c>
    </row>
    <row r="298" spans="2:20" x14ac:dyDescent="0.25">
      <c r="B298">
        <f t="shared" si="82"/>
        <v>29.100000000000144</v>
      </c>
      <c r="C298" s="15">
        <f t="shared" si="83"/>
        <v>-7.272724984538006</v>
      </c>
      <c r="D298" s="12">
        <f t="shared" si="84"/>
        <v>-1.2585040964907535E-6</v>
      </c>
      <c r="E298" s="12">
        <f t="shared" si="77"/>
        <v>-1.2585040964907535E-7</v>
      </c>
      <c r="F298" s="12">
        <f t="shared" si="85"/>
        <v>-7.2727251103884161</v>
      </c>
      <c r="H298">
        <f t="shared" si="86"/>
        <v>29.100000000000144</v>
      </c>
      <c r="I298" s="16">
        <f t="shared" si="91"/>
        <v>-7.272723659019416</v>
      </c>
      <c r="J298" s="12">
        <f t="shared" si="78"/>
        <v>-1.9875393206802985E-7</v>
      </c>
      <c r="K298" s="12">
        <f t="shared" si="79"/>
        <v>-1.932881989574753E-7</v>
      </c>
      <c r="L298" s="12">
        <f t="shared" si="80"/>
        <v>-1.9343850659048202E-7</v>
      </c>
      <c r="M298" s="12">
        <f t="shared" si="81"/>
        <v>-1.8811481421465716E-7</v>
      </c>
      <c r="N298" s="12">
        <f t="shared" si="92"/>
        <v>-7.2727238524064424</v>
      </c>
      <c r="P298" s="28">
        <f t="shared" si="87"/>
        <v>1.3255139732493149E-6</v>
      </c>
      <c r="Q298" s="29">
        <f t="shared" si="88"/>
        <v>4.616751425601251E-12</v>
      </c>
      <c r="R298" s="13">
        <f t="shared" si="89"/>
        <v>-1.8225826188303061E-7</v>
      </c>
      <c r="S298" s="13">
        <f t="shared" si="90"/>
        <v>-6.3480363644406625E-13</v>
      </c>
      <c r="T298" s="32">
        <f t="shared" si="93"/>
        <v>-7.2727236590240327</v>
      </c>
    </row>
    <row r="299" spans="2:20" x14ac:dyDescent="0.25">
      <c r="B299">
        <f t="shared" si="82"/>
        <v>29.200000000000145</v>
      </c>
      <c r="C299" s="15">
        <f t="shared" si="83"/>
        <v>-7.2727251103884161</v>
      </c>
      <c r="D299" s="12">
        <f t="shared" si="84"/>
        <v>-1.1892863707174683E-6</v>
      </c>
      <c r="E299" s="12">
        <f t="shared" si="77"/>
        <v>-1.1892863707174684E-7</v>
      </c>
      <c r="F299" s="12">
        <f t="shared" si="85"/>
        <v>-7.2727252293170528</v>
      </c>
      <c r="H299">
        <f t="shared" si="86"/>
        <v>29.200000000000145</v>
      </c>
      <c r="I299" s="16">
        <f t="shared" si="91"/>
        <v>-7.2727238524064424</v>
      </c>
      <c r="J299" s="12">
        <f t="shared" si="78"/>
        <v>-1.8811764563864132E-7</v>
      </c>
      <c r="K299" s="12">
        <f t="shared" si="79"/>
        <v>-1.8294441037625122E-7</v>
      </c>
      <c r="L299" s="12">
        <f t="shared" si="80"/>
        <v>-1.8308667435462669E-7</v>
      </c>
      <c r="M299" s="12">
        <f t="shared" si="81"/>
        <v>-1.7804787852959694E-7</v>
      </c>
      <c r="N299" s="12">
        <f t="shared" si="92"/>
        <v>-7.2727240354443916</v>
      </c>
      <c r="P299" s="28">
        <f t="shared" si="87"/>
        <v>1.2579775896526257E-6</v>
      </c>
      <c r="Q299" s="29">
        <f t="shared" si="88"/>
        <v>4.3840486796398181E-12</v>
      </c>
      <c r="R299" s="13">
        <f t="shared" si="89"/>
        <v>-1.7297199992484525E-7</v>
      </c>
      <c r="S299" s="13">
        <f t="shared" si="90"/>
        <v>-6.0280697694668486E-13</v>
      </c>
      <c r="T299" s="32">
        <f t="shared" si="93"/>
        <v>-7.2727238524108264</v>
      </c>
    </row>
    <row r="300" spans="2:20" x14ac:dyDescent="0.25">
      <c r="B300">
        <f t="shared" si="82"/>
        <v>29.300000000000146</v>
      </c>
      <c r="C300" s="15">
        <f t="shared" si="83"/>
        <v>-7.2727252293170528</v>
      </c>
      <c r="D300" s="12">
        <f t="shared" si="84"/>
        <v>-1.1238756205678158E-6</v>
      </c>
      <c r="E300" s="12">
        <f t="shared" si="77"/>
        <v>-1.1238756205678158E-7</v>
      </c>
      <c r="F300" s="12">
        <f t="shared" si="85"/>
        <v>-7.2727253417046152</v>
      </c>
      <c r="H300">
        <f t="shared" si="86"/>
        <v>29.300000000000146</v>
      </c>
      <c r="I300" s="16">
        <f t="shared" si="91"/>
        <v>-7.2727240354443916</v>
      </c>
      <c r="J300" s="12">
        <f t="shared" si="78"/>
        <v>-1.7805055843034268E-7</v>
      </c>
      <c r="K300" s="12">
        <f t="shared" si="79"/>
        <v>-1.7315416807051067E-7</v>
      </c>
      <c r="L300" s="12">
        <f t="shared" si="80"/>
        <v>-1.7328881880551707E-7</v>
      </c>
      <c r="M300" s="12">
        <f t="shared" si="81"/>
        <v>-1.685196733713923E-7</v>
      </c>
      <c r="N300" s="12">
        <f t="shared" si="92"/>
        <v>-7.2727242086870927</v>
      </c>
      <c r="P300" s="28">
        <f t="shared" si="87"/>
        <v>1.193868497395556E-6</v>
      </c>
      <c r="Q300" s="29">
        <f t="shared" si="88"/>
        <v>4.1637804315541871E-12</v>
      </c>
      <c r="R300" s="13">
        <f t="shared" si="89"/>
        <v>-1.6415699146240497E-7</v>
      </c>
      <c r="S300" s="13">
        <f t="shared" si="90"/>
        <v>-5.7252006418216589E-13</v>
      </c>
      <c r="T300" s="32">
        <f t="shared" si="93"/>
        <v>-7.2727240354485554</v>
      </c>
    </row>
    <row r="301" spans="2:20" x14ac:dyDescent="0.25">
      <c r="B301">
        <f t="shared" si="82"/>
        <v>29.400000000000148</v>
      </c>
      <c r="C301" s="15">
        <f t="shared" si="83"/>
        <v>-7.2727253417046152</v>
      </c>
      <c r="D301" s="12">
        <f t="shared" si="84"/>
        <v>-1.0620624615320651E-6</v>
      </c>
      <c r="E301" s="12">
        <f t="shared" si="77"/>
        <v>-1.0620624615320651E-7</v>
      </c>
      <c r="F301" s="12">
        <f t="shared" si="85"/>
        <v>-7.2727254479108616</v>
      </c>
      <c r="H301">
        <f t="shared" si="86"/>
        <v>29.400000000000148</v>
      </c>
      <c r="I301" s="16">
        <f t="shared" si="91"/>
        <v>-7.2727242086870927</v>
      </c>
      <c r="J301" s="12">
        <f t="shared" si="78"/>
        <v>-1.6852220987573219E-7</v>
      </c>
      <c r="K301" s="12">
        <f t="shared" si="79"/>
        <v>-1.6388784911391953E-7</v>
      </c>
      <c r="L301" s="12">
        <f t="shared" si="80"/>
        <v>-1.6401529401299797E-7</v>
      </c>
      <c r="M301" s="12">
        <f t="shared" si="81"/>
        <v>-1.595013686905844E-7</v>
      </c>
      <c r="N301" s="12">
        <f t="shared" si="92"/>
        <v>-7.2727243726587369</v>
      </c>
      <c r="P301" s="28">
        <f t="shared" si="87"/>
        <v>1.1330135682996456E-6</v>
      </c>
      <c r="Q301" s="29">
        <f t="shared" si="88"/>
        <v>3.9541703245049575E-12</v>
      </c>
      <c r="R301" s="13">
        <f t="shared" si="89"/>
        <v>-1.5578943127606466E-7</v>
      </c>
      <c r="S301" s="13">
        <f t="shared" si="90"/>
        <v>-5.4369864868238057E-13</v>
      </c>
      <c r="T301" s="32">
        <f t="shared" si="93"/>
        <v>-7.2727242086910469</v>
      </c>
    </row>
    <row r="302" spans="2:20" x14ac:dyDescent="0.25">
      <c r="B302">
        <f t="shared" si="82"/>
        <v>29.500000000000149</v>
      </c>
      <c r="C302" s="15">
        <f t="shared" si="83"/>
        <v>-7.2727254479108616</v>
      </c>
      <c r="D302" s="12">
        <f t="shared" si="84"/>
        <v>-1.0036490256659647E-6</v>
      </c>
      <c r="E302" s="12">
        <f t="shared" si="77"/>
        <v>-1.0036490256659647E-7</v>
      </c>
      <c r="F302" s="12">
        <f t="shared" si="85"/>
        <v>-7.2727255482757638</v>
      </c>
      <c r="H302">
        <f t="shared" si="86"/>
        <v>29.500000000000149</v>
      </c>
      <c r="I302" s="16">
        <f t="shared" si="91"/>
        <v>-7.2727243726587369</v>
      </c>
      <c r="J302" s="12">
        <f t="shared" si="78"/>
        <v>-1.5950376943685285E-7</v>
      </c>
      <c r="K302" s="12">
        <f t="shared" si="79"/>
        <v>-1.5511741575657824E-7</v>
      </c>
      <c r="L302" s="12">
        <f t="shared" si="80"/>
        <v>-1.5523804051120751E-7</v>
      </c>
      <c r="M302" s="12">
        <f t="shared" si="81"/>
        <v>-1.5096567720362942E-7</v>
      </c>
      <c r="N302" s="12">
        <f t="shared" si="92"/>
        <v>-7.2727245278554635</v>
      </c>
      <c r="P302" s="28">
        <f t="shared" si="87"/>
        <v>1.0752483694531634E-6</v>
      </c>
      <c r="Q302" s="29">
        <f t="shared" si="88"/>
        <v>3.7552183584921295E-12</v>
      </c>
      <c r="R302" s="13">
        <f t="shared" si="89"/>
        <v>-1.4784670975500241E-7</v>
      </c>
      <c r="S302" s="13">
        <f t="shared" si="90"/>
        <v>-5.163427301889307E-13</v>
      </c>
      <c r="T302" s="32">
        <f t="shared" si="93"/>
        <v>-7.2727243726624922</v>
      </c>
    </row>
    <row r="303" spans="2:20" x14ac:dyDescent="0.25">
      <c r="B303">
        <f t="shared" si="82"/>
        <v>29.600000000000151</v>
      </c>
      <c r="C303" s="15">
        <f t="shared" si="83"/>
        <v>-7.2727255482757638</v>
      </c>
      <c r="D303" s="12">
        <f t="shared" si="84"/>
        <v>-9.4844832965179648E-7</v>
      </c>
      <c r="E303" s="12">
        <f t="shared" si="77"/>
        <v>-9.4844832965179656E-8</v>
      </c>
      <c r="F303" s="12">
        <f t="shared" si="85"/>
        <v>-7.2727256431205971</v>
      </c>
      <c r="H303">
        <f t="shared" si="86"/>
        <v>29.600000000000151</v>
      </c>
      <c r="I303" s="16">
        <f t="shared" si="91"/>
        <v>-7.2727245278554635</v>
      </c>
      <c r="J303" s="12">
        <f t="shared" si="78"/>
        <v>-1.5096794947488945E-7</v>
      </c>
      <c r="K303" s="12">
        <f t="shared" si="79"/>
        <v>-1.4681633087043622E-7</v>
      </c>
      <c r="L303" s="12">
        <f t="shared" si="80"/>
        <v>-1.469305003443111E-7</v>
      </c>
      <c r="M303" s="12">
        <f t="shared" si="81"/>
        <v>-1.4288677192553225E-7</v>
      </c>
      <c r="N303" s="12">
        <f t="shared" si="92"/>
        <v>-7.2727246747468612</v>
      </c>
      <c r="P303" s="28">
        <f t="shared" si="87"/>
        <v>1.0204167342209303E-6</v>
      </c>
      <c r="Q303" s="29">
        <f t="shared" si="88"/>
        <v>3.5660363550960028E-12</v>
      </c>
      <c r="R303" s="13">
        <f t="shared" si="89"/>
        <v>-1.4030735391009291E-7</v>
      </c>
      <c r="S303" s="13">
        <f t="shared" si="90"/>
        <v>-4.9033018388581607E-13</v>
      </c>
      <c r="T303" s="32">
        <f t="shared" si="93"/>
        <v>-7.2727245278590296</v>
      </c>
    </row>
    <row r="304" spans="2:20" x14ac:dyDescent="0.25">
      <c r="B304">
        <f t="shared" si="82"/>
        <v>29.700000000000152</v>
      </c>
      <c r="C304" s="15">
        <f t="shared" si="83"/>
        <v>-7.2727256431205971</v>
      </c>
      <c r="D304" s="12">
        <f t="shared" si="84"/>
        <v>-8.962836712811395E-7</v>
      </c>
      <c r="E304" s="12">
        <f t="shared" si="77"/>
        <v>-8.9628367128113953E-8</v>
      </c>
      <c r="F304" s="12">
        <f t="shared" si="85"/>
        <v>-7.2727257327489641</v>
      </c>
      <c r="H304">
        <f t="shared" si="86"/>
        <v>29.700000000000152</v>
      </c>
      <c r="I304" s="16">
        <f t="shared" si="91"/>
        <v>-7.2727246747468612</v>
      </c>
      <c r="J304" s="12">
        <f t="shared" si="78"/>
        <v>-1.4288892260516662E-7</v>
      </c>
      <c r="K304" s="12">
        <f t="shared" si="79"/>
        <v>-1.389594772582825E-7</v>
      </c>
      <c r="L304" s="12">
        <f t="shared" si="80"/>
        <v>-1.3906753699721721E-7</v>
      </c>
      <c r="M304" s="12">
        <f t="shared" si="81"/>
        <v>-1.3524020805455451E-7</v>
      </c>
      <c r="N304" s="12">
        <f t="shared" si="92"/>
        <v>-7.2727248137773879</v>
      </c>
      <c r="P304" s="28">
        <f t="shared" si="87"/>
        <v>9.6837034924135423E-7</v>
      </c>
      <c r="Q304" s="29">
        <f t="shared" si="88"/>
        <v>3.3866243143165775E-12</v>
      </c>
      <c r="R304" s="13">
        <f t="shared" si="89"/>
        <v>-1.3315097058512104E-7</v>
      </c>
      <c r="S304" s="13">
        <f t="shared" si="90"/>
        <v>-4.6566100956281244E-13</v>
      </c>
      <c r="T304" s="32">
        <f t="shared" si="93"/>
        <v>-7.2727246747502479</v>
      </c>
    </row>
    <row r="305" spans="2:20" x14ac:dyDescent="0.25">
      <c r="B305">
        <f t="shared" si="82"/>
        <v>29.800000000000153</v>
      </c>
      <c r="C305" s="15">
        <f t="shared" si="83"/>
        <v>-7.2727257327489641</v>
      </c>
      <c r="D305" s="12">
        <f t="shared" si="84"/>
        <v>-8.4698806945837646E-7</v>
      </c>
      <c r="E305" s="12">
        <f t="shared" si="77"/>
        <v>-8.4698806945837654E-8</v>
      </c>
      <c r="F305" s="12">
        <f t="shared" si="85"/>
        <v>-7.2727258174477711</v>
      </c>
      <c r="H305">
        <f t="shared" si="86"/>
        <v>29.800000000000153</v>
      </c>
      <c r="I305" s="16">
        <f t="shared" si="91"/>
        <v>-7.2727248137773879</v>
      </c>
      <c r="J305" s="12">
        <f t="shared" si="78"/>
        <v>-1.3524224362626569E-7</v>
      </c>
      <c r="K305" s="12">
        <f t="shared" si="79"/>
        <v>-1.3152308193653541E-7</v>
      </c>
      <c r="L305" s="12">
        <f t="shared" si="80"/>
        <v>-1.3162535887900618E-7</v>
      </c>
      <c r="M305" s="12">
        <f t="shared" si="81"/>
        <v>-1.2800284889813441E-7</v>
      </c>
      <c r="N305" s="12">
        <f t="shared" si="92"/>
        <v>-7.2727249453677167</v>
      </c>
      <c r="P305" s="28">
        <f t="shared" si="87"/>
        <v>9.1896836007521188E-7</v>
      </c>
      <c r="Q305" s="29">
        <f t="shared" si="88"/>
        <v>3.2160940577341535E-12</v>
      </c>
      <c r="R305" s="13">
        <f t="shared" si="89"/>
        <v>-1.2635819223269931E-7</v>
      </c>
      <c r="S305" s="13">
        <f t="shared" si="90"/>
        <v>-4.4221308245297416E-13</v>
      </c>
      <c r="T305" s="32">
        <f t="shared" si="93"/>
        <v>-7.272724813780604</v>
      </c>
    </row>
    <row r="306" spans="2:20" x14ac:dyDescent="0.25">
      <c r="B306">
        <f t="shared" si="82"/>
        <v>29.900000000000155</v>
      </c>
      <c r="C306" s="15">
        <f t="shared" si="83"/>
        <v>-7.2727258174477711</v>
      </c>
      <c r="D306" s="12">
        <f t="shared" si="84"/>
        <v>-8.0040372552048211E-7</v>
      </c>
      <c r="E306" s="12">
        <f t="shared" si="77"/>
        <v>-8.0040372552048211E-8</v>
      </c>
      <c r="F306" s="12">
        <f t="shared" si="85"/>
        <v>-7.2727258974881437</v>
      </c>
      <c r="H306">
        <f t="shared" si="86"/>
        <v>29.900000000000155</v>
      </c>
      <c r="I306" s="16">
        <f t="shared" si="91"/>
        <v>-7.2727249453677167</v>
      </c>
      <c r="J306" s="12">
        <f t="shared" si="78"/>
        <v>-1.2800477553476241E-7</v>
      </c>
      <c r="K306" s="12">
        <f t="shared" si="79"/>
        <v>-1.244846442371994E-7</v>
      </c>
      <c r="L306" s="12">
        <f t="shared" si="80"/>
        <v>-1.245814478245677E-7</v>
      </c>
      <c r="M306" s="12">
        <f t="shared" si="81"/>
        <v>-1.211527959288361E-7</v>
      </c>
      <c r="N306" s="12">
        <f t="shared" si="92"/>
        <v>-7.2727250699160093</v>
      </c>
      <c r="P306" s="28">
        <f t="shared" si="87"/>
        <v>8.7207700083524742E-7</v>
      </c>
      <c r="Q306" s="29">
        <f t="shared" si="88"/>
        <v>3.0535574069290305E-12</v>
      </c>
      <c r="R306" s="13">
        <f t="shared" si="89"/>
        <v>-1.1991062598762809E-7</v>
      </c>
      <c r="S306" s="13">
        <f t="shared" si="90"/>
        <v>-4.1986427781414704E-13</v>
      </c>
      <c r="T306" s="32">
        <f t="shared" si="93"/>
        <v>-7.2727249453707703</v>
      </c>
    </row>
    <row r="307" spans="2:20" x14ac:dyDescent="0.25">
      <c r="B307">
        <f t="shared" si="82"/>
        <v>30.000000000000156</v>
      </c>
      <c r="C307" s="15">
        <f t="shared" si="83"/>
        <v>-7.2727258974881437</v>
      </c>
      <c r="D307" s="12">
        <f t="shared" si="84"/>
        <v>-7.5638152052803775E-7</v>
      </c>
      <c r="E307" s="12">
        <f t="shared" si="77"/>
        <v>-7.5638152052803783E-8</v>
      </c>
      <c r="F307" s="12">
        <f t="shared" si="85"/>
        <v>-7.2727259731262954</v>
      </c>
      <c r="H307">
        <f t="shared" si="86"/>
        <v>30.000000000000156</v>
      </c>
      <c r="I307" s="16">
        <f t="shared" si="91"/>
        <v>-7.2727250699160093</v>
      </c>
      <c r="J307" s="12">
        <f t="shared" si="78"/>
        <v>-1.2115461944794959E-7</v>
      </c>
      <c r="K307" s="12">
        <f t="shared" si="79"/>
        <v>-1.1782286741812698E-7</v>
      </c>
      <c r="L307" s="12">
        <f t="shared" si="80"/>
        <v>-1.1791449057163561E-7</v>
      </c>
      <c r="M307" s="12">
        <f t="shared" si="81"/>
        <v>-1.146693224818307E-7</v>
      </c>
      <c r="N307" s="12">
        <f t="shared" si="92"/>
        <v>-7.2727251877991188</v>
      </c>
      <c r="P307" s="28">
        <f t="shared" si="87"/>
        <v>8.2756923358573431E-7</v>
      </c>
      <c r="Q307" s="29">
        <f t="shared" si="88"/>
        <v>2.900790718740609E-12</v>
      </c>
      <c r="R307" s="13">
        <f t="shared" si="89"/>
        <v>-1.13790804083697E-7</v>
      </c>
      <c r="S307" s="13">
        <f t="shared" si="90"/>
        <v>-3.9885884463565353E-13</v>
      </c>
      <c r="T307" s="32">
        <f t="shared" si="93"/>
        <v>-7.2727250699189101</v>
      </c>
    </row>
    <row r="308" spans="2:20" x14ac:dyDescent="0.25">
      <c r="B308">
        <f t="shared" si="82"/>
        <v>30.100000000000158</v>
      </c>
      <c r="C308" s="15">
        <f t="shared" si="83"/>
        <v>-7.2727259731262954</v>
      </c>
      <c r="D308" s="12">
        <f t="shared" si="84"/>
        <v>-7.1478053698115218E-7</v>
      </c>
      <c r="E308" s="12">
        <f t="shared" si="77"/>
        <v>-7.1478053698115218E-8</v>
      </c>
      <c r="F308" s="12">
        <f t="shared" si="85"/>
        <v>-7.2727260446043491</v>
      </c>
      <c r="H308">
        <f t="shared" si="86"/>
        <v>30.100000000000158</v>
      </c>
      <c r="I308" s="16">
        <f t="shared" si="91"/>
        <v>-7.2727251877991188</v>
      </c>
      <c r="J308" s="12">
        <f t="shared" si="78"/>
        <v>-1.1467104843454479E-7</v>
      </c>
      <c r="K308" s="12">
        <f t="shared" si="79"/>
        <v>-1.1151759462535438E-7</v>
      </c>
      <c r="L308" s="12">
        <f t="shared" si="80"/>
        <v>-1.1160431454548814E-7</v>
      </c>
      <c r="M308" s="12">
        <f t="shared" si="81"/>
        <v>-1.085328111383177E-7</v>
      </c>
      <c r="N308" s="12">
        <f t="shared" si="92"/>
        <v>-7.2727252993737315</v>
      </c>
      <c r="P308" s="28">
        <f t="shared" si="87"/>
        <v>7.8532442149281678E-7</v>
      </c>
      <c r="Q308" s="29">
        <f t="shared" si="88"/>
        <v>2.7551294579097885E-12</v>
      </c>
      <c r="R308" s="13">
        <f t="shared" si="89"/>
        <v>-1.0798213891128411E-7</v>
      </c>
      <c r="S308" s="13">
        <f t="shared" si="90"/>
        <v>-3.7883040906465288E-13</v>
      </c>
      <c r="T308" s="32">
        <f t="shared" si="93"/>
        <v>-7.2727251878018739</v>
      </c>
    </row>
    <row r="309" spans="2:20" x14ac:dyDescent="0.25">
      <c r="B309">
        <f t="shared" si="82"/>
        <v>30.200000000000159</v>
      </c>
      <c r="C309" s="15">
        <f t="shared" si="83"/>
        <v>-7.2727260446043491</v>
      </c>
      <c r="D309" s="12">
        <f t="shared" si="84"/>
        <v>-6.754676076248245E-7</v>
      </c>
      <c r="E309" s="12">
        <f t="shared" si="77"/>
        <v>-6.7546760762482455E-8</v>
      </c>
      <c r="F309" s="12">
        <f t="shared" si="85"/>
        <v>-7.2727261121511102</v>
      </c>
      <c r="H309">
        <f t="shared" si="86"/>
        <v>30.200000000000159</v>
      </c>
      <c r="I309" s="16">
        <f t="shared" si="91"/>
        <v>-7.2727252993737315</v>
      </c>
      <c r="J309" s="12">
        <f t="shared" si="78"/>
        <v>-1.0853444472047613E-7</v>
      </c>
      <c r="K309" s="12">
        <f t="shared" si="79"/>
        <v>-1.0554974747556401E-7</v>
      </c>
      <c r="L309" s="12">
        <f t="shared" si="80"/>
        <v>-1.0563182670786376E-7</v>
      </c>
      <c r="M309" s="12">
        <f t="shared" si="81"/>
        <v>-1.0272469426197972E-7</v>
      </c>
      <c r="N309" s="12">
        <f t="shared" si="92"/>
        <v>-7.2727254049774457</v>
      </c>
      <c r="P309" s="28">
        <f t="shared" si="87"/>
        <v>7.4522800108667298E-7</v>
      </c>
      <c r="Q309" s="29">
        <f t="shared" si="88"/>
        <v>2.6165736244365689E-12</v>
      </c>
      <c r="R309" s="13">
        <f t="shared" si="89"/>
        <v>-1.024688779528876E-7</v>
      </c>
      <c r="S309" s="13">
        <f t="shared" si="90"/>
        <v>-3.5977897098092592E-13</v>
      </c>
      <c r="T309" s="32">
        <f t="shared" si="93"/>
        <v>-7.272725299376348</v>
      </c>
    </row>
    <row r="310" spans="2:20" x14ac:dyDescent="0.25">
      <c r="B310">
        <f t="shared" si="82"/>
        <v>30.300000000000161</v>
      </c>
      <c r="C310" s="15">
        <f t="shared" si="83"/>
        <v>-7.2727261121511102</v>
      </c>
      <c r="D310" s="12">
        <f t="shared" si="84"/>
        <v>-6.3831688912330264E-7</v>
      </c>
      <c r="E310" s="12">
        <f t="shared" si="77"/>
        <v>-6.3831688912330272E-8</v>
      </c>
      <c r="F310" s="12">
        <f t="shared" si="85"/>
        <v>-7.2727261759827995</v>
      </c>
      <c r="H310">
        <f t="shared" si="86"/>
        <v>30.300000000000161</v>
      </c>
      <c r="I310" s="16">
        <f t="shared" si="91"/>
        <v>-7.2727254049774457</v>
      </c>
      <c r="J310" s="12">
        <f t="shared" si="78"/>
        <v>-1.0272624044738167E-7</v>
      </c>
      <c r="K310" s="12">
        <f t="shared" si="79"/>
        <v>-9.9901268857394154E-8</v>
      </c>
      <c r="L310" s="12">
        <f t="shared" si="80"/>
        <v>-9.9978955558910343E-8</v>
      </c>
      <c r="M310" s="12">
        <f t="shared" si="81"/>
        <v>-9.722739786610646E-8</v>
      </c>
      <c r="N310" s="12">
        <f t="shared" si="92"/>
        <v>-7.2727255049297934</v>
      </c>
      <c r="P310" s="28">
        <f t="shared" si="87"/>
        <v>7.0717118028085224E-7</v>
      </c>
      <c r="Q310" s="29">
        <f t="shared" si="88"/>
        <v>2.4842350399012503E-12</v>
      </c>
      <c r="R310" s="13">
        <f t="shared" si="89"/>
        <v>-9.7236062260321757E-8</v>
      </c>
      <c r="S310" s="13">
        <f t="shared" si="90"/>
        <v>-3.4158240570999613E-13</v>
      </c>
      <c r="T310" s="32">
        <f t="shared" si="93"/>
        <v>-7.2727254049799299</v>
      </c>
    </row>
    <row r="311" spans="2:20" x14ac:dyDescent="0.25">
      <c r="B311">
        <f t="shared" si="82"/>
        <v>30.400000000000162</v>
      </c>
      <c r="C311" s="15">
        <f t="shared" si="83"/>
        <v>-7.2727261759827995</v>
      </c>
      <c r="D311" s="12">
        <f t="shared" si="84"/>
        <v>-6.0320946015934851E-7</v>
      </c>
      <c r="E311" s="12">
        <f t="shared" si="77"/>
        <v>-6.0320946015934851E-8</v>
      </c>
      <c r="F311" s="12">
        <f t="shared" si="85"/>
        <v>-7.272726236303745</v>
      </c>
      <c r="H311">
        <f t="shared" si="86"/>
        <v>30.400000000000162</v>
      </c>
      <c r="I311" s="16">
        <f t="shared" si="91"/>
        <v>-7.2727255049297934</v>
      </c>
      <c r="J311" s="12">
        <f t="shared" si="78"/>
        <v>-9.7228861317688603E-8</v>
      </c>
      <c r="K311" s="12">
        <f t="shared" si="79"/>
        <v>-9.4555067642332355E-8</v>
      </c>
      <c r="L311" s="12">
        <f t="shared" si="80"/>
        <v>-9.4628596958301614E-8</v>
      </c>
      <c r="M311" s="12">
        <f t="shared" si="81"/>
        <v>-9.2024288500525139E-8</v>
      </c>
      <c r="N311" s="12">
        <f t="shared" si="92"/>
        <v>-7.2727255995332065</v>
      </c>
      <c r="P311" s="28">
        <f t="shared" si="87"/>
        <v>6.7105064616157506E-7</v>
      </c>
      <c r="Q311" s="29">
        <f t="shared" si="88"/>
        <v>2.3598900611432327E-12</v>
      </c>
      <c r="R311" s="13">
        <f t="shared" si="89"/>
        <v>-9.226948627532935E-8</v>
      </c>
      <c r="S311" s="13">
        <f t="shared" si="90"/>
        <v>-3.2448496228034774E-13</v>
      </c>
      <c r="T311" s="32">
        <f t="shared" si="93"/>
        <v>-7.2727255049321533</v>
      </c>
    </row>
    <row r="312" spans="2:20" x14ac:dyDescent="0.25">
      <c r="B312">
        <f t="shared" si="82"/>
        <v>30.500000000000163</v>
      </c>
      <c r="C312" s="15">
        <f t="shared" si="83"/>
        <v>-7.272726236303745</v>
      </c>
      <c r="D312" s="12">
        <f t="shared" si="84"/>
        <v>-5.7003293996160664E-7</v>
      </c>
      <c r="E312" s="12">
        <f t="shared" si="77"/>
        <v>-5.700329399616067E-8</v>
      </c>
      <c r="F312" s="12">
        <f t="shared" si="85"/>
        <v>-7.2727262933070387</v>
      </c>
      <c r="H312">
        <f t="shared" si="86"/>
        <v>30.500000000000163</v>
      </c>
      <c r="I312" s="16">
        <f t="shared" si="91"/>
        <v>-7.2727255995332065</v>
      </c>
      <c r="J312" s="12">
        <f t="shared" si="78"/>
        <v>-9.2025673614770661E-8</v>
      </c>
      <c r="K312" s="12">
        <f t="shared" si="79"/>
        <v>-8.9494967570047384E-8</v>
      </c>
      <c r="L312" s="12">
        <f t="shared" si="80"/>
        <v>-8.9564561989163849E-8</v>
      </c>
      <c r="M312" s="12">
        <f t="shared" si="81"/>
        <v>-8.7099622714248434E-8</v>
      </c>
      <c r="N312" s="12">
        <f t="shared" si="92"/>
        <v>-7.2727256890739325</v>
      </c>
      <c r="P312" s="28">
        <f t="shared" si="87"/>
        <v>6.3676829764602871E-7</v>
      </c>
      <c r="Q312" s="29">
        <f t="shared" si="88"/>
        <v>2.240874152903416E-12</v>
      </c>
      <c r="R312" s="13">
        <f t="shared" si="89"/>
        <v>-8.7555661069723697E-8</v>
      </c>
      <c r="S312" s="13">
        <f t="shared" si="90"/>
        <v>-3.0812026691156257E-13</v>
      </c>
      <c r="T312" s="32">
        <f t="shared" si="93"/>
        <v>-7.2727255995354474</v>
      </c>
    </row>
    <row r="313" spans="2:20" x14ac:dyDescent="0.25">
      <c r="B313">
        <f t="shared" si="82"/>
        <v>30.600000000000165</v>
      </c>
      <c r="C313" s="15">
        <f t="shared" si="83"/>
        <v>-7.2727262933070387</v>
      </c>
      <c r="D313" s="12">
        <f t="shared" si="84"/>
        <v>-5.3868112859234429E-7</v>
      </c>
      <c r="E313" s="12">
        <f t="shared" si="77"/>
        <v>-5.3868112859234429E-8</v>
      </c>
      <c r="F313" s="12">
        <f t="shared" si="85"/>
        <v>-7.2727263471751513</v>
      </c>
      <c r="H313">
        <f t="shared" si="86"/>
        <v>30.600000000000165</v>
      </c>
      <c r="I313" s="16">
        <f t="shared" si="91"/>
        <v>-7.2727256890739325</v>
      </c>
      <c r="J313" s="12">
        <f t="shared" si="78"/>
        <v>-8.7100933665595911E-8</v>
      </c>
      <c r="K313" s="12">
        <f t="shared" si="79"/>
        <v>-8.4705657998895847E-8</v>
      </c>
      <c r="L313" s="12">
        <f t="shared" si="80"/>
        <v>-8.4771528108262836E-8</v>
      </c>
      <c r="M313" s="12">
        <f t="shared" si="81"/>
        <v>-8.2438499626746886E-8</v>
      </c>
      <c r="N313" s="12">
        <f t="shared" si="92"/>
        <v>-7.2727257738229003</v>
      </c>
      <c r="P313" s="28">
        <f t="shared" si="87"/>
        <v>6.0423097814066296E-7</v>
      </c>
      <c r="Q313" s="29">
        <f t="shared" si="88"/>
        <v>2.1280754936015001E-12</v>
      </c>
      <c r="R313" s="13">
        <f t="shared" si="89"/>
        <v>-8.3081777585567853E-8</v>
      </c>
      <c r="S313" s="13">
        <f t="shared" si="90"/>
        <v>-2.926104440867279E-13</v>
      </c>
      <c r="T313" s="32">
        <f t="shared" si="93"/>
        <v>-7.2727256890760605</v>
      </c>
    </row>
    <row r="314" spans="2:20" x14ac:dyDescent="0.25">
      <c r="B314">
        <f t="shared" si="82"/>
        <v>30.700000000000166</v>
      </c>
      <c r="C314" s="15">
        <f t="shared" si="83"/>
        <v>-7.2727263471751513</v>
      </c>
      <c r="D314" s="12">
        <f t="shared" si="84"/>
        <v>-5.0905366633102744E-7</v>
      </c>
      <c r="E314" s="12">
        <f t="shared" si="77"/>
        <v>-5.0905366633102748E-8</v>
      </c>
      <c r="F314" s="12">
        <f t="shared" si="85"/>
        <v>-7.2727263980805184</v>
      </c>
      <c r="H314">
        <f t="shared" si="86"/>
        <v>30.700000000000166</v>
      </c>
      <c r="I314" s="16">
        <f t="shared" si="91"/>
        <v>-7.2727257738229003</v>
      </c>
      <c r="J314" s="12">
        <f t="shared" si="78"/>
        <v>-8.2439740456408125E-8</v>
      </c>
      <c r="K314" s="12">
        <f t="shared" si="79"/>
        <v>-8.0172647587417603E-8</v>
      </c>
      <c r="L314" s="12">
        <f t="shared" si="80"/>
        <v>-8.0234992649863557E-8</v>
      </c>
      <c r="M314" s="12">
        <f t="shared" si="81"/>
        <v>-7.8026815852894063E-8</v>
      </c>
      <c r="N314" s="12">
        <f t="shared" si="92"/>
        <v>-7.2727258540365396</v>
      </c>
      <c r="P314" s="28">
        <f t="shared" si="87"/>
        <v>5.7335023129212459E-7</v>
      </c>
      <c r="Q314" s="29">
        <f t="shared" si="88"/>
        <v>2.0197177263980848E-12</v>
      </c>
      <c r="R314" s="13">
        <f t="shared" si="89"/>
        <v>-7.8835673050626309E-8</v>
      </c>
      <c r="S314" s="13">
        <f t="shared" si="90"/>
        <v>-2.7771124461576689E-13</v>
      </c>
      <c r="T314" s="32">
        <f t="shared" si="93"/>
        <v>-7.27272577382492</v>
      </c>
    </row>
    <row r="315" spans="2:20" x14ac:dyDescent="0.25">
      <c r="B315">
        <f t="shared" si="82"/>
        <v>30.800000000000168</v>
      </c>
      <c r="C315" s="15">
        <f t="shared" si="83"/>
        <v>-7.2727263980805184</v>
      </c>
      <c r="D315" s="12">
        <f t="shared" si="84"/>
        <v>-4.8105571437417893E-7</v>
      </c>
      <c r="E315" s="12">
        <f t="shared" si="77"/>
        <v>-4.8105571437417899E-8</v>
      </c>
      <c r="F315" s="12">
        <f t="shared" si="85"/>
        <v>-7.2727264461860894</v>
      </c>
      <c r="H315">
        <f t="shared" si="86"/>
        <v>30.800000000000168</v>
      </c>
      <c r="I315" s="16">
        <f t="shared" si="91"/>
        <v>-7.2727258540365396</v>
      </c>
      <c r="J315" s="12">
        <f t="shared" si="78"/>
        <v>-7.802799029121843E-8</v>
      </c>
      <c r="K315" s="12">
        <f t="shared" si="79"/>
        <v>-7.5882220595957514E-8</v>
      </c>
      <c r="L315" s="12">
        <f t="shared" si="80"/>
        <v>-7.5941229216169864E-8</v>
      </c>
      <c r="M315" s="12">
        <f t="shared" si="81"/>
        <v>-7.3851222692766783E-8</v>
      </c>
      <c r="N315" s="12">
        <f t="shared" si="92"/>
        <v>-7.2727259299575584</v>
      </c>
      <c r="P315" s="28">
        <f t="shared" si="87"/>
        <v>5.4404206029090574E-7</v>
      </c>
      <c r="Q315" s="29">
        <f t="shared" si="88"/>
        <v>1.9184653865522705E-12</v>
      </c>
      <c r="R315" s="13">
        <f t="shared" si="89"/>
        <v>-7.480579788234499E-8</v>
      </c>
      <c r="S315" s="13">
        <f t="shared" si="90"/>
        <v>-2.6378904210818965E-13</v>
      </c>
      <c r="T315" s="32">
        <f t="shared" si="93"/>
        <v>-7.2727258540384581</v>
      </c>
    </row>
    <row r="316" spans="2:20" x14ac:dyDescent="0.25">
      <c r="B316">
        <f t="shared" si="82"/>
        <v>30.900000000000169</v>
      </c>
      <c r="C316" s="15">
        <f t="shared" si="83"/>
        <v>-7.2727264461860894</v>
      </c>
      <c r="D316" s="12">
        <f t="shared" si="84"/>
        <v>-4.5459765063426971E-7</v>
      </c>
      <c r="E316" s="12">
        <f t="shared" si="77"/>
        <v>-4.5459765063426971E-8</v>
      </c>
      <c r="F316" s="12">
        <f t="shared" si="85"/>
        <v>-7.2727264916458543</v>
      </c>
      <c r="H316">
        <f t="shared" si="86"/>
        <v>30.900000000000169</v>
      </c>
      <c r="I316" s="16">
        <f t="shared" si="91"/>
        <v>-7.2727259299575584</v>
      </c>
      <c r="J316" s="12">
        <f t="shared" si="78"/>
        <v>-7.3852334248059037E-8</v>
      </c>
      <c r="K316" s="12">
        <f t="shared" si="79"/>
        <v>-7.1821395053461856E-8</v>
      </c>
      <c r="L316" s="12">
        <f t="shared" si="80"/>
        <v>-7.1877245888529731E-8</v>
      </c>
      <c r="M316" s="12">
        <f t="shared" si="81"/>
        <v>-6.9899085763935892E-8</v>
      </c>
      <c r="N316" s="12">
        <f t="shared" si="92"/>
        <v>-7.2727260018156752</v>
      </c>
      <c r="P316" s="28">
        <f t="shared" si="87"/>
        <v>5.1622670937945259E-7</v>
      </c>
      <c r="Q316" s="29">
        <f t="shared" si="88"/>
        <v>1.8216539388049569E-12</v>
      </c>
      <c r="R316" s="13">
        <f t="shared" si="89"/>
        <v>-7.0981185644972577E-8</v>
      </c>
      <c r="S316" s="13">
        <f t="shared" si="90"/>
        <v>-2.5047746283148214E-13</v>
      </c>
      <c r="T316" s="32">
        <f t="shared" si="93"/>
        <v>-7.2727259299593801</v>
      </c>
    </row>
    <row r="317" spans="2:20" x14ac:dyDescent="0.25">
      <c r="B317">
        <f t="shared" si="82"/>
        <v>31.000000000000171</v>
      </c>
      <c r="C317" s="15">
        <f t="shared" si="83"/>
        <v>-7.2727264916458543</v>
      </c>
      <c r="D317" s="12">
        <f t="shared" si="84"/>
        <v>-4.2959477974946481E-7</v>
      </c>
      <c r="E317" s="12">
        <f t="shared" si="77"/>
        <v>-4.2959477974946481E-8</v>
      </c>
      <c r="F317" s="12">
        <f t="shared" si="85"/>
        <v>-7.272726534605332</v>
      </c>
      <c r="H317">
        <f t="shared" si="86"/>
        <v>31.000000000000171</v>
      </c>
      <c r="I317" s="16">
        <f t="shared" si="91"/>
        <v>-7.2727260018156752</v>
      </c>
      <c r="J317" s="12">
        <f t="shared" si="78"/>
        <v>-6.9900137811274027E-8</v>
      </c>
      <c r="K317" s="12">
        <f t="shared" si="79"/>
        <v>-6.7977884077308212E-8</v>
      </c>
      <c r="L317" s="12">
        <f t="shared" si="80"/>
        <v>-6.8030746014358109E-8</v>
      </c>
      <c r="M317" s="12">
        <f t="shared" si="81"/>
        <v>-6.615844676538529E-8</v>
      </c>
      <c r="N317" s="12">
        <f t="shared" si="92"/>
        <v>-7.272726069828316</v>
      </c>
      <c r="P317" s="28">
        <f t="shared" si="87"/>
        <v>4.8982844891298782E-7</v>
      </c>
      <c r="Q317" s="29">
        <f t="shared" si="88"/>
        <v>1.730171561575844E-12</v>
      </c>
      <c r="R317" s="13">
        <f t="shared" si="89"/>
        <v>-6.7351423495204278E-8</v>
      </c>
      <c r="S317" s="13">
        <f t="shared" si="90"/>
        <v>-2.3789863128948974E-13</v>
      </c>
      <c r="T317" s="32">
        <f t="shared" si="93"/>
        <v>-7.2727260018174054</v>
      </c>
    </row>
    <row r="318" spans="2:20" x14ac:dyDescent="0.25">
      <c r="B318">
        <f t="shared" si="82"/>
        <v>31.100000000000172</v>
      </c>
      <c r="C318" s="15">
        <f t="shared" si="83"/>
        <v>-7.272726534605332</v>
      </c>
      <c r="D318" s="12">
        <f t="shared" si="84"/>
        <v>-4.0596706707418662E-7</v>
      </c>
      <c r="E318" s="12">
        <f t="shared" si="77"/>
        <v>-4.0596706707418666E-8</v>
      </c>
      <c r="F318" s="12">
        <f t="shared" si="85"/>
        <v>-7.2727265752020385</v>
      </c>
      <c r="H318">
        <f t="shared" si="86"/>
        <v>31.100000000000172</v>
      </c>
      <c r="I318" s="16">
        <f t="shared" si="91"/>
        <v>-7.272726069828316</v>
      </c>
      <c r="J318" s="12">
        <f t="shared" si="78"/>
        <v>-6.615944259102946E-8</v>
      </c>
      <c r="K318" s="12">
        <f t="shared" si="79"/>
        <v>-6.4340057903677919E-8</v>
      </c>
      <c r="L318" s="12">
        <f t="shared" si="80"/>
        <v>-6.4390090992461071E-8</v>
      </c>
      <c r="M318" s="12">
        <f t="shared" si="81"/>
        <v>-6.2617987595103846E-8</v>
      </c>
      <c r="N318" s="12">
        <f t="shared" si="92"/>
        <v>-7.272726134201271</v>
      </c>
      <c r="P318" s="28">
        <f t="shared" si="87"/>
        <v>4.6477537285483095E-7</v>
      </c>
      <c r="Q318" s="29">
        <f t="shared" si="88"/>
        <v>1.6431300764452317E-12</v>
      </c>
      <c r="R318" s="13">
        <f t="shared" si="89"/>
        <v>-6.390662433759143E-8</v>
      </c>
      <c r="S318" s="13">
        <f t="shared" si="90"/>
        <v>-2.2593042287974542E-13</v>
      </c>
      <c r="T318" s="32">
        <f t="shared" si="93"/>
        <v>-7.2727260698299592</v>
      </c>
    </row>
    <row r="319" spans="2:20" x14ac:dyDescent="0.25">
      <c r="B319">
        <f t="shared" si="82"/>
        <v>31.200000000000173</v>
      </c>
      <c r="C319" s="15">
        <f t="shared" si="83"/>
        <v>-7.2727265752020385</v>
      </c>
      <c r="D319" s="12">
        <f t="shared" si="84"/>
        <v>-3.8363887844283795E-7</v>
      </c>
      <c r="E319" s="12">
        <f t="shared" si="77"/>
        <v>-3.8363887844283795E-8</v>
      </c>
      <c r="F319" s="12">
        <f t="shared" si="85"/>
        <v>-7.2727266135659265</v>
      </c>
      <c r="H319">
        <f t="shared" si="86"/>
        <v>31.200000000000173</v>
      </c>
      <c r="I319" s="16">
        <f t="shared" si="91"/>
        <v>-7.272726134201271</v>
      </c>
      <c r="J319" s="12">
        <f t="shared" si="78"/>
        <v>-6.2618930041224985E-8</v>
      </c>
      <c r="K319" s="12">
        <f t="shared" si="79"/>
        <v>-6.0896909470642416E-8</v>
      </c>
      <c r="L319" s="12">
        <f t="shared" si="80"/>
        <v>-6.0944265056761545E-8</v>
      </c>
      <c r="M319" s="12">
        <f t="shared" si="81"/>
        <v>-5.9266995489082322E-8</v>
      </c>
      <c r="N319" s="12">
        <f t="shared" si="92"/>
        <v>-7.2727261951293167</v>
      </c>
      <c r="P319" s="28">
        <f t="shared" si="87"/>
        <v>4.4099920781803803E-7</v>
      </c>
      <c r="Q319" s="29">
        <f t="shared" si="88"/>
        <v>1.5596413049934199E-12</v>
      </c>
      <c r="R319" s="13">
        <f t="shared" si="89"/>
        <v>-6.0637400567590092E-8</v>
      </c>
      <c r="S319" s="13">
        <f t="shared" si="90"/>
        <v>-2.1445071300823478E-13</v>
      </c>
      <c r="T319" s="32">
        <f t="shared" si="93"/>
        <v>-7.2727261342028307</v>
      </c>
    </row>
    <row r="320" spans="2:20" x14ac:dyDescent="0.25">
      <c r="B320">
        <f t="shared" si="82"/>
        <v>31.300000000000175</v>
      </c>
      <c r="C320" s="15">
        <f t="shared" si="83"/>
        <v>-7.2727266135659265</v>
      </c>
      <c r="D320" s="12">
        <f t="shared" si="84"/>
        <v>-3.6253873991753949E-7</v>
      </c>
      <c r="E320" s="12">
        <f t="shared" si="77"/>
        <v>-3.625387399175395E-8</v>
      </c>
      <c r="F320" s="12">
        <f t="shared" si="85"/>
        <v>-7.2727266498198002</v>
      </c>
      <c r="H320">
        <f t="shared" si="86"/>
        <v>31.300000000000175</v>
      </c>
      <c r="I320" s="16">
        <f t="shared" si="91"/>
        <v>-7.2727261951293167</v>
      </c>
      <c r="J320" s="12">
        <f t="shared" si="78"/>
        <v>-5.9267887531078149E-8</v>
      </c>
      <c r="K320" s="12">
        <f t="shared" si="79"/>
        <v>-5.7638020622974299E-8</v>
      </c>
      <c r="L320" s="12">
        <f t="shared" si="80"/>
        <v>-5.7682841969608495E-8</v>
      </c>
      <c r="M320" s="12">
        <f t="shared" si="81"/>
        <v>-5.6095331268934956E-8</v>
      </c>
      <c r="N320" s="12">
        <f t="shared" si="92"/>
        <v>-7.2727262527968071</v>
      </c>
      <c r="P320" s="28">
        <f t="shared" si="87"/>
        <v>4.1843512832429042E-7</v>
      </c>
      <c r="Q320" s="29">
        <f t="shared" si="88"/>
        <v>1.4814816040598089E-12</v>
      </c>
      <c r="R320" s="13">
        <f t="shared" si="89"/>
        <v>-5.753483866949909E-8</v>
      </c>
      <c r="S320" s="13">
        <f t="shared" si="90"/>
        <v>-2.0370375074090972E-13</v>
      </c>
      <c r="T320" s="32">
        <f t="shared" si="93"/>
        <v>-7.2727261951307982</v>
      </c>
    </row>
    <row r="321" spans="2:20" x14ac:dyDescent="0.25">
      <c r="B321">
        <f t="shared" si="82"/>
        <v>31.400000000000176</v>
      </c>
      <c r="C321" s="15">
        <f t="shared" si="83"/>
        <v>-7.2727266498198002</v>
      </c>
      <c r="D321" s="12">
        <f t="shared" si="84"/>
        <v>-3.4259910952627592E-7</v>
      </c>
      <c r="E321" s="12">
        <f t="shared" si="77"/>
        <v>-3.4259910952627596E-8</v>
      </c>
      <c r="F321" s="12">
        <f t="shared" si="85"/>
        <v>-7.2727266840797116</v>
      </c>
      <c r="H321">
        <f t="shared" si="86"/>
        <v>31.400000000000176</v>
      </c>
      <c r="I321" s="16">
        <f t="shared" si="91"/>
        <v>-7.2727262527968071</v>
      </c>
      <c r="J321" s="12">
        <f t="shared" si="78"/>
        <v>-5.6096175571340724E-8</v>
      </c>
      <c r="K321" s="12">
        <f t="shared" si="79"/>
        <v>-5.4553530759449134E-8</v>
      </c>
      <c r="L321" s="12">
        <f t="shared" si="80"/>
        <v>-5.4595953447034168E-8</v>
      </c>
      <c r="M321" s="12">
        <f t="shared" si="81"/>
        <v>-5.3093398122427971E-8</v>
      </c>
      <c r="N321" s="12">
        <f t="shared" si="92"/>
        <v>-7.2727263073782309</v>
      </c>
      <c r="P321" s="28">
        <f t="shared" si="87"/>
        <v>3.9702158627363815E-7</v>
      </c>
      <c r="Q321" s="29">
        <f t="shared" si="88"/>
        <v>1.4068746168049984E-12</v>
      </c>
      <c r="R321" s="13">
        <f t="shared" si="89"/>
        <v>-5.4590475768406972E-8</v>
      </c>
      <c r="S321" s="13">
        <f t="shared" si="90"/>
        <v>-1.9344528693950181E-13</v>
      </c>
      <c r="T321" s="32">
        <f t="shared" si="93"/>
        <v>-7.2727262527982139</v>
      </c>
    </row>
    <row r="322" spans="2:20" x14ac:dyDescent="0.25">
      <c r="B322">
        <f t="shared" si="82"/>
        <v>31.500000000000178</v>
      </c>
      <c r="C322" s="15">
        <f t="shared" si="83"/>
        <v>-7.2727266840797116</v>
      </c>
      <c r="D322" s="12">
        <f t="shared" si="84"/>
        <v>-3.2375615832691551E-7</v>
      </c>
      <c r="E322" s="12">
        <f t="shared" si="77"/>
        <v>-3.2375615832691552E-8</v>
      </c>
      <c r="F322" s="12">
        <f t="shared" si="85"/>
        <v>-7.2727267164553275</v>
      </c>
      <c r="H322">
        <f t="shared" si="86"/>
        <v>31.500000000000178</v>
      </c>
      <c r="I322" s="16">
        <f t="shared" si="91"/>
        <v>-7.2727263073782309</v>
      </c>
      <c r="J322" s="12">
        <f t="shared" si="78"/>
        <v>-5.3094197260961096E-8</v>
      </c>
      <c r="K322" s="12">
        <f t="shared" si="79"/>
        <v>-5.1634106856823793E-8</v>
      </c>
      <c r="L322" s="12">
        <f t="shared" si="80"/>
        <v>-5.1674259315959148E-8</v>
      </c>
      <c r="M322" s="12">
        <f t="shared" si="81"/>
        <v>-5.0252113004134459E-8</v>
      </c>
      <c r="N322" s="12">
        <f t="shared" si="92"/>
        <v>-7.2727263590387379</v>
      </c>
      <c r="P322" s="28">
        <f t="shared" si="87"/>
        <v>3.767001457433139E-7</v>
      </c>
      <c r="Q322" s="29">
        <f t="shared" si="88"/>
        <v>1.3349321648092882E-12</v>
      </c>
      <c r="R322" s="13">
        <f t="shared" si="89"/>
        <v>-5.1796276914900521E-8</v>
      </c>
      <c r="S322" s="13">
        <f t="shared" si="90"/>
        <v>-1.8355319702526759E-13</v>
      </c>
      <c r="T322" s="32">
        <f t="shared" si="93"/>
        <v>-7.2727263073795658</v>
      </c>
    </row>
    <row r="323" spans="2:20" x14ac:dyDescent="0.25">
      <c r="B323">
        <f t="shared" si="82"/>
        <v>31.600000000000179</v>
      </c>
      <c r="C323" s="15">
        <f t="shared" si="83"/>
        <v>-7.2727267164553275</v>
      </c>
      <c r="D323" s="12">
        <f t="shared" si="84"/>
        <v>-3.059495696788872E-7</v>
      </c>
      <c r="E323" s="12">
        <f t="shared" si="77"/>
        <v>-3.0594956967888723E-8</v>
      </c>
      <c r="F323" s="12">
        <f t="shared" si="85"/>
        <v>-7.2727267470502843</v>
      </c>
      <c r="H323">
        <f t="shared" si="86"/>
        <v>31.600000000000179</v>
      </c>
      <c r="I323" s="16">
        <f t="shared" si="91"/>
        <v>-7.2727263590387379</v>
      </c>
      <c r="J323" s="12">
        <f t="shared" si="78"/>
        <v>-5.0252869376876677E-8</v>
      </c>
      <c r="K323" s="12">
        <f t="shared" si="79"/>
        <v>-4.887091549221623E-8</v>
      </c>
      <c r="L323" s="12">
        <f t="shared" si="80"/>
        <v>-4.8908919181300807E-8</v>
      </c>
      <c r="M323" s="12">
        <f t="shared" si="81"/>
        <v>-4.7562878791040934E-8</v>
      </c>
      <c r="N323" s="12">
        <f t="shared" si="92"/>
        <v>-7.2727264079346412</v>
      </c>
      <c r="P323" s="28">
        <f t="shared" si="87"/>
        <v>3.5741532222743899E-7</v>
      </c>
      <c r="Q323" s="29">
        <f t="shared" si="88"/>
        <v>1.2674306049120787E-12</v>
      </c>
      <c r="R323" s="13">
        <f t="shared" si="89"/>
        <v>-4.9144612980408843E-8</v>
      </c>
      <c r="S323" s="13">
        <f t="shared" si="90"/>
        <v>-1.742717300695167E-13</v>
      </c>
      <c r="T323" s="32">
        <f t="shared" si="93"/>
        <v>-7.2727263590400053</v>
      </c>
    </row>
    <row r="324" spans="2:20" x14ac:dyDescent="0.25">
      <c r="B324">
        <f t="shared" si="82"/>
        <v>31.70000000000018</v>
      </c>
      <c r="C324" s="15">
        <f t="shared" si="83"/>
        <v>-7.2727267470502843</v>
      </c>
      <c r="D324" s="12">
        <f t="shared" si="84"/>
        <v>-2.8912234339983911E-7</v>
      </c>
      <c r="E324" s="12">
        <f t="shared" si="77"/>
        <v>-2.8912234339983914E-8</v>
      </c>
      <c r="F324" s="12">
        <f t="shared" si="85"/>
        <v>-7.2727267759625187</v>
      </c>
      <c r="H324">
        <f t="shared" si="86"/>
        <v>31.70000000000018</v>
      </c>
      <c r="I324" s="16">
        <f t="shared" si="91"/>
        <v>-7.2727264079346412</v>
      </c>
      <c r="J324" s="12">
        <f t="shared" si="78"/>
        <v>-4.7563594707256131E-8</v>
      </c>
      <c r="K324" s="12">
        <f t="shared" si="79"/>
        <v>-4.6255595886890434E-8</v>
      </c>
      <c r="L324" s="12">
        <f t="shared" si="80"/>
        <v>-4.629156578062066E-8</v>
      </c>
      <c r="M324" s="12">
        <f t="shared" si="81"/>
        <v>-4.5017558569782068E-8</v>
      </c>
      <c r="N324" s="12">
        <f t="shared" si="92"/>
        <v>-7.2727264542138874</v>
      </c>
      <c r="P324" s="28">
        <f t="shared" si="87"/>
        <v>3.3911443964029786E-7</v>
      </c>
      <c r="Q324" s="29">
        <f t="shared" si="88"/>
        <v>1.2034817586936697E-12</v>
      </c>
      <c r="R324" s="13">
        <f t="shared" si="89"/>
        <v>-4.6628240995050131E-8</v>
      </c>
      <c r="S324" s="13">
        <f t="shared" si="90"/>
        <v>-1.6547876149726407E-13</v>
      </c>
      <c r="T324" s="32">
        <f t="shared" si="93"/>
        <v>-7.2727264079358447</v>
      </c>
    </row>
    <row r="325" spans="2:20" x14ac:dyDescent="0.25">
      <c r="B325">
        <f t="shared" si="82"/>
        <v>31.800000000000182</v>
      </c>
      <c r="C325" s="15">
        <f t="shared" si="83"/>
        <v>-7.2727267759625187</v>
      </c>
      <c r="D325" s="12">
        <f t="shared" si="84"/>
        <v>-2.7322061457724089E-7</v>
      </c>
      <c r="E325" s="12">
        <f t="shared" si="77"/>
        <v>-2.7322061457724092E-8</v>
      </c>
      <c r="F325" s="12">
        <f t="shared" si="85"/>
        <v>-7.2727268032845798</v>
      </c>
      <c r="H325">
        <f t="shared" si="86"/>
        <v>31.800000000000182</v>
      </c>
      <c r="I325" s="16">
        <f t="shared" si="91"/>
        <v>-7.2727264542138874</v>
      </c>
      <c r="J325" s="12">
        <f t="shared" si="78"/>
        <v>-4.5018236161098462E-8</v>
      </c>
      <c r="K325" s="12">
        <f t="shared" si="79"/>
        <v>-4.3780234681989333E-8</v>
      </c>
      <c r="L325" s="12">
        <f t="shared" si="80"/>
        <v>-4.3814279715448381E-8</v>
      </c>
      <c r="M325" s="12">
        <f t="shared" si="81"/>
        <v>-4.2608450812053892E-8</v>
      </c>
      <c r="N325" s="12">
        <f t="shared" si="92"/>
        <v>-7.2727264980165067</v>
      </c>
      <c r="P325" s="28">
        <f t="shared" si="87"/>
        <v>3.2174748909596929E-7</v>
      </c>
      <c r="Q325" s="29">
        <f t="shared" si="88"/>
        <v>1.142197447734361E-12</v>
      </c>
      <c r="R325" s="13">
        <f t="shared" si="89"/>
        <v>-4.4240284729737799E-8</v>
      </c>
      <c r="S325" s="13">
        <f t="shared" si="90"/>
        <v>-1.5705216673897882E-13</v>
      </c>
      <c r="T325" s="32">
        <f t="shared" si="93"/>
        <v>-7.2727264542150296</v>
      </c>
    </row>
    <row r="326" spans="2:20" x14ac:dyDescent="0.25">
      <c r="B326">
        <f t="shared" si="82"/>
        <v>31.900000000000183</v>
      </c>
      <c r="C326" s="15">
        <f t="shared" si="83"/>
        <v>-7.2727268032845798</v>
      </c>
      <c r="D326" s="12">
        <f t="shared" si="84"/>
        <v>-2.5819348081768112E-7</v>
      </c>
      <c r="E326" s="12">
        <f t="shared" si="77"/>
        <v>-2.5819348081768113E-8</v>
      </c>
      <c r="F326" s="12">
        <f t="shared" si="85"/>
        <v>-7.2727268291039282</v>
      </c>
      <c r="H326">
        <f t="shared" si="86"/>
        <v>31.900000000000183</v>
      </c>
      <c r="I326" s="16">
        <f t="shared" si="91"/>
        <v>-7.2727264980165067</v>
      </c>
      <c r="J326" s="12">
        <f t="shared" si="78"/>
        <v>-4.2609092076872916E-8</v>
      </c>
      <c r="K326" s="12">
        <f t="shared" si="79"/>
        <v>-4.1437342090944186E-8</v>
      </c>
      <c r="L326" s="12">
        <f t="shared" si="80"/>
        <v>-4.1469565159601988E-8</v>
      </c>
      <c r="M326" s="12">
        <f t="shared" si="81"/>
        <v>-4.0328265971112392E-8</v>
      </c>
      <c r="N326" s="12">
        <f t="shared" si="92"/>
        <v>-7.2727265394750358</v>
      </c>
      <c r="P326" s="28">
        <f t="shared" si="87"/>
        <v>3.052669885761361E-7</v>
      </c>
      <c r="Q326" s="29">
        <f t="shared" si="88"/>
        <v>1.0844658504538529E-12</v>
      </c>
      <c r="R326" s="13">
        <f t="shared" si="89"/>
        <v>-4.1974215400420481E-8</v>
      </c>
      <c r="S326" s="13">
        <f t="shared" si="90"/>
        <v>-1.4911407032142045E-13</v>
      </c>
      <c r="T326" s="32">
        <f t="shared" si="93"/>
        <v>-7.2727264980175912</v>
      </c>
    </row>
    <row r="327" spans="2:20" x14ac:dyDescent="0.25">
      <c r="B327">
        <f t="shared" si="82"/>
        <v>32.000000000000185</v>
      </c>
      <c r="C327" s="15">
        <f t="shared" si="83"/>
        <v>-7.2727268291039282</v>
      </c>
      <c r="D327" s="12">
        <f t="shared" si="84"/>
        <v>-2.4399283926612725E-7</v>
      </c>
      <c r="E327" s="12">
        <f t="shared" ref="E327:E390" si="94">e1_h*D327</f>
        <v>-2.4399283926612725E-8</v>
      </c>
      <c r="F327" s="12">
        <f t="shared" si="85"/>
        <v>-7.2727268535032117</v>
      </c>
      <c r="H327">
        <f t="shared" si="86"/>
        <v>32.000000000000185</v>
      </c>
      <c r="I327" s="16">
        <f t="shared" si="91"/>
        <v>-7.2727265394750358</v>
      </c>
      <c r="J327" s="12">
        <f t="shared" ref="J327:J390" si="95">e1_h*( - 4 - 0.55 * I327)</f>
        <v>-4.0328872996653332E-8</v>
      </c>
      <c r="K327" s="12">
        <f t="shared" ref="K327:K390" si="96">e1_h*( - 4 - 0.55 * (I327+(J327/2)))</f>
        <v>-3.9219828984471409E-8</v>
      </c>
      <c r="L327" s="12">
        <f t="shared" ref="L327:L390" si="97">e1_h*( - 4 - 0.55 * (I327+(K327/2)))</f>
        <v>-3.9250327699136282E-8</v>
      </c>
      <c r="M327" s="12">
        <f t="shared" ref="M327:M390" si="98">e1_h*( - 4 - 0.55 * (I327+L327))</f>
        <v>-3.8170104987855785E-8</v>
      </c>
      <c r="N327" s="12">
        <f t="shared" si="92"/>
        <v>-7.2727265787149173</v>
      </c>
      <c r="P327" s="28">
        <f t="shared" si="87"/>
        <v>2.8962786302599852E-7</v>
      </c>
      <c r="Q327" s="29">
        <f t="shared" si="88"/>
        <v>1.0293987884324451E-12</v>
      </c>
      <c r="R327" s="13">
        <f t="shared" si="89"/>
        <v>-3.9823835181195141E-8</v>
      </c>
      <c r="S327" s="13">
        <f t="shared" si="90"/>
        <v>-1.4154234768004961E-13</v>
      </c>
      <c r="T327" s="32">
        <f t="shared" si="93"/>
        <v>-7.2727265394760652</v>
      </c>
    </row>
    <row r="328" spans="2:20" x14ac:dyDescent="0.25">
      <c r="B328">
        <f t="shared" ref="B328:B391" si="99">+B327+e1_h</f>
        <v>32.100000000000186</v>
      </c>
      <c r="C328" s="15">
        <f t="shared" ref="C328:C391" si="100">F327</f>
        <v>-7.2727268535032117</v>
      </c>
      <c r="D328" s="12">
        <f t="shared" ref="D328:D391" si="101" xml:space="preserve"> - 4 - 0.55 * C328</f>
        <v>-2.3057323339514824E-7</v>
      </c>
      <c r="E328" s="12">
        <f t="shared" si="94"/>
        <v>-2.3057323339514826E-8</v>
      </c>
      <c r="F328" s="12">
        <f t="shared" ref="F328:F391" si="102">C328+E328</f>
        <v>-7.2727268765605348</v>
      </c>
      <c r="H328">
        <f t="shared" ref="H328:H391" si="103">+H327+e1_h</f>
        <v>32.100000000000186</v>
      </c>
      <c r="I328" s="16">
        <f t="shared" si="91"/>
        <v>-7.2727265787149173</v>
      </c>
      <c r="J328" s="12">
        <f t="shared" si="95"/>
        <v>-3.8170679506066563E-8</v>
      </c>
      <c r="K328" s="12">
        <f t="shared" si="96"/>
        <v>-3.712098584074397E-8</v>
      </c>
      <c r="L328" s="12">
        <f t="shared" si="97"/>
        <v>-3.7149852394335882E-8</v>
      </c>
      <c r="M328" s="12">
        <f t="shared" si="98"/>
        <v>-3.6127437663679987E-8</v>
      </c>
      <c r="N328" s="12">
        <f t="shared" si="92"/>
        <v>-7.2727266158548831</v>
      </c>
      <c r="P328" s="28">
        <f t="shared" ref="P328:P391" si="104">ABS(C328-T328)</f>
        <v>2.7478731645658172E-7</v>
      </c>
      <c r="Q328" s="29">
        <f t="shared" ref="Q328:Q391" si="105">ABS(I328-T328)</f>
        <v>9.7788444008983788E-13</v>
      </c>
      <c r="R328" s="13">
        <f t="shared" ref="R328:R391" si="106">P328/T328</f>
        <v>-3.7783259618306643E-8</v>
      </c>
      <c r="S328" s="13">
        <f t="shared" ref="S328:S391" si="107">Q328/T328</f>
        <v>-1.3445912334332489E-13</v>
      </c>
      <c r="T328" s="32">
        <f t="shared" si="93"/>
        <v>-7.2727265787158952</v>
      </c>
    </row>
    <row r="329" spans="2:20" x14ac:dyDescent="0.25">
      <c r="B329">
        <f t="shared" si="99"/>
        <v>32.200000000000188</v>
      </c>
      <c r="C329" s="15">
        <f t="shared" si="100"/>
        <v>-7.2727268765605348</v>
      </c>
      <c r="D329" s="12">
        <f t="shared" si="101"/>
        <v>-2.1789170556729687E-7</v>
      </c>
      <c r="E329" s="12">
        <f t="shared" si="94"/>
        <v>-2.1789170556729688E-8</v>
      </c>
      <c r="F329" s="12">
        <f t="shared" si="102"/>
        <v>-7.2727268983497053</v>
      </c>
      <c r="H329">
        <f t="shared" si="103"/>
        <v>32.200000000000188</v>
      </c>
      <c r="I329" s="16">
        <f t="shared" si="91"/>
        <v>-7.2727266158548831</v>
      </c>
      <c r="J329" s="12">
        <f t="shared" si="95"/>
        <v>-3.612798140650853E-8</v>
      </c>
      <c r="K329" s="12">
        <f t="shared" si="96"/>
        <v>-3.5134461917607494E-8</v>
      </c>
      <c r="L329" s="12">
        <f t="shared" si="97"/>
        <v>-3.5161783662474025E-8</v>
      </c>
      <c r="M329" s="12">
        <f t="shared" si="98"/>
        <v>-3.4194083298189073E-8</v>
      </c>
      <c r="N329" s="12">
        <f t="shared" si="92"/>
        <v>-7.272726651007309</v>
      </c>
      <c r="P329" s="28">
        <f t="shared" si="104"/>
        <v>2.6070472358696861E-7</v>
      </c>
      <c r="Q329" s="29">
        <f t="shared" si="105"/>
        <v>9.2814644858663087E-13</v>
      </c>
      <c r="R329" s="13">
        <f t="shared" si="106"/>
        <v>-3.58469027308942E-8</v>
      </c>
      <c r="S329" s="13">
        <f t="shared" si="107"/>
        <v>-1.2762014820729133E-13</v>
      </c>
      <c r="T329" s="32">
        <f t="shared" si="93"/>
        <v>-7.2727266158558113</v>
      </c>
    </row>
    <row r="330" spans="2:20" x14ac:dyDescent="0.25">
      <c r="B330">
        <f t="shared" si="99"/>
        <v>32.300000000000189</v>
      </c>
      <c r="C330" s="15">
        <f t="shared" si="100"/>
        <v>-7.2727268983497053</v>
      </c>
      <c r="D330" s="12">
        <f t="shared" si="101"/>
        <v>-2.0590766158790075E-7</v>
      </c>
      <c r="E330" s="12">
        <f t="shared" si="94"/>
        <v>-2.0590766158790077E-8</v>
      </c>
      <c r="F330" s="12">
        <f t="shared" si="102"/>
        <v>-7.2727269189404717</v>
      </c>
      <c r="H330">
        <f t="shared" si="103"/>
        <v>32.300000000000189</v>
      </c>
      <c r="I330" s="16">
        <f t="shared" si="91"/>
        <v>-7.272726651007309</v>
      </c>
      <c r="J330" s="12">
        <f t="shared" si="95"/>
        <v>-3.4194597953174365E-8</v>
      </c>
      <c r="K330" s="12">
        <f t="shared" si="96"/>
        <v>-3.3254246556424506E-8</v>
      </c>
      <c r="L330" s="12">
        <f t="shared" si="97"/>
        <v>-3.3280106181976524E-8</v>
      </c>
      <c r="M330" s="12">
        <f t="shared" si="98"/>
        <v>-3.2364192170675213E-8</v>
      </c>
      <c r="N330" s="12">
        <f t="shared" si="92"/>
        <v>-7.2727266842785578</v>
      </c>
      <c r="P330" s="28">
        <f t="shared" si="104"/>
        <v>2.4734151526928372E-7</v>
      </c>
      <c r="Q330" s="29">
        <f t="shared" si="105"/>
        <v>8.8107299234252423E-13</v>
      </c>
      <c r="R330" s="13">
        <f t="shared" si="106"/>
        <v>-3.4009461256872034E-8</v>
      </c>
      <c r="S330" s="13">
        <f t="shared" si="107"/>
        <v>-1.2114754680356156E-13</v>
      </c>
      <c r="T330" s="32">
        <f t="shared" si="93"/>
        <v>-7.27272665100819</v>
      </c>
    </row>
    <row r="331" spans="2:20" x14ac:dyDescent="0.25">
      <c r="B331">
        <f t="shared" si="99"/>
        <v>32.40000000000019</v>
      </c>
      <c r="C331" s="15">
        <f t="shared" si="100"/>
        <v>-7.2727269189404717</v>
      </c>
      <c r="D331" s="12">
        <f t="shared" si="101"/>
        <v>-1.9458274014283461E-7</v>
      </c>
      <c r="E331" s="12">
        <f t="shared" si="94"/>
        <v>-1.9458274014283463E-8</v>
      </c>
      <c r="F331" s="12">
        <f t="shared" si="102"/>
        <v>-7.2727269383987458</v>
      </c>
      <c r="H331">
        <f t="shared" si="103"/>
        <v>32.40000000000019</v>
      </c>
      <c r="I331" s="16">
        <f t="shared" si="91"/>
        <v>-7.2727266842785578</v>
      </c>
      <c r="J331" s="12">
        <f t="shared" si="95"/>
        <v>-3.2364679292129493E-8</v>
      </c>
      <c r="K331" s="12">
        <f t="shared" si="96"/>
        <v>-3.1474650574736528E-8</v>
      </c>
      <c r="L331" s="12">
        <f t="shared" si="97"/>
        <v>-3.1499126418310652E-8</v>
      </c>
      <c r="M331" s="12">
        <f t="shared" si="98"/>
        <v>-3.0632227288052151E-8</v>
      </c>
      <c r="N331" s="12">
        <f t="shared" si="92"/>
        <v>-7.2727267157693012</v>
      </c>
      <c r="P331" s="28">
        <f t="shared" si="104"/>
        <v>2.346610763481749E-7</v>
      </c>
      <c r="Q331" s="29">
        <f t="shared" si="105"/>
        <v>8.3755224977721809E-13</v>
      </c>
      <c r="R331" s="13">
        <f t="shared" si="106"/>
        <v>-3.2265900608559146E-8</v>
      </c>
      <c r="S331" s="13">
        <f t="shared" si="107"/>
        <v>-1.1516344366242402E-13</v>
      </c>
      <c r="T331" s="32">
        <f t="shared" si="93"/>
        <v>-7.2727266842793954</v>
      </c>
    </row>
    <row r="332" spans="2:20" x14ac:dyDescent="0.25">
      <c r="B332">
        <f t="shared" si="99"/>
        <v>32.500000000000192</v>
      </c>
      <c r="C332" s="15">
        <f t="shared" si="100"/>
        <v>-7.2727269383987458</v>
      </c>
      <c r="D332" s="12">
        <f t="shared" si="101"/>
        <v>-1.8388068934171997E-7</v>
      </c>
      <c r="E332" s="12">
        <f t="shared" si="94"/>
        <v>-1.8388068934171998E-8</v>
      </c>
      <c r="F332" s="12">
        <f t="shared" si="102"/>
        <v>-7.2727269567868147</v>
      </c>
      <c r="H332">
        <f t="shared" si="103"/>
        <v>32.500000000000192</v>
      </c>
      <c r="I332" s="16">
        <f t="shared" si="91"/>
        <v>-7.2727267157693012</v>
      </c>
      <c r="J332" s="12">
        <f t="shared" si="95"/>
        <v>-3.0632688385878737E-8</v>
      </c>
      <c r="K332" s="12">
        <f t="shared" si="96"/>
        <v>-2.9790289435283058E-8</v>
      </c>
      <c r="L332" s="12">
        <f t="shared" si="97"/>
        <v>-2.981345543773273E-8</v>
      </c>
      <c r="M332" s="12">
        <f t="shared" si="98"/>
        <v>-2.8992948353234739E-8</v>
      </c>
      <c r="N332" s="12">
        <f t="shared" si="92"/>
        <v>-7.2727267455748219</v>
      </c>
      <c r="P332" s="28">
        <f t="shared" si="104"/>
        <v>2.2262864973754404E-7</v>
      </c>
      <c r="Q332" s="29">
        <f t="shared" si="105"/>
        <v>7.9491968563161208E-13</v>
      </c>
      <c r="R332" s="13">
        <f t="shared" si="106"/>
        <v>-3.0611441683185846E-8</v>
      </c>
      <c r="S332" s="13">
        <f t="shared" si="107"/>
        <v>-1.0930146514482904E-13</v>
      </c>
      <c r="T332" s="32">
        <f t="shared" si="93"/>
        <v>-7.2727267157700961</v>
      </c>
    </row>
    <row r="333" spans="2:20" x14ac:dyDescent="0.25">
      <c r="B333">
        <f t="shared" si="99"/>
        <v>32.600000000000193</v>
      </c>
      <c r="C333" s="15">
        <f t="shared" si="100"/>
        <v>-7.2727269567868147</v>
      </c>
      <c r="D333" s="12">
        <f t="shared" si="101"/>
        <v>-1.7376725169881979E-7</v>
      </c>
      <c r="E333" s="12">
        <f t="shared" si="94"/>
        <v>-1.7376725169881979E-8</v>
      </c>
      <c r="F333" s="12">
        <f t="shared" si="102"/>
        <v>-7.2727269741635396</v>
      </c>
      <c r="H333">
        <f t="shared" si="103"/>
        <v>32.600000000000193</v>
      </c>
      <c r="I333" s="16">
        <f t="shared" si="91"/>
        <v>-7.2727267455748219</v>
      </c>
      <c r="J333" s="12">
        <f t="shared" si="95"/>
        <v>-2.899338475970126E-8</v>
      </c>
      <c r="K333" s="12">
        <f t="shared" si="96"/>
        <v>-2.8196066681474009E-8</v>
      </c>
      <c r="L333" s="12">
        <f t="shared" si="97"/>
        <v>-2.8217992964485463E-8</v>
      </c>
      <c r="M333" s="12">
        <f t="shared" si="98"/>
        <v>-2.7441395111793557E-8</v>
      </c>
      <c r="N333" s="12">
        <f t="shared" si="92"/>
        <v>-7.2727267737853047</v>
      </c>
      <c r="P333" s="28">
        <f t="shared" si="104"/>
        <v>2.1121123783274243E-7</v>
      </c>
      <c r="Q333" s="29">
        <f t="shared" si="105"/>
        <v>7.5495165674510645E-13</v>
      </c>
      <c r="R333" s="13">
        <f t="shared" si="106"/>
        <v>-2.9041547307030958E-8</v>
      </c>
      <c r="S333" s="13">
        <f t="shared" si="107"/>
        <v>-1.0380586032664949E-13</v>
      </c>
      <c r="T333" s="32">
        <f t="shared" si="93"/>
        <v>-7.2727267455755769</v>
      </c>
    </row>
    <row r="334" spans="2:20" x14ac:dyDescent="0.25">
      <c r="B334">
        <f t="shared" si="99"/>
        <v>32.700000000000195</v>
      </c>
      <c r="C334" s="15">
        <f t="shared" si="100"/>
        <v>-7.2727269741635396</v>
      </c>
      <c r="D334" s="12">
        <f t="shared" si="101"/>
        <v>-1.6421005266664679E-7</v>
      </c>
      <c r="E334" s="12">
        <f t="shared" si="94"/>
        <v>-1.642100526666468E-8</v>
      </c>
      <c r="F334" s="12">
        <f t="shared" si="102"/>
        <v>-7.2727269905845446</v>
      </c>
      <c r="H334">
        <f t="shared" si="103"/>
        <v>32.700000000000195</v>
      </c>
      <c r="I334" s="16">
        <f t="shared" si="91"/>
        <v>-7.2727267737853047</v>
      </c>
      <c r="J334" s="12">
        <f t="shared" si="95"/>
        <v>-2.7441808203576557E-8</v>
      </c>
      <c r="K334" s="12">
        <f t="shared" si="96"/>
        <v>-2.6687158483085227E-8</v>
      </c>
      <c r="L334" s="12">
        <f t="shared" si="97"/>
        <v>-2.6707911349177495E-8</v>
      </c>
      <c r="M334" s="12">
        <f t="shared" si="98"/>
        <v>-2.5972873096691276E-8</v>
      </c>
      <c r="N334" s="12">
        <f t="shared" si="92"/>
        <v>-7.2727268004861081</v>
      </c>
      <c r="P334" s="28">
        <f t="shared" si="104"/>
        <v>2.0037751813362092E-7</v>
      </c>
      <c r="Q334" s="29">
        <f t="shared" si="105"/>
        <v>7.1675998469800106E-13</v>
      </c>
      <c r="R334" s="13">
        <f t="shared" si="106"/>
        <v>-2.7551910633555781E-8</v>
      </c>
      <c r="S334" s="13">
        <f t="shared" si="107"/>
        <v>-9.8554504657249981E-14</v>
      </c>
      <c r="T334" s="32">
        <f t="shared" si="93"/>
        <v>-7.2727267737860215</v>
      </c>
    </row>
    <row r="335" spans="2:20" x14ac:dyDescent="0.25">
      <c r="B335">
        <f t="shared" si="99"/>
        <v>32.800000000000196</v>
      </c>
      <c r="C335" s="15">
        <f t="shared" si="100"/>
        <v>-7.2727269905845446</v>
      </c>
      <c r="D335" s="12">
        <f t="shared" si="101"/>
        <v>-1.5517850027180202E-7</v>
      </c>
      <c r="E335" s="12">
        <f t="shared" si="94"/>
        <v>-1.5517850027180204E-8</v>
      </c>
      <c r="F335" s="12">
        <f t="shared" si="102"/>
        <v>-7.2727270061023948</v>
      </c>
      <c r="H335">
        <f t="shared" si="103"/>
        <v>32.800000000000196</v>
      </c>
      <c r="I335" s="16">
        <f t="shared" si="91"/>
        <v>-7.2727268004861081</v>
      </c>
      <c r="J335" s="12">
        <f t="shared" si="95"/>
        <v>-2.5973264028422705E-8</v>
      </c>
      <c r="K335" s="12">
        <f t="shared" si="96"/>
        <v>-2.525899924776809E-8</v>
      </c>
      <c r="L335" s="12">
        <f t="shared" si="97"/>
        <v>-2.5278641579973285E-8</v>
      </c>
      <c r="M335" s="12">
        <f t="shared" si="98"/>
        <v>-2.4582938751294139E-8</v>
      </c>
      <c r="N335" s="12">
        <f t="shared" si="92"/>
        <v>-7.2727268257580224</v>
      </c>
      <c r="P335" s="28">
        <f t="shared" si="104"/>
        <v>1.9009775531486639E-7</v>
      </c>
      <c r="Q335" s="29">
        <f t="shared" si="105"/>
        <v>6.8123284790999605E-13</v>
      </c>
      <c r="R335" s="13">
        <f t="shared" si="106"/>
        <v>-2.6138443053043388E-8</v>
      </c>
      <c r="S335" s="13">
        <f t="shared" si="107"/>
        <v>-9.36695226698738E-14</v>
      </c>
      <c r="T335" s="32">
        <f t="shared" si="93"/>
        <v>-7.2727268004867893</v>
      </c>
    </row>
    <row r="336" spans="2:20" x14ac:dyDescent="0.25">
      <c r="B336">
        <f t="shared" si="99"/>
        <v>32.900000000000198</v>
      </c>
      <c r="C336" s="15">
        <f t="shared" si="100"/>
        <v>-7.2727270061023948</v>
      </c>
      <c r="D336" s="12">
        <f t="shared" si="101"/>
        <v>-1.4664368253036741E-7</v>
      </c>
      <c r="E336" s="12">
        <f t="shared" si="94"/>
        <v>-1.4664368253036743E-8</v>
      </c>
      <c r="F336" s="12">
        <f t="shared" si="102"/>
        <v>-7.2727270207667631</v>
      </c>
      <c r="H336">
        <f t="shared" si="103"/>
        <v>32.900000000000198</v>
      </c>
      <c r="I336" s="16">
        <f t="shared" si="91"/>
        <v>-7.2727268257580224</v>
      </c>
      <c r="J336" s="12">
        <f t="shared" si="95"/>
        <v>-2.4583308722014863E-8</v>
      </c>
      <c r="K336" s="12">
        <f t="shared" si="96"/>
        <v>-2.3907267765466145E-8</v>
      </c>
      <c r="L336" s="12">
        <f t="shared" si="97"/>
        <v>-2.3925858894102703E-8</v>
      </c>
      <c r="M336" s="12">
        <f t="shared" si="98"/>
        <v>-2.3267386506375943E-8</v>
      </c>
      <c r="N336" s="12">
        <f t="shared" si="92"/>
        <v>-7.2727268496775137</v>
      </c>
      <c r="P336" s="28">
        <f t="shared" si="104"/>
        <v>1.8034372573083601E-7</v>
      </c>
      <c r="Q336" s="29">
        <f t="shared" si="105"/>
        <v>6.4659388954169117E-13</v>
      </c>
      <c r="R336" s="13">
        <f t="shared" si="106"/>
        <v>-2.479726381198473E-8</v>
      </c>
      <c r="S336" s="13">
        <f t="shared" si="107"/>
        <v>-8.8906665276024637E-14</v>
      </c>
      <c r="T336" s="32">
        <f t="shared" si="93"/>
        <v>-7.272726825758669</v>
      </c>
    </row>
    <row r="337" spans="2:20" x14ac:dyDescent="0.25">
      <c r="B337">
        <f t="shared" si="99"/>
        <v>33.000000000000199</v>
      </c>
      <c r="C337" s="15">
        <f t="shared" si="100"/>
        <v>-7.2727270207667631</v>
      </c>
      <c r="D337" s="12">
        <f t="shared" si="101"/>
        <v>-1.3857827996233141E-7</v>
      </c>
      <c r="E337" s="12">
        <f t="shared" si="94"/>
        <v>-1.3857827996233141E-8</v>
      </c>
      <c r="F337" s="12">
        <f t="shared" si="102"/>
        <v>-7.2727270346245909</v>
      </c>
      <c r="H337">
        <f t="shared" si="103"/>
        <v>33.000000000000199</v>
      </c>
      <c r="I337" s="16">
        <f t="shared" si="91"/>
        <v>-7.2727268496775137</v>
      </c>
      <c r="J337" s="12">
        <f t="shared" si="95"/>
        <v>-2.3267736715126831E-8</v>
      </c>
      <c r="K337" s="12">
        <f t="shared" si="96"/>
        <v>-2.2627873974556681E-8</v>
      </c>
      <c r="L337" s="12">
        <f t="shared" si="97"/>
        <v>-2.2645470165727488E-8</v>
      </c>
      <c r="M337" s="12">
        <f t="shared" si="98"/>
        <v>-2.2022235857122042E-8</v>
      </c>
      <c r="N337" s="12">
        <f t="shared" si="92"/>
        <v>-7.2727268723169569</v>
      </c>
      <c r="P337" s="28">
        <f t="shared" si="104"/>
        <v>1.710886357031427E-7</v>
      </c>
      <c r="Q337" s="29">
        <f t="shared" si="105"/>
        <v>6.1373128801278654E-13</v>
      </c>
      <c r="R337" s="13">
        <f t="shared" si="106"/>
        <v>-2.35246887775958E-8</v>
      </c>
      <c r="S337" s="13">
        <f t="shared" si="107"/>
        <v>-8.4388057010548759E-14</v>
      </c>
      <c r="T337" s="32">
        <f t="shared" si="93"/>
        <v>-7.2727268496781274</v>
      </c>
    </row>
    <row r="338" spans="2:20" x14ac:dyDescent="0.25">
      <c r="B338">
        <f t="shared" si="99"/>
        <v>33.1000000000002</v>
      </c>
      <c r="C338" s="15">
        <f t="shared" si="100"/>
        <v>-7.2727270346245909</v>
      </c>
      <c r="D338" s="12">
        <f t="shared" si="101"/>
        <v>-1.3095647455330095E-7</v>
      </c>
      <c r="E338" s="12">
        <f t="shared" si="94"/>
        <v>-1.3095647455330095E-8</v>
      </c>
      <c r="F338" s="12">
        <f t="shared" si="102"/>
        <v>-7.2727270477202381</v>
      </c>
      <c r="H338">
        <f t="shared" si="103"/>
        <v>33.1000000000002</v>
      </c>
      <c r="I338" s="16">
        <f t="shared" si="91"/>
        <v>-7.2727268723169569</v>
      </c>
      <c r="J338" s="12">
        <f t="shared" si="95"/>
        <v>-2.2022567325308273E-8</v>
      </c>
      <c r="K338" s="12">
        <f t="shared" si="96"/>
        <v>-2.1416946749397427E-8</v>
      </c>
      <c r="L338" s="12">
        <f t="shared" si="97"/>
        <v>-2.1433601293807672E-8</v>
      </c>
      <c r="M338" s="12">
        <f t="shared" si="98"/>
        <v>-2.0843719239493908E-8</v>
      </c>
      <c r="N338" s="12">
        <f t="shared" si="92"/>
        <v>-7.2727268937448537</v>
      </c>
      <c r="P338" s="28">
        <f t="shared" si="104"/>
        <v>1.623070504663815E-7</v>
      </c>
      <c r="Q338" s="29">
        <f t="shared" si="105"/>
        <v>5.8353322174298228E-13</v>
      </c>
      <c r="R338" s="13">
        <f t="shared" si="106"/>
        <v>-2.2317220667831905E-8</v>
      </c>
      <c r="S338" s="13">
        <f t="shared" si="107"/>
        <v>-8.0235822407150641E-14</v>
      </c>
      <c r="T338" s="32">
        <f t="shared" si="93"/>
        <v>-7.2727268723175404</v>
      </c>
    </row>
    <row r="339" spans="2:20" x14ac:dyDescent="0.25">
      <c r="B339">
        <f t="shared" si="99"/>
        <v>33.200000000000202</v>
      </c>
      <c r="C339" s="15">
        <f t="shared" si="100"/>
        <v>-7.2727270477202381</v>
      </c>
      <c r="D339" s="12">
        <f t="shared" si="101"/>
        <v>-1.2375386848617609E-7</v>
      </c>
      <c r="E339" s="12">
        <f t="shared" si="94"/>
        <v>-1.2375386848617609E-8</v>
      </c>
      <c r="F339" s="12">
        <f t="shared" si="102"/>
        <v>-7.2727270600956251</v>
      </c>
      <c r="H339">
        <f t="shared" si="103"/>
        <v>33.200000000000202</v>
      </c>
      <c r="I339" s="16">
        <f t="shared" si="91"/>
        <v>-7.2727268937448537</v>
      </c>
      <c r="J339" s="12">
        <f t="shared" si="95"/>
        <v>-2.0844033032929589E-8</v>
      </c>
      <c r="K339" s="12">
        <f t="shared" si="96"/>
        <v>-2.0270822131962518E-8</v>
      </c>
      <c r="L339" s="12">
        <f t="shared" si="97"/>
        <v>-2.0286585433737516E-8</v>
      </c>
      <c r="M339" s="12">
        <f t="shared" si="98"/>
        <v>-1.9728270794772129E-8</v>
      </c>
      <c r="N339" s="12">
        <f t="shared" si="92"/>
        <v>-7.2727269140260402</v>
      </c>
      <c r="P339" s="28">
        <f t="shared" si="104"/>
        <v>1.539748311074618E-7</v>
      </c>
      <c r="Q339" s="29">
        <f t="shared" si="105"/>
        <v>5.5333515547317802E-13</v>
      </c>
      <c r="R339" s="13">
        <f t="shared" si="106"/>
        <v>-2.1171540380525103E-8</v>
      </c>
      <c r="S339" s="13">
        <f t="shared" si="107"/>
        <v>-7.6083587842278243E-14</v>
      </c>
      <c r="T339" s="32">
        <f t="shared" si="93"/>
        <v>-7.272726893745407</v>
      </c>
    </row>
    <row r="340" spans="2:20" x14ac:dyDescent="0.25">
      <c r="B340">
        <f t="shared" si="99"/>
        <v>33.300000000000203</v>
      </c>
      <c r="C340" s="15">
        <f t="shared" si="100"/>
        <v>-7.2727270600956251</v>
      </c>
      <c r="D340" s="12">
        <f t="shared" si="101"/>
        <v>-1.1694740598144904E-7</v>
      </c>
      <c r="E340" s="12">
        <f t="shared" si="94"/>
        <v>-1.1694740598144905E-8</v>
      </c>
      <c r="F340" s="12">
        <f t="shared" si="102"/>
        <v>-7.2727270717903654</v>
      </c>
      <c r="H340">
        <f t="shared" si="103"/>
        <v>33.300000000000203</v>
      </c>
      <c r="I340" s="16">
        <f t="shared" si="91"/>
        <v>-7.2727269140260402</v>
      </c>
      <c r="J340" s="12">
        <f t="shared" si="95"/>
        <v>-1.9728567757226757E-8</v>
      </c>
      <c r="K340" s="12">
        <f t="shared" si="96"/>
        <v>-1.9186032140794396E-8</v>
      </c>
      <c r="L340" s="12">
        <f t="shared" si="97"/>
        <v>-1.9200951850706362E-8</v>
      </c>
      <c r="M340" s="12">
        <f t="shared" si="98"/>
        <v>-1.8672515400552926E-8</v>
      </c>
      <c r="N340" s="12">
        <f t="shared" si="92"/>
        <v>-7.2727269332218825</v>
      </c>
      <c r="P340" s="28">
        <f t="shared" si="104"/>
        <v>1.4606905907044165E-7</v>
      </c>
      <c r="Q340" s="29">
        <f t="shared" si="105"/>
        <v>5.2580162446247414E-13</v>
      </c>
      <c r="R340" s="13">
        <f t="shared" si="106"/>
        <v>-2.0084496612780158E-8</v>
      </c>
      <c r="S340" s="13">
        <f t="shared" si="107"/>
        <v>-7.2297726929411481E-14</v>
      </c>
      <c r="T340" s="32">
        <f t="shared" si="93"/>
        <v>-7.272726914026566</v>
      </c>
    </row>
    <row r="341" spans="2:20" x14ac:dyDescent="0.25">
      <c r="B341">
        <f t="shared" si="99"/>
        <v>33.400000000000205</v>
      </c>
      <c r="C341" s="15">
        <f t="shared" si="100"/>
        <v>-7.2727270717903654</v>
      </c>
      <c r="D341" s="12">
        <f t="shared" si="101"/>
        <v>-1.1051529869021692E-7</v>
      </c>
      <c r="E341" s="12">
        <f t="shared" si="94"/>
        <v>-1.1051529869021693E-8</v>
      </c>
      <c r="F341" s="12">
        <f t="shared" si="102"/>
        <v>-7.2727270828418948</v>
      </c>
      <c r="H341">
        <f t="shared" si="103"/>
        <v>33.400000000000205</v>
      </c>
      <c r="I341" s="16">
        <f t="shared" si="91"/>
        <v>-7.2727269332218825</v>
      </c>
      <c r="J341" s="12">
        <f t="shared" si="95"/>
        <v>-1.8672796420204918E-8</v>
      </c>
      <c r="K341" s="12">
        <f t="shared" si="96"/>
        <v>-1.8159294512543056E-8</v>
      </c>
      <c r="L341" s="12">
        <f t="shared" si="97"/>
        <v>-1.8173415838873555E-8</v>
      </c>
      <c r="M341" s="12">
        <f t="shared" si="98"/>
        <v>-1.7673258589923079E-8</v>
      </c>
      <c r="N341" s="12">
        <f t="shared" si="92"/>
        <v>-7.272726951390462</v>
      </c>
      <c r="P341" s="28">
        <f t="shared" si="104"/>
        <v>1.3856798464217945E-7</v>
      </c>
      <c r="Q341" s="29">
        <f t="shared" si="105"/>
        <v>4.9826809345177026E-13</v>
      </c>
      <c r="R341" s="13">
        <f t="shared" si="106"/>
        <v>-1.9053098777734958E-8</v>
      </c>
      <c r="S341" s="13">
        <f t="shared" si="107"/>
        <v>-6.8511866047884041E-14</v>
      </c>
      <c r="T341" s="32">
        <f t="shared" si="93"/>
        <v>-7.2727269332223807</v>
      </c>
    </row>
    <row r="342" spans="2:20" x14ac:dyDescent="0.25">
      <c r="B342">
        <f t="shared" si="99"/>
        <v>33.500000000000206</v>
      </c>
      <c r="C342" s="15">
        <f t="shared" si="100"/>
        <v>-7.2727270828418948</v>
      </c>
      <c r="D342" s="12">
        <f t="shared" si="101"/>
        <v>-1.0443695730444347E-7</v>
      </c>
      <c r="E342" s="12">
        <f t="shared" si="94"/>
        <v>-1.0443695730444347E-8</v>
      </c>
      <c r="F342" s="12">
        <f t="shared" si="102"/>
        <v>-7.2727270932855905</v>
      </c>
      <c r="H342">
        <f t="shared" si="103"/>
        <v>33.500000000000206</v>
      </c>
      <c r="I342" s="16">
        <f t="shared" si="91"/>
        <v>-7.272726951390462</v>
      </c>
      <c r="J342" s="12">
        <f t="shared" si="95"/>
        <v>-1.7673524554950861E-8</v>
      </c>
      <c r="K342" s="12">
        <f t="shared" si="96"/>
        <v>-1.7187502621140994E-8</v>
      </c>
      <c r="L342" s="12">
        <f t="shared" si="97"/>
        <v>-1.7200868240863087E-8</v>
      </c>
      <c r="M342" s="12">
        <f t="shared" si="98"/>
        <v>-1.6727476781497331E-8</v>
      </c>
      <c r="N342" s="12">
        <f t="shared" si="92"/>
        <v>-7.2727269685867526</v>
      </c>
      <c r="P342" s="28">
        <f t="shared" si="104"/>
        <v>1.3145095945077401E-7</v>
      </c>
      <c r="Q342" s="29">
        <f t="shared" si="105"/>
        <v>4.7339909770016675E-13</v>
      </c>
      <c r="R342" s="13">
        <f t="shared" si="106"/>
        <v>-1.8074507723080892E-8</v>
      </c>
      <c r="S342" s="13">
        <f t="shared" si="107"/>
        <v>-6.5092378809798086E-14</v>
      </c>
      <c r="T342" s="32">
        <f t="shared" si="93"/>
        <v>-7.2727269513909354</v>
      </c>
    </row>
    <row r="343" spans="2:20" x14ac:dyDescent="0.25">
      <c r="B343">
        <f t="shared" si="99"/>
        <v>33.600000000000207</v>
      </c>
      <c r="C343" s="15">
        <f t="shared" si="100"/>
        <v>-7.2727270932855905</v>
      </c>
      <c r="D343" s="12">
        <f t="shared" si="101"/>
        <v>-9.8692924943577509E-8</v>
      </c>
      <c r="E343" s="12">
        <f t="shared" si="94"/>
        <v>-9.8692924943577509E-9</v>
      </c>
      <c r="F343" s="12">
        <f t="shared" si="102"/>
        <v>-7.2727271031548835</v>
      </c>
      <c r="H343">
        <f t="shared" si="103"/>
        <v>33.600000000000207</v>
      </c>
      <c r="I343" s="16">
        <f t="shared" si="91"/>
        <v>-7.2727269685867526</v>
      </c>
      <c r="J343" s="12">
        <f t="shared" si="95"/>
        <v>-1.6727728580079316E-8</v>
      </c>
      <c r="K343" s="12">
        <f t="shared" si="96"/>
        <v>-1.6267716018703026E-8</v>
      </c>
      <c r="L343" s="12">
        <f t="shared" si="97"/>
        <v>-1.6280366388343737E-8</v>
      </c>
      <c r="M343" s="12">
        <f t="shared" si="98"/>
        <v>-1.5832308442043087E-8</v>
      </c>
      <c r="N343" s="12">
        <f t="shared" si="92"/>
        <v>-7.2727269848627865</v>
      </c>
      <c r="P343" s="28">
        <f t="shared" si="104"/>
        <v>1.2469838939210831E-7</v>
      </c>
      <c r="Q343" s="29">
        <f t="shared" si="105"/>
        <v>4.4853010194856324E-13</v>
      </c>
      <c r="R343" s="13">
        <f t="shared" si="106"/>
        <v>-1.7146029258449144E-8</v>
      </c>
      <c r="S343" s="13">
        <f t="shared" si="107"/>
        <v>-6.1672891597042126E-14</v>
      </c>
      <c r="T343" s="32">
        <f t="shared" si="93"/>
        <v>-7.2727269685872011</v>
      </c>
    </row>
    <row r="344" spans="2:20" x14ac:dyDescent="0.25">
      <c r="B344">
        <f t="shared" si="99"/>
        <v>33.700000000000209</v>
      </c>
      <c r="C344" s="15">
        <f t="shared" si="100"/>
        <v>-7.2727271031548835</v>
      </c>
      <c r="D344" s="12">
        <f t="shared" si="101"/>
        <v>-9.3264813649795997E-8</v>
      </c>
      <c r="E344" s="12">
        <f t="shared" si="94"/>
        <v>-9.3264813649795997E-9</v>
      </c>
      <c r="F344" s="12">
        <f t="shared" si="102"/>
        <v>-7.2727271124813644</v>
      </c>
      <c r="H344">
        <f t="shared" si="103"/>
        <v>33.700000000000209</v>
      </c>
      <c r="I344" s="16">
        <f t="shared" si="91"/>
        <v>-7.2727269848627865</v>
      </c>
      <c r="J344" s="12">
        <f t="shared" si="95"/>
        <v>-1.5832546695904172E-8</v>
      </c>
      <c r="K344" s="12">
        <f t="shared" si="96"/>
        <v>-1.539715168696887E-8</v>
      </c>
      <c r="L344" s="12">
        <f t="shared" si="97"/>
        <v>-1.5409125042609161E-8</v>
      </c>
      <c r="M344" s="12">
        <f t="shared" si="98"/>
        <v>-1.4985044849424868E-8</v>
      </c>
      <c r="N344" s="12">
        <f t="shared" si="92"/>
        <v>-7.2727270002678104</v>
      </c>
      <c r="P344" s="28">
        <f t="shared" si="104"/>
        <v>1.1829167156918174E-7</v>
      </c>
      <c r="Q344" s="29">
        <f t="shared" si="105"/>
        <v>4.2543746303635999E-13</v>
      </c>
      <c r="R344" s="13">
        <f t="shared" si="106"/>
        <v>-1.6265105484556646E-8</v>
      </c>
      <c r="S344" s="13">
        <f t="shared" si="107"/>
        <v>-5.8497653482913159E-14</v>
      </c>
      <c r="T344" s="32">
        <f t="shared" si="93"/>
        <v>-7.2727269848632119</v>
      </c>
    </row>
    <row r="345" spans="2:20" x14ac:dyDescent="0.25">
      <c r="B345">
        <f t="shared" si="99"/>
        <v>33.80000000000021</v>
      </c>
      <c r="C345" s="15">
        <f t="shared" si="100"/>
        <v>-7.2727271124813644</v>
      </c>
      <c r="D345" s="12">
        <f t="shared" si="101"/>
        <v>-8.8135249320941966E-8</v>
      </c>
      <c r="E345" s="12">
        <f t="shared" si="94"/>
        <v>-8.813524932094197E-9</v>
      </c>
      <c r="F345" s="12">
        <f t="shared" si="102"/>
        <v>-7.2727271212948894</v>
      </c>
      <c r="H345">
        <f t="shared" si="103"/>
        <v>33.80000000000021</v>
      </c>
      <c r="I345" s="16">
        <f t="shared" si="91"/>
        <v>-7.2727270002678104</v>
      </c>
      <c r="J345" s="12">
        <f t="shared" si="95"/>
        <v>-1.498527040233455E-8</v>
      </c>
      <c r="K345" s="12">
        <f t="shared" si="96"/>
        <v>-1.4573175466381372E-8</v>
      </c>
      <c r="L345" s="12">
        <f t="shared" si="97"/>
        <v>-1.4584508090109694E-8</v>
      </c>
      <c r="M345" s="12">
        <f t="shared" si="98"/>
        <v>-1.4183122454269892E-8</v>
      </c>
      <c r="N345" s="12">
        <f t="shared" si="92"/>
        <v>-7.2727270148484369</v>
      </c>
      <c r="P345" s="28">
        <f t="shared" si="104"/>
        <v>1.1221314988318909E-7</v>
      </c>
      <c r="Q345" s="29">
        <f t="shared" si="105"/>
        <v>4.0412118096355698E-13</v>
      </c>
      <c r="R345" s="13">
        <f t="shared" si="106"/>
        <v>-1.542930868696855E-8</v>
      </c>
      <c r="S345" s="13">
        <f t="shared" si="107"/>
        <v>-5.556666446418973E-14</v>
      </c>
      <c r="T345" s="32">
        <f t="shared" si="93"/>
        <v>-7.2727270002682145</v>
      </c>
    </row>
    <row r="346" spans="2:20" x14ac:dyDescent="0.25">
      <c r="B346">
        <f t="shared" si="99"/>
        <v>33.900000000000212</v>
      </c>
      <c r="C346" s="15">
        <f t="shared" si="100"/>
        <v>-7.2727271212948894</v>
      </c>
      <c r="D346" s="12">
        <f t="shared" si="101"/>
        <v>-8.3287810426213582E-8</v>
      </c>
      <c r="E346" s="12">
        <f t="shared" si="94"/>
        <v>-8.3287810426213589E-9</v>
      </c>
      <c r="F346" s="12">
        <f t="shared" si="102"/>
        <v>-7.2727271296236706</v>
      </c>
      <c r="H346">
        <f t="shared" si="103"/>
        <v>33.900000000000212</v>
      </c>
      <c r="I346" s="16">
        <f t="shared" ref="I346:I409" si="108">N345</f>
        <v>-7.2727270148484369</v>
      </c>
      <c r="J346" s="12">
        <f t="shared" si="95"/>
        <v>-1.4183335927953068E-8</v>
      </c>
      <c r="K346" s="12">
        <f t="shared" si="96"/>
        <v>-1.3793294195707518E-8</v>
      </c>
      <c r="L346" s="12">
        <f t="shared" si="97"/>
        <v>-1.3804020371210868E-8</v>
      </c>
      <c r="M346" s="12">
        <f t="shared" si="98"/>
        <v>-1.3424114841953383E-8</v>
      </c>
      <c r="N346" s="12">
        <f t="shared" ref="N346:N409" si="109">I346+(J346+2*K346+2*L346+M346)/6</f>
        <v>-7.2727270286487835</v>
      </c>
      <c r="P346" s="28">
        <f t="shared" si="104"/>
        <v>1.0644606796006428E-7</v>
      </c>
      <c r="Q346" s="29">
        <f t="shared" si="105"/>
        <v>3.8458125573015423E-13</v>
      </c>
      <c r="R346" s="13">
        <f t="shared" si="106"/>
        <v>-1.4636334863488202E-8</v>
      </c>
      <c r="S346" s="13">
        <f t="shared" si="107"/>
        <v>-5.2879924537927746E-14</v>
      </c>
      <c r="T346" s="32">
        <f t="shared" si="93"/>
        <v>-7.2727270148488214</v>
      </c>
    </row>
    <row r="347" spans="2:20" x14ac:dyDescent="0.25">
      <c r="B347">
        <f t="shared" si="99"/>
        <v>34.000000000000213</v>
      </c>
      <c r="C347" s="15">
        <f t="shared" si="100"/>
        <v>-7.2727271296236706</v>
      </c>
      <c r="D347" s="12">
        <f t="shared" si="101"/>
        <v>-7.8706980932707893E-8</v>
      </c>
      <c r="E347" s="12">
        <f t="shared" si="94"/>
        <v>-7.8706980932707893E-9</v>
      </c>
      <c r="F347" s="12">
        <f t="shared" si="102"/>
        <v>-7.2727271374943685</v>
      </c>
      <c r="H347">
        <f t="shared" si="103"/>
        <v>34.000000000000213</v>
      </c>
      <c r="I347" s="16">
        <f t="shared" si="108"/>
        <v>-7.2727270286487835</v>
      </c>
      <c r="J347" s="12">
        <f t="shared" si="95"/>
        <v>-1.3424316858134945E-8</v>
      </c>
      <c r="K347" s="12">
        <f t="shared" si="96"/>
        <v>-1.3055148118112925E-8</v>
      </c>
      <c r="L347" s="12">
        <f t="shared" si="97"/>
        <v>-1.3065300308312544E-8</v>
      </c>
      <c r="M347" s="12">
        <f t="shared" si="98"/>
        <v>-1.2705725360717679E-8</v>
      </c>
      <c r="N347" s="12">
        <f t="shared" si="109"/>
        <v>-7.2727270417106062</v>
      </c>
      <c r="P347" s="28">
        <f t="shared" si="104"/>
        <v>1.009745229652026E-7</v>
      </c>
      <c r="Q347" s="29">
        <f t="shared" si="105"/>
        <v>3.6415315207705135E-13</v>
      </c>
      <c r="R347" s="13">
        <f t="shared" si="106"/>
        <v>-1.3883997373672614E-8</v>
      </c>
      <c r="S347" s="13">
        <f t="shared" si="107"/>
        <v>-5.0071060091016499E-14</v>
      </c>
      <c r="T347" s="32">
        <f t="shared" si="93"/>
        <v>-7.2727270286491477</v>
      </c>
    </row>
    <row r="348" spans="2:20" x14ac:dyDescent="0.25">
      <c r="B348">
        <f t="shared" si="99"/>
        <v>34.100000000000215</v>
      </c>
      <c r="C348" s="15">
        <f t="shared" si="100"/>
        <v>-7.2727271374943685</v>
      </c>
      <c r="D348" s="12">
        <f t="shared" si="101"/>
        <v>-7.4378097014715649E-8</v>
      </c>
      <c r="E348" s="12">
        <f t="shared" si="94"/>
        <v>-7.4378097014715649E-9</v>
      </c>
      <c r="F348" s="12">
        <f t="shared" si="102"/>
        <v>-7.272727144932178</v>
      </c>
      <c r="H348">
        <f t="shared" si="103"/>
        <v>34.100000000000215</v>
      </c>
      <c r="I348" s="16">
        <f t="shared" si="108"/>
        <v>-7.2727270417106062</v>
      </c>
      <c r="J348" s="12">
        <f t="shared" si="95"/>
        <v>-1.2705916629940363E-8</v>
      </c>
      <c r="K348" s="12">
        <f t="shared" si="96"/>
        <v>-1.235650390896126E-8</v>
      </c>
      <c r="L348" s="12">
        <f t="shared" si="97"/>
        <v>-1.2366112800421547E-8</v>
      </c>
      <c r="M348" s="12">
        <f t="shared" si="98"/>
        <v>-1.202578041592517E-8</v>
      </c>
      <c r="N348" s="12">
        <f t="shared" si="109"/>
        <v>-7.2727270540734281</v>
      </c>
      <c r="P348" s="28">
        <f t="shared" si="104"/>
        <v>9.5783414977290704E-8</v>
      </c>
      <c r="Q348" s="29">
        <f t="shared" si="105"/>
        <v>3.4727776210274897E-13</v>
      </c>
      <c r="R348" s="13">
        <f t="shared" si="106"/>
        <v>-1.3170219977726136E-8</v>
      </c>
      <c r="S348" s="13">
        <f t="shared" si="107"/>
        <v>-4.7750693805916545E-14</v>
      </c>
      <c r="T348" s="32">
        <f t="shared" si="93"/>
        <v>-7.2727270417109535</v>
      </c>
    </row>
    <row r="349" spans="2:20" x14ac:dyDescent="0.25">
      <c r="B349">
        <f t="shared" si="99"/>
        <v>34.200000000000216</v>
      </c>
      <c r="C349" s="15">
        <f t="shared" si="100"/>
        <v>-7.272727144932178</v>
      </c>
      <c r="D349" s="12">
        <f t="shared" si="101"/>
        <v>-7.02873017566219E-8</v>
      </c>
      <c r="E349" s="12">
        <f t="shared" si="94"/>
        <v>-7.0287301756621904E-9</v>
      </c>
      <c r="F349" s="12">
        <f t="shared" si="102"/>
        <v>-7.2727271519609085</v>
      </c>
      <c r="H349">
        <f t="shared" si="103"/>
        <v>34.200000000000216</v>
      </c>
      <c r="I349" s="16">
        <f t="shared" si="108"/>
        <v>-7.2727270540734281</v>
      </c>
      <c r="J349" s="12">
        <f t="shared" si="95"/>
        <v>-1.2025961426687105E-8</v>
      </c>
      <c r="K349" s="12">
        <f t="shared" si="96"/>
        <v>-1.1695247481569027E-8</v>
      </c>
      <c r="L349" s="12">
        <f t="shared" si="97"/>
        <v>-1.170434211772431E-8</v>
      </c>
      <c r="M349" s="12">
        <f t="shared" si="98"/>
        <v>-1.138222258667554E-8</v>
      </c>
      <c r="N349" s="12">
        <f t="shared" si="109"/>
        <v>-7.2727270657746557</v>
      </c>
      <c r="P349" s="28">
        <f t="shared" si="104"/>
        <v>9.0858420342954105E-8</v>
      </c>
      <c r="Q349" s="29">
        <f t="shared" si="105"/>
        <v>3.2951419370874646E-13</v>
      </c>
      <c r="R349" s="13">
        <f t="shared" si="106"/>
        <v>-1.2493033172757462E-8</v>
      </c>
      <c r="S349" s="13">
        <f t="shared" si="107"/>
        <v>-4.5308202997137344E-14</v>
      </c>
      <c r="T349" s="32">
        <f t="shared" si="93"/>
        <v>-7.2727270540737576</v>
      </c>
    </row>
    <row r="350" spans="2:20" x14ac:dyDescent="0.25">
      <c r="B350">
        <f t="shared" si="99"/>
        <v>34.300000000000217</v>
      </c>
      <c r="C350" s="15">
        <f t="shared" si="100"/>
        <v>-7.2727271519609085</v>
      </c>
      <c r="D350" s="12">
        <f t="shared" si="101"/>
        <v>-6.6421499855806587E-8</v>
      </c>
      <c r="E350" s="12">
        <f t="shared" si="94"/>
        <v>-6.6421499855806594E-9</v>
      </c>
      <c r="F350" s="12">
        <f t="shared" si="102"/>
        <v>-7.2727271586030584</v>
      </c>
      <c r="H350">
        <f t="shared" si="103"/>
        <v>34.300000000000217</v>
      </c>
      <c r="I350" s="16">
        <f t="shared" si="108"/>
        <v>-7.2727270657746557</v>
      </c>
      <c r="J350" s="12">
        <f t="shared" si="95"/>
        <v>-1.1382393916292699E-8</v>
      </c>
      <c r="K350" s="12">
        <f t="shared" si="96"/>
        <v>-1.1069378080819092E-8</v>
      </c>
      <c r="L350" s="12">
        <f t="shared" si="97"/>
        <v>-1.1077985995200379E-8</v>
      </c>
      <c r="M350" s="12">
        <f t="shared" si="98"/>
        <v>-1.0773104675010359E-8</v>
      </c>
      <c r="N350" s="12">
        <f t="shared" si="109"/>
        <v>-7.2727270768496934</v>
      </c>
      <c r="P350" s="28">
        <f t="shared" si="104"/>
        <v>8.618594016240877E-8</v>
      </c>
      <c r="Q350" s="29">
        <f t="shared" si="105"/>
        <v>3.1263880373444408E-13</v>
      </c>
      <c r="R350" s="13">
        <f t="shared" si="106"/>
        <v>-1.1850567109550254E-8</v>
      </c>
      <c r="S350" s="13">
        <f t="shared" si="107"/>
        <v>-4.2987836736745447E-14</v>
      </c>
      <c r="T350" s="32">
        <f t="shared" si="93"/>
        <v>-7.2727270657749683</v>
      </c>
    </row>
    <row r="351" spans="2:20" x14ac:dyDescent="0.25">
      <c r="B351">
        <f t="shared" si="99"/>
        <v>34.400000000000219</v>
      </c>
      <c r="C351" s="15">
        <f t="shared" si="100"/>
        <v>-7.2727271586030584</v>
      </c>
      <c r="D351" s="12">
        <f t="shared" si="101"/>
        <v>-6.2768317654615657E-8</v>
      </c>
      <c r="E351" s="12">
        <f t="shared" si="94"/>
        <v>-6.2768317654615664E-9</v>
      </c>
      <c r="F351" s="12">
        <f t="shared" si="102"/>
        <v>-7.2727271648798899</v>
      </c>
      <c r="H351">
        <f t="shared" si="103"/>
        <v>34.400000000000219</v>
      </c>
      <c r="I351" s="16">
        <f t="shared" si="108"/>
        <v>-7.2727270768496934</v>
      </c>
      <c r="J351" s="12">
        <f t="shared" si="95"/>
        <v>-1.0773266811980876E-8</v>
      </c>
      <c r="K351" s="12">
        <f t="shared" si="96"/>
        <v>-1.0477001977093892E-8</v>
      </c>
      <c r="L351" s="12">
        <f t="shared" si="97"/>
        <v>-1.0485149282146723E-8</v>
      </c>
      <c r="M351" s="12">
        <f t="shared" si="98"/>
        <v>-1.0196583577481988E-8</v>
      </c>
      <c r="N351" s="12">
        <f t="shared" si="109"/>
        <v>-7.2727270873320524</v>
      </c>
      <c r="P351" s="28">
        <f t="shared" si="104"/>
        <v>8.1753069203216455E-8</v>
      </c>
      <c r="Q351" s="29">
        <f t="shared" si="105"/>
        <v>2.957634137601417E-13</v>
      </c>
      <c r="R351" s="13">
        <f t="shared" si="106"/>
        <v>-1.1241047318198812E-8</v>
      </c>
      <c r="S351" s="13">
        <f t="shared" si="107"/>
        <v>-4.0667470487321613E-14</v>
      </c>
      <c r="T351" s="32">
        <f t="shared" si="93"/>
        <v>-7.2727270768499892</v>
      </c>
    </row>
    <row r="352" spans="2:20" x14ac:dyDescent="0.25">
      <c r="B352">
        <f t="shared" si="99"/>
        <v>34.50000000000022</v>
      </c>
      <c r="C352" s="15">
        <f t="shared" si="100"/>
        <v>-7.2727271648798899</v>
      </c>
      <c r="D352" s="12">
        <f t="shared" si="101"/>
        <v>-5.931606006370771E-8</v>
      </c>
      <c r="E352" s="12">
        <f t="shared" si="94"/>
        <v>-5.9316060063707713E-9</v>
      </c>
      <c r="F352" s="12">
        <f t="shared" si="102"/>
        <v>-7.2727271708114962</v>
      </c>
      <c r="H352">
        <f t="shared" si="103"/>
        <v>34.50000000000022</v>
      </c>
      <c r="I352" s="16">
        <f t="shared" si="108"/>
        <v>-7.2727270873320524</v>
      </c>
      <c r="J352" s="12">
        <f t="shared" si="95"/>
        <v>-1.0196737099121834E-8</v>
      </c>
      <c r="K352" s="12">
        <f t="shared" si="96"/>
        <v>-9.9163267819335491E-9</v>
      </c>
      <c r="L352" s="12">
        <f t="shared" si="97"/>
        <v>-9.9240380802001489E-9</v>
      </c>
      <c r="M352" s="12">
        <f t="shared" si="98"/>
        <v>-9.6509149560830565E-9</v>
      </c>
      <c r="N352" s="12">
        <f t="shared" si="109"/>
        <v>-7.2727270972534495</v>
      </c>
      <c r="P352" s="28">
        <f t="shared" si="104"/>
        <v>7.7547556820434238E-8</v>
      </c>
      <c r="Q352" s="29">
        <f t="shared" si="105"/>
        <v>2.8066438062523957E-13</v>
      </c>
      <c r="R352" s="13">
        <f t="shared" si="106"/>
        <v>-1.0662789334623446E-8</v>
      </c>
      <c r="S352" s="13">
        <f t="shared" si="107"/>
        <v>-3.8591353319733667E-14</v>
      </c>
      <c r="T352" s="32">
        <f t="shared" si="93"/>
        <v>-7.2727270873323331</v>
      </c>
    </row>
    <row r="353" spans="2:20" x14ac:dyDescent="0.25">
      <c r="B353">
        <f t="shared" si="99"/>
        <v>34.600000000000222</v>
      </c>
      <c r="C353" s="15">
        <f t="shared" si="100"/>
        <v>-7.2727271708114962</v>
      </c>
      <c r="D353" s="12">
        <f t="shared" si="101"/>
        <v>-5.6053676811274045E-8</v>
      </c>
      <c r="E353" s="12">
        <f t="shared" si="94"/>
        <v>-5.6053676811274046E-9</v>
      </c>
      <c r="F353" s="12">
        <f t="shared" si="102"/>
        <v>-7.2727271764168639</v>
      </c>
      <c r="H353">
        <f t="shared" si="103"/>
        <v>34.600000000000222</v>
      </c>
      <c r="I353" s="16">
        <f t="shared" si="108"/>
        <v>-7.2727270972534495</v>
      </c>
      <c r="J353" s="12">
        <f t="shared" si="95"/>
        <v>-9.6510602620725208E-9</v>
      </c>
      <c r="K353" s="12">
        <f t="shared" si="96"/>
        <v>-9.3856560745564372E-9</v>
      </c>
      <c r="L353" s="12">
        <f t="shared" si="97"/>
        <v>-9.392954680720323E-9</v>
      </c>
      <c r="M353" s="12">
        <f t="shared" si="98"/>
        <v>-9.1344477315402641E-9</v>
      </c>
      <c r="N353" s="12">
        <f t="shared" si="109"/>
        <v>-7.2727271066439041</v>
      </c>
      <c r="P353" s="28">
        <f t="shared" si="104"/>
        <v>7.3557779423083502E-8</v>
      </c>
      <c r="Q353" s="29">
        <f t="shared" si="105"/>
        <v>2.6734170432973769E-13</v>
      </c>
      <c r="R353" s="13">
        <f t="shared" si="106"/>
        <v>-1.0114194914705372E-8</v>
      </c>
      <c r="S353" s="13">
        <f t="shared" si="107"/>
        <v>-3.6759485232257599E-14</v>
      </c>
      <c r="T353" s="32">
        <f t="shared" si="93"/>
        <v>-7.2727270972537168</v>
      </c>
    </row>
    <row r="354" spans="2:20" x14ac:dyDescent="0.25">
      <c r="B354">
        <f t="shared" si="99"/>
        <v>34.700000000000223</v>
      </c>
      <c r="C354" s="15">
        <f t="shared" si="100"/>
        <v>-7.2727271764168639</v>
      </c>
      <c r="D354" s="12">
        <f t="shared" si="101"/>
        <v>-5.2970724695455829E-8</v>
      </c>
      <c r="E354" s="12">
        <f t="shared" si="94"/>
        <v>-5.2970724695455832E-9</v>
      </c>
      <c r="F354" s="12">
        <f t="shared" si="102"/>
        <v>-7.2727271817139361</v>
      </c>
      <c r="H354">
        <f t="shared" si="103"/>
        <v>34.700000000000223</v>
      </c>
      <c r="I354" s="16">
        <f t="shared" si="108"/>
        <v>-7.2727271066439041</v>
      </c>
      <c r="J354" s="12">
        <f t="shared" si="95"/>
        <v>-9.1345852215596327E-9</v>
      </c>
      <c r="K354" s="12">
        <f t="shared" si="96"/>
        <v>-8.8833841616065005E-9</v>
      </c>
      <c r="L354" s="12">
        <f t="shared" si="97"/>
        <v>-8.8902921469014015E-9</v>
      </c>
      <c r="M354" s="12">
        <f t="shared" si="98"/>
        <v>-8.6456191983330651E-9</v>
      </c>
      <c r="N354" s="12">
        <f t="shared" si="109"/>
        <v>-7.27272711553183</v>
      </c>
      <c r="P354" s="28">
        <f t="shared" si="104"/>
        <v>6.9772706723369993E-8</v>
      </c>
      <c r="Q354" s="29">
        <f t="shared" si="105"/>
        <v>2.5313084961453569E-13</v>
      </c>
      <c r="R354" s="13">
        <f t="shared" si="106"/>
        <v>-9.5937473935502993E-9</v>
      </c>
      <c r="S354" s="13">
        <f t="shared" si="107"/>
        <v>-3.4805492616831795E-14</v>
      </c>
      <c r="T354" s="32">
        <f t="shared" ref="T354:T417" si="110">(17.75*EXP(-0.55*H354)-4)/0.55</f>
        <v>-7.2727271066441572</v>
      </c>
    </row>
    <row r="355" spans="2:20" x14ac:dyDescent="0.25">
      <c r="B355">
        <f t="shared" si="99"/>
        <v>34.800000000000225</v>
      </c>
      <c r="C355" s="15">
        <f t="shared" si="100"/>
        <v>-7.2727271817139361</v>
      </c>
      <c r="D355" s="12">
        <f t="shared" si="101"/>
        <v>-5.0057334721742563E-8</v>
      </c>
      <c r="E355" s="12">
        <f t="shared" si="94"/>
        <v>-5.0057334721742568E-9</v>
      </c>
      <c r="F355" s="12">
        <f t="shared" si="102"/>
        <v>-7.2727271867196697</v>
      </c>
      <c r="H355">
        <f t="shared" si="103"/>
        <v>34.800000000000225</v>
      </c>
      <c r="I355" s="16">
        <f t="shared" si="108"/>
        <v>-7.27272711553183</v>
      </c>
      <c r="J355" s="12">
        <f t="shared" si="95"/>
        <v>-8.6457493164715512E-9</v>
      </c>
      <c r="K355" s="12">
        <f t="shared" si="96"/>
        <v>-8.4079912365808702E-9</v>
      </c>
      <c r="L355" s="12">
        <f t="shared" si="97"/>
        <v>-8.4145295620174927E-9</v>
      </c>
      <c r="M355" s="12">
        <f t="shared" si="98"/>
        <v>-8.1829501841212956E-9</v>
      </c>
      <c r="N355" s="12">
        <f t="shared" si="109"/>
        <v>-7.2727271239441205</v>
      </c>
      <c r="P355" s="28">
        <f t="shared" si="104"/>
        <v>6.6181865321368605E-8</v>
      </c>
      <c r="Q355" s="29">
        <f t="shared" si="105"/>
        <v>2.4069635173873394E-13</v>
      </c>
      <c r="R355" s="13">
        <f t="shared" si="106"/>
        <v>-9.1000066783788232E-9</v>
      </c>
      <c r="S355" s="13">
        <f t="shared" si="107"/>
        <v>-3.3095749079418699E-14</v>
      </c>
      <c r="T355" s="32">
        <f t="shared" si="110"/>
        <v>-7.2727271155320707</v>
      </c>
    </row>
    <row r="356" spans="2:20" x14ac:dyDescent="0.25">
      <c r="B356">
        <f t="shared" si="99"/>
        <v>34.900000000000226</v>
      </c>
      <c r="C356" s="15">
        <f t="shared" si="100"/>
        <v>-7.2727271867196697</v>
      </c>
      <c r="D356" s="12">
        <f t="shared" si="101"/>
        <v>-4.7304181460816608E-8</v>
      </c>
      <c r="E356" s="12">
        <f t="shared" si="94"/>
        <v>-4.7304181460816613E-9</v>
      </c>
      <c r="F356" s="12">
        <f t="shared" si="102"/>
        <v>-7.2727271914500875</v>
      </c>
      <c r="H356">
        <f t="shared" si="103"/>
        <v>34.900000000000226</v>
      </c>
      <c r="I356" s="16">
        <f t="shared" si="108"/>
        <v>-7.2727271239441205</v>
      </c>
      <c r="J356" s="12">
        <f t="shared" si="95"/>
        <v>-8.1830733300591874E-9</v>
      </c>
      <c r="K356" s="12">
        <f t="shared" si="96"/>
        <v>-7.9580388057109989E-9</v>
      </c>
      <c r="L356" s="12">
        <f t="shared" si="97"/>
        <v>-7.9642272332591811E-9</v>
      </c>
      <c r="M356" s="12">
        <f t="shared" si="98"/>
        <v>-7.7450408308976648E-9</v>
      </c>
      <c r="N356" s="12">
        <f t="shared" si="109"/>
        <v>-7.2727271319062279</v>
      </c>
      <c r="P356" s="28">
        <f t="shared" si="104"/>
        <v>6.2775320941454993E-8</v>
      </c>
      <c r="Q356" s="29">
        <f t="shared" si="105"/>
        <v>2.2826185386293218E-13</v>
      </c>
      <c r="R356" s="13">
        <f t="shared" si="106"/>
        <v>-8.6316068060324706E-9</v>
      </c>
      <c r="S356" s="13">
        <f t="shared" si="107"/>
        <v>-3.1386005548237155E-14</v>
      </c>
      <c r="T356" s="32">
        <f t="shared" si="110"/>
        <v>-7.2727271239443487</v>
      </c>
    </row>
    <row r="357" spans="2:20" x14ac:dyDescent="0.25">
      <c r="B357">
        <f t="shared" si="99"/>
        <v>35.000000000000227</v>
      </c>
      <c r="C357" s="15">
        <f t="shared" si="100"/>
        <v>-7.2727271914500875</v>
      </c>
      <c r="D357" s="12">
        <f t="shared" si="101"/>
        <v>-4.4702451518219277E-8</v>
      </c>
      <c r="E357" s="12">
        <f t="shared" si="94"/>
        <v>-4.4702451518219282E-9</v>
      </c>
      <c r="F357" s="12">
        <f t="shared" si="102"/>
        <v>-7.272727195920333</v>
      </c>
      <c r="H357">
        <f t="shared" si="103"/>
        <v>35.000000000000227</v>
      </c>
      <c r="I357" s="16">
        <f t="shared" si="108"/>
        <v>-7.2727271319062279</v>
      </c>
      <c r="J357" s="12">
        <f t="shared" si="95"/>
        <v>-7.7451574487241721E-9</v>
      </c>
      <c r="K357" s="12">
        <f t="shared" si="96"/>
        <v>-7.5321656023419343E-9</v>
      </c>
      <c r="L357" s="12">
        <f t="shared" si="97"/>
        <v>-7.5380228725663301E-9</v>
      </c>
      <c r="M357" s="12">
        <f t="shared" si="98"/>
        <v>-7.3305661985045851E-9</v>
      </c>
      <c r="N357" s="12">
        <f t="shared" si="109"/>
        <v>-7.272727139442245</v>
      </c>
      <c r="P357" s="28">
        <f t="shared" si="104"/>
        <v>5.9543642905168781E-8</v>
      </c>
      <c r="Q357" s="29">
        <f t="shared" si="105"/>
        <v>2.1671553440683056E-13</v>
      </c>
      <c r="R357" s="13">
        <f t="shared" si="106"/>
        <v>-8.1872510579893344E-9</v>
      </c>
      <c r="S357" s="13">
        <f t="shared" si="107"/>
        <v>-2.9798386557921304E-14</v>
      </c>
      <c r="T357" s="32">
        <f t="shared" si="110"/>
        <v>-7.2727271319064446</v>
      </c>
    </row>
    <row r="358" spans="2:20" x14ac:dyDescent="0.25">
      <c r="B358">
        <f t="shared" si="99"/>
        <v>35.100000000000229</v>
      </c>
      <c r="C358" s="15">
        <f t="shared" si="100"/>
        <v>-7.272727195920333</v>
      </c>
      <c r="D358" s="12">
        <f t="shared" si="101"/>
        <v>-4.2243816444909044E-8</v>
      </c>
      <c r="E358" s="12">
        <f t="shared" si="94"/>
        <v>-4.2243816444909047E-9</v>
      </c>
      <c r="F358" s="12">
        <f t="shared" si="102"/>
        <v>-7.2727272001447147</v>
      </c>
      <c r="H358">
        <f t="shared" si="103"/>
        <v>35.100000000000229</v>
      </c>
      <c r="I358" s="16">
        <f t="shared" si="108"/>
        <v>-7.272727139442245</v>
      </c>
      <c r="J358" s="12">
        <f t="shared" si="95"/>
        <v>-7.3306765102643112E-9</v>
      </c>
      <c r="K358" s="12">
        <f t="shared" si="96"/>
        <v>-7.1290828795866901E-9</v>
      </c>
      <c r="L358" s="12">
        <f t="shared" si="97"/>
        <v>-7.134626711646775E-9</v>
      </c>
      <c r="M358" s="12">
        <f t="shared" si="98"/>
        <v>-6.938272001377755E-9</v>
      </c>
      <c r="N358" s="12">
        <f t="shared" si="109"/>
        <v>-7.2727271465749732</v>
      </c>
      <c r="P358" s="28">
        <f t="shared" si="104"/>
        <v>5.647788281493149E-8</v>
      </c>
      <c r="Q358" s="29">
        <f t="shared" si="105"/>
        <v>2.0516921495072893E-13</v>
      </c>
      <c r="R358" s="13">
        <f t="shared" si="106"/>
        <v>-7.7657090293726125E-9</v>
      </c>
      <c r="S358" s="13">
        <f t="shared" si="107"/>
        <v>-2.821076757273446E-14</v>
      </c>
      <c r="T358" s="32">
        <f t="shared" si="110"/>
        <v>-7.2727271394424502</v>
      </c>
    </row>
    <row r="359" spans="2:20" x14ac:dyDescent="0.25">
      <c r="B359">
        <f t="shared" si="99"/>
        <v>35.20000000000023</v>
      </c>
      <c r="C359" s="15">
        <f t="shared" si="100"/>
        <v>-7.2727272001447147</v>
      </c>
      <c r="D359" s="12">
        <f t="shared" si="101"/>
        <v>-3.9920406535998154E-8</v>
      </c>
      <c r="E359" s="12">
        <f t="shared" si="94"/>
        <v>-3.9920406535998156E-9</v>
      </c>
      <c r="F359" s="12">
        <f t="shared" si="102"/>
        <v>-7.2727272041367552</v>
      </c>
      <c r="H359">
        <f t="shared" si="103"/>
        <v>35.20000000000023</v>
      </c>
      <c r="I359" s="16">
        <f t="shared" si="108"/>
        <v>-7.2727271465749732</v>
      </c>
      <c r="J359" s="12">
        <f t="shared" si="95"/>
        <v>-6.9383764511599114E-9</v>
      </c>
      <c r="K359" s="12">
        <f t="shared" si="96"/>
        <v>-6.7475710796571778E-9</v>
      </c>
      <c r="L359" s="12">
        <f t="shared" si="97"/>
        <v>-6.7528182157161613E-9</v>
      </c>
      <c r="M359" s="12">
        <f t="shared" si="98"/>
        <v>-6.5669714555127718E-9</v>
      </c>
      <c r="N359" s="12">
        <f t="shared" si="109"/>
        <v>-7.2727271533259943</v>
      </c>
      <c r="P359" s="28">
        <f t="shared" si="104"/>
        <v>5.3569546132337109E-8</v>
      </c>
      <c r="Q359" s="29">
        <f t="shared" si="105"/>
        <v>1.9539925233402755E-13</v>
      </c>
      <c r="R359" s="13">
        <f t="shared" si="106"/>
        <v>-7.3658127209631087E-9</v>
      </c>
      <c r="S359" s="13">
        <f t="shared" si="107"/>
        <v>-2.6867397661968367E-14</v>
      </c>
      <c r="T359" s="32">
        <f t="shared" si="110"/>
        <v>-7.2727271465751686</v>
      </c>
    </row>
    <row r="360" spans="2:20" x14ac:dyDescent="0.25">
      <c r="B360">
        <f t="shared" si="99"/>
        <v>35.300000000000232</v>
      </c>
      <c r="C360" s="15">
        <f t="shared" si="100"/>
        <v>-7.2727272041367552</v>
      </c>
      <c r="D360" s="12">
        <f t="shared" si="101"/>
        <v>-3.772478418540004E-8</v>
      </c>
      <c r="E360" s="12">
        <f t="shared" si="94"/>
        <v>-3.7724784185400045E-9</v>
      </c>
      <c r="F360" s="12">
        <f t="shared" si="102"/>
        <v>-7.2727272079092335</v>
      </c>
      <c r="H360">
        <f t="shared" si="103"/>
        <v>35.300000000000232</v>
      </c>
      <c r="I360" s="16">
        <f t="shared" si="108"/>
        <v>-7.2727271533259943</v>
      </c>
      <c r="J360" s="12">
        <f t="shared" si="95"/>
        <v>-6.5670702653619635E-9</v>
      </c>
      <c r="K360" s="12">
        <f t="shared" si="96"/>
        <v>-6.3864758370613124E-9</v>
      </c>
      <c r="L360" s="12">
        <f t="shared" si="97"/>
        <v>-6.3914422199218281E-9</v>
      </c>
      <c r="M360" s="12">
        <f t="shared" si="98"/>
        <v>-6.2155409707997933E-9</v>
      </c>
      <c r="N360" s="12">
        <f t="shared" si="109"/>
        <v>-7.2727271597157355</v>
      </c>
      <c r="P360" s="28">
        <f t="shared" si="104"/>
        <v>5.0810575302762118E-8</v>
      </c>
      <c r="Q360" s="29">
        <f t="shared" si="105"/>
        <v>1.8562928971732617E-13</v>
      </c>
      <c r="R360" s="13">
        <f t="shared" si="106"/>
        <v>-6.9864542188309533E-9</v>
      </c>
      <c r="S360" s="13">
        <f t="shared" si="107"/>
        <v>-2.5524027755176909E-14</v>
      </c>
      <c r="T360" s="32">
        <f t="shared" si="110"/>
        <v>-7.2727271533261799</v>
      </c>
    </row>
    <row r="361" spans="2:20" x14ac:dyDescent="0.25">
      <c r="B361">
        <f t="shared" si="99"/>
        <v>35.400000000000233</v>
      </c>
      <c r="C361" s="15">
        <f t="shared" si="100"/>
        <v>-7.2727272079092335</v>
      </c>
      <c r="D361" s="12">
        <f t="shared" si="101"/>
        <v>-3.5649921237279614E-8</v>
      </c>
      <c r="E361" s="12">
        <f t="shared" si="94"/>
        <v>-3.5649921237279616E-9</v>
      </c>
      <c r="F361" s="12">
        <f t="shared" si="102"/>
        <v>-7.2727272114742254</v>
      </c>
      <c r="H361">
        <f t="shared" si="103"/>
        <v>35.400000000000233</v>
      </c>
      <c r="I361" s="16">
        <f t="shared" si="108"/>
        <v>-7.2727271597157355</v>
      </c>
      <c r="J361" s="12">
        <f t="shared" si="95"/>
        <v>-6.2156344959873884E-9</v>
      </c>
      <c r="K361" s="12">
        <f t="shared" si="96"/>
        <v>-6.0447045591160993E-9</v>
      </c>
      <c r="L361" s="12">
        <f t="shared" si="97"/>
        <v>-6.0494051545845197E-9</v>
      </c>
      <c r="M361" s="12">
        <f t="shared" si="98"/>
        <v>-5.8829172200347559E-9</v>
      </c>
      <c r="N361" s="12">
        <f t="shared" si="109"/>
        <v>-7.2727271657635306</v>
      </c>
      <c r="P361" s="28">
        <f t="shared" si="104"/>
        <v>4.8193322221834478E-8</v>
      </c>
      <c r="Q361" s="29">
        <f t="shared" si="105"/>
        <v>1.758593271006248E-13</v>
      </c>
      <c r="R361" s="13">
        <f t="shared" si="106"/>
        <v>-6.6265819084731091E-9</v>
      </c>
      <c r="S361" s="13">
        <f t="shared" si="107"/>
        <v>-2.4180657852080656E-14</v>
      </c>
      <c r="T361" s="32">
        <f t="shared" si="110"/>
        <v>-7.2727271597159113</v>
      </c>
    </row>
    <row r="362" spans="2:20" x14ac:dyDescent="0.25">
      <c r="B362">
        <f t="shared" si="99"/>
        <v>35.500000000000234</v>
      </c>
      <c r="C362" s="15">
        <f t="shared" si="100"/>
        <v>-7.2727272114742254</v>
      </c>
      <c r="D362" s="12">
        <f t="shared" si="101"/>
        <v>-3.3689175893414358E-8</v>
      </c>
      <c r="E362" s="12">
        <f t="shared" si="94"/>
        <v>-3.3689175893414358E-9</v>
      </c>
      <c r="F362" s="12">
        <f t="shared" si="102"/>
        <v>-7.272727214843143</v>
      </c>
      <c r="H362">
        <f t="shared" si="103"/>
        <v>35.500000000000234</v>
      </c>
      <c r="I362" s="16">
        <f t="shared" si="108"/>
        <v>-7.2727271657635306</v>
      </c>
      <c r="J362" s="12">
        <f t="shared" si="95"/>
        <v>-5.8830057714232001E-9</v>
      </c>
      <c r="K362" s="12">
        <f t="shared" si="96"/>
        <v>-5.721223095278561E-9</v>
      </c>
      <c r="L362" s="12">
        <f t="shared" si="97"/>
        <v>-5.7256721586185222E-9</v>
      </c>
      <c r="M362" s="12">
        <f t="shared" si="98"/>
        <v>-5.5680938082502969E-9</v>
      </c>
      <c r="N362" s="12">
        <f t="shared" si="109"/>
        <v>-7.2727271714876789</v>
      </c>
      <c r="P362" s="28">
        <f t="shared" si="104"/>
        <v>4.5710527807329981E-8</v>
      </c>
      <c r="Q362" s="29">
        <f t="shared" si="105"/>
        <v>1.6697754290362354E-13</v>
      </c>
      <c r="R362" s="13">
        <f t="shared" si="106"/>
        <v>-6.2851976659473646E-9</v>
      </c>
      <c r="S362" s="13">
        <f t="shared" si="107"/>
        <v>-2.2959412486923604E-14</v>
      </c>
      <c r="T362" s="32">
        <f t="shared" si="110"/>
        <v>-7.2727271657636976</v>
      </c>
    </row>
    <row r="363" spans="2:20" x14ac:dyDescent="0.25">
      <c r="B363">
        <f t="shared" si="99"/>
        <v>35.600000000000236</v>
      </c>
      <c r="C363" s="15">
        <f t="shared" si="100"/>
        <v>-7.272727214843143</v>
      </c>
      <c r="D363" s="12">
        <f t="shared" si="101"/>
        <v>-3.1836270952823043E-8</v>
      </c>
      <c r="E363" s="12">
        <f t="shared" si="94"/>
        <v>-3.1836270952823044E-9</v>
      </c>
      <c r="F363" s="12">
        <f t="shared" si="102"/>
        <v>-7.2727272180267697</v>
      </c>
      <c r="H363">
        <f t="shared" si="103"/>
        <v>35.600000000000236</v>
      </c>
      <c r="I363" s="16">
        <f t="shared" si="108"/>
        <v>-7.2727271714876789</v>
      </c>
      <c r="J363" s="12">
        <f t="shared" si="95"/>
        <v>-5.5681776078841952E-9</v>
      </c>
      <c r="K363" s="12">
        <f t="shared" si="96"/>
        <v>-5.4150527617480296E-9</v>
      </c>
      <c r="L363" s="12">
        <f t="shared" si="97"/>
        <v>-5.4192636600447487E-9</v>
      </c>
      <c r="M363" s="12">
        <f t="shared" si="98"/>
        <v>-5.2701181640912871E-9</v>
      </c>
      <c r="N363" s="12">
        <f t="shared" si="109"/>
        <v>-7.2727271769055006</v>
      </c>
      <c r="P363" s="28">
        <f t="shared" si="104"/>
        <v>4.3355305123782273E-8</v>
      </c>
      <c r="Q363" s="29">
        <f t="shared" si="105"/>
        <v>1.5898393712632242E-13</v>
      </c>
      <c r="R363" s="13">
        <f t="shared" si="106"/>
        <v>-5.9613545375046354E-9</v>
      </c>
      <c r="S363" s="13">
        <f t="shared" si="107"/>
        <v>-2.1860291659173825E-14</v>
      </c>
      <c r="T363" s="32">
        <f t="shared" si="110"/>
        <v>-7.2727271714878379</v>
      </c>
    </row>
    <row r="364" spans="2:20" x14ac:dyDescent="0.25">
      <c r="B364">
        <f t="shared" si="99"/>
        <v>35.700000000000237</v>
      </c>
      <c r="C364" s="15">
        <f t="shared" si="100"/>
        <v>-7.2727272180267697</v>
      </c>
      <c r="D364" s="12">
        <f t="shared" si="101"/>
        <v>-3.0085276492286539E-8</v>
      </c>
      <c r="E364" s="12">
        <f t="shared" si="94"/>
        <v>-3.0085276492286539E-9</v>
      </c>
      <c r="F364" s="12">
        <f t="shared" si="102"/>
        <v>-7.2727272210352973</v>
      </c>
      <c r="H364">
        <f t="shared" si="103"/>
        <v>35.700000000000237</v>
      </c>
      <c r="I364" s="16">
        <f t="shared" si="108"/>
        <v>-7.2727271769055006</v>
      </c>
      <c r="J364" s="12">
        <f t="shared" si="95"/>
        <v>-5.2701974340152453E-9</v>
      </c>
      <c r="K364" s="12">
        <f t="shared" si="96"/>
        <v>-5.1252670107970747E-9</v>
      </c>
      <c r="L364" s="12">
        <f t="shared" si="97"/>
        <v>-5.1292525782287157E-9</v>
      </c>
      <c r="M364" s="12">
        <f t="shared" si="98"/>
        <v>-4.9880885200082051E-9</v>
      </c>
      <c r="N364" s="12">
        <f t="shared" si="109"/>
        <v>-7.2727271820333881</v>
      </c>
      <c r="P364" s="28">
        <f t="shared" si="104"/>
        <v>4.1121118954379199E-8</v>
      </c>
      <c r="Q364" s="29">
        <f t="shared" si="105"/>
        <v>1.5010215292932116E-13</v>
      </c>
      <c r="R364" s="13">
        <f t="shared" si="106"/>
        <v>-5.6541539307232928E-9</v>
      </c>
      <c r="S364" s="13">
        <f t="shared" si="107"/>
        <v>-2.0639046299710856E-14</v>
      </c>
      <c r="T364" s="32">
        <f t="shared" si="110"/>
        <v>-7.2727271769056507</v>
      </c>
    </row>
    <row r="365" spans="2:20" x14ac:dyDescent="0.25">
      <c r="B365">
        <f t="shared" si="99"/>
        <v>35.800000000000239</v>
      </c>
      <c r="C365" s="15">
        <f t="shared" si="100"/>
        <v>-7.2727272210352973</v>
      </c>
      <c r="D365" s="12">
        <f t="shared" si="101"/>
        <v>-2.84305863296197E-8</v>
      </c>
      <c r="E365" s="12">
        <f t="shared" si="94"/>
        <v>-2.8430586329619702E-9</v>
      </c>
      <c r="F365" s="12">
        <f t="shared" si="102"/>
        <v>-7.2727272238783556</v>
      </c>
      <c r="H365">
        <f t="shared" si="103"/>
        <v>35.800000000000239</v>
      </c>
      <c r="I365" s="16">
        <f t="shared" si="108"/>
        <v>-7.2727271820333881</v>
      </c>
      <c r="J365" s="12">
        <f t="shared" si="95"/>
        <v>-4.9881636154935906E-9</v>
      </c>
      <c r="K365" s="12">
        <f t="shared" si="96"/>
        <v>-4.8509891659165305E-9</v>
      </c>
      <c r="L365" s="12">
        <f t="shared" si="97"/>
        <v>-4.854761437300681E-9</v>
      </c>
      <c r="M365" s="12">
        <f t="shared" si="98"/>
        <v>-4.7211517806289299E-9</v>
      </c>
      <c r="N365" s="12">
        <f t="shared" si="109"/>
        <v>-7.2727271868868577</v>
      </c>
      <c r="P365" s="28">
        <f t="shared" si="104"/>
        <v>3.9001767149215993E-8</v>
      </c>
      <c r="Q365" s="29">
        <f t="shared" si="105"/>
        <v>1.4210854715202004E-13</v>
      </c>
      <c r="R365" s="13">
        <f t="shared" si="106"/>
        <v>-5.3627430498926946E-9</v>
      </c>
      <c r="S365" s="13">
        <f t="shared" si="107"/>
        <v>-1.953992547707324E-14</v>
      </c>
      <c r="T365" s="32">
        <f t="shared" si="110"/>
        <v>-7.2727271820335302</v>
      </c>
    </row>
    <row r="366" spans="2:20" x14ac:dyDescent="0.25">
      <c r="B366">
        <f t="shared" si="99"/>
        <v>35.90000000000024</v>
      </c>
      <c r="C366" s="15">
        <f t="shared" si="100"/>
        <v>-7.2727272238783556</v>
      </c>
      <c r="D366" s="12">
        <f t="shared" si="101"/>
        <v>-2.6866904256905855E-8</v>
      </c>
      <c r="E366" s="12">
        <f t="shared" si="94"/>
        <v>-2.6866904256905855E-9</v>
      </c>
      <c r="F366" s="12">
        <f t="shared" si="102"/>
        <v>-7.2727272265650456</v>
      </c>
      <c r="H366">
        <f t="shared" si="103"/>
        <v>35.90000000000024</v>
      </c>
      <c r="I366" s="16">
        <f t="shared" si="108"/>
        <v>-7.2727271868868577</v>
      </c>
      <c r="J366" s="12">
        <f t="shared" si="95"/>
        <v>-4.7212227904935851E-9</v>
      </c>
      <c r="K366" s="12">
        <f t="shared" si="96"/>
        <v>-4.5913891799642673E-9</v>
      </c>
      <c r="L366" s="12">
        <f t="shared" si="97"/>
        <v>-4.594959612802541E-9</v>
      </c>
      <c r="M366" s="12">
        <f t="shared" si="98"/>
        <v>-4.4685000144539799E-9</v>
      </c>
      <c r="N366" s="12">
        <f t="shared" si="109"/>
        <v>-7.2727271914805947</v>
      </c>
      <c r="P366" s="28">
        <f t="shared" si="104"/>
        <v>3.6991362861726884E-8</v>
      </c>
      <c r="Q366" s="29">
        <f t="shared" si="105"/>
        <v>1.3500311979441904E-13</v>
      </c>
      <c r="R366" s="13">
        <f t="shared" si="106"/>
        <v>-5.0863124535213885E-9</v>
      </c>
      <c r="S366" s="13">
        <f t="shared" si="107"/>
        <v>-1.8562929190831585E-14</v>
      </c>
      <c r="T366" s="32">
        <f t="shared" si="110"/>
        <v>-7.2727271868869927</v>
      </c>
    </row>
    <row r="367" spans="2:20" x14ac:dyDescent="0.25">
      <c r="B367">
        <f t="shared" si="99"/>
        <v>36.000000000000242</v>
      </c>
      <c r="C367" s="15">
        <f t="shared" si="100"/>
        <v>-7.2727272265650456</v>
      </c>
      <c r="D367" s="12">
        <f t="shared" si="101"/>
        <v>-2.5389224500571572E-8</v>
      </c>
      <c r="E367" s="12">
        <f t="shared" si="94"/>
        <v>-2.5389224500571575E-9</v>
      </c>
      <c r="F367" s="12">
        <f t="shared" si="102"/>
        <v>-7.2727272291039684</v>
      </c>
      <c r="H367">
        <f t="shared" si="103"/>
        <v>36.000000000000242</v>
      </c>
      <c r="I367" s="16">
        <f t="shared" si="108"/>
        <v>-7.2727271914805947</v>
      </c>
      <c r="J367" s="12">
        <f t="shared" si="95"/>
        <v>-4.4685672495603514E-9</v>
      </c>
      <c r="K367" s="12">
        <f t="shared" si="96"/>
        <v>-4.3456816367637428E-9</v>
      </c>
      <c r="L367" s="12">
        <f t="shared" si="97"/>
        <v>-4.3490610224239393E-9</v>
      </c>
      <c r="M367" s="12">
        <f t="shared" si="98"/>
        <v>-4.229368943953205E-9</v>
      </c>
      <c r="N367" s="12">
        <f t="shared" si="109"/>
        <v>-7.272727195828498</v>
      </c>
      <c r="P367" s="28">
        <f t="shared" si="104"/>
        <v>3.5084323002365636E-8</v>
      </c>
      <c r="Q367" s="29">
        <f t="shared" si="105"/>
        <v>1.2789769243681803E-13</v>
      </c>
      <c r="R367" s="13">
        <f t="shared" si="106"/>
        <v>-4.8240944667171674E-9</v>
      </c>
      <c r="S367" s="13">
        <f t="shared" si="107"/>
        <v>-1.7585932906521981E-14</v>
      </c>
      <c r="T367" s="32">
        <f t="shared" si="110"/>
        <v>-7.2727271914807226</v>
      </c>
    </row>
    <row r="368" spans="2:20" x14ac:dyDescent="0.25">
      <c r="B368">
        <f t="shared" si="99"/>
        <v>36.100000000000243</v>
      </c>
      <c r="C368" s="15">
        <f t="shared" si="100"/>
        <v>-7.2727272291039684</v>
      </c>
      <c r="D368" s="12">
        <f t="shared" si="101"/>
        <v>-2.399281706644274E-8</v>
      </c>
      <c r="E368" s="12">
        <f t="shared" si="94"/>
        <v>-2.3992817066442742E-9</v>
      </c>
      <c r="F368" s="12">
        <f t="shared" si="102"/>
        <v>-7.2727272315032501</v>
      </c>
      <c r="H368">
        <f t="shared" si="103"/>
        <v>36.100000000000243</v>
      </c>
      <c r="I368" s="16">
        <f t="shared" si="108"/>
        <v>-7.272727195828498</v>
      </c>
      <c r="J368" s="12">
        <f t="shared" si="95"/>
        <v>-4.229432581936976E-9</v>
      </c>
      <c r="K368" s="12">
        <f t="shared" si="96"/>
        <v>-4.1131231753865904E-9</v>
      </c>
      <c r="L368" s="12">
        <f t="shared" si="97"/>
        <v>-4.1163217279205355E-9</v>
      </c>
      <c r="M368" s="12">
        <f t="shared" si="98"/>
        <v>-4.0030348813502319E-9</v>
      </c>
      <c r="N368" s="12">
        <f t="shared" si="109"/>
        <v>-7.2727271999437244</v>
      </c>
      <c r="P368" s="28">
        <f t="shared" si="104"/>
        <v>3.3275348698680318E-8</v>
      </c>
      <c r="Q368" s="29">
        <f t="shared" si="105"/>
        <v>1.2168044349891716E-13</v>
      </c>
      <c r="R368" s="13">
        <f t="shared" si="106"/>
        <v>-4.575360494446414E-9</v>
      </c>
      <c r="S368" s="13">
        <f t="shared" si="107"/>
        <v>-1.6731061158008069E-14</v>
      </c>
      <c r="T368" s="32">
        <f t="shared" si="110"/>
        <v>-7.2727271958286197</v>
      </c>
    </row>
    <row r="369" spans="2:20" x14ac:dyDescent="0.25">
      <c r="B369">
        <f t="shared" si="99"/>
        <v>36.200000000000244</v>
      </c>
      <c r="C369" s="15">
        <f t="shared" si="100"/>
        <v>-7.2727272315032501</v>
      </c>
      <c r="D369" s="12">
        <f t="shared" si="101"/>
        <v>-2.2673212196622217E-8</v>
      </c>
      <c r="E369" s="12">
        <f t="shared" si="94"/>
        <v>-2.2673212196622217E-9</v>
      </c>
      <c r="F369" s="12">
        <f t="shared" si="102"/>
        <v>-7.2727272337705715</v>
      </c>
      <c r="H369">
        <f t="shared" si="103"/>
        <v>36.200000000000244</v>
      </c>
      <c r="I369" s="16">
        <f t="shared" si="108"/>
        <v>-7.2727271999437244</v>
      </c>
      <c r="J369" s="12">
        <f t="shared" si="95"/>
        <v>-4.0030951442560083E-9</v>
      </c>
      <c r="K369" s="12">
        <f t="shared" si="96"/>
        <v>-3.8930100032530395E-9</v>
      </c>
      <c r="L369" s="12">
        <f t="shared" si="97"/>
        <v>-3.8960373593965874E-9</v>
      </c>
      <c r="M369" s="12">
        <f t="shared" si="98"/>
        <v>-3.7888130854923928E-9</v>
      </c>
      <c r="N369" s="12">
        <f t="shared" si="109"/>
        <v>-7.2727272038387252</v>
      </c>
      <c r="P369" s="28">
        <f t="shared" si="104"/>
        <v>3.1559410196280169E-8</v>
      </c>
      <c r="Q369" s="29">
        <f t="shared" si="105"/>
        <v>1.1546319456101628E-13</v>
      </c>
      <c r="R369" s="13">
        <f t="shared" si="106"/>
        <v>-4.339418945416222E-9</v>
      </c>
      <c r="S369" s="13">
        <f t="shared" si="107"/>
        <v>-1.5876189411024229E-14</v>
      </c>
      <c r="T369" s="32">
        <f t="shared" si="110"/>
        <v>-7.2727271999438399</v>
      </c>
    </row>
    <row r="370" spans="2:20" x14ac:dyDescent="0.25">
      <c r="B370">
        <f t="shared" si="99"/>
        <v>36.300000000000246</v>
      </c>
      <c r="C370" s="15">
        <f t="shared" si="100"/>
        <v>-7.2727272337705715</v>
      </c>
      <c r="D370" s="12">
        <f t="shared" si="101"/>
        <v>-2.1426185270456699E-8</v>
      </c>
      <c r="E370" s="12">
        <f t="shared" si="94"/>
        <v>-2.1426185270456699E-9</v>
      </c>
      <c r="F370" s="12">
        <f t="shared" si="102"/>
        <v>-7.27272723591319</v>
      </c>
      <c r="H370">
        <f t="shared" si="103"/>
        <v>36.300000000000246</v>
      </c>
      <c r="I370" s="16">
        <f t="shared" si="108"/>
        <v>-7.2727272038387252</v>
      </c>
      <c r="J370" s="12">
        <f t="shared" si="95"/>
        <v>-3.7888700621380169E-9</v>
      </c>
      <c r="K370" s="12">
        <f t="shared" si="96"/>
        <v>-3.6846761641839978E-9</v>
      </c>
      <c r="L370" s="12">
        <f t="shared" si="97"/>
        <v>-3.6875415165837925E-9</v>
      </c>
      <c r="M370" s="12">
        <f t="shared" si="98"/>
        <v>-3.5860552749511501E-9</v>
      </c>
      <c r="N370" s="12">
        <f t="shared" si="109"/>
        <v>-7.2727272075252856</v>
      </c>
      <c r="P370" s="28">
        <f t="shared" si="104"/>
        <v>2.9931737088872978E-8</v>
      </c>
      <c r="Q370" s="29">
        <f t="shared" si="105"/>
        <v>1.092459456231154E-13</v>
      </c>
      <c r="R370" s="13">
        <f t="shared" si="106"/>
        <v>-4.1156138887037887E-9</v>
      </c>
      <c r="S370" s="13">
        <f t="shared" si="107"/>
        <v>-1.5021317665462696E-14</v>
      </c>
      <c r="T370" s="32">
        <f t="shared" si="110"/>
        <v>-7.2727272038388344</v>
      </c>
    </row>
    <row r="371" spans="2:20" x14ac:dyDescent="0.25">
      <c r="B371">
        <f t="shared" si="99"/>
        <v>36.400000000000247</v>
      </c>
      <c r="C371" s="15">
        <f t="shared" si="100"/>
        <v>-7.27272723591319</v>
      </c>
      <c r="D371" s="12">
        <f t="shared" si="101"/>
        <v>-2.0247745258217265E-8</v>
      </c>
      <c r="E371" s="12">
        <f t="shared" si="94"/>
        <v>-2.0247745258217266E-9</v>
      </c>
      <c r="F371" s="12">
        <f t="shared" si="102"/>
        <v>-7.2727272379379642</v>
      </c>
      <c r="H371">
        <f t="shared" si="103"/>
        <v>36.400000000000247</v>
      </c>
      <c r="I371" s="16">
        <f t="shared" si="108"/>
        <v>-7.2727272075252856</v>
      </c>
      <c r="J371" s="12">
        <f t="shared" si="95"/>
        <v>-3.5861092761990677E-9</v>
      </c>
      <c r="K371" s="12">
        <f t="shared" si="96"/>
        <v>-3.487491273546084E-9</v>
      </c>
      <c r="L371" s="12">
        <f t="shared" si="97"/>
        <v>-3.4902032375327963E-9</v>
      </c>
      <c r="M371" s="12">
        <f t="shared" si="98"/>
        <v>-3.3941480737098573E-9</v>
      </c>
      <c r="N371" s="12">
        <f t="shared" si="109"/>
        <v>-7.2727272110145602</v>
      </c>
      <c r="P371" s="28">
        <f t="shared" si="104"/>
        <v>2.8387801442875116E-8</v>
      </c>
      <c r="Q371" s="29">
        <f t="shared" si="105"/>
        <v>1.0302869668521453E-13</v>
      </c>
      <c r="R371" s="13">
        <f t="shared" si="106"/>
        <v>-3.9033227333896282E-9</v>
      </c>
      <c r="S371" s="13">
        <f t="shared" si="107"/>
        <v>-1.4166445921222855E-14</v>
      </c>
      <c r="T371" s="32">
        <f t="shared" si="110"/>
        <v>-7.2727272075253886</v>
      </c>
    </row>
    <row r="372" spans="2:20" x14ac:dyDescent="0.25">
      <c r="B372">
        <f t="shared" si="99"/>
        <v>36.500000000000249</v>
      </c>
      <c r="C372" s="15">
        <f t="shared" si="100"/>
        <v>-7.2727272379379642</v>
      </c>
      <c r="D372" s="12">
        <f t="shared" si="101"/>
        <v>-1.9134119177977027E-8</v>
      </c>
      <c r="E372" s="12">
        <f t="shared" si="94"/>
        <v>-1.9134119177977029E-9</v>
      </c>
      <c r="F372" s="12">
        <f t="shared" si="102"/>
        <v>-7.2727272398513758</v>
      </c>
      <c r="H372">
        <f t="shared" si="103"/>
        <v>36.500000000000249</v>
      </c>
      <c r="I372" s="16">
        <f t="shared" si="108"/>
        <v>-7.2727272110145602</v>
      </c>
      <c r="J372" s="12">
        <f t="shared" si="95"/>
        <v>-3.39419914396899E-9</v>
      </c>
      <c r="K372" s="12">
        <f t="shared" si="96"/>
        <v>-3.3008586974858645E-9</v>
      </c>
      <c r="L372" s="12">
        <f t="shared" si="97"/>
        <v>-3.3034255331187978E-9</v>
      </c>
      <c r="M372" s="12">
        <f t="shared" si="98"/>
        <v>-3.2125107907177154E-9</v>
      </c>
      <c r="N372" s="12">
        <f t="shared" si="109"/>
        <v>-7.2727272143171069</v>
      </c>
      <c r="P372" s="28">
        <f t="shared" si="104"/>
        <v>2.6923306251092072E-8</v>
      </c>
      <c r="Q372" s="29">
        <f t="shared" si="105"/>
        <v>9.7699626167013776E-14</v>
      </c>
      <c r="R372" s="13">
        <f t="shared" si="106"/>
        <v>-3.7019546409380385E-9</v>
      </c>
      <c r="S372" s="13">
        <f t="shared" si="107"/>
        <v>-1.3433698711955836E-14</v>
      </c>
      <c r="T372" s="32">
        <f t="shared" si="110"/>
        <v>-7.2727272110146579</v>
      </c>
    </row>
    <row r="373" spans="2:20" x14ac:dyDescent="0.25">
      <c r="B373">
        <f t="shared" si="99"/>
        <v>36.60000000000025</v>
      </c>
      <c r="C373" s="15">
        <f t="shared" si="100"/>
        <v>-7.2727272398513758</v>
      </c>
      <c r="D373" s="12">
        <f t="shared" si="101"/>
        <v>-1.808174276973773E-8</v>
      </c>
      <c r="E373" s="12">
        <f t="shared" si="94"/>
        <v>-1.808174276973773E-9</v>
      </c>
      <c r="F373" s="12">
        <f t="shared" si="102"/>
        <v>-7.2727272416595499</v>
      </c>
      <c r="H373">
        <f t="shared" si="103"/>
        <v>36.60000000000025</v>
      </c>
      <c r="I373" s="16">
        <f t="shared" si="108"/>
        <v>-7.2727272143171069</v>
      </c>
      <c r="J373" s="12">
        <f t="shared" si="95"/>
        <v>-3.212559107623747E-9</v>
      </c>
      <c r="K373" s="12">
        <f t="shared" si="96"/>
        <v>-3.1242137321640941E-9</v>
      </c>
      <c r="L373" s="12">
        <f t="shared" si="97"/>
        <v>-3.1266432110044209E-9</v>
      </c>
      <c r="M373" s="12">
        <f t="shared" si="98"/>
        <v>-3.0405937323507716E-9</v>
      </c>
      <c r="N373" s="12">
        <f t="shared" si="109"/>
        <v>-7.2727272174429176</v>
      </c>
      <c r="P373" s="28">
        <f t="shared" si="104"/>
        <v>2.5534176550934262E-8</v>
      </c>
      <c r="Q373" s="29">
        <f t="shared" si="105"/>
        <v>9.2370555648813024E-14</v>
      </c>
      <c r="R373" s="13">
        <f t="shared" si="106"/>
        <v>-3.5109493039512469E-9</v>
      </c>
      <c r="S373" s="13">
        <f t="shared" si="107"/>
        <v>-1.2700951503718024E-14</v>
      </c>
      <c r="T373" s="32">
        <f t="shared" si="110"/>
        <v>-7.2727272143171993</v>
      </c>
    </row>
    <row r="374" spans="2:20" x14ac:dyDescent="0.25">
      <c r="B374">
        <f t="shared" si="99"/>
        <v>36.700000000000252</v>
      </c>
      <c r="C374" s="15">
        <f t="shared" si="100"/>
        <v>-7.2727272416595499</v>
      </c>
      <c r="D374" s="12">
        <f t="shared" si="101"/>
        <v>-1.708724717275345E-8</v>
      </c>
      <c r="E374" s="12">
        <f t="shared" si="94"/>
        <v>-1.708724717275345E-9</v>
      </c>
      <c r="F374" s="12">
        <f t="shared" si="102"/>
        <v>-7.2727272433682746</v>
      </c>
      <c r="H374">
        <f t="shared" si="103"/>
        <v>36.700000000000252</v>
      </c>
      <c r="I374" s="16">
        <f t="shared" si="108"/>
        <v>-7.2727272174429176</v>
      </c>
      <c r="J374" s="12">
        <f t="shared" si="95"/>
        <v>-3.040639517948307E-9</v>
      </c>
      <c r="K374" s="12">
        <f t="shared" si="96"/>
        <v>-2.9570219162167179E-9</v>
      </c>
      <c r="L374" s="12">
        <f t="shared" si="97"/>
        <v>-2.9593214101453215E-9</v>
      </c>
      <c r="M374" s="12">
        <f t="shared" si="98"/>
        <v>-2.8778768257353704E-9</v>
      </c>
      <c r="N374" s="12">
        <f t="shared" si="109"/>
        <v>-7.2727272204014515</v>
      </c>
      <c r="P374" s="28">
        <f t="shared" si="104"/>
        <v>2.4216543437205473E-8</v>
      </c>
      <c r="Q374" s="29">
        <f t="shared" si="105"/>
        <v>8.8817841970012523E-14</v>
      </c>
      <c r="R374" s="13">
        <f t="shared" si="106"/>
        <v>-3.3297747479273236E-9</v>
      </c>
      <c r="S374" s="13">
        <f t="shared" si="107"/>
        <v>-1.2212453363710744E-14</v>
      </c>
      <c r="T374" s="32">
        <f t="shared" si="110"/>
        <v>-7.2727272174430064</v>
      </c>
    </row>
    <row r="375" spans="2:20" x14ac:dyDescent="0.25">
      <c r="B375">
        <f t="shared" si="99"/>
        <v>36.800000000000253</v>
      </c>
      <c r="C375" s="15">
        <f t="shared" si="100"/>
        <v>-7.2727272433682746</v>
      </c>
      <c r="D375" s="12">
        <f t="shared" si="101"/>
        <v>-1.6147448711478773E-8</v>
      </c>
      <c r="E375" s="12">
        <f t="shared" si="94"/>
        <v>-1.6147448711478774E-9</v>
      </c>
      <c r="F375" s="12">
        <f t="shared" si="102"/>
        <v>-7.2727272449830194</v>
      </c>
      <c r="H375">
        <f t="shared" si="103"/>
        <v>36.800000000000253</v>
      </c>
      <c r="I375" s="16">
        <f t="shared" si="108"/>
        <v>-7.2727272204014515</v>
      </c>
      <c r="J375" s="12">
        <f t="shared" si="95"/>
        <v>-2.8779201244333308E-9</v>
      </c>
      <c r="K375" s="12">
        <f t="shared" si="96"/>
        <v>-2.798777343215875E-9</v>
      </c>
      <c r="L375" s="12">
        <f t="shared" si="97"/>
        <v>-2.8009537356155081E-9</v>
      </c>
      <c r="M375" s="12">
        <f t="shared" si="98"/>
        <v>-2.7238676647556304E-9</v>
      </c>
      <c r="N375" s="12">
        <f t="shared" si="109"/>
        <v>-7.2727272232016595</v>
      </c>
      <c r="P375" s="28">
        <f t="shared" si="104"/>
        <v>2.2966739621210763E-8</v>
      </c>
      <c r="Q375" s="29">
        <f t="shared" si="105"/>
        <v>8.3488771451811772E-14</v>
      </c>
      <c r="R375" s="13">
        <f t="shared" si="106"/>
        <v>-3.1579267206370961E-9</v>
      </c>
      <c r="S375" s="13">
        <f t="shared" si="107"/>
        <v>-1.1479706157218181E-14</v>
      </c>
      <c r="T375" s="32">
        <f t="shared" si="110"/>
        <v>-7.272727220401535</v>
      </c>
    </row>
    <row r="376" spans="2:20" x14ac:dyDescent="0.25">
      <c r="B376">
        <f t="shared" si="99"/>
        <v>36.900000000000254</v>
      </c>
      <c r="C376" s="15">
        <f t="shared" si="100"/>
        <v>-7.2727272449830194</v>
      </c>
      <c r="D376" s="12">
        <f t="shared" si="101"/>
        <v>-1.5259339125606175E-8</v>
      </c>
      <c r="E376" s="12">
        <f t="shared" si="94"/>
        <v>-1.5259339125606176E-9</v>
      </c>
      <c r="F376" s="12">
        <f t="shared" si="102"/>
        <v>-7.2727272465089534</v>
      </c>
      <c r="H376">
        <f t="shared" si="103"/>
        <v>36.900000000000254</v>
      </c>
      <c r="I376" s="16">
        <f t="shared" si="108"/>
        <v>-7.2727272232016595</v>
      </c>
      <c r="J376" s="12">
        <f t="shared" si="95"/>
        <v>-2.7239086985986208E-9</v>
      </c>
      <c r="K376" s="12">
        <f t="shared" si="96"/>
        <v>-2.6490011961755046E-9</v>
      </c>
      <c r="L376" s="12">
        <f t="shared" si="97"/>
        <v>-2.6510611483843149E-9</v>
      </c>
      <c r="M376" s="12">
        <f t="shared" si="98"/>
        <v>-2.578100311012577E-9</v>
      </c>
      <c r="N376" s="12">
        <f t="shared" si="109"/>
        <v>-7.272727225852015</v>
      </c>
      <c r="P376" s="28">
        <f t="shared" si="104"/>
        <v>2.1781279890831229E-8</v>
      </c>
      <c r="Q376" s="29">
        <f t="shared" si="105"/>
        <v>7.9936057773011271E-14</v>
      </c>
      <c r="R376" s="13">
        <f t="shared" si="106"/>
        <v>-2.9949260053840236E-9</v>
      </c>
      <c r="S376" s="13">
        <f t="shared" si="107"/>
        <v>-1.0991208018636548E-14</v>
      </c>
      <c r="T376" s="32">
        <f t="shared" si="110"/>
        <v>-7.2727272232017395</v>
      </c>
    </row>
    <row r="377" spans="2:20" x14ac:dyDescent="0.25">
      <c r="B377">
        <f t="shared" si="99"/>
        <v>37.000000000000256</v>
      </c>
      <c r="C377" s="15">
        <f t="shared" si="100"/>
        <v>-7.2727272465089534</v>
      </c>
      <c r="D377" s="12">
        <f t="shared" si="101"/>
        <v>-1.4420075356014195E-8</v>
      </c>
      <c r="E377" s="12">
        <f t="shared" si="94"/>
        <v>-1.4420075356014196E-9</v>
      </c>
      <c r="F377" s="12">
        <f t="shared" si="102"/>
        <v>-7.2727272479509608</v>
      </c>
      <c r="H377">
        <f t="shared" si="103"/>
        <v>37.000000000000256</v>
      </c>
      <c r="I377" s="16">
        <f t="shared" si="108"/>
        <v>-7.272727225852015</v>
      </c>
      <c r="J377" s="12">
        <f t="shared" si="95"/>
        <v>-2.5781391244095176E-9</v>
      </c>
      <c r="K377" s="12">
        <f t="shared" si="96"/>
        <v>-2.5072403264658764E-9</v>
      </c>
      <c r="L377" s="12">
        <f t="shared" si="97"/>
        <v>-2.509190011323881E-9</v>
      </c>
      <c r="M377" s="12">
        <f t="shared" si="98"/>
        <v>-2.4401336951029864E-9</v>
      </c>
      <c r="N377" s="12">
        <f t="shared" si="109"/>
        <v>-7.2727272283605373</v>
      </c>
      <c r="P377" s="28">
        <f t="shared" si="104"/>
        <v>2.0656862886880845E-8</v>
      </c>
      <c r="Q377" s="29">
        <f t="shared" si="105"/>
        <v>7.5495165674510645E-14</v>
      </c>
      <c r="R377" s="13">
        <f t="shared" si="106"/>
        <v>-2.8403186652529288E-9</v>
      </c>
      <c r="S377" s="13">
        <f t="shared" si="107"/>
        <v>-1.038058534715159E-14</v>
      </c>
      <c r="T377" s="32">
        <f t="shared" si="110"/>
        <v>-7.2727272258520905</v>
      </c>
    </row>
    <row r="378" spans="2:20" x14ac:dyDescent="0.25">
      <c r="B378">
        <f t="shared" si="99"/>
        <v>37.100000000000257</v>
      </c>
      <c r="C378" s="15">
        <f t="shared" si="100"/>
        <v>-7.2727272479509608</v>
      </c>
      <c r="D378" s="12">
        <f t="shared" si="101"/>
        <v>-1.362697110707245E-8</v>
      </c>
      <c r="E378" s="12">
        <f t="shared" si="94"/>
        <v>-1.362697110707245E-9</v>
      </c>
      <c r="F378" s="12">
        <f t="shared" si="102"/>
        <v>-7.2727272493136583</v>
      </c>
      <c r="H378">
        <f t="shared" si="103"/>
        <v>37.100000000000257</v>
      </c>
      <c r="I378" s="16">
        <f t="shared" si="108"/>
        <v>-7.2727272283605373</v>
      </c>
      <c r="J378" s="12">
        <f t="shared" si="95"/>
        <v>-2.4401704212806411E-9</v>
      </c>
      <c r="K378" s="12">
        <f t="shared" si="96"/>
        <v>-2.3730656995013534E-9</v>
      </c>
      <c r="L378" s="12">
        <f t="shared" si="97"/>
        <v>-2.3749111122128854E-9</v>
      </c>
      <c r="M378" s="12">
        <f t="shared" si="98"/>
        <v>-2.3095503287606789E-9</v>
      </c>
      <c r="N378" s="12">
        <f t="shared" si="109"/>
        <v>-7.2727272307348168</v>
      </c>
      <c r="P378" s="28">
        <f t="shared" si="104"/>
        <v>1.959035156318123E-8</v>
      </c>
      <c r="Q378" s="29">
        <f t="shared" si="105"/>
        <v>7.1942451995710144E-14</v>
      </c>
      <c r="R378" s="13">
        <f t="shared" si="106"/>
        <v>-2.6936733563699476E-9</v>
      </c>
      <c r="S378" s="13">
        <f t="shared" si="107"/>
        <v>-9.8920872097559934E-15</v>
      </c>
      <c r="T378" s="32">
        <f t="shared" si="110"/>
        <v>-7.2727272283606093</v>
      </c>
    </row>
    <row r="379" spans="2:20" x14ac:dyDescent="0.25">
      <c r="B379">
        <f t="shared" si="99"/>
        <v>37.200000000000259</v>
      </c>
      <c r="C379" s="15">
        <f t="shared" si="100"/>
        <v>-7.2727272493136583</v>
      </c>
      <c r="D379" s="12">
        <f t="shared" si="101"/>
        <v>-1.2877487520768227E-8</v>
      </c>
      <c r="E379" s="12">
        <f t="shared" si="94"/>
        <v>-1.2877487520768229E-9</v>
      </c>
      <c r="F379" s="12">
        <f t="shared" si="102"/>
        <v>-7.2727272506014069</v>
      </c>
      <c r="H379">
        <f t="shared" si="103"/>
        <v>37.200000000000259</v>
      </c>
      <c r="I379" s="16">
        <f t="shared" si="108"/>
        <v>-7.2727272307348168</v>
      </c>
      <c r="J379" s="12">
        <f t="shared" si="95"/>
        <v>-2.3095850565368893E-9</v>
      </c>
      <c r="K379" s="12">
        <f t="shared" si="96"/>
        <v>-2.2460714621530545E-9</v>
      </c>
      <c r="L379" s="12">
        <f t="shared" si="97"/>
        <v>-2.2478180650153948E-9</v>
      </c>
      <c r="M379" s="12">
        <f t="shared" si="98"/>
        <v>-2.1859550614067303E-9</v>
      </c>
      <c r="N379" s="12">
        <f t="shared" si="109"/>
        <v>-7.2727272329820369</v>
      </c>
      <c r="P379" s="28">
        <f t="shared" si="104"/>
        <v>1.8578774074740068E-8</v>
      </c>
      <c r="Q379" s="29">
        <f t="shared" si="105"/>
        <v>6.7501559897209518E-14</v>
      </c>
      <c r="R379" s="13">
        <f t="shared" si="106"/>
        <v>-2.5545814500267938E-9</v>
      </c>
      <c r="S379" s="13">
        <f t="shared" si="107"/>
        <v>-9.281464539457053E-15</v>
      </c>
      <c r="T379" s="32">
        <f t="shared" si="110"/>
        <v>-7.2727272307348843</v>
      </c>
    </row>
    <row r="380" spans="2:20" x14ac:dyDescent="0.25">
      <c r="B380">
        <f t="shared" si="99"/>
        <v>37.30000000000026</v>
      </c>
      <c r="C380" s="15">
        <f t="shared" si="100"/>
        <v>-7.2727272506014069</v>
      </c>
      <c r="D380" s="12">
        <f t="shared" si="101"/>
        <v>-1.2169226071279127E-8</v>
      </c>
      <c r="E380" s="12">
        <f t="shared" si="94"/>
        <v>-1.2169226071279127E-9</v>
      </c>
      <c r="F380" s="12">
        <f t="shared" si="102"/>
        <v>-7.2727272518183295</v>
      </c>
      <c r="H380">
        <f t="shared" si="103"/>
        <v>37.30000000000026</v>
      </c>
      <c r="I380" s="16">
        <f t="shared" si="108"/>
        <v>-7.2727272329820369</v>
      </c>
      <c r="J380" s="12">
        <f t="shared" si="95"/>
        <v>-2.1859879240082592E-9</v>
      </c>
      <c r="K380" s="12">
        <f t="shared" si="96"/>
        <v>-2.1258732552098536E-9</v>
      </c>
      <c r="L380" s="12">
        <f t="shared" si="97"/>
        <v>-2.1275264217024417E-9</v>
      </c>
      <c r="M380" s="12">
        <f t="shared" si="98"/>
        <v>-2.0689739699264465E-9</v>
      </c>
      <c r="N380" s="12">
        <f t="shared" si="109"/>
        <v>-7.2727272351089969</v>
      </c>
      <c r="P380" s="28">
        <f t="shared" si="104"/>
        <v>1.7619306014182712E-8</v>
      </c>
      <c r="Q380" s="29">
        <f t="shared" si="105"/>
        <v>6.3948846218409017E-14</v>
      </c>
      <c r="R380" s="13">
        <f t="shared" si="106"/>
        <v>-2.422654590189836E-9</v>
      </c>
      <c r="S380" s="13">
        <f t="shared" si="107"/>
        <v>-8.7929664030844592E-15</v>
      </c>
      <c r="T380" s="32">
        <f t="shared" si="110"/>
        <v>-7.2727272329821009</v>
      </c>
    </row>
    <row r="381" spans="2:20" x14ac:dyDescent="0.25">
      <c r="B381">
        <f t="shared" si="99"/>
        <v>37.400000000000261</v>
      </c>
      <c r="C381" s="15">
        <f t="shared" si="100"/>
        <v>-7.2727272518183295</v>
      </c>
      <c r="D381" s="12">
        <f t="shared" si="101"/>
        <v>-1.1499918350921234E-8</v>
      </c>
      <c r="E381" s="12">
        <f t="shared" si="94"/>
        <v>-1.1499918350921236E-9</v>
      </c>
      <c r="F381" s="12">
        <f t="shared" si="102"/>
        <v>-7.2727272529683216</v>
      </c>
      <c r="H381">
        <f t="shared" si="103"/>
        <v>37.400000000000261</v>
      </c>
      <c r="I381" s="16">
        <f t="shared" si="108"/>
        <v>-7.2727272351089969</v>
      </c>
      <c r="J381" s="12">
        <f t="shared" si="95"/>
        <v>-2.0690051449889781E-9</v>
      </c>
      <c r="K381" s="12">
        <f t="shared" si="96"/>
        <v>-2.0121075028356471E-9</v>
      </c>
      <c r="L381" s="12">
        <f t="shared" si="97"/>
        <v>-2.0136721623487122E-9</v>
      </c>
      <c r="M381" s="12">
        <f t="shared" si="98"/>
        <v>-1.9582532040374191E-9</v>
      </c>
      <c r="N381" s="12">
        <f t="shared" si="109"/>
        <v>-7.2727272371221332</v>
      </c>
      <c r="P381" s="28">
        <f t="shared" si="104"/>
        <v>1.6709271299930606E-8</v>
      </c>
      <c r="Q381" s="29">
        <f t="shared" si="105"/>
        <v>6.1284310959308641E-14</v>
      </c>
      <c r="R381" s="13">
        <f t="shared" si="106"/>
        <v>-2.2975248156244157E-9</v>
      </c>
      <c r="S381" s="13">
        <f t="shared" si="107"/>
        <v>-8.426592800491528E-15</v>
      </c>
      <c r="T381" s="32">
        <f t="shared" si="110"/>
        <v>-7.2727272351090582</v>
      </c>
    </row>
    <row r="382" spans="2:20" x14ac:dyDescent="0.25">
      <c r="B382">
        <f t="shared" si="99"/>
        <v>37.500000000000263</v>
      </c>
      <c r="C382" s="15">
        <f t="shared" si="100"/>
        <v>-7.2727272529683216</v>
      </c>
      <c r="D382" s="12">
        <f t="shared" si="101"/>
        <v>-1.0867422961524653E-8</v>
      </c>
      <c r="E382" s="12">
        <f t="shared" si="94"/>
        <v>-1.0867422961524654E-9</v>
      </c>
      <c r="F382" s="12">
        <f t="shared" si="102"/>
        <v>-7.2727272540550638</v>
      </c>
      <c r="H382">
        <f t="shared" si="103"/>
        <v>37.500000000000263</v>
      </c>
      <c r="I382" s="16">
        <f t="shared" si="108"/>
        <v>-7.2727272371221332</v>
      </c>
      <c r="J382" s="12">
        <f t="shared" si="95"/>
        <v>-1.958282647152032E-9</v>
      </c>
      <c r="K382" s="12">
        <f t="shared" si="96"/>
        <v>-1.9044298582571172E-9</v>
      </c>
      <c r="L382" s="12">
        <f t="shared" si="97"/>
        <v>-1.9059108069541255E-9</v>
      </c>
      <c r="M382" s="12">
        <f t="shared" si="98"/>
        <v>-1.8534575207951322E-9</v>
      </c>
      <c r="N382" s="12">
        <f t="shared" si="109"/>
        <v>-7.272727239027537</v>
      </c>
      <c r="P382" s="28">
        <f t="shared" si="104"/>
        <v>1.5846130629881827E-8</v>
      </c>
      <c r="Q382" s="29">
        <f t="shared" si="105"/>
        <v>5.773159728050814E-14</v>
      </c>
      <c r="R382" s="13">
        <f t="shared" si="106"/>
        <v>-2.17884297227571E-9</v>
      </c>
      <c r="S382" s="13">
        <f t="shared" si="107"/>
        <v>-7.9380946649323886E-15</v>
      </c>
      <c r="T382" s="32">
        <f t="shared" si="110"/>
        <v>-7.2727272371221909</v>
      </c>
    </row>
    <row r="383" spans="2:20" x14ac:dyDescent="0.25">
      <c r="B383">
        <f t="shared" si="99"/>
        <v>37.600000000000264</v>
      </c>
      <c r="C383" s="15">
        <f t="shared" si="100"/>
        <v>-7.2727272540550638</v>
      </c>
      <c r="D383" s="12">
        <f t="shared" si="101"/>
        <v>-1.0269714412203257E-8</v>
      </c>
      <c r="E383" s="12">
        <f t="shared" si="94"/>
        <v>-1.0269714412203257E-9</v>
      </c>
      <c r="F383" s="12">
        <f t="shared" si="102"/>
        <v>-7.2727272550820352</v>
      </c>
      <c r="H383">
        <f t="shared" si="103"/>
        <v>37.600000000000264</v>
      </c>
      <c r="I383" s="16">
        <f t="shared" si="108"/>
        <v>-7.272727239027537</v>
      </c>
      <c r="J383" s="12">
        <f t="shared" si="95"/>
        <v>-1.8534854095975107E-9</v>
      </c>
      <c r="K383" s="12">
        <f t="shared" si="96"/>
        <v>-1.802514537629918E-9</v>
      </c>
      <c r="L383" s="12">
        <f t="shared" si="97"/>
        <v>-1.8039163052208098E-9</v>
      </c>
      <c r="M383" s="12">
        <f t="shared" si="98"/>
        <v>-1.7542700625483576E-9</v>
      </c>
      <c r="N383" s="12">
        <f t="shared" si="109"/>
        <v>-7.2727272408309735</v>
      </c>
      <c r="P383" s="28">
        <f t="shared" si="104"/>
        <v>1.502747259962689E-8</v>
      </c>
      <c r="Q383" s="29">
        <f t="shared" si="105"/>
        <v>5.4178883601707639E-14</v>
      </c>
      <c r="R383" s="13">
        <f t="shared" si="106"/>
        <v>-2.0662774920232203E-9</v>
      </c>
      <c r="S383" s="13">
        <f t="shared" si="107"/>
        <v>-7.4495965297540419E-15</v>
      </c>
      <c r="T383" s="32">
        <f t="shared" si="110"/>
        <v>-7.2727272390275912</v>
      </c>
    </row>
    <row r="384" spans="2:20" x14ac:dyDescent="0.25">
      <c r="B384">
        <f t="shared" si="99"/>
        <v>37.700000000000266</v>
      </c>
      <c r="C384" s="15">
        <f t="shared" si="100"/>
        <v>-7.2727272550820352</v>
      </c>
      <c r="D384" s="12">
        <f t="shared" si="101"/>
        <v>-9.7048804548194312E-9</v>
      </c>
      <c r="E384" s="12">
        <f t="shared" si="94"/>
        <v>-9.7048804548194324E-10</v>
      </c>
      <c r="F384" s="12">
        <f t="shared" si="102"/>
        <v>-7.2727272560525229</v>
      </c>
      <c r="H384">
        <f t="shared" si="103"/>
        <v>37.700000000000266</v>
      </c>
      <c r="I384" s="16">
        <f t="shared" si="108"/>
        <v>-7.2727272408309735</v>
      </c>
      <c r="J384" s="12">
        <f t="shared" si="95"/>
        <v>-1.7542964414474229E-9</v>
      </c>
      <c r="K384" s="12">
        <f t="shared" si="96"/>
        <v>-1.7060532542245712E-9</v>
      </c>
      <c r="L384" s="12">
        <f t="shared" si="97"/>
        <v>-1.7073799263300772E-9</v>
      </c>
      <c r="M384" s="12">
        <f t="shared" si="98"/>
        <v>-1.6603905361733951E-9</v>
      </c>
      <c r="N384" s="12">
        <f t="shared" si="109"/>
        <v>-7.2727272425378988</v>
      </c>
      <c r="P384" s="28">
        <f t="shared" si="104"/>
        <v>1.4251010149735066E-8</v>
      </c>
      <c r="Q384" s="29">
        <f t="shared" si="105"/>
        <v>5.1514348342607263E-14</v>
      </c>
      <c r="R384" s="13">
        <f t="shared" si="106"/>
        <v>-1.9595139041824783E-9</v>
      </c>
      <c r="S384" s="13">
        <f t="shared" si="107"/>
        <v>-7.083222928173631E-15</v>
      </c>
      <c r="T384" s="32">
        <f t="shared" si="110"/>
        <v>-7.2727272408310251</v>
      </c>
    </row>
    <row r="385" spans="2:20" x14ac:dyDescent="0.25">
      <c r="B385">
        <f t="shared" si="99"/>
        <v>37.800000000000267</v>
      </c>
      <c r="C385" s="15">
        <f t="shared" si="100"/>
        <v>-7.2727272560525229</v>
      </c>
      <c r="D385" s="12">
        <f t="shared" si="101"/>
        <v>-9.1711118699322469E-9</v>
      </c>
      <c r="E385" s="12">
        <f t="shared" si="94"/>
        <v>-9.1711118699322471E-10</v>
      </c>
      <c r="F385" s="12">
        <f t="shared" si="102"/>
        <v>-7.2727272569696337</v>
      </c>
      <c r="H385">
        <f t="shared" si="103"/>
        <v>37.800000000000267</v>
      </c>
      <c r="I385" s="16">
        <f t="shared" si="108"/>
        <v>-7.2727272425378988</v>
      </c>
      <c r="J385" s="12">
        <f t="shared" si="95"/>
        <v>-1.6604155383959098E-9</v>
      </c>
      <c r="K385" s="12">
        <f t="shared" si="96"/>
        <v>-1.6147541082034422E-9</v>
      </c>
      <c r="L385" s="12">
        <f t="shared" si="97"/>
        <v>-1.6160097704442933E-9</v>
      </c>
      <c r="M385" s="12">
        <f t="shared" si="98"/>
        <v>-1.5715349910294663E-9</v>
      </c>
      <c r="N385" s="12">
        <f t="shared" si="109"/>
        <v>-7.2727272441534785</v>
      </c>
      <c r="P385" s="28">
        <f t="shared" si="104"/>
        <v>1.3514575236683868E-8</v>
      </c>
      <c r="Q385" s="29">
        <f t="shared" si="105"/>
        <v>4.8849813083506888E-14</v>
      </c>
      <c r="R385" s="13">
        <f t="shared" si="106"/>
        <v>-1.8582541027577045E-9</v>
      </c>
      <c r="S385" s="13">
        <f t="shared" si="107"/>
        <v>-6.716849326864055E-15</v>
      </c>
      <c r="T385" s="32">
        <f t="shared" si="110"/>
        <v>-7.2727272425379477</v>
      </c>
    </row>
    <row r="386" spans="2:20" x14ac:dyDescent="0.25">
      <c r="B386">
        <f t="shared" si="99"/>
        <v>37.900000000000269</v>
      </c>
      <c r="C386" s="15">
        <f t="shared" si="100"/>
        <v>-7.2727272569696337</v>
      </c>
      <c r="D386" s="12">
        <f t="shared" si="101"/>
        <v>-8.6667011345298306E-9</v>
      </c>
      <c r="E386" s="12">
        <f t="shared" si="94"/>
        <v>-8.666701134529831E-10</v>
      </c>
      <c r="F386" s="12">
        <f t="shared" si="102"/>
        <v>-7.272727257836304</v>
      </c>
      <c r="H386">
        <f t="shared" si="103"/>
        <v>37.900000000000269</v>
      </c>
      <c r="I386" s="16">
        <f t="shared" si="108"/>
        <v>-7.2727272441534785</v>
      </c>
      <c r="J386" s="12">
        <f t="shared" si="95"/>
        <v>-1.5715586609843513E-9</v>
      </c>
      <c r="K386" s="12">
        <f t="shared" si="96"/>
        <v>-1.5283407872601629E-9</v>
      </c>
      <c r="L386" s="12">
        <f t="shared" si="97"/>
        <v>-1.5295293032124847E-9</v>
      </c>
      <c r="M386" s="12">
        <f t="shared" si="98"/>
        <v>-1.4874345311000071E-9</v>
      </c>
      <c r="N386" s="12">
        <f t="shared" si="109"/>
        <v>-7.2727272456826011</v>
      </c>
      <c r="P386" s="28">
        <f t="shared" si="104"/>
        <v>1.2816108174718011E-8</v>
      </c>
      <c r="Q386" s="29">
        <f t="shared" si="105"/>
        <v>4.7073456244106637E-14</v>
      </c>
      <c r="R386" s="13">
        <f t="shared" si="106"/>
        <v>-1.7622148809472753E-9</v>
      </c>
      <c r="S386" s="13">
        <f t="shared" si="107"/>
        <v>-6.472600258994799E-15</v>
      </c>
      <c r="T386" s="32">
        <f t="shared" si="110"/>
        <v>-7.2727272441535256</v>
      </c>
    </row>
    <row r="387" spans="2:20" x14ac:dyDescent="0.25">
      <c r="B387">
        <f t="shared" si="99"/>
        <v>38.00000000000027</v>
      </c>
      <c r="C387" s="15">
        <f t="shared" si="100"/>
        <v>-7.272727257836304</v>
      </c>
      <c r="D387" s="12">
        <f t="shared" si="101"/>
        <v>-8.1900326520667477E-9</v>
      </c>
      <c r="E387" s="12">
        <f t="shared" si="94"/>
        <v>-8.1900326520667483E-10</v>
      </c>
      <c r="F387" s="12">
        <f t="shared" si="102"/>
        <v>-7.2727272586553076</v>
      </c>
      <c r="H387">
        <f t="shared" si="103"/>
        <v>38.00000000000027</v>
      </c>
      <c r="I387" s="16">
        <f t="shared" si="108"/>
        <v>-7.2727272456826011</v>
      </c>
      <c r="J387" s="12">
        <f t="shared" si="95"/>
        <v>-1.4874569131961835E-9</v>
      </c>
      <c r="K387" s="12">
        <f t="shared" si="96"/>
        <v>-1.4465518116679732E-9</v>
      </c>
      <c r="L387" s="12">
        <f t="shared" si="97"/>
        <v>-1.4476767340454445E-9</v>
      </c>
      <c r="M387" s="12">
        <f t="shared" si="98"/>
        <v>-1.4078346932677734E-9</v>
      </c>
      <c r="N387" s="12">
        <f t="shared" si="109"/>
        <v>-7.2727272471298923</v>
      </c>
      <c r="P387" s="28">
        <f t="shared" si="104"/>
        <v>1.2153658524027833E-8</v>
      </c>
      <c r="Q387" s="29">
        <f t="shared" si="105"/>
        <v>4.4408920985006262E-14</v>
      </c>
      <c r="R387" s="13">
        <f t="shared" si="106"/>
        <v>-1.6711280532681443E-9</v>
      </c>
      <c r="S387" s="13">
        <f t="shared" si="107"/>
        <v>-6.1062266581451967E-15</v>
      </c>
      <c r="T387" s="32">
        <f t="shared" si="110"/>
        <v>-7.2727272456826455</v>
      </c>
    </row>
    <row r="388" spans="2:20" x14ac:dyDescent="0.25">
      <c r="B388">
        <f t="shared" si="99"/>
        <v>38.100000000000271</v>
      </c>
      <c r="C388" s="15">
        <f t="shared" si="100"/>
        <v>-7.2727272586553076</v>
      </c>
      <c r="D388" s="12">
        <f t="shared" si="101"/>
        <v>-7.7395805320179534E-9</v>
      </c>
      <c r="E388" s="12">
        <f t="shared" si="94"/>
        <v>-7.7395805320179538E-10</v>
      </c>
      <c r="F388" s="12">
        <f t="shared" si="102"/>
        <v>-7.2727272594292653</v>
      </c>
      <c r="H388">
        <f t="shared" si="103"/>
        <v>38.100000000000271</v>
      </c>
      <c r="I388" s="16">
        <f t="shared" si="108"/>
        <v>-7.2727272471298923</v>
      </c>
      <c r="J388" s="12">
        <f t="shared" si="95"/>
        <v>-1.4078558763230831E-9</v>
      </c>
      <c r="K388" s="12">
        <f t="shared" si="96"/>
        <v>-1.3691398681459079E-9</v>
      </c>
      <c r="L388" s="12">
        <f t="shared" si="97"/>
        <v>-1.3702045720265234E-9</v>
      </c>
      <c r="M388" s="12">
        <f t="shared" si="98"/>
        <v>-1.3324946479542633E-9</v>
      </c>
      <c r="N388" s="12">
        <f t="shared" si="109"/>
        <v>-7.2727272484997325</v>
      </c>
      <c r="P388" s="28">
        <f t="shared" si="104"/>
        <v>1.152537265625142E-8</v>
      </c>
      <c r="Q388" s="29">
        <f t="shared" si="105"/>
        <v>4.2632564145606011E-14</v>
      </c>
      <c r="R388" s="13">
        <f t="shared" si="106"/>
        <v>-1.5847387458122706E-9</v>
      </c>
      <c r="S388" s="13">
        <f t="shared" si="107"/>
        <v>-5.8619775906528419E-15</v>
      </c>
      <c r="T388" s="32">
        <f t="shared" si="110"/>
        <v>-7.2727272471299349</v>
      </c>
    </row>
    <row r="389" spans="2:20" x14ac:dyDescent="0.25">
      <c r="B389">
        <f t="shared" si="99"/>
        <v>38.200000000000273</v>
      </c>
      <c r="C389" s="15">
        <f t="shared" si="100"/>
        <v>-7.2727272594292653</v>
      </c>
      <c r="D389" s="12">
        <f t="shared" si="101"/>
        <v>-7.3139037048974842E-9</v>
      </c>
      <c r="E389" s="12">
        <f t="shared" si="94"/>
        <v>-7.313903704897485E-10</v>
      </c>
      <c r="F389" s="12">
        <f t="shared" si="102"/>
        <v>-7.2727272601606554</v>
      </c>
      <c r="H389">
        <f t="shared" si="103"/>
        <v>38.200000000000273</v>
      </c>
      <c r="I389" s="16">
        <f t="shared" si="108"/>
        <v>-7.2727272484997325</v>
      </c>
      <c r="J389" s="12">
        <f t="shared" si="95"/>
        <v>-1.3325146763776276E-9</v>
      </c>
      <c r="K389" s="12">
        <f t="shared" si="96"/>
        <v>-1.2958705220000866E-9</v>
      </c>
      <c r="L389" s="12">
        <f t="shared" si="97"/>
        <v>-1.2968782492350784E-9</v>
      </c>
      <c r="M389" s="12">
        <f t="shared" si="98"/>
        <v>-1.2611863997591401E-9</v>
      </c>
      <c r="N389" s="12">
        <f t="shared" si="109"/>
        <v>-7.2727272497962652</v>
      </c>
      <c r="P389" s="28">
        <f t="shared" si="104"/>
        <v>1.0929492866296187E-8</v>
      </c>
      <c r="Q389" s="29">
        <f t="shared" si="105"/>
        <v>3.9968028886505635E-14</v>
      </c>
      <c r="R389" s="13">
        <f t="shared" si="106"/>
        <v>-1.5028052741219927E-9</v>
      </c>
      <c r="S389" s="13">
        <f t="shared" si="107"/>
        <v>-5.4956039902019276E-15</v>
      </c>
      <c r="T389" s="32">
        <f t="shared" si="110"/>
        <v>-7.2727272484997725</v>
      </c>
    </row>
    <row r="390" spans="2:20" x14ac:dyDescent="0.25">
      <c r="B390">
        <f t="shared" si="99"/>
        <v>38.300000000000274</v>
      </c>
      <c r="C390" s="15">
        <f t="shared" si="100"/>
        <v>-7.2727272601606554</v>
      </c>
      <c r="D390" s="12">
        <f t="shared" si="101"/>
        <v>-6.9116392609203103E-9</v>
      </c>
      <c r="E390" s="12">
        <f t="shared" si="94"/>
        <v>-6.9116392609203105E-10</v>
      </c>
      <c r="F390" s="12">
        <f t="shared" si="102"/>
        <v>-7.272727260851819</v>
      </c>
      <c r="H390">
        <f t="shared" si="103"/>
        <v>38.300000000000274</v>
      </c>
      <c r="I390" s="16">
        <f t="shared" si="108"/>
        <v>-7.2727272497962652</v>
      </c>
      <c r="J390" s="12">
        <f t="shared" si="95"/>
        <v>-1.2612053623684005E-9</v>
      </c>
      <c r="K390" s="12">
        <f t="shared" si="96"/>
        <v>-1.2265222171237156E-9</v>
      </c>
      <c r="L390" s="12">
        <f t="shared" si="97"/>
        <v>-1.2274759875197106E-9</v>
      </c>
      <c r="M390" s="12">
        <f t="shared" si="98"/>
        <v>-1.1936942101442584E-9</v>
      </c>
      <c r="N390" s="12">
        <f t="shared" si="109"/>
        <v>-7.2727272510234142</v>
      </c>
      <c r="P390" s="28">
        <f t="shared" si="104"/>
        <v>1.0364352043268354E-8</v>
      </c>
      <c r="Q390" s="29">
        <f t="shared" si="105"/>
        <v>3.8191672047105385E-14</v>
      </c>
      <c r="R390" s="13">
        <f t="shared" si="106"/>
        <v>-1.4250984104427459E-9</v>
      </c>
      <c r="S390" s="13">
        <f t="shared" si="107"/>
        <v>-5.2513549230345557E-15</v>
      </c>
      <c r="T390" s="32">
        <f t="shared" si="110"/>
        <v>-7.2727272497963034</v>
      </c>
    </row>
    <row r="391" spans="2:20" x14ac:dyDescent="0.25">
      <c r="B391">
        <f t="shared" si="99"/>
        <v>38.400000000000276</v>
      </c>
      <c r="C391" s="15">
        <f t="shared" si="100"/>
        <v>-7.272727260851819</v>
      </c>
      <c r="D391" s="12">
        <f t="shared" si="101"/>
        <v>-6.5314993413778666E-9</v>
      </c>
      <c r="E391" s="12">
        <f t="shared" ref="E391:E454" si="111">e1_h*D391</f>
        <v>-6.5314993413778672E-10</v>
      </c>
      <c r="F391" s="12">
        <f t="shared" si="102"/>
        <v>-7.2727272615049685</v>
      </c>
      <c r="H391">
        <f t="shared" si="103"/>
        <v>38.400000000000276</v>
      </c>
      <c r="I391" s="16">
        <f t="shared" si="108"/>
        <v>-7.2727272510234142</v>
      </c>
      <c r="J391" s="12">
        <f t="shared" ref="J391:J454" si="112">e1_h*( - 4 - 0.55 * I391)</f>
        <v>-1.1937121957572573E-9</v>
      </c>
      <c r="K391" s="12">
        <f t="shared" ref="K391:K454" si="113">e1_h*( - 4 - 0.55 * (I391+(J391/2)))</f>
        <v>-1.1608851213651407E-9</v>
      </c>
      <c r="L391" s="12">
        <f t="shared" ref="L391:L454" si="114">e1_h*( - 4 - 0.55 * (I391+(K391/2)))</f>
        <v>-1.1617878659109238E-9</v>
      </c>
      <c r="M391" s="12">
        <f t="shared" ref="M391:M454" si="115">e1_h*( - 4 - 0.55 * (I391+L391))</f>
        <v>-1.1298138424820082E-9</v>
      </c>
      <c r="N391" s="12">
        <f t="shared" si="109"/>
        <v>-7.2727272521848931</v>
      </c>
      <c r="P391" s="28">
        <f t="shared" si="104"/>
        <v>9.8283683414024381E-9</v>
      </c>
      <c r="Q391" s="29">
        <f t="shared" si="105"/>
        <v>3.6415315207705135E-14</v>
      </c>
      <c r="R391" s="13">
        <f t="shared" si="106"/>
        <v>-1.3514006509757872E-9</v>
      </c>
      <c r="S391" s="13">
        <f t="shared" si="107"/>
        <v>-5.0071058560020397E-15</v>
      </c>
      <c r="T391" s="32">
        <f t="shared" si="110"/>
        <v>-7.2727272510234506</v>
      </c>
    </row>
    <row r="392" spans="2:20" x14ac:dyDescent="0.25">
      <c r="B392">
        <f t="shared" ref="B392:B455" si="116">+B391+e1_h</f>
        <v>38.500000000000277</v>
      </c>
      <c r="C392" s="15">
        <f t="shared" ref="C392:C455" si="117">F391</f>
        <v>-7.2727272615049685</v>
      </c>
      <c r="D392" s="12">
        <f t="shared" ref="D392:D455" si="118" xml:space="preserve"> - 4 - 0.55 * C392</f>
        <v>-6.1722671418351638E-9</v>
      </c>
      <c r="E392" s="12">
        <f t="shared" si="111"/>
        <v>-6.1722671418351638E-10</v>
      </c>
      <c r="F392" s="12">
        <f t="shared" ref="F392:F455" si="119">C392+E392</f>
        <v>-7.2727272621221957</v>
      </c>
      <c r="H392">
        <f t="shared" ref="H392:H455" si="120">+H391+e1_h</f>
        <v>38.500000000000277</v>
      </c>
      <c r="I392" s="16">
        <f t="shared" si="108"/>
        <v>-7.2727272521848931</v>
      </c>
      <c r="J392" s="12">
        <f t="shared" si="112"/>
        <v>-1.1298308510987455E-9</v>
      </c>
      <c r="K392" s="12">
        <f t="shared" si="113"/>
        <v>-1.0987605048029537E-9</v>
      </c>
      <c r="L392" s="12">
        <f t="shared" si="114"/>
        <v>-1.0996149324427052E-9</v>
      </c>
      <c r="M392" s="12">
        <f t="shared" si="115"/>
        <v>-1.0693520291482629E-9</v>
      </c>
      <c r="N392" s="12">
        <f t="shared" si="109"/>
        <v>-7.2727272532842155</v>
      </c>
      <c r="P392" s="28">
        <f t="shared" ref="P392:P455" si="121">ABS(C392-T392)</f>
        <v>9.3200407391691442E-9</v>
      </c>
      <c r="Q392" s="29">
        <f t="shared" ref="Q392:Q455" si="122">ABS(I392-T392)</f>
        <v>3.4638958368304884E-14</v>
      </c>
      <c r="R392" s="13">
        <f t="shared" ref="R392:R455" si="123">P392/T392</f>
        <v>-1.2815056052554628E-9</v>
      </c>
      <c r="S392" s="13">
        <f t="shared" ref="S392:S455" si="124">Q392/T392</f>
        <v>-4.7628567890949557E-15</v>
      </c>
      <c r="T392" s="32">
        <f t="shared" si="110"/>
        <v>-7.2727272521849278</v>
      </c>
    </row>
    <row r="393" spans="2:20" x14ac:dyDescent="0.25">
      <c r="B393">
        <f t="shared" si="116"/>
        <v>38.600000000000279</v>
      </c>
      <c r="C393" s="15">
        <f t="shared" si="117"/>
        <v>-7.2727272621221957</v>
      </c>
      <c r="D393" s="12">
        <f t="shared" si="118"/>
        <v>-5.8327920271494804E-9</v>
      </c>
      <c r="E393" s="12">
        <f t="shared" si="111"/>
        <v>-5.8327920271494804E-10</v>
      </c>
      <c r="F393" s="12">
        <f t="shared" si="119"/>
        <v>-7.2727272627054749</v>
      </c>
      <c r="H393">
        <f t="shared" si="120"/>
        <v>38.600000000000279</v>
      </c>
      <c r="I393" s="16">
        <f t="shared" si="108"/>
        <v>-7.2727272532842155</v>
      </c>
      <c r="J393" s="12">
        <f t="shared" si="112"/>
        <v>-1.0693681051776593E-9</v>
      </c>
      <c r="K393" s="12">
        <f t="shared" si="113"/>
        <v>-1.0399604732924673E-9</v>
      </c>
      <c r="L393" s="12">
        <f t="shared" si="114"/>
        <v>-1.0407692041525251E-9</v>
      </c>
      <c r="M393" s="12">
        <f t="shared" si="115"/>
        <v>-1.0121258053885641E-9</v>
      </c>
      <c r="N393" s="12">
        <f t="shared" si="109"/>
        <v>-7.2727272543247077</v>
      </c>
      <c r="P393" s="28">
        <f t="shared" si="121"/>
        <v>8.8379472629185329E-9</v>
      </c>
      <c r="Q393" s="29">
        <f t="shared" si="122"/>
        <v>3.2862601528904634E-14</v>
      </c>
      <c r="R393" s="13">
        <f t="shared" si="123"/>
        <v>-1.2152177519000806E-9</v>
      </c>
      <c r="S393" s="13">
        <f t="shared" si="124"/>
        <v>-4.5186077223045048E-15</v>
      </c>
      <c r="T393" s="32">
        <f t="shared" si="110"/>
        <v>-7.2727272532842484</v>
      </c>
    </row>
    <row r="394" spans="2:20" x14ac:dyDescent="0.25">
      <c r="B394">
        <f t="shared" si="116"/>
        <v>38.70000000000028</v>
      </c>
      <c r="C394" s="15">
        <f t="shared" si="117"/>
        <v>-7.2727272627054749</v>
      </c>
      <c r="D394" s="12">
        <f t="shared" si="118"/>
        <v>-5.5119886432919429E-9</v>
      </c>
      <c r="E394" s="12">
        <f t="shared" si="111"/>
        <v>-5.5119886432919429E-10</v>
      </c>
      <c r="F394" s="12">
        <f t="shared" si="119"/>
        <v>-7.272727263256674</v>
      </c>
      <c r="H394">
        <f t="shared" si="120"/>
        <v>38.70000000000028</v>
      </c>
      <c r="I394" s="16">
        <f t="shared" si="108"/>
        <v>-7.2727272543247077</v>
      </c>
      <c r="J394" s="12">
        <f t="shared" si="112"/>
        <v>-1.0121410376484619E-9</v>
      </c>
      <c r="K394" s="12">
        <f t="shared" si="113"/>
        <v>-9.8430716910513646E-10</v>
      </c>
      <c r="L394" s="12">
        <f t="shared" si="114"/>
        <v>-9.8507260126723407E-10</v>
      </c>
      <c r="M394" s="12">
        <f t="shared" si="115"/>
        <v>-9.5796206522891238E-10</v>
      </c>
      <c r="N394" s="12">
        <f t="shared" si="109"/>
        <v>-7.2727272553095181</v>
      </c>
      <c r="P394" s="28">
        <f t="shared" si="121"/>
        <v>8.3807361050958207E-9</v>
      </c>
      <c r="Q394" s="29">
        <f t="shared" si="122"/>
        <v>3.1086244689504383E-14</v>
      </c>
      <c r="R394" s="13">
        <f t="shared" si="123"/>
        <v>-1.1523512173665255E-9</v>
      </c>
      <c r="S394" s="13">
        <f t="shared" si="124"/>
        <v>-4.2743586556224694E-15</v>
      </c>
      <c r="T394" s="32">
        <f t="shared" si="110"/>
        <v>-7.2727272543247388</v>
      </c>
    </row>
    <row r="395" spans="2:20" x14ac:dyDescent="0.25">
      <c r="B395">
        <f t="shared" si="116"/>
        <v>38.800000000000281</v>
      </c>
      <c r="C395" s="15">
        <f t="shared" si="117"/>
        <v>-7.272727263256674</v>
      </c>
      <c r="D395" s="12">
        <f t="shared" si="118"/>
        <v>-5.2088289237417484E-9</v>
      </c>
      <c r="E395" s="12">
        <f t="shared" si="111"/>
        <v>-5.2088289237417484E-10</v>
      </c>
      <c r="F395" s="12">
        <f t="shared" si="119"/>
        <v>-7.2727272637775568</v>
      </c>
      <c r="H395">
        <f t="shared" si="120"/>
        <v>38.800000000000281</v>
      </c>
      <c r="I395" s="16">
        <f t="shared" si="108"/>
        <v>-7.2727272553095181</v>
      </c>
      <c r="J395" s="12">
        <f t="shared" si="112"/>
        <v>-9.5797645371931148E-10</v>
      </c>
      <c r="K395" s="12">
        <f t="shared" si="113"/>
        <v>-9.3163210479474401E-10</v>
      </c>
      <c r="L395" s="12">
        <f t="shared" si="114"/>
        <v>-9.3235659193169336E-10</v>
      </c>
      <c r="M395" s="12">
        <f t="shared" si="115"/>
        <v>-9.0669685093303089E-10</v>
      </c>
      <c r="N395" s="12">
        <f t="shared" si="109"/>
        <v>-7.2727272562416267</v>
      </c>
      <c r="P395" s="28">
        <f t="shared" si="121"/>
        <v>7.9471265124197998E-9</v>
      </c>
      <c r="Q395" s="29">
        <f t="shared" si="122"/>
        <v>2.9309887850104133E-14</v>
      </c>
      <c r="R395" s="13">
        <f t="shared" si="123"/>
        <v>-1.0927298980747421E-9</v>
      </c>
      <c r="S395" s="13">
        <f t="shared" si="124"/>
        <v>-4.0301095890411778E-15</v>
      </c>
      <c r="T395" s="32">
        <f t="shared" si="110"/>
        <v>-7.2727272553095474</v>
      </c>
    </row>
    <row r="396" spans="2:20" x14ac:dyDescent="0.25">
      <c r="B396">
        <f t="shared" si="116"/>
        <v>38.900000000000283</v>
      </c>
      <c r="C396" s="15">
        <f t="shared" si="117"/>
        <v>-7.2727272637775568</v>
      </c>
      <c r="D396" s="12">
        <f t="shared" si="118"/>
        <v>-4.9223434217537942E-9</v>
      </c>
      <c r="E396" s="12">
        <f t="shared" si="111"/>
        <v>-4.922343421753794E-10</v>
      </c>
      <c r="F396" s="12">
        <f t="shared" si="119"/>
        <v>-7.2727272642697915</v>
      </c>
      <c r="H396">
        <f t="shared" si="120"/>
        <v>38.900000000000283</v>
      </c>
      <c r="I396" s="16">
        <f t="shared" si="108"/>
        <v>-7.2727272562416267</v>
      </c>
      <c r="J396" s="12">
        <f t="shared" si="112"/>
        <v>-9.0671048447177327E-10</v>
      </c>
      <c r="K396" s="12">
        <f t="shared" si="113"/>
        <v>-8.8177594115279596E-10</v>
      </c>
      <c r="L396" s="12">
        <f t="shared" si="114"/>
        <v>-8.8246165930172538E-10</v>
      </c>
      <c r="M396" s="12">
        <f t="shared" si="115"/>
        <v>-8.5817508654884023E-10</v>
      </c>
      <c r="N396" s="12">
        <f t="shared" si="109"/>
        <v>-7.2727272571238535</v>
      </c>
      <c r="P396" s="28">
        <f t="shared" si="121"/>
        <v>7.535902568633901E-9</v>
      </c>
      <c r="Q396" s="29">
        <f t="shared" si="122"/>
        <v>2.7533531010703882E-14</v>
      </c>
      <c r="R396" s="13">
        <f t="shared" si="123"/>
        <v>-1.0361866055359607E-9</v>
      </c>
      <c r="S396" s="13">
        <f t="shared" si="124"/>
        <v>-3.7858605225534688E-15</v>
      </c>
      <c r="T396" s="32">
        <f t="shared" si="110"/>
        <v>-7.2727272562416543</v>
      </c>
    </row>
    <row r="397" spans="2:20" x14ac:dyDescent="0.25">
      <c r="B397">
        <f t="shared" si="116"/>
        <v>39.000000000000284</v>
      </c>
      <c r="C397" s="15">
        <f t="shared" si="117"/>
        <v>-7.2727272642697915</v>
      </c>
      <c r="D397" s="12">
        <f t="shared" si="118"/>
        <v>-4.6516142049313203E-9</v>
      </c>
      <c r="E397" s="12">
        <f t="shared" si="111"/>
        <v>-4.6516142049313204E-10</v>
      </c>
      <c r="F397" s="12">
        <f t="shared" si="119"/>
        <v>-7.2727272647349528</v>
      </c>
      <c r="H397">
        <f t="shared" si="120"/>
        <v>39.000000000000284</v>
      </c>
      <c r="I397" s="16">
        <f t="shared" si="108"/>
        <v>-7.2727272571238535</v>
      </c>
      <c r="J397" s="12">
        <f t="shared" si="112"/>
        <v>-8.5818800954484691E-10</v>
      </c>
      <c r="K397" s="12">
        <f t="shared" si="113"/>
        <v>-8.3458786548362698E-10</v>
      </c>
      <c r="L397" s="12">
        <f t="shared" si="114"/>
        <v>-8.3523685745490192E-10</v>
      </c>
      <c r="M397" s="12">
        <f t="shared" si="115"/>
        <v>-8.1225000059248493E-10</v>
      </c>
      <c r="N397" s="12">
        <f t="shared" si="109"/>
        <v>-7.2727272579588682</v>
      </c>
      <c r="P397" s="28">
        <f t="shared" si="121"/>
        <v>7.145912306327773E-9</v>
      </c>
      <c r="Q397" s="29">
        <f t="shared" si="122"/>
        <v>2.5757174171303632E-14</v>
      </c>
      <c r="R397" s="13">
        <f t="shared" si="123"/>
        <v>-9.8256294422812484E-10</v>
      </c>
      <c r="S397" s="13">
        <f t="shared" si="124"/>
        <v>-3.5416114561526584E-15</v>
      </c>
      <c r="T397" s="32">
        <f t="shared" si="110"/>
        <v>-7.2727272571238792</v>
      </c>
    </row>
    <row r="398" spans="2:20" x14ac:dyDescent="0.25">
      <c r="B398">
        <f t="shared" si="116"/>
        <v>39.100000000000286</v>
      </c>
      <c r="C398" s="15">
        <f t="shared" si="117"/>
        <v>-7.2727272647349528</v>
      </c>
      <c r="D398" s="12">
        <f t="shared" si="118"/>
        <v>-4.3957757434043288E-9</v>
      </c>
      <c r="E398" s="12">
        <f t="shared" si="111"/>
        <v>-4.3957757434043291E-10</v>
      </c>
      <c r="F398" s="12">
        <f t="shared" si="119"/>
        <v>-7.2727272651745301</v>
      </c>
      <c r="H398">
        <f t="shared" si="120"/>
        <v>39.100000000000286</v>
      </c>
      <c r="I398" s="16">
        <f t="shared" si="108"/>
        <v>-7.2727272579588682</v>
      </c>
      <c r="J398" s="12">
        <f t="shared" si="112"/>
        <v>-8.1226221304575581E-10</v>
      </c>
      <c r="K398" s="12">
        <f t="shared" si="113"/>
        <v>-7.8992501428842843E-10</v>
      </c>
      <c r="L398" s="12">
        <f t="shared" si="114"/>
        <v>-7.9053927848349312E-10</v>
      </c>
      <c r="M398" s="12">
        <f t="shared" si="115"/>
        <v>-7.687825487323608E-10</v>
      </c>
      <c r="N398" s="12">
        <f t="shared" si="109"/>
        <v>-7.2727272587491969</v>
      </c>
      <c r="P398" s="28">
        <f t="shared" si="121"/>
        <v>6.7760597133315059E-9</v>
      </c>
      <c r="Q398" s="29">
        <f t="shared" si="122"/>
        <v>2.4868995751603507E-14</v>
      </c>
      <c r="R398" s="13">
        <f t="shared" si="123"/>
        <v>-9.3170821247505733E-10</v>
      </c>
      <c r="S398" s="13">
        <f t="shared" si="124"/>
        <v>-3.4194869227892706E-15</v>
      </c>
      <c r="T398" s="32">
        <f t="shared" si="110"/>
        <v>-7.2727272579588931</v>
      </c>
    </row>
    <row r="399" spans="2:20" x14ac:dyDescent="0.25">
      <c r="B399">
        <f t="shared" si="116"/>
        <v>39.200000000000287</v>
      </c>
      <c r="C399" s="15">
        <f t="shared" si="117"/>
        <v>-7.2727272651745301</v>
      </c>
      <c r="D399" s="12">
        <f t="shared" si="118"/>
        <v>-4.1540082484914365E-9</v>
      </c>
      <c r="E399" s="12">
        <f t="shared" si="111"/>
        <v>-4.1540082484914365E-10</v>
      </c>
      <c r="F399" s="12">
        <f t="shared" si="119"/>
        <v>-7.2727272655899311</v>
      </c>
      <c r="H399">
        <f t="shared" si="120"/>
        <v>39.200000000000287</v>
      </c>
      <c r="I399" s="16">
        <f t="shared" si="108"/>
        <v>-7.2727272587491969</v>
      </c>
      <c r="J399" s="12">
        <f t="shared" si="112"/>
        <v>-7.6879413946073782E-10</v>
      </c>
      <c r="K399" s="12">
        <f t="shared" si="113"/>
        <v>-7.4765229562956394E-10</v>
      </c>
      <c r="L399" s="12">
        <f t="shared" si="114"/>
        <v>-7.4823369722309963E-10</v>
      </c>
      <c r="M399" s="12">
        <f t="shared" si="115"/>
        <v>-7.2764128056235222E-10</v>
      </c>
      <c r="N399" s="12">
        <f t="shared" si="109"/>
        <v>-7.2727272594972314</v>
      </c>
      <c r="P399" s="28">
        <f t="shared" si="121"/>
        <v>6.4253100617861492E-9</v>
      </c>
      <c r="Q399" s="29">
        <f t="shared" si="122"/>
        <v>2.3092638912203256E-14</v>
      </c>
      <c r="R399" s="13">
        <f t="shared" si="123"/>
        <v>-8.8348013519362862E-10</v>
      </c>
      <c r="S399" s="13">
        <f t="shared" si="124"/>
        <v>-3.1752378565306985E-15</v>
      </c>
      <c r="T399" s="32">
        <f t="shared" si="110"/>
        <v>-7.27272725874922</v>
      </c>
    </row>
    <row r="400" spans="2:20" x14ac:dyDescent="0.25">
      <c r="B400">
        <f t="shared" si="116"/>
        <v>39.300000000000288</v>
      </c>
      <c r="C400" s="15">
        <f t="shared" si="117"/>
        <v>-7.2727272655899311</v>
      </c>
      <c r="D400" s="12">
        <f t="shared" si="118"/>
        <v>-3.9255376726998747E-9</v>
      </c>
      <c r="E400" s="12">
        <f t="shared" si="111"/>
        <v>-3.9255376726998747E-10</v>
      </c>
      <c r="F400" s="12">
        <f t="shared" si="119"/>
        <v>-7.2727272659824846</v>
      </c>
      <c r="H400">
        <f t="shared" si="120"/>
        <v>39.300000000000288</v>
      </c>
      <c r="I400" s="16">
        <f t="shared" si="108"/>
        <v>-7.2727272594972314</v>
      </c>
      <c r="J400" s="12">
        <f t="shared" si="112"/>
        <v>-7.276522495658356E-10</v>
      </c>
      <c r="K400" s="12">
        <f t="shared" si="113"/>
        <v>-7.076418118145967E-10</v>
      </c>
      <c r="L400" s="12">
        <f t="shared" si="114"/>
        <v>-7.0819208275452186E-10</v>
      </c>
      <c r="M400" s="12">
        <f t="shared" si="115"/>
        <v>-6.8870167346801738E-10</v>
      </c>
      <c r="N400" s="12">
        <f t="shared" si="109"/>
        <v>-7.2727272602052349</v>
      </c>
      <c r="P400" s="28">
        <f t="shared" si="121"/>
        <v>6.0926774736458356E-9</v>
      </c>
      <c r="Q400" s="29">
        <f t="shared" si="122"/>
        <v>2.2204460492503131E-14</v>
      </c>
      <c r="R400" s="13">
        <f t="shared" si="123"/>
        <v>-8.3774315415026407E-10</v>
      </c>
      <c r="S400" s="13">
        <f t="shared" si="124"/>
        <v>-3.0531133232731833E-15</v>
      </c>
      <c r="T400" s="32">
        <f t="shared" si="110"/>
        <v>-7.2727272594972536</v>
      </c>
    </row>
    <row r="401" spans="2:20" x14ac:dyDescent="0.25">
      <c r="B401">
        <f t="shared" si="116"/>
        <v>39.40000000000029</v>
      </c>
      <c r="C401" s="15">
        <f t="shared" si="117"/>
        <v>-7.2727272659824846</v>
      </c>
      <c r="D401" s="12">
        <f t="shared" si="118"/>
        <v>-3.7096330451902304E-9</v>
      </c>
      <c r="E401" s="12">
        <f t="shared" si="111"/>
        <v>-3.7096330451902308E-10</v>
      </c>
      <c r="F401" s="12">
        <f t="shared" si="119"/>
        <v>-7.2727272663534483</v>
      </c>
      <c r="H401">
        <f t="shared" si="120"/>
        <v>39.40000000000029</v>
      </c>
      <c r="I401" s="16">
        <f t="shared" si="108"/>
        <v>-7.2727272602052349</v>
      </c>
      <c r="J401" s="12">
        <f t="shared" si="112"/>
        <v>-6.8871206515552794E-10</v>
      </c>
      <c r="K401" s="12">
        <f t="shared" si="113"/>
        <v>-6.6977250412492144E-10</v>
      </c>
      <c r="L401" s="12">
        <f t="shared" si="114"/>
        <v>-6.7029333195023361E-10</v>
      </c>
      <c r="M401" s="12">
        <f t="shared" si="115"/>
        <v>-6.5184591058198293E-10</v>
      </c>
      <c r="N401" s="12">
        <f t="shared" si="109"/>
        <v>-7.2727272608753495</v>
      </c>
      <c r="P401" s="28">
        <f t="shared" si="121"/>
        <v>5.7772284733914603E-9</v>
      </c>
      <c r="Q401" s="29">
        <f t="shared" si="122"/>
        <v>2.1316282072803006E-14</v>
      </c>
      <c r="R401" s="13">
        <f t="shared" si="123"/>
        <v>-7.9436891645905214E-10</v>
      </c>
      <c r="S401" s="13">
        <f t="shared" si="124"/>
        <v>-2.9309887900569232E-15</v>
      </c>
      <c r="T401" s="32">
        <f t="shared" si="110"/>
        <v>-7.2727272602052562</v>
      </c>
    </row>
    <row r="402" spans="2:20" x14ac:dyDescent="0.25">
      <c r="B402">
        <f t="shared" si="116"/>
        <v>39.500000000000291</v>
      </c>
      <c r="C402" s="15">
        <f t="shared" si="117"/>
        <v>-7.2727272663534483</v>
      </c>
      <c r="D402" s="12">
        <f t="shared" si="118"/>
        <v>-3.5056029190627669E-9</v>
      </c>
      <c r="E402" s="12">
        <f t="shared" si="111"/>
        <v>-3.5056029190627673E-10</v>
      </c>
      <c r="F402" s="12">
        <f t="shared" si="119"/>
        <v>-7.2727272667040088</v>
      </c>
      <c r="H402">
        <f t="shared" si="120"/>
        <v>39.500000000000291</v>
      </c>
      <c r="I402" s="16">
        <f t="shared" si="108"/>
        <v>-7.2727272608753495</v>
      </c>
      <c r="J402" s="12">
        <f t="shared" si="112"/>
        <v>-6.5185572495352066E-10</v>
      </c>
      <c r="K402" s="12">
        <f t="shared" si="113"/>
        <v>-6.3392970872655498E-10</v>
      </c>
      <c r="L402" s="12">
        <f t="shared" si="114"/>
        <v>-6.3442264774948855E-10</v>
      </c>
      <c r="M402" s="12">
        <f t="shared" si="115"/>
        <v>-6.1696252551257662E-10</v>
      </c>
      <c r="N402" s="12">
        <f t="shared" si="109"/>
        <v>-7.272727261509603</v>
      </c>
      <c r="P402" s="28">
        <f t="shared" si="121"/>
        <v>5.478078435317002E-9</v>
      </c>
      <c r="Q402" s="29">
        <f t="shared" si="122"/>
        <v>2.042810365310288E-14</v>
      </c>
      <c r="R402" s="13">
        <f t="shared" si="123"/>
        <v>-7.5323578608358842E-10</v>
      </c>
      <c r="S402" s="13">
        <f t="shared" si="124"/>
        <v>-2.8088642568790742E-15</v>
      </c>
      <c r="T402" s="32">
        <f t="shared" si="110"/>
        <v>-7.2727272608753699</v>
      </c>
    </row>
    <row r="403" spans="2:20" x14ac:dyDescent="0.25">
      <c r="B403">
        <f t="shared" si="116"/>
        <v>39.600000000000293</v>
      </c>
      <c r="C403" s="15">
        <f t="shared" si="117"/>
        <v>-7.2727272667040088</v>
      </c>
      <c r="D403" s="12">
        <f t="shared" si="118"/>
        <v>-3.3127949272682145E-9</v>
      </c>
      <c r="E403" s="12">
        <f t="shared" si="111"/>
        <v>-3.3127949272682149E-10</v>
      </c>
      <c r="F403" s="12">
        <f t="shared" si="119"/>
        <v>-7.2727272670352887</v>
      </c>
      <c r="H403">
        <f t="shared" si="120"/>
        <v>39.600000000000293</v>
      </c>
      <c r="I403" s="16">
        <f t="shared" si="108"/>
        <v>-7.272727261509603</v>
      </c>
      <c r="J403" s="12">
        <f t="shared" si="112"/>
        <v>-6.1697180697706244E-10</v>
      </c>
      <c r="K403" s="12">
        <f t="shared" si="113"/>
        <v>-6.0000506785229393E-10</v>
      </c>
      <c r="L403" s="12">
        <f t="shared" si="114"/>
        <v>-6.0047167238508337E-10</v>
      </c>
      <c r="M403" s="12">
        <f t="shared" si="115"/>
        <v>-5.8394586943677504E-10</v>
      </c>
      <c r="N403" s="12">
        <f t="shared" si="109"/>
        <v>-7.2727272621099148</v>
      </c>
      <c r="P403" s="28">
        <f t="shared" si="121"/>
        <v>5.194385366280585E-9</v>
      </c>
      <c r="Q403" s="29">
        <f t="shared" si="122"/>
        <v>2.042810365310288E-14</v>
      </c>
      <c r="R403" s="13">
        <f t="shared" si="123"/>
        <v>-7.1422798896522483E-10</v>
      </c>
      <c r="S403" s="13">
        <f t="shared" si="124"/>
        <v>-2.8088642566341136E-15</v>
      </c>
      <c r="T403" s="32">
        <f t="shared" si="110"/>
        <v>-7.2727272615096235</v>
      </c>
    </row>
    <row r="404" spans="2:20" x14ac:dyDescent="0.25">
      <c r="B404">
        <f t="shared" si="116"/>
        <v>39.700000000000294</v>
      </c>
      <c r="C404" s="15">
        <f t="shared" si="117"/>
        <v>-7.2727272670352887</v>
      </c>
      <c r="D404" s="12">
        <f t="shared" si="118"/>
        <v>-3.1305908976264618E-9</v>
      </c>
      <c r="E404" s="12">
        <f t="shared" si="111"/>
        <v>-3.1305908976264619E-10</v>
      </c>
      <c r="F404" s="12">
        <f t="shared" si="119"/>
        <v>-7.2727272673483476</v>
      </c>
      <c r="H404">
        <f t="shared" si="120"/>
        <v>39.700000000000294</v>
      </c>
      <c r="I404" s="16">
        <f t="shared" si="108"/>
        <v>-7.2727272621099148</v>
      </c>
      <c r="J404" s="12">
        <f t="shared" si="112"/>
        <v>-5.8395466240312999E-10</v>
      </c>
      <c r="K404" s="12">
        <f t="shared" si="113"/>
        <v>-5.6789590807682095E-10</v>
      </c>
      <c r="L404" s="12">
        <f t="shared" si="114"/>
        <v>-5.6833751038709581E-10</v>
      </c>
      <c r="M404" s="12">
        <f t="shared" si="115"/>
        <v>-5.5269611110020378E-10</v>
      </c>
      <c r="N404" s="12">
        <f t="shared" si="109"/>
        <v>-7.2727272626781012</v>
      </c>
      <c r="P404" s="28">
        <f t="shared" si="121"/>
        <v>4.9253543465965777E-9</v>
      </c>
      <c r="Q404" s="29">
        <f t="shared" si="122"/>
        <v>1.9539925233402755E-14</v>
      </c>
      <c r="R404" s="13">
        <f t="shared" si="123"/>
        <v>-6.7723622364571577E-10</v>
      </c>
      <c r="S404" s="13">
        <f t="shared" si="124"/>
        <v>-2.6867397235152072E-15</v>
      </c>
      <c r="T404" s="32">
        <f t="shared" si="110"/>
        <v>-7.2727272621099344</v>
      </c>
    </row>
    <row r="405" spans="2:20" x14ac:dyDescent="0.25">
      <c r="B405">
        <f t="shared" si="116"/>
        <v>39.800000000000296</v>
      </c>
      <c r="C405" s="15">
        <f t="shared" si="117"/>
        <v>-7.2727272673483476</v>
      </c>
      <c r="D405" s="12">
        <f t="shared" si="118"/>
        <v>-2.9584086291833955E-9</v>
      </c>
      <c r="E405" s="12">
        <f t="shared" si="111"/>
        <v>-2.9584086291833956E-10</v>
      </c>
      <c r="F405" s="12">
        <f t="shared" si="119"/>
        <v>-7.2727272676441883</v>
      </c>
      <c r="H405">
        <f t="shared" si="120"/>
        <v>39.800000000000296</v>
      </c>
      <c r="I405" s="16">
        <f t="shared" si="108"/>
        <v>-7.2727272626781012</v>
      </c>
      <c r="J405" s="12">
        <f t="shared" si="112"/>
        <v>-5.5270441556842796E-10</v>
      </c>
      <c r="K405" s="12">
        <f t="shared" si="113"/>
        <v>-5.3750501827209971E-10</v>
      </c>
      <c r="L405" s="12">
        <f t="shared" si="114"/>
        <v>-5.379230394453316E-10</v>
      </c>
      <c r="M405" s="12">
        <f t="shared" si="115"/>
        <v>-5.2311861509224406E-10</v>
      </c>
      <c r="N405" s="12">
        <f t="shared" si="109"/>
        <v>-7.2727272632158808</v>
      </c>
      <c r="P405" s="28">
        <f t="shared" si="121"/>
        <v>4.6702277600729758E-9</v>
      </c>
      <c r="Q405" s="29">
        <f t="shared" si="122"/>
        <v>1.865174681370263E-14</v>
      </c>
      <c r="R405" s="13">
        <f t="shared" si="123"/>
        <v>-6.4215631789733917E-10</v>
      </c>
      <c r="S405" s="13">
        <f t="shared" si="124"/>
        <v>-2.5646151904277905E-15</v>
      </c>
      <c r="T405" s="32">
        <f t="shared" si="110"/>
        <v>-7.2727272626781199</v>
      </c>
    </row>
    <row r="406" spans="2:20" x14ac:dyDescent="0.25">
      <c r="B406">
        <f t="shared" si="116"/>
        <v>39.900000000000297</v>
      </c>
      <c r="C406" s="15">
        <f t="shared" si="117"/>
        <v>-7.2727272676441883</v>
      </c>
      <c r="D406" s="12">
        <f t="shared" si="118"/>
        <v>-2.795696119051172E-9</v>
      </c>
      <c r="E406" s="12">
        <f t="shared" si="111"/>
        <v>-2.7956961190511722E-10</v>
      </c>
      <c r="F406" s="12">
        <f t="shared" si="119"/>
        <v>-7.2727272679237576</v>
      </c>
      <c r="H406">
        <f t="shared" si="120"/>
        <v>39.900000000000297</v>
      </c>
      <c r="I406" s="16">
        <f t="shared" si="108"/>
        <v>-7.2727272632158808</v>
      </c>
      <c r="J406" s="12">
        <f t="shared" si="112"/>
        <v>-5.2312651988017931E-10</v>
      </c>
      <c r="K406" s="12">
        <f t="shared" si="113"/>
        <v>-5.0874056078953351E-10</v>
      </c>
      <c r="L406" s="12">
        <f t="shared" si="114"/>
        <v>-5.0913619986658889E-10</v>
      </c>
      <c r="M406" s="12">
        <f t="shared" si="115"/>
        <v>-4.9512403066387376E-10</v>
      </c>
      <c r="N406" s="12">
        <f t="shared" si="109"/>
        <v>-7.2727272637248817</v>
      </c>
      <c r="P406" s="28">
        <f t="shared" si="121"/>
        <v>4.4282906230819208E-9</v>
      </c>
      <c r="Q406" s="29">
        <f t="shared" si="122"/>
        <v>1.6875389974302379E-14</v>
      </c>
      <c r="R406" s="13">
        <f t="shared" si="123"/>
        <v>-6.0888996147007901E-10</v>
      </c>
      <c r="S406" s="13">
        <f t="shared" si="124"/>
        <v>-2.3203661245011845E-15</v>
      </c>
      <c r="T406" s="32">
        <f t="shared" si="110"/>
        <v>-7.2727272632158977</v>
      </c>
    </row>
    <row r="407" spans="2:20" x14ac:dyDescent="0.25">
      <c r="B407">
        <f t="shared" si="116"/>
        <v>40.000000000000298</v>
      </c>
      <c r="C407" s="15">
        <f t="shared" si="117"/>
        <v>-7.2727272679237576</v>
      </c>
      <c r="D407" s="12">
        <f t="shared" si="118"/>
        <v>-2.6419328946758469E-9</v>
      </c>
      <c r="E407" s="12">
        <f t="shared" si="111"/>
        <v>-2.641932894675847E-10</v>
      </c>
      <c r="F407" s="12">
        <f t="shared" si="119"/>
        <v>-7.2727272681879507</v>
      </c>
      <c r="H407">
        <f t="shared" si="120"/>
        <v>40.000000000000298</v>
      </c>
      <c r="I407" s="16">
        <f t="shared" si="108"/>
        <v>-7.2727272637248817</v>
      </c>
      <c r="J407" s="12">
        <f t="shared" si="112"/>
        <v>-4.9513149136259926E-10</v>
      </c>
      <c r="K407" s="12">
        <f t="shared" si="113"/>
        <v>-4.8151536091722844E-10</v>
      </c>
      <c r="L407" s="12">
        <f t="shared" si="114"/>
        <v>-4.818898169389741E-10</v>
      </c>
      <c r="M407" s="12">
        <f t="shared" si="115"/>
        <v>-4.6862753677601183E-10</v>
      </c>
      <c r="N407" s="12">
        <f t="shared" si="109"/>
        <v>-7.2727272642066429</v>
      </c>
      <c r="P407" s="28">
        <f t="shared" si="121"/>
        <v>4.1988599264186632E-9</v>
      </c>
      <c r="Q407" s="29">
        <f t="shared" si="122"/>
        <v>1.5987211554602254E-14</v>
      </c>
      <c r="R407" s="13">
        <f t="shared" si="123"/>
        <v>-5.7734324059721701E-10</v>
      </c>
      <c r="S407" s="13">
        <f t="shared" si="124"/>
        <v>-2.1982415914788516E-15</v>
      </c>
      <c r="T407" s="32">
        <f t="shared" si="110"/>
        <v>-7.2727272637248976</v>
      </c>
    </row>
    <row r="408" spans="2:20" x14ac:dyDescent="0.25">
      <c r="B408">
        <f t="shared" si="116"/>
        <v>40.1000000000003</v>
      </c>
      <c r="C408" s="15">
        <f t="shared" si="117"/>
        <v>-7.2727272681879507</v>
      </c>
      <c r="D408" s="12">
        <f t="shared" si="118"/>
        <v>-2.4966269052129064E-9</v>
      </c>
      <c r="E408" s="12">
        <f t="shared" si="111"/>
        <v>-2.4966269052129065E-10</v>
      </c>
      <c r="F408" s="12">
        <f t="shared" si="119"/>
        <v>-7.2727272684376132</v>
      </c>
      <c r="H408">
        <f t="shared" si="120"/>
        <v>40.1000000000003</v>
      </c>
      <c r="I408" s="16">
        <f t="shared" si="108"/>
        <v>-7.2727272642066429</v>
      </c>
      <c r="J408" s="12">
        <f t="shared" si="112"/>
        <v>-4.686345977944484E-10</v>
      </c>
      <c r="K408" s="12">
        <f t="shared" si="113"/>
        <v>-4.5574712892459959E-10</v>
      </c>
      <c r="L408" s="12">
        <f t="shared" si="114"/>
        <v>-4.5610155652298091E-10</v>
      </c>
      <c r="M408" s="12">
        <f t="shared" si="115"/>
        <v>-4.4354901973520104E-10</v>
      </c>
      <c r="N408" s="12">
        <f t="shared" si="109"/>
        <v>-7.2727272646626231</v>
      </c>
      <c r="P408" s="28">
        <f t="shared" si="121"/>
        <v>3.9812926289073403E-9</v>
      </c>
      <c r="Q408" s="29">
        <f t="shared" si="122"/>
        <v>1.5099033134902129E-14</v>
      </c>
      <c r="R408" s="13">
        <f t="shared" si="123"/>
        <v>-5.474277371161171E-10</v>
      </c>
      <c r="S408" s="13">
        <f t="shared" si="124"/>
        <v>-2.0761170584813892E-15</v>
      </c>
      <c r="T408" s="32">
        <f t="shared" si="110"/>
        <v>-7.272727264206658</v>
      </c>
    </row>
    <row r="409" spans="2:20" x14ac:dyDescent="0.25">
      <c r="B409">
        <f t="shared" si="116"/>
        <v>40.200000000000301</v>
      </c>
      <c r="C409" s="15">
        <f t="shared" si="117"/>
        <v>-7.2727272684376132</v>
      </c>
      <c r="D409" s="12">
        <f t="shared" si="118"/>
        <v>-2.3593123010812178E-9</v>
      </c>
      <c r="E409" s="12">
        <f t="shared" si="111"/>
        <v>-2.3593123010812179E-10</v>
      </c>
      <c r="F409" s="12">
        <f t="shared" si="119"/>
        <v>-7.2727272686735445</v>
      </c>
      <c r="H409">
        <f t="shared" si="120"/>
        <v>40.200000000000301</v>
      </c>
      <c r="I409" s="16">
        <f t="shared" si="108"/>
        <v>-7.2727272646626231</v>
      </c>
      <c r="J409" s="12">
        <f t="shared" si="112"/>
        <v>-4.4355568107334879E-10</v>
      </c>
      <c r="K409" s="12">
        <f t="shared" si="113"/>
        <v>-4.3135788274639712E-10</v>
      </c>
      <c r="L409" s="12">
        <f t="shared" si="114"/>
        <v>-4.3169334773551782E-10</v>
      </c>
      <c r="M409" s="12">
        <f t="shared" si="115"/>
        <v>-4.1981258469547812E-10</v>
      </c>
      <c r="N409" s="12">
        <f t="shared" si="109"/>
        <v>-7.2727272650942014</v>
      </c>
      <c r="P409" s="28">
        <f t="shared" si="121"/>
        <v>3.7749749992599391E-9</v>
      </c>
      <c r="Q409" s="29">
        <f t="shared" si="122"/>
        <v>1.5099033134902129E-14</v>
      </c>
      <c r="R409" s="13">
        <f t="shared" si="123"/>
        <v>-5.1905906297381958E-10</v>
      </c>
      <c r="S409" s="13">
        <f t="shared" si="124"/>
        <v>-2.0761170583512224E-15</v>
      </c>
      <c r="T409" s="32">
        <f t="shared" si="110"/>
        <v>-7.2727272646626382</v>
      </c>
    </row>
    <row r="410" spans="2:20" x14ac:dyDescent="0.25">
      <c r="B410">
        <f t="shared" si="116"/>
        <v>40.300000000000303</v>
      </c>
      <c r="C410" s="15">
        <f t="shared" si="117"/>
        <v>-7.2727272686735445</v>
      </c>
      <c r="D410" s="12">
        <f t="shared" si="118"/>
        <v>-2.2295503221414492E-9</v>
      </c>
      <c r="E410" s="12">
        <f t="shared" si="111"/>
        <v>-2.2295503221414494E-10</v>
      </c>
      <c r="F410" s="12">
        <f t="shared" si="119"/>
        <v>-7.2727272688964995</v>
      </c>
      <c r="H410">
        <f t="shared" si="120"/>
        <v>40.300000000000303</v>
      </c>
      <c r="I410" s="16">
        <f t="shared" ref="I410:I473" si="125">N409</f>
        <v>-7.2727272650942014</v>
      </c>
      <c r="J410" s="12">
        <f t="shared" si="112"/>
        <v>-4.1981889076225802E-10</v>
      </c>
      <c r="K410" s="12">
        <f t="shared" si="113"/>
        <v>-4.0827385916486492E-10</v>
      </c>
      <c r="L410" s="12">
        <f t="shared" si="114"/>
        <v>-4.0859133854098674E-10</v>
      </c>
      <c r="M410" s="12">
        <f t="shared" si="115"/>
        <v>-3.9734637802268935E-10</v>
      </c>
      <c r="N410" s="12">
        <f t="shared" ref="N410:N473" si="126">I410+(J410+2*K410+2*L410+M410)/6</f>
        <v>-7.2727272655026844</v>
      </c>
      <c r="P410" s="28">
        <f t="shared" si="121"/>
        <v>3.5793288333252349E-9</v>
      </c>
      <c r="Q410" s="29">
        <f t="shared" si="122"/>
        <v>1.4210854715202004E-14</v>
      </c>
      <c r="R410" s="13">
        <f t="shared" si="123"/>
        <v>-4.9215771509876168E-10</v>
      </c>
      <c r="S410" s="13">
        <f t="shared" si="124"/>
        <v>-1.9539925253910793E-15</v>
      </c>
      <c r="T410" s="32">
        <f t="shared" si="110"/>
        <v>-7.2727272650942156</v>
      </c>
    </row>
    <row r="411" spans="2:20" x14ac:dyDescent="0.25">
      <c r="B411">
        <f t="shared" si="116"/>
        <v>40.400000000000304</v>
      </c>
      <c r="C411" s="15">
        <f t="shared" si="117"/>
        <v>-7.2727272688964995</v>
      </c>
      <c r="D411" s="12">
        <f t="shared" si="118"/>
        <v>-2.1069248568039711E-9</v>
      </c>
      <c r="E411" s="12">
        <f t="shared" si="111"/>
        <v>-2.1069248568039713E-10</v>
      </c>
      <c r="F411" s="12">
        <f t="shared" si="119"/>
        <v>-7.2727272691071922</v>
      </c>
      <c r="H411">
        <f t="shared" si="120"/>
        <v>40.400000000000304</v>
      </c>
      <c r="I411" s="16">
        <f t="shared" si="125"/>
        <v>-7.2727272655026844</v>
      </c>
      <c r="J411" s="12">
        <f t="shared" si="112"/>
        <v>-3.9735232881810135E-10</v>
      </c>
      <c r="K411" s="12">
        <f t="shared" si="113"/>
        <v>-3.8642515853837271E-10</v>
      </c>
      <c r="L411" s="12">
        <f t="shared" si="114"/>
        <v>-3.8672562929775725E-10</v>
      </c>
      <c r="M411" s="12">
        <f t="shared" si="115"/>
        <v>-3.760824096588067E-10</v>
      </c>
      <c r="N411" s="12">
        <f t="shared" si="126"/>
        <v>-7.2727272658893067</v>
      </c>
      <c r="P411" s="28">
        <f t="shared" si="121"/>
        <v>3.3938025723045939E-9</v>
      </c>
      <c r="Q411" s="29">
        <f t="shared" si="122"/>
        <v>1.2434497875801753E-14</v>
      </c>
      <c r="R411" s="13">
        <f t="shared" si="123"/>
        <v>-4.666478541554399E-10</v>
      </c>
      <c r="S411" s="13">
        <f t="shared" si="124"/>
        <v>-1.7097434596211646E-15</v>
      </c>
      <c r="T411" s="32">
        <f t="shared" si="110"/>
        <v>-7.2727272655026969</v>
      </c>
    </row>
    <row r="412" spans="2:20" x14ac:dyDescent="0.25">
      <c r="B412">
        <f t="shared" si="116"/>
        <v>40.500000000000306</v>
      </c>
      <c r="C412" s="15">
        <f t="shared" si="117"/>
        <v>-7.2727272691071922</v>
      </c>
      <c r="D412" s="12">
        <f t="shared" si="118"/>
        <v>-1.9910437742964859E-9</v>
      </c>
      <c r="E412" s="12">
        <f t="shared" si="111"/>
        <v>-1.991043774296486E-10</v>
      </c>
      <c r="F412" s="12">
        <f t="shared" si="119"/>
        <v>-7.272727269306297</v>
      </c>
      <c r="H412">
        <f t="shared" si="120"/>
        <v>40.500000000000306</v>
      </c>
      <c r="I412" s="16">
        <f t="shared" si="125"/>
        <v>-7.2727272658893067</v>
      </c>
      <c r="J412" s="12">
        <f t="shared" si="112"/>
        <v>-3.760880940006928E-10</v>
      </c>
      <c r="K412" s="12">
        <f t="shared" si="113"/>
        <v>-3.6574565598357367E-10</v>
      </c>
      <c r="L412" s="12">
        <f t="shared" si="114"/>
        <v>-3.6603009512248263E-10</v>
      </c>
      <c r="M412" s="12">
        <f t="shared" si="115"/>
        <v>-3.5595646430408582E-10</v>
      </c>
      <c r="N412" s="12">
        <f t="shared" si="126"/>
        <v>-7.2727272662552398</v>
      </c>
      <c r="P412" s="28">
        <f t="shared" si="121"/>
        <v>3.2178721909303931E-9</v>
      </c>
      <c r="Q412" s="29">
        <f t="shared" si="122"/>
        <v>1.3322676295501878E-14</v>
      </c>
      <c r="R412" s="13">
        <f t="shared" si="123"/>
        <v>-4.4245742666893573E-10</v>
      </c>
      <c r="S412" s="13">
        <f t="shared" si="124"/>
        <v>-1.8318679923538646E-15</v>
      </c>
      <c r="T412" s="32">
        <f t="shared" si="110"/>
        <v>-7.2727272658893201</v>
      </c>
    </row>
    <row r="413" spans="2:20" x14ac:dyDescent="0.25">
      <c r="B413">
        <f t="shared" si="116"/>
        <v>40.600000000000307</v>
      </c>
      <c r="C413" s="15">
        <f t="shared" si="117"/>
        <v>-7.272727269306297</v>
      </c>
      <c r="D413" s="12">
        <f t="shared" si="118"/>
        <v>-1.8815362601287688E-9</v>
      </c>
      <c r="E413" s="12">
        <f t="shared" si="111"/>
        <v>-1.8815362601287691E-10</v>
      </c>
      <c r="F413" s="12">
        <f t="shared" si="119"/>
        <v>-7.2727272694944505</v>
      </c>
      <c r="H413">
        <f t="shared" si="120"/>
        <v>40.600000000000307</v>
      </c>
      <c r="I413" s="16">
        <f t="shared" si="125"/>
        <v>-7.2727272662552398</v>
      </c>
      <c r="J413" s="12">
        <f t="shared" si="112"/>
        <v>-3.5596179337460402E-10</v>
      </c>
      <c r="K413" s="12">
        <f t="shared" si="113"/>
        <v>-3.4617282373972104E-10</v>
      </c>
      <c r="L413" s="12">
        <f t="shared" si="114"/>
        <v>-3.4644203061873217E-10</v>
      </c>
      <c r="M413" s="12">
        <f t="shared" si="115"/>
        <v>-3.369074796921723E-10</v>
      </c>
      <c r="N413" s="12">
        <f t="shared" si="126"/>
        <v>-7.2727272666015894</v>
      </c>
      <c r="P413" s="28">
        <f t="shared" si="121"/>
        <v>3.0510456383581186E-9</v>
      </c>
      <c r="Q413" s="29">
        <f t="shared" si="122"/>
        <v>1.1546319456101628E-14</v>
      </c>
      <c r="R413" s="13">
        <f t="shared" si="123"/>
        <v>-4.1951877564757229E-10</v>
      </c>
      <c r="S413" s="13">
        <f t="shared" si="124"/>
        <v>-1.5876189266268005E-15</v>
      </c>
      <c r="T413" s="32">
        <f t="shared" si="110"/>
        <v>-7.2727272662552513</v>
      </c>
    </row>
    <row r="414" spans="2:20" x14ac:dyDescent="0.25">
      <c r="B414">
        <f t="shared" si="116"/>
        <v>40.700000000000308</v>
      </c>
      <c r="C414" s="15">
        <f t="shared" si="117"/>
        <v>-7.2727272694944505</v>
      </c>
      <c r="D414" s="12">
        <f t="shared" si="118"/>
        <v>-1.7780519279142482E-9</v>
      </c>
      <c r="E414" s="12">
        <f t="shared" si="111"/>
        <v>-1.7780519279142482E-10</v>
      </c>
      <c r="F414" s="12">
        <f t="shared" si="119"/>
        <v>-7.2727272696722558</v>
      </c>
      <c r="H414">
        <f t="shared" si="120"/>
        <v>40.700000000000308</v>
      </c>
      <c r="I414" s="16">
        <f t="shared" si="125"/>
        <v>-7.2727272666015894</v>
      </c>
      <c r="J414" s="12">
        <f t="shared" si="112"/>
        <v>-3.3691254230916461E-10</v>
      </c>
      <c r="K414" s="12">
        <f t="shared" si="113"/>
        <v>-3.2764746471514172E-10</v>
      </c>
      <c r="L414" s="12">
        <f t="shared" si="114"/>
        <v>-3.2790223869483273E-10</v>
      </c>
      <c r="M414" s="12">
        <f t="shared" si="115"/>
        <v>-3.1887794627039059E-10</v>
      </c>
      <c r="N414" s="12">
        <f t="shared" si="126"/>
        <v>-7.2727272669294045</v>
      </c>
      <c r="P414" s="28">
        <f t="shared" si="121"/>
        <v>2.8928495154900702E-9</v>
      </c>
      <c r="Q414" s="29">
        <f t="shared" si="122"/>
        <v>1.1546319456101628E-14</v>
      </c>
      <c r="R414" s="13">
        <f t="shared" si="123"/>
        <v>-3.9776680871491564E-10</v>
      </c>
      <c r="S414" s="13">
        <f t="shared" si="124"/>
        <v>-1.5876189265511934E-15</v>
      </c>
      <c r="T414" s="32">
        <f t="shared" si="110"/>
        <v>-7.272727266601601</v>
      </c>
    </row>
    <row r="415" spans="2:20" x14ac:dyDescent="0.25">
      <c r="B415">
        <f t="shared" si="116"/>
        <v>40.80000000000031</v>
      </c>
      <c r="C415" s="15">
        <f t="shared" si="117"/>
        <v>-7.2727272696722558</v>
      </c>
      <c r="D415" s="12">
        <f t="shared" si="118"/>
        <v>-1.6802590430131659E-9</v>
      </c>
      <c r="E415" s="12">
        <f t="shared" si="111"/>
        <v>-1.6802590430131659E-10</v>
      </c>
      <c r="F415" s="12">
        <f t="shared" si="119"/>
        <v>-7.2727272698402814</v>
      </c>
      <c r="H415">
        <f t="shared" si="120"/>
        <v>40.80000000000031</v>
      </c>
      <c r="I415" s="16">
        <f t="shared" si="125"/>
        <v>-7.2727272669294045</v>
      </c>
      <c r="J415" s="12">
        <f t="shared" si="112"/>
        <v>-3.1888269802493596E-10</v>
      </c>
      <c r="K415" s="12">
        <f t="shared" si="113"/>
        <v>-3.1011344603371073E-10</v>
      </c>
      <c r="L415" s="12">
        <f t="shared" si="114"/>
        <v>-3.1035463088358028E-10</v>
      </c>
      <c r="M415" s="12">
        <f t="shared" si="115"/>
        <v>-3.0181324106592911E-10</v>
      </c>
      <c r="N415" s="12">
        <f t="shared" si="126"/>
        <v>-7.2727272672396763</v>
      </c>
      <c r="P415" s="28">
        <f t="shared" si="121"/>
        <v>2.7428406212948175E-9</v>
      </c>
      <c r="Q415" s="29">
        <f t="shared" si="122"/>
        <v>1.0658141036401503E-14</v>
      </c>
      <c r="R415" s="13">
        <f t="shared" si="123"/>
        <v>-3.7714058572869594E-10</v>
      </c>
      <c r="S415" s="13">
        <f t="shared" si="124"/>
        <v>-1.4654943936735068E-15</v>
      </c>
      <c r="T415" s="32">
        <f t="shared" si="110"/>
        <v>-7.2727272669294152</v>
      </c>
    </row>
    <row r="416" spans="2:20" x14ac:dyDescent="0.25">
      <c r="B416">
        <f t="shared" si="116"/>
        <v>40.900000000000311</v>
      </c>
      <c r="C416" s="15">
        <f t="shared" si="117"/>
        <v>-7.2727272698402814</v>
      </c>
      <c r="D416" s="12">
        <f t="shared" si="118"/>
        <v>-1.5878449666217875E-9</v>
      </c>
      <c r="E416" s="12">
        <f t="shared" si="111"/>
        <v>-1.5878449666217876E-10</v>
      </c>
      <c r="F416" s="12">
        <f t="shared" si="119"/>
        <v>-7.2727272699990655</v>
      </c>
      <c r="H416">
        <f t="shared" si="120"/>
        <v>40.900000000000311</v>
      </c>
      <c r="I416" s="16">
        <f t="shared" si="125"/>
        <v>-7.2727272672396763</v>
      </c>
      <c r="J416" s="12">
        <f t="shared" si="112"/>
        <v>-3.0181777077586961E-10</v>
      </c>
      <c r="K416" s="12">
        <f t="shared" si="113"/>
        <v>-2.9351778785269291E-10</v>
      </c>
      <c r="L416" s="12">
        <f t="shared" si="114"/>
        <v>-2.9374600529763487E-10</v>
      </c>
      <c r="M416" s="12">
        <f t="shared" si="115"/>
        <v>-2.8566171650368233E-10</v>
      </c>
      <c r="N416" s="12">
        <f t="shared" si="126"/>
        <v>-7.2727272675333445</v>
      </c>
      <c r="P416" s="28">
        <f t="shared" si="121"/>
        <v>2.600594406487744E-9</v>
      </c>
      <c r="Q416" s="29">
        <f t="shared" si="122"/>
        <v>1.0658141036401503E-14</v>
      </c>
      <c r="R416" s="13">
        <f t="shared" si="123"/>
        <v>-3.5758173116187559E-10</v>
      </c>
      <c r="S416" s="13">
        <f t="shared" si="124"/>
        <v>-1.4654943936109852E-15</v>
      </c>
      <c r="T416" s="32">
        <f t="shared" si="110"/>
        <v>-7.272727267239687</v>
      </c>
    </row>
    <row r="417" spans="2:20" x14ac:dyDescent="0.25">
      <c r="B417">
        <f t="shared" si="116"/>
        <v>41.000000000000313</v>
      </c>
      <c r="C417" s="15">
        <f t="shared" si="117"/>
        <v>-7.2727272699990655</v>
      </c>
      <c r="D417" s="12">
        <f t="shared" si="118"/>
        <v>-1.5005134912371432E-9</v>
      </c>
      <c r="E417" s="12">
        <f t="shared" si="111"/>
        <v>-1.5005134912371433E-10</v>
      </c>
      <c r="F417" s="12">
        <f t="shared" si="119"/>
        <v>-7.272727270149117</v>
      </c>
      <c r="H417">
        <f t="shared" si="120"/>
        <v>41.000000000000313</v>
      </c>
      <c r="I417" s="16">
        <f t="shared" si="125"/>
        <v>-7.2727272675333445</v>
      </c>
      <c r="J417" s="12">
        <f t="shared" si="112"/>
        <v>-2.856660241690179E-10</v>
      </c>
      <c r="K417" s="12">
        <f t="shared" si="113"/>
        <v>-2.7781017486461225E-10</v>
      </c>
      <c r="L417" s="12">
        <f t="shared" si="114"/>
        <v>-2.7802626867412528E-10</v>
      </c>
      <c r="M417" s="12">
        <f t="shared" si="115"/>
        <v>-2.7037456717948772E-10</v>
      </c>
      <c r="N417" s="12">
        <f t="shared" si="126"/>
        <v>-7.2727272678112964</v>
      </c>
      <c r="P417" s="28">
        <f t="shared" si="121"/>
        <v>2.4657111907799845E-9</v>
      </c>
      <c r="Q417" s="29">
        <f t="shared" si="122"/>
        <v>9.7699626167013776E-15</v>
      </c>
      <c r="R417" s="13">
        <f t="shared" si="123"/>
        <v>-3.3903528897437458E-10</v>
      </c>
      <c r="S417" s="13">
        <f t="shared" si="124"/>
        <v>-1.3433698607558256E-15</v>
      </c>
      <c r="T417" s="32">
        <f t="shared" si="110"/>
        <v>-7.2727272675333543</v>
      </c>
    </row>
    <row r="418" spans="2:20" x14ac:dyDescent="0.25">
      <c r="B418">
        <f t="shared" si="116"/>
        <v>41.100000000000314</v>
      </c>
      <c r="C418" s="15">
        <f t="shared" si="117"/>
        <v>-7.272727270149117</v>
      </c>
      <c r="D418" s="12">
        <f t="shared" si="118"/>
        <v>-1.4179852847462371E-9</v>
      </c>
      <c r="E418" s="12">
        <f t="shared" si="111"/>
        <v>-1.4179852847462372E-10</v>
      </c>
      <c r="F418" s="12">
        <f t="shared" si="119"/>
        <v>-7.2727272702909156</v>
      </c>
      <c r="H418">
        <f t="shared" si="120"/>
        <v>41.100000000000314</v>
      </c>
      <c r="I418" s="16">
        <f t="shared" si="125"/>
        <v>-7.2727272678112964</v>
      </c>
      <c r="J418" s="12">
        <f t="shared" si="112"/>
        <v>-2.7037865280021832E-10</v>
      </c>
      <c r="K418" s="12">
        <f t="shared" si="113"/>
        <v>-2.6294322275077775E-10</v>
      </c>
      <c r="L418" s="12">
        <f t="shared" si="114"/>
        <v>-2.631477258319137E-10</v>
      </c>
      <c r="M418" s="12">
        <f t="shared" si="115"/>
        <v>-2.5590551899767888E-10</v>
      </c>
      <c r="N418" s="12">
        <f t="shared" si="126"/>
        <v>-7.272727268074374</v>
      </c>
      <c r="P418" s="28">
        <f t="shared" si="121"/>
        <v>2.337811721986327E-9</v>
      </c>
      <c r="Q418" s="29">
        <f t="shared" si="122"/>
        <v>8.8817841970012523E-15</v>
      </c>
      <c r="R418" s="13">
        <f t="shared" si="123"/>
        <v>-3.2144911199040203E-10</v>
      </c>
      <c r="S418" s="13">
        <f t="shared" si="124"/>
        <v>-1.2212453279131676E-15</v>
      </c>
      <c r="T418" s="32">
        <f t="shared" ref="T418:T481" si="127">(17.75*EXP(-0.55*H418)-4)/0.55</f>
        <v>-7.2727272678113053</v>
      </c>
    </row>
    <row r="419" spans="2:20" x14ac:dyDescent="0.25">
      <c r="B419">
        <f t="shared" si="116"/>
        <v>41.200000000000315</v>
      </c>
      <c r="C419" s="15">
        <f t="shared" si="117"/>
        <v>-7.2727272702909156</v>
      </c>
      <c r="D419" s="12">
        <f t="shared" si="118"/>
        <v>-1.3399961140692085E-9</v>
      </c>
      <c r="E419" s="12">
        <f t="shared" si="111"/>
        <v>-1.3399961140692084E-10</v>
      </c>
      <c r="F419" s="12">
        <f t="shared" si="119"/>
        <v>-7.2727272704249151</v>
      </c>
      <c r="H419">
        <f t="shared" si="120"/>
        <v>41.200000000000315</v>
      </c>
      <c r="I419" s="16">
        <f t="shared" si="125"/>
        <v>-7.272727268074374</v>
      </c>
      <c r="J419" s="12">
        <f t="shared" si="112"/>
        <v>-2.5590938257380461E-10</v>
      </c>
      <c r="K419" s="12">
        <f t="shared" si="113"/>
        <v>-2.4887190086531067E-10</v>
      </c>
      <c r="L419" s="12">
        <f t="shared" si="114"/>
        <v>-2.4906543494296329E-10</v>
      </c>
      <c r="M419" s="12">
        <f t="shared" si="115"/>
        <v>-2.4221078476216465E-10</v>
      </c>
      <c r="N419" s="12">
        <f t="shared" si="126"/>
        <v>-7.272727268323373</v>
      </c>
      <c r="P419" s="28">
        <f t="shared" si="121"/>
        <v>2.2165327351331143E-9</v>
      </c>
      <c r="Q419" s="29">
        <f t="shared" si="122"/>
        <v>8.8817841970012523E-15</v>
      </c>
      <c r="R419" s="13">
        <f t="shared" si="123"/>
        <v>-3.0477325127578871E-10</v>
      </c>
      <c r="S419" s="13">
        <f t="shared" si="124"/>
        <v>-1.2212453278689912E-15</v>
      </c>
      <c r="T419" s="32">
        <f t="shared" si="127"/>
        <v>-7.2727272680743829</v>
      </c>
    </row>
    <row r="420" spans="2:20" x14ac:dyDescent="0.25">
      <c r="B420">
        <f t="shared" si="116"/>
        <v>41.300000000000317</v>
      </c>
      <c r="C420" s="15">
        <f t="shared" si="117"/>
        <v>-7.2727272704249151</v>
      </c>
      <c r="D420" s="12">
        <f t="shared" si="118"/>
        <v>-1.2662964010701216E-9</v>
      </c>
      <c r="E420" s="12">
        <f t="shared" si="111"/>
        <v>-1.2662964010701218E-10</v>
      </c>
      <c r="F420" s="12">
        <f t="shared" si="119"/>
        <v>-7.2727272705515444</v>
      </c>
      <c r="H420">
        <f t="shared" si="120"/>
        <v>41.300000000000317</v>
      </c>
      <c r="I420" s="16">
        <f t="shared" si="125"/>
        <v>-7.272727268323373</v>
      </c>
      <c r="J420" s="12">
        <f t="shared" si="112"/>
        <v>-2.4221447070260638E-10</v>
      </c>
      <c r="K420" s="12">
        <f t="shared" si="113"/>
        <v>-2.3555353223514431E-10</v>
      </c>
      <c r="L420" s="12">
        <f t="shared" si="114"/>
        <v>-2.3573671903420746E-10</v>
      </c>
      <c r="M420" s="12">
        <f t="shared" si="115"/>
        <v>-2.2924893094966592E-10</v>
      </c>
      <c r="N420" s="12">
        <f t="shared" si="126"/>
        <v>-7.2727272685590467</v>
      </c>
      <c r="P420" s="28">
        <f t="shared" si="121"/>
        <v>2.1015331697071815E-9</v>
      </c>
      <c r="Q420" s="29">
        <f t="shared" si="122"/>
        <v>8.8817841970012523E-15</v>
      </c>
      <c r="R420" s="13">
        <f t="shared" si="123"/>
        <v>-2.8896081100971336E-10</v>
      </c>
      <c r="S420" s="13">
        <f t="shared" si="124"/>
        <v>-1.221245327827179E-15</v>
      </c>
      <c r="T420" s="32">
        <f t="shared" si="127"/>
        <v>-7.2727272683233819</v>
      </c>
    </row>
    <row r="421" spans="2:20" x14ac:dyDescent="0.25">
      <c r="B421">
        <f t="shared" si="116"/>
        <v>41.400000000000318</v>
      </c>
      <c r="C421" s="15">
        <f t="shared" si="117"/>
        <v>-7.2727272705515444</v>
      </c>
      <c r="D421" s="12">
        <f t="shared" si="118"/>
        <v>-1.1966503343785462E-9</v>
      </c>
      <c r="E421" s="12">
        <f t="shared" si="111"/>
        <v>-1.1966503343785462E-10</v>
      </c>
      <c r="F421" s="12">
        <f t="shared" si="119"/>
        <v>-7.2727272706712096</v>
      </c>
      <c r="H421">
        <f t="shared" si="120"/>
        <v>41.400000000000318</v>
      </c>
      <c r="I421" s="16">
        <f t="shared" si="125"/>
        <v>-7.2727272685590467</v>
      </c>
      <c r="J421" s="12">
        <f t="shared" si="112"/>
        <v>-2.2925239484550275E-10</v>
      </c>
      <c r="K421" s="12">
        <f t="shared" si="113"/>
        <v>-2.2294792678678734E-10</v>
      </c>
      <c r="L421" s="12">
        <f t="shared" si="114"/>
        <v>-2.2312129921431278E-10</v>
      </c>
      <c r="M421" s="12">
        <f t="shared" si="115"/>
        <v>-2.1698074448295302E-10</v>
      </c>
      <c r="N421" s="12">
        <f t="shared" si="126"/>
        <v>-7.2727272687821083</v>
      </c>
      <c r="P421" s="28">
        <f t="shared" si="121"/>
        <v>1.9924897287637577E-9</v>
      </c>
      <c r="Q421" s="29">
        <f t="shared" si="122"/>
        <v>7.9936057773011271E-15</v>
      </c>
      <c r="R421" s="13">
        <f t="shared" si="123"/>
        <v>-2.7396733786203557E-10</v>
      </c>
      <c r="S421" s="13">
        <f t="shared" si="124"/>
        <v>-1.099120795008844E-15</v>
      </c>
      <c r="T421" s="32">
        <f t="shared" si="127"/>
        <v>-7.2727272685590547</v>
      </c>
    </row>
    <row r="422" spans="2:20" x14ac:dyDescent="0.25">
      <c r="B422">
        <f t="shared" si="116"/>
        <v>41.50000000000032</v>
      </c>
      <c r="C422" s="15">
        <f t="shared" si="117"/>
        <v>-7.2727272706712096</v>
      </c>
      <c r="D422" s="12">
        <f t="shared" si="118"/>
        <v>-1.1308345371219275E-9</v>
      </c>
      <c r="E422" s="12">
        <f t="shared" si="111"/>
        <v>-1.1308345371219276E-10</v>
      </c>
      <c r="F422" s="12">
        <f t="shared" si="119"/>
        <v>-7.2727272707842934</v>
      </c>
      <c r="H422">
        <f t="shared" si="120"/>
        <v>41.50000000000032</v>
      </c>
      <c r="I422" s="16">
        <f t="shared" si="125"/>
        <v>-7.2727272687821083</v>
      </c>
      <c r="J422" s="12">
        <f t="shared" si="112"/>
        <v>-2.1698403074310592E-10</v>
      </c>
      <c r="K422" s="12">
        <f t="shared" si="113"/>
        <v>-2.1101693725711358E-10</v>
      </c>
      <c r="L422" s="12">
        <f t="shared" si="114"/>
        <v>-2.1118102822015318E-10</v>
      </c>
      <c r="M422" s="12">
        <f t="shared" si="115"/>
        <v>-2.0536905509516146E-10</v>
      </c>
      <c r="N422" s="12">
        <f t="shared" si="126"/>
        <v>-7.2727272689932327</v>
      </c>
      <c r="P422" s="28">
        <f t="shared" si="121"/>
        <v>1.8890924380343677E-9</v>
      </c>
      <c r="Q422" s="29">
        <f t="shared" si="122"/>
        <v>8.8817841970012523E-15</v>
      </c>
      <c r="R422" s="13">
        <f t="shared" si="123"/>
        <v>-2.5975021037062935E-10</v>
      </c>
      <c r="S422" s="13">
        <f t="shared" si="124"/>
        <v>-1.2212453277501475E-15</v>
      </c>
      <c r="T422" s="32">
        <f t="shared" si="127"/>
        <v>-7.2727272687821172</v>
      </c>
    </row>
    <row r="423" spans="2:20" x14ac:dyDescent="0.25">
      <c r="B423">
        <f t="shared" si="116"/>
        <v>41.600000000000321</v>
      </c>
      <c r="C423" s="15">
        <f t="shared" si="117"/>
        <v>-7.2727272707842934</v>
      </c>
      <c r="D423" s="12">
        <f t="shared" si="118"/>
        <v>-1.0686385110147967E-9</v>
      </c>
      <c r="E423" s="12">
        <f t="shared" si="111"/>
        <v>-1.0686385110147967E-10</v>
      </c>
      <c r="F423" s="12">
        <f t="shared" si="119"/>
        <v>-7.2727272708911572</v>
      </c>
      <c r="H423">
        <f t="shared" si="120"/>
        <v>41.600000000000321</v>
      </c>
      <c r="I423" s="16">
        <f t="shared" si="125"/>
        <v>-7.2727272689932327</v>
      </c>
      <c r="J423" s="12">
        <f t="shared" si="112"/>
        <v>-2.0537216371963041E-10</v>
      </c>
      <c r="K423" s="12">
        <f t="shared" si="113"/>
        <v>-1.9972445919336224E-10</v>
      </c>
      <c r="L423" s="12">
        <f t="shared" si="114"/>
        <v>-1.9987975719004681E-10</v>
      </c>
      <c r="M423" s="12">
        <f t="shared" si="115"/>
        <v>-1.9437877973871311E-10</v>
      </c>
      <c r="N423" s="12">
        <f t="shared" si="126"/>
        <v>-7.2727272691930596</v>
      </c>
      <c r="P423" s="28">
        <f t="shared" si="121"/>
        <v>1.7910526395326087E-9</v>
      </c>
      <c r="Q423" s="29">
        <f t="shared" si="122"/>
        <v>7.9936057773011271E-15</v>
      </c>
      <c r="R423" s="13">
        <f t="shared" si="123"/>
        <v>-2.4626973806217582E-10</v>
      </c>
      <c r="S423" s="13">
        <f t="shared" si="124"/>
        <v>-1.0991207949432259E-15</v>
      </c>
      <c r="T423" s="32">
        <f t="shared" si="127"/>
        <v>-7.2727272689932407</v>
      </c>
    </row>
    <row r="424" spans="2:20" x14ac:dyDescent="0.25">
      <c r="B424">
        <f t="shared" si="116"/>
        <v>41.700000000000323</v>
      </c>
      <c r="C424" s="15">
        <f t="shared" si="117"/>
        <v>-7.2727272708911572</v>
      </c>
      <c r="D424" s="12">
        <f t="shared" si="118"/>
        <v>-1.0098633040911409E-9</v>
      </c>
      <c r="E424" s="12">
        <f t="shared" si="111"/>
        <v>-1.0098633040911409E-10</v>
      </c>
      <c r="F424" s="12">
        <f t="shared" si="119"/>
        <v>-7.272727270992144</v>
      </c>
      <c r="H424">
        <f t="shared" si="120"/>
        <v>41.700000000000323</v>
      </c>
      <c r="I424" s="16">
        <f t="shared" si="125"/>
        <v>-7.2727272691930596</v>
      </c>
      <c r="J424" s="12">
        <f t="shared" si="112"/>
        <v>-1.9438171072749811E-10</v>
      </c>
      <c r="K424" s="12">
        <f t="shared" si="113"/>
        <v>-1.890362089085329E-10</v>
      </c>
      <c r="L424" s="12">
        <f t="shared" si="114"/>
        <v>-1.8918320243699327E-10</v>
      </c>
      <c r="M424" s="12">
        <f t="shared" si="115"/>
        <v>-1.8397661172286917E-10</v>
      </c>
      <c r="N424" s="12">
        <f t="shared" si="126"/>
        <v>-7.2727272693821927</v>
      </c>
      <c r="P424" s="28">
        <f t="shared" si="121"/>
        <v>1.6980896688778557E-9</v>
      </c>
      <c r="Q424" s="29">
        <f t="shared" si="122"/>
        <v>7.9936057773011271E-15</v>
      </c>
      <c r="R424" s="13">
        <f t="shared" si="123"/>
        <v>-2.334873295841691E-10</v>
      </c>
      <c r="S424" s="13">
        <f t="shared" si="124"/>
        <v>-1.0991207949130262E-15</v>
      </c>
      <c r="T424" s="32">
        <f t="shared" si="127"/>
        <v>-7.2727272691930676</v>
      </c>
    </row>
    <row r="425" spans="2:20" x14ac:dyDescent="0.25">
      <c r="B425">
        <f t="shared" si="116"/>
        <v>41.800000000000324</v>
      </c>
      <c r="C425" s="15">
        <f t="shared" si="117"/>
        <v>-7.272727270992144</v>
      </c>
      <c r="D425" s="12">
        <f t="shared" si="118"/>
        <v>-9.5432062252598371E-10</v>
      </c>
      <c r="E425" s="12">
        <f t="shared" si="111"/>
        <v>-9.5432062252598381E-11</v>
      </c>
      <c r="F425" s="12">
        <f t="shared" si="119"/>
        <v>-7.2727272710875761</v>
      </c>
      <c r="H425">
        <f t="shared" si="120"/>
        <v>41.800000000000324</v>
      </c>
      <c r="I425" s="16">
        <f t="shared" si="125"/>
        <v>-7.2727272693821927</v>
      </c>
      <c r="J425" s="12">
        <f t="shared" si="112"/>
        <v>-1.8397936507597024E-10</v>
      </c>
      <c r="K425" s="12">
        <f t="shared" si="113"/>
        <v>-1.7891994552599045E-10</v>
      </c>
      <c r="L425" s="12">
        <f t="shared" si="114"/>
        <v>-1.7905907867543647E-10</v>
      </c>
      <c r="M425" s="12">
        <f t="shared" si="115"/>
        <v>-1.741311095315723E-10</v>
      </c>
      <c r="N425" s="12">
        <f t="shared" si="126"/>
        <v>-7.2727272695612042</v>
      </c>
      <c r="P425" s="28">
        <f t="shared" si="121"/>
        <v>1.6099441779715562E-9</v>
      </c>
      <c r="Q425" s="29">
        <f t="shared" si="122"/>
        <v>7.1054273576010019E-15</v>
      </c>
      <c r="R425" s="13">
        <f t="shared" si="123"/>
        <v>-2.2136732457290634E-10</v>
      </c>
      <c r="S425" s="13">
        <f t="shared" si="124"/>
        <v>-9.7699626211950476E-16</v>
      </c>
      <c r="T425" s="32">
        <f t="shared" si="127"/>
        <v>-7.2727272693821998</v>
      </c>
    </row>
    <row r="426" spans="2:20" x14ac:dyDescent="0.25">
      <c r="B426">
        <f t="shared" si="116"/>
        <v>41.900000000000325</v>
      </c>
      <c r="C426" s="15">
        <f t="shared" si="117"/>
        <v>-7.2727272710875761</v>
      </c>
      <c r="D426" s="12">
        <f t="shared" si="118"/>
        <v>-9.0183283063538511E-10</v>
      </c>
      <c r="E426" s="12">
        <f t="shared" si="111"/>
        <v>-9.0183283063538516E-11</v>
      </c>
      <c r="F426" s="12">
        <f t="shared" si="119"/>
        <v>-7.2727272711777591</v>
      </c>
      <c r="H426">
        <f t="shared" si="120"/>
        <v>41.900000000000325</v>
      </c>
      <c r="I426" s="16">
        <f t="shared" si="125"/>
        <v>-7.2727272695612042</v>
      </c>
      <c r="J426" s="12">
        <f t="shared" si="112"/>
        <v>-1.7413372965791043E-10</v>
      </c>
      <c r="K426" s="12">
        <f t="shared" si="113"/>
        <v>-1.6934502689025523E-10</v>
      </c>
      <c r="L426" s="12">
        <f t="shared" si="114"/>
        <v>-1.6947674374989675E-10</v>
      </c>
      <c r="M426" s="12">
        <f t="shared" si="115"/>
        <v>-1.6481251918776254E-10</v>
      </c>
      <c r="N426" s="12">
        <f t="shared" si="126"/>
        <v>-7.2727272697306358</v>
      </c>
      <c r="P426" s="28">
        <f t="shared" si="121"/>
        <v>1.5263657004993547E-9</v>
      </c>
      <c r="Q426" s="29">
        <f t="shared" si="122"/>
        <v>6.2172489379008766E-15</v>
      </c>
      <c r="R426" s="13">
        <f t="shared" si="123"/>
        <v>-2.0987528391002704E-10</v>
      </c>
      <c r="S426" s="13">
        <f t="shared" si="124"/>
        <v>-8.5487172933352486E-16</v>
      </c>
      <c r="T426" s="32">
        <f t="shared" si="127"/>
        <v>-7.2727272695612104</v>
      </c>
    </row>
    <row r="427" spans="2:20" x14ac:dyDescent="0.25">
      <c r="B427">
        <f t="shared" si="116"/>
        <v>42.000000000000327</v>
      </c>
      <c r="C427" s="15">
        <f t="shared" si="117"/>
        <v>-7.2727272711777591</v>
      </c>
      <c r="D427" s="12">
        <f t="shared" si="118"/>
        <v>-8.5223206269802176E-10</v>
      </c>
      <c r="E427" s="12">
        <f t="shared" si="111"/>
        <v>-8.5223206269802179E-11</v>
      </c>
      <c r="F427" s="12">
        <f t="shared" si="119"/>
        <v>-7.2727272712629825</v>
      </c>
      <c r="H427">
        <f t="shared" si="120"/>
        <v>42.000000000000327</v>
      </c>
      <c r="I427" s="16">
        <f t="shared" si="125"/>
        <v>-7.2727272697306358</v>
      </c>
      <c r="J427" s="12">
        <f t="shared" si="112"/>
        <v>-1.6481500608733769E-10</v>
      </c>
      <c r="K427" s="12">
        <f t="shared" si="113"/>
        <v>-1.6028258720268698E-10</v>
      </c>
      <c r="L427" s="12">
        <f t="shared" si="114"/>
        <v>-1.6040724304389187E-10</v>
      </c>
      <c r="M427" s="12">
        <f t="shared" si="115"/>
        <v>-1.5599264102661437E-10</v>
      </c>
      <c r="N427" s="12">
        <f t="shared" si="126"/>
        <v>-7.2727272698909999</v>
      </c>
      <c r="P427" s="28">
        <f t="shared" si="121"/>
        <v>1.4471170928231913E-9</v>
      </c>
      <c r="Q427" s="29">
        <f t="shared" si="122"/>
        <v>6.2172489379008766E-15</v>
      </c>
      <c r="R427" s="13">
        <f t="shared" si="123"/>
        <v>-1.989786003451753E-10</v>
      </c>
      <c r="S427" s="13">
        <f t="shared" si="124"/>
        <v>-8.5487172931360908E-16</v>
      </c>
      <c r="T427" s="32">
        <f t="shared" si="127"/>
        <v>-7.272727269730642</v>
      </c>
    </row>
    <row r="428" spans="2:20" x14ac:dyDescent="0.25">
      <c r="B428">
        <f t="shared" si="116"/>
        <v>42.100000000000328</v>
      </c>
      <c r="C428" s="15">
        <f t="shared" si="117"/>
        <v>-7.2727272712629825</v>
      </c>
      <c r="D428" s="12">
        <f t="shared" si="118"/>
        <v>-8.0535933477676735E-10</v>
      </c>
      <c r="E428" s="12">
        <f t="shared" si="111"/>
        <v>-8.0535933477676743E-11</v>
      </c>
      <c r="F428" s="12">
        <f t="shared" si="119"/>
        <v>-7.272727271343518</v>
      </c>
      <c r="H428">
        <f t="shared" si="120"/>
        <v>42.100000000000328</v>
      </c>
      <c r="I428" s="16">
        <f t="shared" si="125"/>
        <v>-7.2727272698909999</v>
      </c>
      <c r="J428" s="12">
        <f t="shared" si="112"/>
        <v>-1.559949502905056E-10</v>
      </c>
      <c r="K428" s="12">
        <f t="shared" si="113"/>
        <v>-1.5170513734119597E-10</v>
      </c>
      <c r="L428" s="12">
        <f t="shared" si="114"/>
        <v>-1.5182308743533213E-10</v>
      </c>
      <c r="M428" s="12">
        <f t="shared" si="115"/>
        <v>-1.4764469646877389E-10</v>
      </c>
      <c r="N428" s="12">
        <f t="shared" si="126"/>
        <v>-7.2727272700427825</v>
      </c>
      <c r="P428" s="28">
        <f t="shared" si="121"/>
        <v>1.371976310338141E-9</v>
      </c>
      <c r="Q428" s="29">
        <f t="shared" si="122"/>
        <v>6.2172489379008766E-15</v>
      </c>
      <c r="R428" s="13">
        <f t="shared" si="123"/>
        <v>-1.886467427450641E-10</v>
      </c>
      <c r="S428" s="13">
        <f t="shared" si="124"/>
        <v>-8.5487172929475915E-16</v>
      </c>
      <c r="T428" s="32">
        <f t="shared" si="127"/>
        <v>-7.2727272698910062</v>
      </c>
    </row>
    <row r="429" spans="2:20" x14ac:dyDescent="0.25">
      <c r="B429">
        <f t="shared" si="116"/>
        <v>42.20000000000033</v>
      </c>
      <c r="C429" s="15">
        <f t="shared" si="117"/>
        <v>-7.272727271343518</v>
      </c>
      <c r="D429" s="12">
        <f t="shared" si="118"/>
        <v>-7.6106454471869256E-10</v>
      </c>
      <c r="E429" s="12">
        <f t="shared" si="111"/>
        <v>-7.6106454471869256E-11</v>
      </c>
      <c r="F429" s="12">
        <f t="shared" si="119"/>
        <v>-7.2727272714196243</v>
      </c>
      <c r="H429">
        <f t="shared" si="120"/>
        <v>42.20000000000033</v>
      </c>
      <c r="I429" s="16">
        <f t="shared" si="125"/>
        <v>-7.2727272700427825</v>
      </c>
      <c r="J429" s="12">
        <f t="shared" si="112"/>
        <v>-1.4764691691482314E-10</v>
      </c>
      <c r="K429" s="12">
        <f t="shared" si="113"/>
        <v>-1.4358660926916402E-10</v>
      </c>
      <c r="L429" s="12">
        <f t="shared" si="114"/>
        <v>-1.4369829770544131E-10</v>
      </c>
      <c r="M429" s="12">
        <f t="shared" si="115"/>
        <v>-1.3974350565604255E-10</v>
      </c>
      <c r="N429" s="12">
        <f t="shared" si="126"/>
        <v>-7.2727272701864427</v>
      </c>
      <c r="P429" s="28">
        <f t="shared" si="121"/>
        <v>1.3007293020450561E-9</v>
      </c>
      <c r="Q429" s="29">
        <f t="shared" si="122"/>
        <v>6.2172489379008766E-15</v>
      </c>
      <c r="R429" s="13">
        <f t="shared" si="123"/>
        <v>-1.7885027909721181E-10</v>
      </c>
      <c r="S429" s="13">
        <f t="shared" si="124"/>
        <v>-8.5487172927691788E-16</v>
      </c>
      <c r="T429" s="32">
        <f t="shared" si="127"/>
        <v>-7.2727272700427887</v>
      </c>
    </row>
    <row r="430" spans="2:20" x14ac:dyDescent="0.25">
      <c r="B430">
        <f t="shared" si="116"/>
        <v>42.300000000000331</v>
      </c>
      <c r="C430" s="15">
        <f t="shared" si="117"/>
        <v>-7.2727272714196243</v>
      </c>
      <c r="D430" s="12">
        <f t="shared" si="118"/>
        <v>-7.1920647215506506E-10</v>
      </c>
      <c r="E430" s="12">
        <f t="shared" si="111"/>
        <v>-7.1920647215506516E-11</v>
      </c>
      <c r="F430" s="12">
        <f t="shared" si="119"/>
        <v>-7.2727272714915445</v>
      </c>
      <c r="H430">
        <f t="shared" si="120"/>
        <v>42.300000000000331</v>
      </c>
      <c r="I430" s="16">
        <f t="shared" si="125"/>
        <v>-7.2727272701864427</v>
      </c>
      <c r="J430" s="12">
        <f t="shared" si="112"/>
        <v>-1.3974563728424983E-10</v>
      </c>
      <c r="K430" s="12">
        <f t="shared" si="113"/>
        <v>-1.3590262248897034E-10</v>
      </c>
      <c r="L430" s="12">
        <f t="shared" si="114"/>
        <v>-1.3600831572091465E-10</v>
      </c>
      <c r="M430" s="12">
        <f t="shared" si="115"/>
        <v>-1.3226513218000947E-10</v>
      </c>
      <c r="N430" s="12">
        <f t="shared" si="126"/>
        <v>-7.2727272703224148</v>
      </c>
      <c r="P430" s="28">
        <f t="shared" si="121"/>
        <v>1.233176227799504E-9</v>
      </c>
      <c r="Q430" s="29">
        <f t="shared" si="122"/>
        <v>5.3290705182007514E-15</v>
      </c>
      <c r="R430" s="13">
        <f t="shared" si="123"/>
        <v>-1.6956173138167047E-10</v>
      </c>
      <c r="S430" s="13">
        <f t="shared" si="124"/>
        <v>-7.327471965085984E-16</v>
      </c>
      <c r="T430" s="32">
        <f t="shared" si="127"/>
        <v>-7.272727270186448</v>
      </c>
    </row>
    <row r="431" spans="2:20" x14ac:dyDescent="0.25">
      <c r="B431">
        <f t="shared" si="116"/>
        <v>42.400000000000333</v>
      </c>
      <c r="C431" s="15">
        <f t="shared" si="117"/>
        <v>-7.2727272714915445</v>
      </c>
      <c r="D431" s="12">
        <f t="shared" si="118"/>
        <v>-6.7965011396609043E-10</v>
      </c>
      <c r="E431" s="12">
        <f t="shared" si="111"/>
        <v>-6.7965011396609046E-11</v>
      </c>
      <c r="F431" s="12">
        <f t="shared" si="119"/>
        <v>-7.2727272715595097</v>
      </c>
      <c r="H431">
        <f t="shared" si="120"/>
        <v>42.400000000000333</v>
      </c>
      <c r="I431" s="16">
        <f t="shared" si="125"/>
        <v>-7.2727272703224148</v>
      </c>
      <c r="J431" s="12">
        <f t="shared" si="112"/>
        <v>-1.322671305814538E-10</v>
      </c>
      <c r="K431" s="12">
        <f t="shared" si="113"/>
        <v>-1.2862977349925586E-10</v>
      </c>
      <c r="L431" s="12">
        <f t="shared" si="114"/>
        <v>-1.2872982679823508E-10</v>
      </c>
      <c r="M431" s="12">
        <f t="shared" si="115"/>
        <v>-1.2518701630881425E-10</v>
      </c>
      <c r="N431" s="12">
        <f t="shared" si="126"/>
        <v>-7.2727272704511101</v>
      </c>
      <c r="P431" s="28">
        <f t="shared" si="121"/>
        <v>1.1691243528844097E-9</v>
      </c>
      <c r="Q431" s="29">
        <f t="shared" si="122"/>
        <v>5.3290705182007514E-15</v>
      </c>
      <c r="R431" s="13">
        <f t="shared" si="123"/>
        <v>-1.6075459857476262E-10</v>
      </c>
      <c r="S431" s="13">
        <f t="shared" si="124"/>
        <v>-7.3274719649489885E-16</v>
      </c>
      <c r="T431" s="32">
        <f t="shared" si="127"/>
        <v>-7.2727272703224202</v>
      </c>
    </row>
    <row r="432" spans="2:20" x14ac:dyDescent="0.25">
      <c r="B432">
        <f t="shared" si="116"/>
        <v>42.500000000000334</v>
      </c>
      <c r="C432" s="15">
        <f t="shared" si="117"/>
        <v>-7.2727272715595097</v>
      </c>
      <c r="D432" s="12">
        <f t="shared" si="118"/>
        <v>-6.4226934881617126E-10</v>
      </c>
      <c r="E432" s="12">
        <f t="shared" si="111"/>
        <v>-6.4226934881617131E-11</v>
      </c>
      <c r="F432" s="12">
        <f t="shared" si="119"/>
        <v>-7.2727272716237366</v>
      </c>
      <c r="H432">
        <f t="shared" si="120"/>
        <v>42.500000000000334</v>
      </c>
      <c r="I432" s="16">
        <f t="shared" si="125"/>
        <v>-7.2727272704511101</v>
      </c>
      <c r="J432" s="12">
        <f t="shared" si="112"/>
        <v>-1.251889258924166E-10</v>
      </c>
      <c r="K432" s="12">
        <f t="shared" si="113"/>
        <v>-1.2174621311089597E-10</v>
      </c>
      <c r="L432" s="12">
        <f t="shared" si="114"/>
        <v>-1.2184089293043598E-10</v>
      </c>
      <c r="M432" s="12">
        <f t="shared" si="115"/>
        <v>-1.1848766412470013E-10</v>
      </c>
      <c r="N432" s="12">
        <f t="shared" si="126"/>
        <v>-7.2727272705729185</v>
      </c>
      <c r="P432" s="28">
        <f t="shared" si="121"/>
        <v>1.108394265258994E-9</v>
      </c>
      <c r="Q432" s="29">
        <f t="shared" si="122"/>
        <v>5.3290705182007514E-15</v>
      </c>
      <c r="R432" s="13">
        <f t="shared" si="123"/>
        <v>-1.5240421152080986E-10</v>
      </c>
      <c r="S432" s="13">
        <f t="shared" si="124"/>
        <v>-7.3274719648193244E-16</v>
      </c>
      <c r="T432" s="32">
        <f t="shared" si="127"/>
        <v>-7.2727272704511154</v>
      </c>
    </row>
    <row r="433" spans="2:20" x14ac:dyDescent="0.25">
      <c r="B433">
        <f t="shared" si="116"/>
        <v>42.600000000000335</v>
      </c>
      <c r="C433" s="15">
        <f t="shared" si="117"/>
        <v>-7.2727272716237366</v>
      </c>
      <c r="D433" s="12">
        <f t="shared" si="118"/>
        <v>-6.0694471670785788E-10</v>
      </c>
      <c r="E433" s="12">
        <f t="shared" si="111"/>
        <v>-6.0694471670785796E-11</v>
      </c>
      <c r="F433" s="12">
        <f t="shared" si="119"/>
        <v>-7.2727272716844311</v>
      </c>
      <c r="H433">
        <f t="shared" si="120"/>
        <v>42.600000000000335</v>
      </c>
      <c r="I433" s="16">
        <f t="shared" si="125"/>
        <v>-7.2727272705729185</v>
      </c>
      <c r="J433" s="12">
        <f t="shared" si="112"/>
        <v>-1.1848944048153953E-10</v>
      </c>
      <c r="K433" s="12">
        <f t="shared" si="113"/>
        <v>-1.1523098031318569E-10</v>
      </c>
      <c r="L433" s="12">
        <f t="shared" si="114"/>
        <v>-1.1532059751573344E-10</v>
      </c>
      <c r="M433" s="12">
        <f t="shared" si="115"/>
        <v>-1.1214682515969799E-10</v>
      </c>
      <c r="N433" s="12">
        <f t="shared" si="126"/>
        <v>-7.2727272706882085</v>
      </c>
      <c r="P433" s="28">
        <f t="shared" si="121"/>
        <v>1.0508127701314152E-9</v>
      </c>
      <c r="Q433" s="29">
        <f t="shared" si="122"/>
        <v>5.3290705182007514E-15</v>
      </c>
      <c r="R433" s="13">
        <f t="shared" si="123"/>
        <v>-1.4448675593586987E-10</v>
      </c>
      <c r="S433" s="13">
        <f t="shared" si="124"/>
        <v>-7.3274719646965983E-16</v>
      </c>
      <c r="T433" s="32">
        <f t="shared" si="127"/>
        <v>-7.2727272705729238</v>
      </c>
    </row>
    <row r="434" spans="2:20" x14ac:dyDescent="0.25">
      <c r="B434">
        <f t="shared" si="116"/>
        <v>42.700000000000337</v>
      </c>
      <c r="C434" s="15">
        <f t="shared" si="117"/>
        <v>-7.2727272716844311</v>
      </c>
      <c r="D434" s="12">
        <f t="shared" si="118"/>
        <v>-5.7356253080342867E-10</v>
      </c>
      <c r="E434" s="12">
        <f t="shared" si="111"/>
        <v>-5.7356253080342868E-11</v>
      </c>
      <c r="F434" s="12">
        <f t="shared" si="119"/>
        <v>-7.272727271741787</v>
      </c>
      <c r="H434">
        <f t="shared" si="120"/>
        <v>42.700000000000337</v>
      </c>
      <c r="I434" s="16">
        <f t="shared" si="125"/>
        <v>-7.2727272706882085</v>
      </c>
      <c r="J434" s="12">
        <f t="shared" si="112"/>
        <v>-1.1214851269869541E-10</v>
      </c>
      <c r="K434" s="12">
        <f t="shared" si="113"/>
        <v>-1.090644019541287E-10</v>
      </c>
      <c r="L434" s="12">
        <f t="shared" si="114"/>
        <v>-1.0914922299321007E-10</v>
      </c>
      <c r="M434" s="12">
        <f t="shared" si="115"/>
        <v>-1.0614531475994227E-10</v>
      </c>
      <c r="N434" s="12">
        <f t="shared" si="126"/>
        <v>-7.2727272707973283</v>
      </c>
      <c r="P434" s="28">
        <f t="shared" si="121"/>
        <v>9.9621821902928787E-10</v>
      </c>
      <c r="Q434" s="29">
        <f t="shared" si="122"/>
        <v>4.4408920985006262E-15</v>
      </c>
      <c r="R434" s="13">
        <f t="shared" si="123"/>
        <v>-1.3698000515493227E-10</v>
      </c>
      <c r="S434" s="13">
        <f t="shared" si="124"/>
        <v>-6.1062266371503686E-16</v>
      </c>
      <c r="T434" s="32">
        <f t="shared" si="127"/>
        <v>-7.2727272706882129</v>
      </c>
    </row>
    <row r="435" spans="2:20" x14ac:dyDescent="0.25">
      <c r="B435">
        <f t="shared" si="116"/>
        <v>42.800000000000338</v>
      </c>
      <c r="C435" s="15">
        <f t="shared" si="117"/>
        <v>-7.272727271741787</v>
      </c>
      <c r="D435" s="12">
        <f t="shared" si="118"/>
        <v>-5.4201665378172947E-10</v>
      </c>
      <c r="E435" s="12">
        <f t="shared" si="111"/>
        <v>-5.4201665378172949E-11</v>
      </c>
      <c r="F435" s="12">
        <f t="shared" si="119"/>
        <v>-7.272727271795989</v>
      </c>
      <c r="H435">
        <f t="shared" si="120"/>
        <v>42.800000000000338</v>
      </c>
      <c r="I435" s="16">
        <f t="shared" si="125"/>
        <v>-7.2727272707973283</v>
      </c>
      <c r="J435" s="12">
        <f t="shared" si="112"/>
        <v>-1.0614691348109773E-10</v>
      </c>
      <c r="K435" s="12">
        <f t="shared" si="113"/>
        <v>-1.0322787069583228E-10</v>
      </c>
      <c r="L435" s="12">
        <f t="shared" si="114"/>
        <v>-1.0330816202497318E-10</v>
      </c>
      <c r="M435" s="12">
        <f t="shared" si="115"/>
        <v>-1.0046492526782914E-10</v>
      </c>
      <c r="N435" s="12">
        <f t="shared" si="126"/>
        <v>-7.2727272709006092</v>
      </c>
      <c r="P435" s="28">
        <f t="shared" si="121"/>
        <v>9.4445429255074487E-10</v>
      </c>
      <c r="Q435" s="29">
        <f t="shared" si="122"/>
        <v>4.4408920985006262E-15</v>
      </c>
      <c r="R435" s="13">
        <f t="shared" si="123"/>
        <v>-1.298624652601886E-10</v>
      </c>
      <c r="S435" s="13">
        <f t="shared" si="124"/>
        <v>-6.1062266370587503E-16</v>
      </c>
      <c r="T435" s="32">
        <f t="shared" si="127"/>
        <v>-7.2727272707973327</v>
      </c>
    </row>
    <row r="436" spans="2:20" x14ac:dyDescent="0.25">
      <c r="B436">
        <f t="shared" si="116"/>
        <v>42.90000000000034</v>
      </c>
      <c r="C436" s="15">
        <f t="shared" si="117"/>
        <v>-7.272727271795989</v>
      </c>
      <c r="D436" s="12">
        <f t="shared" si="118"/>
        <v>-5.1220583330291447E-10</v>
      </c>
      <c r="E436" s="12">
        <f t="shared" si="111"/>
        <v>-5.1220583330291447E-11</v>
      </c>
      <c r="F436" s="12">
        <f t="shared" si="119"/>
        <v>-7.2727272718472094</v>
      </c>
      <c r="H436">
        <f t="shared" si="120"/>
        <v>42.90000000000034</v>
      </c>
      <c r="I436" s="16">
        <f t="shared" si="125"/>
        <v>-7.2727272709006092</v>
      </c>
      <c r="J436" s="12">
        <f t="shared" si="112"/>
        <v>-1.0046647958006362E-10</v>
      </c>
      <c r="K436" s="12">
        <f t="shared" si="113"/>
        <v>-9.7703622969902426E-11</v>
      </c>
      <c r="L436" s="12">
        <f t="shared" si="114"/>
        <v>-9.7779606633707774E-11</v>
      </c>
      <c r="M436" s="12">
        <f t="shared" si="115"/>
        <v>-9.5088603657700332E-11</v>
      </c>
      <c r="N436" s="12">
        <f t="shared" si="126"/>
        <v>-7.272727270998363</v>
      </c>
      <c r="P436" s="28">
        <f t="shared" si="121"/>
        <v>8.9537532943495535E-10</v>
      </c>
      <c r="Q436" s="29">
        <f t="shared" si="122"/>
        <v>4.4408920985006262E-15</v>
      </c>
      <c r="R436" s="13">
        <f t="shared" si="123"/>
        <v>-1.2311410782822839E-10</v>
      </c>
      <c r="S436" s="13">
        <f t="shared" si="124"/>
        <v>-6.1062266369720348E-16</v>
      </c>
      <c r="T436" s="32">
        <f t="shared" si="127"/>
        <v>-7.2727272709006137</v>
      </c>
    </row>
    <row r="437" spans="2:20" x14ac:dyDescent="0.25">
      <c r="B437">
        <f t="shared" si="116"/>
        <v>43.000000000000341</v>
      </c>
      <c r="C437" s="15">
        <f t="shared" si="117"/>
        <v>-7.2727272718472094</v>
      </c>
      <c r="D437" s="12">
        <f t="shared" si="118"/>
        <v>-4.840345901868659E-10</v>
      </c>
      <c r="E437" s="12">
        <f t="shared" si="111"/>
        <v>-4.8403459018686594E-11</v>
      </c>
      <c r="F437" s="12">
        <f t="shared" si="119"/>
        <v>-7.2727272718956124</v>
      </c>
      <c r="H437">
        <f t="shared" si="120"/>
        <v>43.000000000000341</v>
      </c>
      <c r="I437" s="16">
        <f t="shared" si="125"/>
        <v>-7.272727270998363</v>
      </c>
      <c r="J437" s="12">
        <f t="shared" si="112"/>
        <v>-9.508998033425087E-11</v>
      </c>
      <c r="K437" s="12">
        <f t="shared" si="113"/>
        <v>-9.2475005430969764E-11</v>
      </c>
      <c r="L437" s="12">
        <f t="shared" si="114"/>
        <v>-9.2546947882965474E-11</v>
      </c>
      <c r="M437" s="12">
        <f t="shared" si="115"/>
        <v>-8.9999918628791428E-11</v>
      </c>
      <c r="N437" s="12">
        <f t="shared" si="126"/>
        <v>-7.2727272710908855</v>
      </c>
      <c r="P437" s="28">
        <f t="shared" si="121"/>
        <v>8.4884277384844609E-10</v>
      </c>
      <c r="Q437" s="29">
        <f t="shared" si="122"/>
        <v>3.5527136788005009E-15</v>
      </c>
      <c r="R437" s="13">
        <f t="shared" si="123"/>
        <v>-1.1671588143190758E-10</v>
      </c>
      <c r="S437" s="13">
        <f t="shared" si="124"/>
        <v>-4.8849813095119693E-16</v>
      </c>
      <c r="T437" s="32">
        <f t="shared" si="127"/>
        <v>-7.2727272709983666</v>
      </c>
    </row>
    <row r="438" spans="2:20" x14ac:dyDescent="0.25">
      <c r="B438">
        <f t="shared" si="116"/>
        <v>43.100000000000342</v>
      </c>
      <c r="C438" s="15">
        <f t="shared" si="117"/>
        <v>-7.2727272718956124</v>
      </c>
      <c r="D438" s="12">
        <f t="shared" si="118"/>
        <v>-4.5741277432398419E-10</v>
      </c>
      <c r="E438" s="12">
        <f t="shared" si="111"/>
        <v>-4.5741277432398425E-11</v>
      </c>
      <c r="F438" s="12">
        <f t="shared" si="119"/>
        <v>-7.2727272719413536</v>
      </c>
      <c r="H438">
        <f t="shared" si="120"/>
        <v>43.100000000000342</v>
      </c>
      <c r="I438" s="16">
        <f t="shared" si="125"/>
        <v>-7.2727272710908855</v>
      </c>
      <c r="J438" s="12">
        <f t="shared" si="112"/>
        <v>-9.0001250896420978E-11</v>
      </c>
      <c r="K438" s="12">
        <f t="shared" si="113"/>
        <v>-8.7526252912084604E-11</v>
      </c>
      <c r="L438" s="12">
        <f t="shared" si="114"/>
        <v>-8.7594287379033638E-11</v>
      </c>
      <c r="M438" s="12">
        <f t="shared" si="115"/>
        <v>-8.5183593512283561E-11</v>
      </c>
      <c r="N438" s="12">
        <f t="shared" si="126"/>
        <v>-7.2727272711784563</v>
      </c>
      <c r="P438" s="28">
        <f t="shared" si="121"/>
        <v>8.0472339902826207E-10</v>
      </c>
      <c r="Q438" s="29">
        <f t="shared" si="122"/>
        <v>3.5527136788005009E-15</v>
      </c>
      <c r="R438" s="13">
        <f t="shared" si="123"/>
        <v>-1.1064946739128247E-10</v>
      </c>
      <c r="S438" s="13">
        <f t="shared" si="124"/>
        <v>-4.8849813094498229E-16</v>
      </c>
      <c r="T438" s="32">
        <f t="shared" si="127"/>
        <v>-7.272727271090889</v>
      </c>
    </row>
    <row r="439" spans="2:20" x14ac:dyDescent="0.25">
      <c r="B439">
        <f t="shared" si="116"/>
        <v>43.200000000000344</v>
      </c>
      <c r="C439" s="15">
        <f t="shared" si="117"/>
        <v>-7.2727272719413536</v>
      </c>
      <c r="D439" s="12">
        <f t="shared" si="118"/>
        <v>-4.3225512058597815E-10</v>
      </c>
      <c r="E439" s="12">
        <f t="shared" si="111"/>
        <v>-4.322551205859782E-11</v>
      </c>
      <c r="F439" s="12">
        <f t="shared" si="119"/>
        <v>-7.2727272719845795</v>
      </c>
      <c r="H439">
        <f t="shared" si="120"/>
        <v>43.200000000000344</v>
      </c>
      <c r="I439" s="16">
        <f t="shared" si="125"/>
        <v>-7.2727272711784563</v>
      </c>
      <c r="J439" s="12">
        <f t="shared" si="112"/>
        <v>-8.5184881370992124E-11</v>
      </c>
      <c r="K439" s="12">
        <f t="shared" si="113"/>
        <v>-8.2842266380112056E-11</v>
      </c>
      <c r="L439" s="12">
        <f t="shared" si="114"/>
        <v>-8.2906703724461303E-11</v>
      </c>
      <c r="M439" s="12">
        <f t="shared" si="115"/>
        <v>-8.0624973364251681E-11</v>
      </c>
      <c r="N439" s="12">
        <f t="shared" si="126"/>
        <v>-7.2727272712613411</v>
      </c>
      <c r="P439" s="28">
        <f t="shared" si="121"/>
        <v>7.6289374817406497E-10</v>
      </c>
      <c r="Q439" s="29">
        <f t="shared" si="122"/>
        <v>3.5527136788005009E-15</v>
      </c>
      <c r="R439" s="13">
        <f t="shared" si="123"/>
        <v>-1.0489789039627317E-10</v>
      </c>
      <c r="S439" s="13">
        <f t="shared" si="124"/>
        <v>-4.8849813093910034E-16</v>
      </c>
      <c r="T439" s="32">
        <f t="shared" si="127"/>
        <v>-7.2727272711784599</v>
      </c>
    </row>
    <row r="440" spans="2:20" x14ac:dyDescent="0.25">
      <c r="B440">
        <f t="shared" si="116"/>
        <v>43.300000000000345</v>
      </c>
      <c r="C440" s="15">
        <f t="shared" si="117"/>
        <v>-7.2727272719845795</v>
      </c>
      <c r="D440" s="12">
        <f t="shared" si="118"/>
        <v>-4.0848080473665505E-10</v>
      </c>
      <c r="E440" s="12">
        <f t="shared" si="111"/>
        <v>-4.084808047366551E-11</v>
      </c>
      <c r="F440" s="12">
        <f t="shared" si="119"/>
        <v>-7.2727272720254277</v>
      </c>
      <c r="H440">
        <f t="shared" si="120"/>
        <v>43.300000000000345</v>
      </c>
      <c r="I440" s="16">
        <f t="shared" si="125"/>
        <v>-7.2727272712613411</v>
      </c>
      <c r="J440" s="12">
        <f t="shared" si="112"/>
        <v>-8.0626216814039256E-11</v>
      </c>
      <c r="K440" s="12">
        <f t="shared" si="113"/>
        <v>-7.8408968207099868E-11</v>
      </c>
      <c r="L440" s="12">
        <f t="shared" si="114"/>
        <v>-7.8469986064533264E-11</v>
      </c>
      <c r="M440" s="12">
        <f t="shared" si="115"/>
        <v>-7.631038023703241E-11</v>
      </c>
      <c r="N440" s="12">
        <f t="shared" si="126"/>
        <v>-7.2727272713397904</v>
      </c>
      <c r="P440" s="28">
        <f t="shared" si="121"/>
        <v>7.2323569355603468E-10</v>
      </c>
      <c r="Q440" s="29">
        <f t="shared" si="122"/>
        <v>2.6645352591003757E-15</v>
      </c>
      <c r="R440" s="13">
        <f t="shared" si="123"/>
        <v>-9.9444907883999407E-11</v>
      </c>
      <c r="S440" s="13">
        <f t="shared" si="124"/>
        <v>-3.6637359820014982E-16</v>
      </c>
      <c r="T440" s="32">
        <f t="shared" si="127"/>
        <v>-7.2727272712613438</v>
      </c>
    </row>
    <row r="441" spans="2:20" x14ac:dyDescent="0.25">
      <c r="B441">
        <f t="shared" si="116"/>
        <v>43.400000000000347</v>
      </c>
      <c r="C441" s="15">
        <f t="shared" si="117"/>
        <v>-7.2727272720254277</v>
      </c>
      <c r="D441" s="12">
        <f t="shared" si="118"/>
        <v>-3.8601433161034038E-10</v>
      </c>
      <c r="E441" s="12">
        <f t="shared" si="111"/>
        <v>-3.8601433161034043E-11</v>
      </c>
      <c r="F441" s="12">
        <f t="shared" si="119"/>
        <v>-7.2727272720640288</v>
      </c>
      <c r="H441">
        <f t="shared" si="120"/>
        <v>43.400000000000347</v>
      </c>
      <c r="I441" s="16">
        <f t="shared" si="125"/>
        <v>-7.2727272713397904</v>
      </c>
      <c r="J441" s="12">
        <f t="shared" si="112"/>
        <v>-7.6311490460057035E-11</v>
      </c>
      <c r="K441" s="12">
        <f t="shared" si="113"/>
        <v>-7.4212902489989577E-11</v>
      </c>
      <c r="L441" s="12">
        <f t="shared" si="114"/>
        <v>-7.4270634087270085E-11</v>
      </c>
      <c r="M441" s="12">
        <f t="shared" si="115"/>
        <v>-7.2226624681093209E-11</v>
      </c>
      <c r="N441" s="12">
        <f t="shared" si="126"/>
        <v>-7.2727272714140412</v>
      </c>
      <c r="P441" s="28">
        <f t="shared" si="121"/>
        <v>6.8563466015802987E-10</v>
      </c>
      <c r="Q441" s="29">
        <f t="shared" si="122"/>
        <v>2.6645352591003757E-15</v>
      </c>
      <c r="R441" s="13">
        <f t="shared" si="123"/>
        <v>-9.42747657897147E-11</v>
      </c>
      <c r="S441" s="13">
        <f t="shared" si="124"/>
        <v>-3.6637359819619787E-16</v>
      </c>
      <c r="T441" s="32">
        <f t="shared" si="127"/>
        <v>-7.272727271339793</v>
      </c>
    </row>
    <row r="442" spans="2:20" x14ac:dyDescent="0.25">
      <c r="B442">
        <f t="shared" si="116"/>
        <v>43.500000000000348</v>
      </c>
      <c r="C442" s="15">
        <f t="shared" si="117"/>
        <v>-7.2727272720640288</v>
      </c>
      <c r="D442" s="12">
        <f t="shared" si="118"/>
        <v>-3.6478375875503843E-10</v>
      </c>
      <c r="E442" s="12">
        <f t="shared" si="111"/>
        <v>-3.6478375875503843E-11</v>
      </c>
      <c r="F442" s="12">
        <f t="shared" si="119"/>
        <v>-7.2727272721005072</v>
      </c>
      <c r="H442">
        <f t="shared" si="120"/>
        <v>43.500000000000348</v>
      </c>
      <c r="I442" s="16">
        <f t="shared" si="125"/>
        <v>-7.2727272714140412</v>
      </c>
      <c r="J442" s="12">
        <f t="shared" si="112"/>
        <v>-7.2227690495196847E-11</v>
      </c>
      <c r="K442" s="12">
        <f t="shared" si="113"/>
        <v>-7.0241412686300467E-11</v>
      </c>
      <c r="L442" s="12">
        <f t="shared" si="114"/>
        <v>-7.0296080068033012E-11</v>
      </c>
      <c r="M442" s="12">
        <f t="shared" si="115"/>
        <v>-6.8361449834242202E-11</v>
      </c>
      <c r="N442" s="12">
        <f t="shared" si="126"/>
        <v>-7.2727272714843183</v>
      </c>
      <c r="P442" s="28">
        <f t="shared" si="121"/>
        <v>6.4998495474810625E-10</v>
      </c>
      <c r="Q442" s="29">
        <f t="shared" si="122"/>
        <v>2.6645352591003757E-15</v>
      </c>
      <c r="R442" s="13">
        <f t="shared" si="123"/>
        <v>-8.9372931294002585E-11</v>
      </c>
      <c r="S442" s="13">
        <f t="shared" si="124"/>
        <v>-3.6637359819245734E-16</v>
      </c>
      <c r="T442" s="32">
        <f t="shared" si="127"/>
        <v>-7.2727272714140438</v>
      </c>
    </row>
    <row r="443" spans="2:20" x14ac:dyDescent="0.25">
      <c r="B443">
        <f t="shared" si="116"/>
        <v>43.60000000000035</v>
      </c>
      <c r="C443" s="15">
        <f t="shared" si="117"/>
        <v>-7.2727272721005072</v>
      </c>
      <c r="D443" s="12">
        <f t="shared" si="118"/>
        <v>-3.4472069643243231E-10</v>
      </c>
      <c r="E443" s="12">
        <f t="shared" si="111"/>
        <v>-3.4472069643243229E-11</v>
      </c>
      <c r="F443" s="12">
        <f t="shared" si="119"/>
        <v>-7.2727272721349792</v>
      </c>
      <c r="H443">
        <f t="shared" si="120"/>
        <v>43.60000000000035</v>
      </c>
      <c r="I443" s="16">
        <f t="shared" si="125"/>
        <v>-7.2727272714843183</v>
      </c>
      <c r="J443" s="12">
        <f t="shared" si="112"/>
        <v>-6.8362471239424852E-11</v>
      </c>
      <c r="K443" s="12">
        <f t="shared" si="113"/>
        <v>-6.6482463978445599E-11</v>
      </c>
      <c r="L443" s="12">
        <f t="shared" si="114"/>
        <v>-6.6534200371393131E-11</v>
      </c>
      <c r="M443" s="12">
        <f t="shared" si="115"/>
        <v>-6.470308733241836E-11</v>
      </c>
      <c r="N443" s="12">
        <f t="shared" si="126"/>
        <v>-7.2727272715508349</v>
      </c>
      <c r="P443" s="28">
        <f t="shared" si="121"/>
        <v>6.1618621316483768E-10</v>
      </c>
      <c r="Q443" s="29">
        <f t="shared" si="122"/>
        <v>2.6645352591003757E-15</v>
      </c>
      <c r="R443" s="13">
        <f t="shared" si="123"/>
        <v>-8.4725604324645278E-11</v>
      </c>
      <c r="S443" s="13">
        <f t="shared" si="124"/>
        <v>-3.6637359818891708E-16</v>
      </c>
      <c r="T443" s="32">
        <f t="shared" si="127"/>
        <v>-7.272727271484321</v>
      </c>
    </row>
    <row r="444" spans="2:20" x14ac:dyDescent="0.25">
      <c r="B444">
        <f t="shared" si="116"/>
        <v>43.700000000000351</v>
      </c>
      <c r="C444" s="15">
        <f t="shared" si="117"/>
        <v>-7.2727272721349792</v>
      </c>
      <c r="D444" s="12">
        <f t="shared" si="118"/>
        <v>-3.2576119579630358E-10</v>
      </c>
      <c r="E444" s="12">
        <f t="shared" si="111"/>
        <v>-3.2576119579630362E-11</v>
      </c>
      <c r="F444" s="12">
        <f t="shared" si="119"/>
        <v>-7.2727272721675549</v>
      </c>
      <c r="H444">
        <f t="shared" si="120"/>
        <v>43.700000000000351</v>
      </c>
      <c r="I444" s="16">
        <f t="shared" si="125"/>
        <v>-7.2727272715508349</v>
      </c>
      <c r="J444" s="12">
        <f t="shared" si="112"/>
        <v>-6.4704064328680036E-11</v>
      </c>
      <c r="K444" s="12">
        <f t="shared" si="113"/>
        <v>-6.292468768265281E-11</v>
      </c>
      <c r="L444" s="12">
        <f t="shared" si="114"/>
        <v>-6.2973626313578279E-11</v>
      </c>
      <c r="M444" s="12">
        <f t="shared" si="115"/>
        <v>-6.1240479354296448E-11</v>
      </c>
      <c r="N444" s="12">
        <f t="shared" si="126"/>
        <v>-7.2727272716137916</v>
      </c>
      <c r="P444" s="28">
        <f t="shared" si="121"/>
        <v>5.8414162396047686E-10</v>
      </c>
      <c r="Q444" s="29">
        <f t="shared" si="122"/>
        <v>2.6645352591003757E-15</v>
      </c>
      <c r="R444" s="13">
        <f t="shared" si="123"/>
        <v>-8.031947330755803E-11</v>
      </c>
      <c r="S444" s="13">
        <f t="shared" si="124"/>
        <v>-3.6637359818556619E-16</v>
      </c>
      <c r="T444" s="32">
        <f t="shared" si="127"/>
        <v>-7.2727272715508375</v>
      </c>
    </row>
    <row r="445" spans="2:20" x14ac:dyDescent="0.25">
      <c r="B445">
        <f t="shared" si="116"/>
        <v>43.800000000000352</v>
      </c>
      <c r="C445" s="15">
        <f t="shared" si="117"/>
        <v>-7.2727272721675549</v>
      </c>
      <c r="D445" s="12">
        <f t="shared" si="118"/>
        <v>-3.0784441662490281E-10</v>
      </c>
      <c r="E445" s="12">
        <f t="shared" si="111"/>
        <v>-3.0784441662490284E-11</v>
      </c>
      <c r="F445" s="12">
        <f t="shared" si="119"/>
        <v>-7.2727272721983391</v>
      </c>
      <c r="H445">
        <f t="shared" si="120"/>
        <v>43.800000000000352</v>
      </c>
      <c r="I445" s="16">
        <f t="shared" si="125"/>
        <v>-7.2727272716137916</v>
      </c>
      <c r="J445" s="12">
        <f t="shared" si="112"/>
        <v>-6.1241411941637122E-11</v>
      </c>
      <c r="K445" s="12">
        <f t="shared" si="113"/>
        <v>-5.9557292431122735E-11</v>
      </c>
      <c r="L445" s="12">
        <f t="shared" si="114"/>
        <v>-5.9603610935710091E-11</v>
      </c>
      <c r="M445" s="12">
        <f t="shared" si="115"/>
        <v>-5.7963234212365935E-11</v>
      </c>
      <c r="N445" s="12">
        <f t="shared" si="126"/>
        <v>-7.2727272716733795</v>
      </c>
      <c r="P445" s="28">
        <f t="shared" si="121"/>
        <v>5.5376059293621438E-10</v>
      </c>
      <c r="Q445" s="29">
        <f t="shared" si="122"/>
        <v>2.6645352591003757E-15</v>
      </c>
      <c r="R445" s="13">
        <f t="shared" si="123"/>
        <v>-7.6142081540387078E-11</v>
      </c>
      <c r="S445" s="13">
        <f t="shared" si="124"/>
        <v>-3.6637359818239468E-16</v>
      </c>
      <c r="T445" s="32">
        <f t="shared" si="127"/>
        <v>-7.2727272716137943</v>
      </c>
    </row>
    <row r="446" spans="2:20" x14ac:dyDescent="0.25">
      <c r="B446">
        <f t="shared" si="116"/>
        <v>43.900000000000354</v>
      </c>
      <c r="C446" s="15">
        <f t="shared" si="117"/>
        <v>-7.2727272721983391</v>
      </c>
      <c r="D446" s="12">
        <f t="shared" si="118"/>
        <v>-2.9091307141015932E-10</v>
      </c>
      <c r="E446" s="12">
        <f t="shared" si="111"/>
        <v>-2.9091307141015933E-11</v>
      </c>
      <c r="F446" s="12">
        <f t="shared" si="119"/>
        <v>-7.2727272722274305</v>
      </c>
      <c r="H446">
        <f t="shared" si="120"/>
        <v>43.900000000000354</v>
      </c>
      <c r="I446" s="16">
        <f t="shared" si="125"/>
        <v>-7.2727272716733795</v>
      </c>
      <c r="J446" s="12">
        <f t="shared" si="112"/>
        <v>-5.7964077981864648E-11</v>
      </c>
      <c r="K446" s="12">
        <f t="shared" si="113"/>
        <v>-5.6370064172028836E-11</v>
      </c>
      <c r="L446" s="12">
        <f t="shared" si="114"/>
        <v>-5.6413895777041036E-11</v>
      </c>
      <c r="M446" s="12">
        <f t="shared" si="115"/>
        <v>-5.4861359899405217E-11</v>
      </c>
      <c r="N446" s="12">
        <f t="shared" si="126"/>
        <v>-7.2727272717297788</v>
      </c>
      <c r="P446" s="28">
        <f t="shared" si="121"/>
        <v>5.2495696678533932E-10</v>
      </c>
      <c r="Q446" s="29">
        <f t="shared" si="122"/>
        <v>2.6645352591003757E-15</v>
      </c>
      <c r="R446" s="13">
        <f t="shared" si="123"/>
        <v>-7.2181582943443987E-11</v>
      </c>
      <c r="S446" s="13">
        <f t="shared" si="124"/>
        <v>-3.6637359817939282E-16</v>
      </c>
      <c r="T446" s="32">
        <f t="shared" si="127"/>
        <v>-7.2727272716733822</v>
      </c>
    </row>
    <row r="447" spans="2:20" x14ac:dyDescent="0.25">
      <c r="B447">
        <f t="shared" si="116"/>
        <v>44.000000000000355</v>
      </c>
      <c r="C447" s="15">
        <f t="shared" si="117"/>
        <v>-7.2727272722274305</v>
      </c>
      <c r="D447" s="12">
        <f t="shared" si="118"/>
        <v>-2.7491298126847141E-10</v>
      </c>
      <c r="E447" s="12">
        <f t="shared" si="111"/>
        <v>-2.7491298126847142E-11</v>
      </c>
      <c r="F447" s="12">
        <f t="shared" si="119"/>
        <v>-7.2727272722549214</v>
      </c>
      <c r="H447">
        <f t="shared" si="120"/>
        <v>44.000000000000355</v>
      </c>
      <c r="I447" s="16">
        <f t="shared" si="125"/>
        <v>-7.2727272717297788</v>
      </c>
      <c r="J447" s="12">
        <f t="shared" si="112"/>
        <v>-5.4862114851061961E-11</v>
      </c>
      <c r="K447" s="12">
        <f t="shared" si="113"/>
        <v>-5.3353410578438348E-11</v>
      </c>
      <c r="L447" s="12">
        <f t="shared" si="114"/>
        <v>-5.3394932919559329E-11</v>
      </c>
      <c r="M447" s="12">
        <f t="shared" si="115"/>
        <v>-5.1925441724165472E-11</v>
      </c>
      <c r="N447" s="12">
        <f t="shared" si="126"/>
        <v>-7.2727272717831593</v>
      </c>
      <c r="P447" s="28">
        <f t="shared" si="121"/>
        <v>4.9764992127165897E-10</v>
      </c>
      <c r="Q447" s="29">
        <f t="shared" si="122"/>
        <v>1.7763568394002505E-15</v>
      </c>
      <c r="R447" s="13">
        <f t="shared" si="123"/>
        <v>-6.8426864184238211E-11</v>
      </c>
      <c r="S447" s="13">
        <f t="shared" si="124"/>
        <v>-2.4424906545103447E-16</v>
      </c>
      <c r="T447" s="32">
        <f t="shared" si="127"/>
        <v>-7.2727272717297806</v>
      </c>
    </row>
    <row r="448" spans="2:20" x14ac:dyDescent="0.25">
      <c r="B448">
        <f t="shared" si="116"/>
        <v>44.100000000000357</v>
      </c>
      <c r="C448" s="15">
        <f t="shared" si="117"/>
        <v>-7.2727272722549214</v>
      </c>
      <c r="D448" s="12">
        <f t="shared" si="118"/>
        <v>-2.5979307594070633E-10</v>
      </c>
      <c r="E448" s="12">
        <f t="shared" si="111"/>
        <v>-2.5979307594070635E-11</v>
      </c>
      <c r="F448" s="12">
        <f t="shared" si="119"/>
        <v>-7.2727272722809007</v>
      </c>
      <c r="H448">
        <f t="shared" si="120"/>
        <v>44.100000000000357</v>
      </c>
      <c r="I448" s="16">
        <f t="shared" si="125"/>
        <v>-7.2727272717831593</v>
      </c>
      <c r="J448" s="12">
        <f t="shared" si="112"/>
        <v>-5.1926196675822215E-11</v>
      </c>
      <c r="K448" s="12">
        <f t="shared" si="113"/>
        <v>-5.0498227821549339E-11</v>
      </c>
      <c r="L448" s="12">
        <f t="shared" si="114"/>
        <v>-5.0537485307700082E-11</v>
      </c>
      <c r="M448" s="12">
        <f t="shared" si="115"/>
        <v>-4.9146642311370674E-11</v>
      </c>
      <c r="N448" s="12">
        <f t="shared" si="126"/>
        <v>-7.2727272718336833</v>
      </c>
      <c r="P448" s="28">
        <f t="shared" si="121"/>
        <v>4.7176040851582002E-10</v>
      </c>
      <c r="Q448" s="29">
        <f t="shared" si="122"/>
        <v>1.7763568394002505E-15</v>
      </c>
      <c r="R448" s="13">
        <f t="shared" si="123"/>
        <v>-6.486705617934599E-11</v>
      </c>
      <c r="S448" s="13">
        <f t="shared" si="124"/>
        <v>-2.4424906544924174E-16</v>
      </c>
      <c r="T448" s="32">
        <f t="shared" si="127"/>
        <v>-7.272727271783161</v>
      </c>
    </row>
    <row r="449" spans="2:20" x14ac:dyDescent="0.25">
      <c r="B449">
        <f t="shared" si="116"/>
        <v>44.200000000000358</v>
      </c>
      <c r="C449" s="15">
        <f t="shared" si="117"/>
        <v>-7.2727272722809007</v>
      </c>
      <c r="D449" s="12">
        <f t="shared" si="118"/>
        <v>-2.4550450561378057E-10</v>
      </c>
      <c r="E449" s="12">
        <f t="shared" si="111"/>
        <v>-2.4550450561378059E-11</v>
      </c>
      <c r="F449" s="12">
        <f t="shared" si="119"/>
        <v>-7.2727272723054508</v>
      </c>
      <c r="H449">
        <f t="shared" si="120"/>
        <v>44.200000000000358</v>
      </c>
      <c r="I449" s="16">
        <f t="shared" si="125"/>
        <v>-7.2727272718336833</v>
      </c>
      <c r="J449" s="12">
        <f t="shared" si="112"/>
        <v>-4.9147397263027417E-11</v>
      </c>
      <c r="K449" s="12">
        <f t="shared" si="113"/>
        <v>-4.7795811752848752E-11</v>
      </c>
      <c r="L449" s="12">
        <f t="shared" si="114"/>
        <v>-4.7832982019713201E-11</v>
      </c>
      <c r="M449" s="12">
        <f t="shared" si="115"/>
        <v>-4.6516568374954659E-11</v>
      </c>
      <c r="N449" s="12">
        <f t="shared" si="126"/>
        <v>-7.2727272718815037</v>
      </c>
      <c r="P449" s="28">
        <f t="shared" si="121"/>
        <v>4.4721470970898736E-10</v>
      </c>
      <c r="Q449" s="29">
        <f t="shared" si="122"/>
        <v>2.6645352591003757E-15</v>
      </c>
      <c r="R449" s="13">
        <f t="shared" si="123"/>
        <v>-6.149202259254118E-11</v>
      </c>
      <c r="S449" s="13">
        <f t="shared" si="124"/>
        <v>-3.663735981713173E-16</v>
      </c>
      <c r="T449" s="32">
        <f t="shared" si="127"/>
        <v>-7.2727272718336859</v>
      </c>
    </row>
    <row r="450" spans="2:20" x14ac:dyDescent="0.25">
      <c r="B450">
        <f t="shared" si="116"/>
        <v>44.30000000000036</v>
      </c>
      <c r="C450" s="15">
        <f t="shared" si="117"/>
        <v>-7.2727272723054508</v>
      </c>
      <c r="D450" s="12">
        <f t="shared" si="118"/>
        <v>-2.3200152909907956E-10</v>
      </c>
      <c r="E450" s="12">
        <f t="shared" si="111"/>
        <v>-2.3200152909907959E-11</v>
      </c>
      <c r="F450" s="12">
        <f t="shared" si="119"/>
        <v>-7.2727272723286509</v>
      </c>
      <c r="H450">
        <f t="shared" si="120"/>
        <v>44.30000000000036</v>
      </c>
      <c r="I450" s="16">
        <f t="shared" si="125"/>
        <v>-7.2727272718815037</v>
      </c>
      <c r="J450" s="12">
        <f t="shared" si="112"/>
        <v>-4.6517278917690421E-11</v>
      </c>
      <c r="K450" s="12">
        <f t="shared" si="113"/>
        <v>-4.5238035539796329E-11</v>
      </c>
      <c r="L450" s="12">
        <f t="shared" si="114"/>
        <v>-4.5273207405216459E-11</v>
      </c>
      <c r="M450" s="12">
        <f t="shared" si="115"/>
        <v>-4.4027226309140133E-11</v>
      </c>
      <c r="N450" s="12">
        <f t="shared" si="126"/>
        <v>-7.2727272719267653</v>
      </c>
      <c r="P450" s="28">
        <f t="shared" si="121"/>
        <v>4.2394532329126378E-10</v>
      </c>
      <c r="Q450" s="29">
        <f t="shared" si="122"/>
        <v>1.7763568394002505E-15</v>
      </c>
      <c r="R450" s="13">
        <f t="shared" si="123"/>
        <v>-5.8292481959327773E-11</v>
      </c>
      <c r="S450" s="13">
        <f t="shared" si="124"/>
        <v>-2.4424906544593887E-16</v>
      </c>
      <c r="T450" s="32">
        <f t="shared" si="127"/>
        <v>-7.2727272718815055</v>
      </c>
    </row>
    <row r="451" spans="2:20" x14ac:dyDescent="0.25">
      <c r="B451">
        <f t="shared" si="116"/>
        <v>44.400000000000361</v>
      </c>
      <c r="C451" s="15">
        <f t="shared" si="117"/>
        <v>-7.2727272723286509</v>
      </c>
      <c r="D451" s="12">
        <f t="shared" si="118"/>
        <v>-2.1924151383245771E-10</v>
      </c>
      <c r="E451" s="12">
        <f t="shared" si="111"/>
        <v>-2.1924151383245773E-11</v>
      </c>
      <c r="F451" s="12">
        <f t="shared" si="119"/>
        <v>-7.2727272723505747</v>
      </c>
      <c r="H451">
        <f t="shared" si="120"/>
        <v>44.400000000000361</v>
      </c>
      <c r="I451" s="16">
        <f t="shared" si="125"/>
        <v>-7.2727272719267653</v>
      </c>
      <c r="J451" s="12">
        <f t="shared" si="112"/>
        <v>-4.4027892442954908E-11</v>
      </c>
      <c r="K451" s="12">
        <f t="shared" si="113"/>
        <v>-4.2817083212298712E-11</v>
      </c>
      <c r="L451" s="12">
        <f t="shared" si="114"/>
        <v>-4.2850389903037467E-11</v>
      </c>
      <c r="M451" s="12">
        <f t="shared" si="115"/>
        <v>-4.1671111006280626E-11</v>
      </c>
      <c r="N451" s="12">
        <f t="shared" si="126"/>
        <v>-7.2727272719696039</v>
      </c>
      <c r="P451" s="28">
        <f t="shared" si="121"/>
        <v>4.0188385952433237E-10</v>
      </c>
      <c r="Q451" s="29">
        <f t="shared" si="122"/>
        <v>1.7763568394002505E-15</v>
      </c>
      <c r="R451" s="13">
        <f t="shared" si="123"/>
        <v>-5.5259030690678034E-11</v>
      </c>
      <c r="S451" s="13">
        <f t="shared" si="124"/>
        <v>-2.4424906544441884E-16</v>
      </c>
      <c r="T451" s="32">
        <f t="shared" si="127"/>
        <v>-7.272727271926767</v>
      </c>
    </row>
    <row r="452" spans="2:20" x14ac:dyDescent="0.25">
      <c r="B452">
        <f t="shared" si="116"/>
        <v>44.500000000000362</v>
      </c>
      <c r="C452" s="15">
        <f t="shared" si="117"/>
        <v>-7.2727272723505747</v>
      </c>
      <c r="D452" s="12">
        <f t="shared" si="118"/>
        <v>-2.0718360360660881E-10</v>
      </c>
      <c r="E452" s="12">
        <f t="shared" si="111"/>
        <v>-2.0718360360660884E-11</v>
      </c>
      <c r="F452" s="12">
        <f t="shared" si="119"/>
        <v>-7.2727272723712932</v>
      </c>
      <c r="H452">
        <f t="shared" si="120"/>
        <v>44.500000000000362</v>
      </c>
      <c r="I452" s="16">
        <f t="shared" si="125"/>
        <v>-7.2727272719696039</v>
      </c>
      <c r="J452" s="12">
        <f t="shared" si="112"/>
        <v>-4.167173273117442E-11</v>
      </c>
      <c r="K452" s="12">
        <f t="shared" si="113"/>
        <v>-4.0525804934077314E-11</v>
      </c>
      <c r="L452" s="12">
        <f t="shared" si="114"/>
        <v>-4.0557290859055687E-11</v>
      </c>
      <c r="M452" s="12">
        <f t="shared" si="115"/>
        <v>-3.9441117039018536E-11</v>
      </c>
      <c r="N452" s="12">
        <f t="shared" si="126"/>
        <v>-7.2727272720101501</v>
      </c>
      <c r="P452" s="28">
        <f t="shared" si="121"/>
        <v>3.8096992227565352E-10</v>
      </c>
      <c r="Q452" s="29">
        <f t="shared" si="122"/>
        <v>8.8817841970012523E-16</v>
      </c>
      <c r="R452" s="13">
        <f t="shared" si="123"/>
        <v>-5.2383364318359621E-11</v>
      </c>
      <c r="S452" s="13">
        <f t="shared" si="124"/>
        <v>-1.2212453272149008E-16</v>
      </c>
      <c r="T452" s="32">
        <f t="shared" si="127"/>
        <v>-7.2727272719696048</v>
      </c>
    </row>
    <row r="453" spans="2:20" x14ac:dyDescent="0.25">
      <c r="B453">
        <f t="shared" si="116"/>
        <v>44.600000000000364</v>
      </c>
      <c r="C453" s="15">
        <f t="shared" si="117"/>
        <v>-7.2727272723712932</v>
      </c>
      <c r="D453" s="12">
        <f t="shared" si="118"/>
        <v>-1.9578827448185621E-10</v>
      </c>
      <c r="E453" s="12">
        <f t="shared" si="111"/>
        <v>-1.9578827448185623E-11</v>
      </c>
      <c r="F453" s="12">
        <f t="shared" si="119"/>
        <v>-7.2727272723908722</v>
      </c>
      <c r="H453">
        <f t="shared" si="120"/>
        <v>44.600000000000364</v>
      </c>
      <c r="I453" s="16">
        <f t="shared" si="125"/>
        <v>-7.2727272720101501</v>
      </c>
      <c r="J453" s="12">
        <f t="shared" si="112"/>
        <v>-3.9441694354991343E-11</v>
      </c>
      <c r="K453" s="12">
        <f t="shared" si="113"/>
        <v>-3.8357050868853552E-11</v>
      </c>
      <c r="L453" s="12">
        <f t="shared" si="114"/>
        <v>-3.8386893663755475E-11</v>
      </c>
      <c r="M453" s="12">
        <f t="shared" si="115"/>
        <v>-3.7330405433522176E-11</v>
      </c>
      <c r="N453" s="12">
        <f t="shared" si="126"/>
        <v>-7.2727272720485265</v>
      </c>
      <c r="P453" s="28">
        <f t="shared" si="121"/>
        <v>3.6114133905584822E-10</v>
      </c>
      <c r="Q453" s="29">
        <f t="shared" si="122"/>
        <v>1.7763568394002505E-15</v>
      </c>
      <c r="R453" s="13">
        <f t="shared" si="123"/>
        <v>-4.9656934125075506E-11</v>
      </c>
      <c r="S453" s="13">
        <f t="shared" si="124"/>
        <v>-2.4424906544161838E-16</v>
      </c>
      <c r="T453" s="32">
        <f t="shared" si="127"/>
        <v>-7.2727272720101519</v>
      </c>
    </row>
    <row r="454" spans="2:20" x14ac:dyDescent="0.25">
      <c r="B454">
        <f t="shared" si="116"/>
        <v>44.700000000000365</v>
      </c>
      <c r="C454" s="15">
        <f t="shared" si="117"/>
        <v>-7.2727272723908722</v>
      </c>
      <c r="D454" s="12">
        <f t="shared" si="118"/>
        <v>-1.8501999932141189E-10</v>
      </c>
      <c r="E454" s="12">
        <f t="shared" si="111"/>
        <v>-1.850199993214119E-11</v>
      </c>
      <c r="F454" s="12">
        <f t="shared" si="119"/>
        <v>-7.2727272724093739</v>
      </c>
      <c r="H454">
        <f t="shared" si="120"/>
        <v>44.700000000000365</v>
      </c>
      <c r="I454" s="16">
        <f t="shared" si="125"/>
        <v>-7.2727272720485265</v>
      </c>
      <c r="J454" s="12">
        <f t="shared" si="112"/>
        <v>-3.7331027158415964E-11</v>
      </c>
      <c r="K454" s="12">
        <f t="shared" si="113"/>
        <v>-3.6304426132005575E-11</v>
      </c>
      <c r="L454" s="12">
        <f t="shared" si="114"/>
        <v>-3.6332625796831054E-11</v>
      </c>
      <c r="M454" s="12">
        <f t="shared" si="115"/>
        <v>-3.5332714531932657E-11</v>
      </c>
      <c r="N454" s="12">
        <f t="shared" si="126"/>
        <v>-7.2727272720848495</v>
      </c>
      <c r="P454" s="28">
        <f t="shared" si="121"/>
        <v>3.4234393098131477E-10</v>
      </c>
      <c r="Q454" s="29">
        <f t="shared" si="122"/>
        <v>1.7763568394002505E-15</v>
      </c>
      <c r="R454" s="13">
        <f t="shared" si="123"/>
        <v>-4.7072290514323911E-11</v>
      </c>
      <c r="S454" s="13">
        <f t="shared" si="124"/>
        <v>-2.4424906544032958E-16</v>
      </c>
      <c r="T454" s="32">
        <f t="shared" si="127"/>
        <v>-7.2727272720485283</v>
      </c>
    </row>
    <row r="455" spans="2:20" x14ac:dyDescent="0.25">
      <c r="B455">
        <f t="shared" si="116"/>
        <v>44.800000000000367</v>
      </c>
      <c r="C455" s="15">
        <f t="shared" si="117"/>
        <v>-7.2727272724093739</v>
      </c>
      <c r="D455" s="12">
        <f t="shared" si="118"/>
        <v>-1.7484413916690755E-10</v>
      </c>
      <c r="E455" s="12">
        <f t="shared" ref="E455:E518" si="128">e1_h*D455</f>
        <v>-1.7484413916690756E-11</v>
      </c>
      <c r="F455" s="12">
        <f t="shared" si="119"/>
        <v>-7.2727272724268586</v>
      </c>
      <c r="H455">
        <f t="shared" si="120"/>
        <v>44.800000000000367</v>
      </c>
      <c r="I455" s="16">
        <f t="shared" si="125"/>
        <v>-7.2727272720848495</v>
      </c>
      <c r="J455" s="12">
        <f t="shared" ref="J455:J518" si="129">e1_h*( - 4 - 0.55 * I455)</f>
        <v>-3.5333247438984476E-11</v>
      </c>
      <c r="K455" s="12">
        <f t="shared" ref="K455:K518" si="130">e1_h*( - 4 - 0.55 * (I455+(J455/2)))</f>
        <v>-3.4361580247832539E-11</v>
      </c>
      <c r="L455" s="12">
        <f t="shared" ref="L455:L518" si="131">e1_h*( - 4 - 0.55 * (I455+(K455/2)))</f>
        <v>-3.4388314418265511E-11</v>
      </c>
      <c r="M455" s="12">
        <f t="shared" ref="M455:M518" si="132">e1_h*( - 4 - 0.55 * (I455+L455))</f>
        <v>-3.3441871494233059E-11</v>
      </c>
      <c r="N455" s="12">
        <f t="shared" si="126"/>
        <v>-7.2727272721192282</v>
      </c>
      <c r="P455" s="28">
        <f t="shared" si="121"/>
        <v>3.2452263099003176E-10</v>
      </c>
      <c r="Q455" s="29">
        <f t="shared" si="122"/>
        <v>1.7763568394002505E-15</v>
      </c>
      <c r="R455" s="13">
        <f t="shared" si="123"/>
        <v>-4.4621861765070947E-11</v>
      </c>
      <c r="S455" s="13">
        <f t="shared" si="124"/>
        <v>-2.4424906543910966E-16</v>
      </c>
      <c r="T455" s="32">
        <f t="shared" si="127"/>
        <v>-7.2727272720848513</v>
      </c>
    </row>
    <row r="456" spans="2:20" x14ac:dyDescent="0.25">
      <c r="B456">
        <f t="shared" ref="B456:B519" si="133">+B455+e1_h</f>
        <v>44.900000000000368</v>
      </c>
      <c r="C456" s="15">
        <f t="shared" ref="C456:C519" si="134">F455</f>
        <v>-7.2727272724268586</v>
      </c>
      <c r="D456" s="12">
        <f t="shared" ref="D456:D519" si="135" xml:space="preserve"> - 4 - 0.55 * C456</f>
        <v>-1.6522738732760445E-10</v>
      </c>
      <c r="E456" s="12">
        <f t="shared" si="128"/>
        <v>-1.6522738732760445E-11</v>
      </c>
      <c r="F456" s="12">
        <f t="shared" ref="F456:F519" si="136">C456+E456</f>
        <v>-7.2727272724433814</v>
      </c>
      <c r="H456">
        <f t="shared" ref="H456:H519" si="137">+H455+e1_h</f>
        <v>44.900000000000368</v>
      </c>
      <c r="I456" s="16">
        <f t="shared" si="125"/>
        <v>-7.2727272721192282</v>
      </c>
      <c r="J456" s="12">
        <f t="shared" si="129"/>
        <v>-3.3442404401284878E-11</v>
      </c>
      <c r="K456" s="12">
        <f t="shared" si="130"/>
        <v>-3.2522784465527367E-11</v>
      </c>
      <c r="L456" s="12">
        <f t="shared" si="131"/>
        <v>-3.2548008732646852E-11</v>
      </c>
      <c r="M456" s="12">
        <f t="shared" si="132"/>
        <v>-3.1652280796379276E-11</v>
      </c>
      <c r="N456" s="12">
        <f t="shared" si="126"/>
        <v>-7.2727272721517675</v>
      </c>
      <c r="P456" s="28">
        <f t="shared" ref="P456:P519" si="138">ABS(C456-T456)</f>
        <v>3.0762858926891568E-10</v>
      </c>
      <c r="Q456" s="29">
        <f t="shared" ref="Q456:Q519" si="139">ABS(I456-T456)</f>
        <v>1.7763568394002505E-15</v>
      </c>
      <c r="R456" s="13">
        <f t="shared" ref="R456:R519" si="140">P456/T456</f>
        <v>-4.2298931028012344E-11</v>
      </c>
      <c r="S456" s="13">
        <f t="shared" ref="S456:S519" si="141">Q456/T456</f>
        <v>-2.4424906543795511E-16</v>
      </c>
      <c r="T456" s="32">
        <f t="shared" si="127"/>
        <v>-7.27272727211923</v>
      </c>
    </row>
    <row r="457" spans="2:20" x14ac:dyDescent="0.25">
      <c r="B457">
        <f t="shared" si="133"/>
        <v>45.000000000000369</v>
      </c>
      <c r="C457" s="15">
        <f t="shared" si="134"/>
        <v>-7.2727272724433814</v>
      </c>
      <c r="D457" s="12">
        <f t="shared" si="135"/>
        <v>-1.5613998982644262E-10</v>
      </c>
      <c r="E457" s="12">
        <f t="shared" si="128"/>
        <v>-1.5613998982644261E-11</v>
      </c>
      <c r="F457" s="12">
        <f t="shared" si="136"/>
        <v>-7.2727272724589955</v>
      </c>
      <c r="H457">
        <f t="shared" si="137"/>
        <v>45.000000000000369</v>
      </c>
      <c r="I457" s="16">
        <f t="shared" si="125"/>
        <v>-7.2727272721517675</v>
      </c>
      <c r="J457" s="12">
        <f t="shared" si="129"/>
        <v>-3.1652769294510107E-11</v>
      </c>
      <c r="K457" s="12">
        <f t="shared" si="130"/>
        <v>-3.0782310034283003E-11</v>
      </c>
      <c r="L457" s="12">
        <f t="shared" si="131"/>
        <v>-3.0806246442693919E-11</v>
      </c>
      <c r="M457" s="12">
        <f t="shared" si="132"/>
        <v>-2.995839132324818E-11</v>
      </c>
      <c r="N457" s="12">
        <f t="shared" si="126"/>
        <v>-7.272727272182566</v>
      </c>
      <c r="P457" s="28">
        <f t="shared" si="138"/>
        <v>2.9161206782646332E-10</v>
      </c>
      <c r="Q457" s="29">
        <f t="shared" si="139"/>
        <v>1.7763568394002505E-15</v>
      </c>
      <c r="R457" s="13">
        <f t="shared" si="140"/>
        <v>-4.0096659329311626E-11</v>
      </c>
      <c r="S457" s="13">
        <f t="shared" si="141"/>
        <v>-2.4424906543686229E-16</v>
      </c>
      <c r="T457" s="32">
        <f t="shared" si="127"/>
        <v>-7.2727272721517693</v>
      </c>
    </row>
    <row r="458" spans="2:20" x14ac:dyDescent="0.25">
      <c r="B458">
        <f t="shared" si="133"/>
        <v>45.100000000000371</v>
      </c>
      <c r="C458" s="15">
        <f t="shared" si="134"/>
        <v>-7.2727272724589955</v>
      </c>
      <c r="D458" s="12">
        <f t="shared" si="135"/>
        <v>-1.475521926863621E-10</v>
      </c>
      <c r="E458" s="12">
        <f t="shared" si="128"/>
        <v>-1.4755219268636212E-11</v>
      </c>
      <c r="F458" s="12">
        <f t="shared" si="136"/>
        <v>-7.2727272724737508</v>
      </c>
      <c r="H458">
        <f t="shared" si="137"/>
        <v>45.100000000000371</v>
      </c>
      <c r="I458" s="16">
        <f t="shared" si="125"/>
        <v>-7.272727272182566</v>
      </c>
      <c r="J458" s="12">
        <f t="shared" si="129"/>
        <v>-2.995883541245803E-11</v>
      </c>
      <c r="K458" s="12">
        <f t="shared" si="130"/>
        <v>-2.9135005519265177E-11</v>
      </c>
      <c r="L458" s="12">
        <f t="shared" si="131"/>
        <v>-2.9157609660046549E-11</v>
      </c>
      <c r="M458" s="12">
        <f t="shared" si="132"/>
        <v>-2.8355140457847486E-11</v>
      </c>
      <c r="N458" s="12">
        <f t="shared" si="126"/>
        <v>-7.272727272211716</v>
      </c>
      <c r="P458" s="28">
        <f t="shared" si="138"/>
        <v>2.7642776956326998E-10</v>
      </c>
      <c r="Q458" s="29">
        <f t="shared" si="139"/>
        <v>1.7763568394002505E-15</v>
      </c>
      <c r="R458" s="13">
        <f t="shared" si="140"/>
        <v>-3.8008818317796364E-11</v>
      </c>
      <c r="S458" s="13">
        <f t="shared" si="141"/>
        <v>-2.4424906543582795E-16</v>
      </c>
      <c r="T458" s="32">
        <f t="shared" si="127"/>
        <v>-7.2727272721825678</v>
      </c>
    </row>
    <row r="459" spans="2:20" x14ac:dyDescent="0.25">
      <c r="B459">
        <f t="shared" si="133"/>
        <v>45.200000000000372</v>
      </c>
      <c r="C459" s="15">
        <f t="shared" si="134"/>
        <v>-7.2727272724737508</v>
      </c>
      <c r="D459" s="12">
        <f t="shared" si="135"/>
        <v>-1.3943690646556206E-10</v>
      </c>
      <c r="E459" s="12">
        <f t="shared" si="128"/>
        <v>-1.3943690646556207E-11</v>
      </c>
      <c r="F459" s="12">
        <f t="shared" si="136"/>
        <v>-7.2727272724876943</v>
      </c>
      <c r="H459">
        <f t="shared" si="137"/>
        <v>45.200000000000372</v>
      </c>
      <c r="I459" s="16">
        <f t="shared" si="125"/>
        <v>-7.272727272211716</v>
      </c>
      <c r="J459" s="12">
        <f t="shared" si="129"/>
        <v>-2.8355584547057336E-11</v>
      </c>
      <c r="K459" s="12">
        <f t="shared" si="130"/>
        <v>-2.757580830348161E-11</v>
      </c>
      <c r="L459" s="12">
        <f t="shared" si="131"/>
        <v>-2.7597257812317366E-11</v>
      </c>
      <c r="M459" s="12">
        <f t="shared" si="132"/>
        <v>-2.6837732036710806E-11</v>
      </c>
      <c r="N459" s="12">
        <f t="shared" si="126"/>
        <v>-7.2727272722393055</v>
      </c>
      <c r="P459" s="28">
        <f t="shared" si="138"/>
        <v>2.6203306191519005E-10</v>
      </c>
      <c r="Q459" s="29">
        <f t="shared" si="139"/>
        <v>1.7763568394002505E-15</v>
      </c>
      <c r="R459" s="13">
        <f t="shared" si="140"/>
        <v>-3.6029546015892725E-11</v>
      </c>
      <c r="S459" s="13">
        <f t="shared" si="141"/>
        <v>-2.4424906543484897E-16</v>
      </c>
      <c r="T459" s="32">
        <f t="shared" si="127"/>
        <v>-7.2727272722117178</v>
      </c>
    </row>
    <row r="460" spans="2:20" x14ac:dyDescent="0.25">
      <c r="B460">
        <f t="shared" si="133"/>
        <v>45.300000000000374</v>
      </c>
      <c r="C460" s="15">
        <f t="shared" si="134"/>
        <v>-7.2727272724876943</v>
      </c>
      <c r="D460" s="12">
        <f t="shared" si="135"/>
        <v>-1.3176792990066133E-10</v>
      </c>
      <c r="E460" s="12">
        <f t="shared" si="128"/>
        <v>-1.3176792990066133E-11</v>
      </c>
      <c r="F460" s="12">
        <f t="shared" si="136"/>
        <v>-7.2727272725008714</v>
      </c>
      <c r="H460">
        <f t="shared" si="137"/>
        <v>45.300000000000374</v>
      </c>
      <c r="I460" s="16">
        <f t="shared" si="125"/>
        <v>-7.2727272722393055</v>
      </c>
      <c r="J460" s="12">
        <f t="shared" si="129"/>
        <v>-2.6838176125920656E-11</v>
      </c>
      <c r="K460" s="12">
        <f t="shared" si="130"/>
        <v>-2.6100099859149852E-11</v>
      </c>
      <c r="L460" s="12">
        <f t="shared" si="131"/>
        <v>-2.6120394736039999E-11</v>
      </c>
      <c r="M460" s="12">
        <f t="shared" si="132"/>
        <v>-2.5401547532055704E-11</v>
      </c>
      <c r="N460" s="12">
        <f t="shared" si="126"/>
        <v>-7.2727272722654188</v>
      </c>
      <c r="P460" s="28">
        <f t="shared" si="138"/>
        <v>2.4838708867491732E-10</v>
      </c>
      <c r="Q460" s="29">
        <f t="shared" si="139"/>
        <v>1.7763568394002505E-15</v>
      </c>
      <c r="R460" s="13">
        <f t="shared" si="140"/>
        <v>-3.4153224695092651E-11</v>
      </c>
      <c r="S460" s="13">
        <f t="shared" si="141"/>
        <v>-2.442490654339224E-16</v>
      </c>
      <c r="T460" s="32">
        <f t="shared" si="127"/>
        <v>-7.2727272722393073</v>
      </c>
    </row>
    <row r="461" spans="2:20" x14ac:dyDescent="0.25">
      <c r="B461">
        <f t="shared" si="133"/>
        <v>45.400000000000375</v>
      </c>
      <c r="C461" s="15">
        <f t="shared" si="134"/>
        <v>-7.2727272725008714</v>
      </c>
      <c r="D461" s="12">
        <f t="shared" si="135"/>
        <v>-1.2452039399590831E-10</v>
      </c>
      <c r="E461" s="12">
        <f t="shared" si="128"/>
        <v>-1.2452039399590831E-11</v>
      </c>
      <c r="F461" s="12">
        <f t="shared" si="136"/>
        <v>-7.2727272725133236</v>
      </c>
      <c r="H461">
        <f t="shared" si="137"/>
        <v>45.400000000000375</v>
      </c>
      <c r="I461" s="16">
        <f t="shared" si="125"/>
        <v>-7.2727272722654188</v>
      </c>
      <c r="J461" s="12">
        <f t="shared" si="129"/>
        <v>-2.5401947212344569E-11</v>
      </c>
      <c r="K461" s="12">
        <f t="shared" si="130"/>
        <v>-2.4703394885250421E-11</v>
      </c>
      <c r="L461" s="12">
        <f t="shared" si="131"/>
        <v>-2.4722579539115942E-11</v>
      </c>
      <c r="M461" s="12">
        <f t="shared" si="132"/>
        <v>-2.4042190460704662E-11</v>
      </c>
      <c r="N461" s="12">
        <f t="shared" si="126"/>
        <v>-7.272727272290135</v>
      </c>
      <c r="P461" s="28">
        <f t="shared" si="138"/>
        <v>2.35450769991985E-10</v>
      </c>
      <c r="Q461" s="29">
        <f t="shared" si="139"/>
        <v>1.7763568394002505E-15</v>
      </c>
      <c r="R461" s="13">
        <f t="shared" si="140"/>
        <v>-3.2374480875953865E-11</v>
      </c>
      <c r="S461" s="13">
        <f t="shared" si="141"/>
        <v>-2.4424906543304539E-16</v>
      </c>
      <c r="T461" s="32">
        <f t="shared" si="127"/>
        <v>-7.2727272722654206</v>
      </c>
    </row>
    <row r="462" spans="2:20" x14ac:dyDescent="0.25">
      <c r="B462">
        <f t="shared" si="133"/>
        <v>45.500000000000377</v>
      </c>
      <c r="C462" s="15">
        <f t="shared" si="134"/>
        <v>-7.2727272725133236</v>
      </c>
      <c r="D462" s="12">
        <f t="shared" si="135"/>
        <v>-1.1767165020160064E-10</v>
      </c>
      <c r="E462" s="12">
        <f t="shared" si="128"/>
        <v>-1.1767165020160065E-11</v>
      </c>
      <c r="F462" s="12">
        <f t="shared" si="136"/>
        <v>-7.2727272725250911</v>
      </c>
      <c r="H462">
        <f t="shared" si="137"/>
        <v>45.500000000000377</v>
      </c>
      <c r="I462" s="16">
        <f t="shared" si="125"/>
        <v>-7.272727272290135</v>
      </c>
      <c r="J462" s="12">
        <f t="shared" si="129"/>
        <v>-2.404254573207254E-11</v>
      </c>
      <c r="K462" s="12">
        <f t="shared" si="130"/>
        <v>-2.3381341307526784E-11</v>
      </c>
      <c r="L462" s="12">
        <f t="shared" si="131"/>
        <v>-2.3399548965130637E-11</v>
      </c>
      <c r="M462" s="12">
        <f t="shared" si="132"/>
        <v>-2.2755530793006074E-11</v>
      </c>
      <c r="N462" s="12">
        <f t="shared" si="126"/>
        <v>-7.2727272723135288</v>
      </c>
      <c r="P462" s="28">
        <f t="shared" si="138"/>
        <v>2.2318680237276567E-10</v>
      </c>
      <c r="Q462" s="29">
        <f t="shared" si="139"/>
        <v>1.7763568394002505E-15</v>
      </c>
      <c r="R462" s="13">
        <f t="shared" si="140"/>
        <v>-3.0688185328099832E-11</v>
      </c>
      <c r="S462" s="13">
        <f t="shared" si="141"/>
        <v>-2.4424906543221531E-16</v>
      </c>
      <c r="T462" s="32">
        <f t="shared" si="127"/>
        <v>-7.2727272722901368</v>
      </c>
    </row>
    <row r="463" spans="2:20" x14ac:dyDescent="0.25">
      <c r="B463">
        <f t="shared" si="133"/>
        <v>45.600000000000378</v>
      </c>
      <c r="C463" s="15">
        <f t="shared" si="134"/>
        <v>-7.2727272725250911</v>
      </c>
      <c r="D463" s="12">
        <f t="shared" si="135"/>
        <v>-1.1119949405724583E-10</v>
      </c>
      <c r="E463" s="12">
        <f t="shared" si="128"/>
        <v>-1.1119949405724584E-11</v>
      </c>
      <c r="F463" s="12">
        <f t="shared" si="136"/>
        <v>-7.2727272725362111</v>
      </c>
      <c r="H463">
        <f t="shared" si="137"/>
        <v>45.600000000000378</v>
      </c>
      <c r="I463" s="16">
        <f t="shared" si="125"/>
        <v>-7.2727272723135288</v>
      </c>
      <c r="J463" s="12">
        <f t="shared" si="129"/>
        <v>-2.2755886064373955E-11</v>
      </c>
      <c r="K463" s="12">
        <f t="shared" si="130"/>
        <v>-2.2130119958774233E-11</v>
      </c>
      <c r="L463" s="12">
        <f t="shared" si="131"/>
        <v>-2.2147306211195429E-11</v>
      </c>
      <c r="M463" s="12">
        <f t="shared" si="132"/>
        <v>-2.1537749361755234E-11</v>
      </c>
      <c r="N463" s="12">
        <f t="shared" si="126"/>
        <v>-7.2727272723356702</v>
      </c>
      <c r="P463" s="28">
        <f t="shared" si="138"/>
        <v>2.1156143503731073E-10</v>
      </c>
      <c r="Q463" s="29">
        <f t="shared" si="139"/>
        <v>8.8817841970012523E-16</v>
      </c>
      <c r="R463" s="13">
        <f t="shared" si="140"/>
        <v>-2.9089697319285127E-11</v>
      </c>
      <c r="S463" s="13">
        <f t="shared" si="141"/>
        <v>-1.2212453271571485E-16</v>
      </c>
      <c r="T463" s="32">
        <f t="shared" si="127"/>
        <v>-7.2727272723135297</v>
      </c>
    </row>
    <row r="464" spans="2:20" x14ac:dyDescent="0.25">
      <c r="B464">
        <f t="shared" si="133"/>
        <v>45.700000000000379</v>
      </c>
      <c r="C464" s="15">
        <f t="shared" si="134"/>
        <v>-7.2727272725362111</v>
      </c>
      <c r="D464" s="12">
        <f t="shared" si="135"/>
        <v>-1.0508349745919077E-10</v>
      </c>
      <c r="E464" s="12">
        <f t="shared" si="128"/>
        <v>-1.0508349745919077E-11</v>
      </c>
      <c r="F464" s="12">
        <f t="shared" si="136"/>
        <v>-7.2727272725467191</v>
      </c>
      <c r="H464">
        <f t="shared" si="137"/>
        <v>45.700000000000379</v>
      </c>
      <c r="I464" s="16">
        <f t="shared" si="125"/>
        <v>-7.2727272723356702</v>
      </c>
      <c r="J464" s="12">
        <f t="shared" si="129"/>
        <v>-2.1538104633123112E-11</v>
      </c>
      <c r="K464" s="12">
        <f t="shared" si="130"/>
        <v>-2.0945822853946085E-11</v>
      </c>
      <c r="L464" s="12">
        <f t="shared" si="131"/>
        <v>-2.0962120927947581E-11</v>
      </c>
      <c r="M464" s="12">
        <f t="shared" si="132"/>
        <v>-2.0385204635431365E-11</v>
      </c>
      <c r="N464" s="12">
        <f t="shared" si="126"/>
        <v>-7.2727272723566267</v>
      </c>
      <c r="P464" s="28">
        <f t="shared" si="138"/>
        <v>2.0054002902725188E-10</v>
      </c>
      <c r="Q464" s="29">
        <f t="shared" si="139"/>
        <v>8.8817841970012523E-16</v>
      </c>
      <c r="R464" s="13">
        <f t="shared" si="140"/>
        <v>-2.7574253992731876E-11</v>
      </c>
      <c r="S464" s="13">
        <f t="shared" si="141"/>
        <v>-1.2212453271534305E-16</v>
      </c>
      <c r="T464" s="32">
        <f t="shared" si="127"/>
        <v>-7.2727272723356711</v>
      </c>
    </row>
    <row r="465" spans="2:20" x14ac:dyDescent="0.25">
      <c r="B465">
        <f t="shared" si="133"/>
        <v>45.800000000000381</v>
      </c>
      <c r="C465" s="15">
        <f t="shared" si="134"/>
        <v>-7.2727272725467191</v>
      </c>
      <c r="D465" s="12">
        <f t="shared" si="135"/>
        <v>-9.9304120482202052E-11</v>
      </c>
      <c r="E465" s="12">
        <f t="shared" si="128"/>
        <v>-9.9304120482202065E-12</v>
      </c>
      <c r="F465" s="12">
        <f t="shared" si="136"/>
        <v>-7.2727272725566499</v>
      </c>
      <c r="H465">
        <f t="shared" si="137"/>
        <v>45.800000000000381</v>
      </c>
      <c r="I465" s="16">
        <f t="shared" si="125"/>
        <v>-7.2727272723566267</v>
      </c>
      <c r="J465" s="12">
        <f t="shared" si="129"/>
        <v>-2.0385515497878262E-11</v>
      </c>
      <c r="K465" s="12">
        <f t="shared" si="130"/>
        <v>-1.9824897279363542E-11</v>
      </c>
      <c r="L465" s="12">
        <f t="shared" si="131"/>
        <v>-1.9840351583866322E-11</v>
      </c>
      <c r="M465" s="12">
        <f t="shared" si="132"/>
        <v>-1.9294299491434686E-11</v>
      </c>
      <c r="N465" s="12">
        <f t="shared" si="126"/>
        <v>-7.2727272723764615</v>
      </c>
      <c r="P465" s="28">
        <f t="shared" si="138"/>
        <v>1.900914980978996E-10</v>
      </c>
      <c r="Q465" s="29">
        <f t="shared" si="139"/>
        <v>8.8817841970012523E-16</v>
      </c>
      <c r="R465" s="13">
        <f t="shared" si="140"/>
        <v>-2.6137580989793262E-11</v>
      </c>
      <c r="S465" s="13">
        <f t="shared" si="141"/>
        <v>-1.2212453271499114E-16</v>
      </c>
      <c r="T465" s="32">
        <f t="shared" si="127"/>
        <v>-7.2727272723566276</v>
      </c>
    </row>
    <row r="466" spans="2:20" x14ac:dyDescent="0.25">
      <c r="B466">
        <f t="shared" si="133"/>
        <v>45.900000000000382</v>
      </c>
      <c r="C466" s="15">
        <f t="shared" si="134"/>
        <v>-7.2727272725566499</v>
      </c>
      <c r="D466" s="12">
        <f t="shared" si="135"/>
        <v>-9.3842267290256132E-11</v>
      </c>
      <c r="E466" s="12">
        <f t="shared" si="128"/>
        <v>-9.3842267290256138E-12</v>
      </c>
      <c r="F466" s="12">
        <f t="shared" si="136"/>
        <v>-7.2727272725660344</v>
      </c>
      <c r="H466">
        <f t="shared" si="137"/>
        <v>45.900000000000382</v>
      </c>
      <c r="I466" s="16">
        <f t="shared" si="125"/>
        <v>-7.2727272723764615</v>
      </c>
      <c r="J466" s="12">
        <f t="shared" si="129"/>
        <v>-1.9294565944960596E-11</v>
      </c>
      <c r="K466" s="12">
        <f t="shared" si="130"/>
        <v>-1.8763968157031743E-11</v>
      </c>
      <c r="L466" s="12">
        <f t="shared" si="131"/>
        <v>-1.877857869203581E-11</v>
      </c>
      <c r="M466" s="12">
        <f t="shared" si="132"/>
        <v>-1.8261747669612306E-11</v>
      </c>
      <c r="N466" s="12">
        <f t="shared" si="126"/>
        <v>-7.272727272395235</v>
      </c>
      <c r="P466" s="28">
        <f t="shared" si="138"/>
        <v>1.8018742053982351E-10</v>
      </c>
      <c r="Q466" s="29">
        <f t="shared" si="139"/>
        <v>8.8817841970012523E-16</v>
      </c>
      <c r="R466" s="13">
        <f t="shared" si="140"/>
        <v>-2.4775770325420826E-11</v>
      </c>
      <c r="S466" s="13">
        <f t="shared" si="141"/>
        <v>-1.2212453271465807E-16</v>
      </c>
      <c r="T466" s="32">
        <f t="shared" si="127"/>
        <v>-7.2727272723764624</v>
      </c>
    </row>
    <row r="467" spans="2:20" x14ac:dyDescent="0.25">
      <c r="B467">
        <f t="shared" si="133"/>
        <v>46.000000000000384</v>
      </c>
      <c r="C467" s="15">
        <f t="shared" si="134"/>
        <v>-7.2727272725660344</v>
      </c>
      <c r="D467" s="12">
        <f t="shared" si="135"/>
        <v>-8.8680618404168854E-11</v>
      </c>
      <c r="E467" s="12">
        <f t="shared" si="128"/>
        <v>-8.8680618404168864E-12</v>
      </c>
      <c r="F467" s="12">
        <f t="shared" si="136"/>
        <v>-7.2727272725749028</v>
      </c>
      <c r="H467">
        <f t="shared" si="137"/>
        <v>46.000000000000384</v>
      </c>
      <c r="I467" s="16">
        <f t="shared" si="125"/>
        <v>-7.272727272395235</v>
      </c>
      <c r="J467" s="12">
        <f t="shared" si="129"/>
        <v>-1.82620585320592E-11</v>
      </c>
      <c r="K467" s="12">
        <f t="shared" si="130"/>
        <v>-1.7759838044639767E-11</v>
      </c>
      <c r="L467" s="12">
        <f t="shared" si="131"/>
        <v>-1.7773649219066103E-11</v>
      </c>
      <c r="M467" s="12">
        <f t="shared" si="132"/>
        <v>-1.7284529363337243E-11</v>
      </c>
      <c r="N467" s="12">
        <f t="shared" si="126"/>
        <v>-7.2727272724130039</v>
      </c>
      <c r="P467" s="28">
        <f t="shared" si="138"/>
        <v>1.7079759828675378E-10</v>
      </c>
      <c r="Q467" s="29">
        <f t="shared" si="139"/>
        <v>1.7763568394002505E-15</v>
      </c>
      <c r="R467" s="13">
        <f t="shared" si="140"/>
        <v>-2.3484669765500837E-11</v>
      </c>
      <c r="S467" s="13">
        <f t="shared" si="141"/>
        <v>-2.442490654286856E-16</v>
      </c>
      <c r="T467" s="32">
        <f t="shared" si="127"/>
        <v>-7.2727272723952368</v>
      </c>
    </row>
    <row r="468" spans="2:20" x14ac:dyDescent="0.25">
      <c r="B468">
        <f t="shared" si="133"/>
        <v>46.100000000000385</v>
      </c>
      <c r="C468" s="15">
        <f t="shared" si="134"/>
        <v>-7.2727272725749028</v>
      </c>
      <c r="D468" s="12">
        <f t="shared" si="135"/>
        <v>-8.3803186612385616E-11</v>
      </c>
      <c r="E468" s="12">
        <f t="shared" si="128"/>
        <v>-8.3803186612385613E-12</v>
      </c>
      <c r="F468" s="12">
        <f t="shared" si="136"/>
        <v>-7.2727272725832828</v>
      </c>
      <c r="H468">
        <f t="shared" si="137"/>
        <v>46.100000000000385</v>
      </c>
      <c r="I468" s="16">
        <f t="shared" si="125"/>
        <v>-7.2727272724130039</v>
      </c>
      <c r="J468" s="12">
        <f t="shared" si="129"/>
        <v>-1.7284751407942168E-11</v>
      </c>
      <c r="K468" s="12">
        <f t="shared" si="130"/>
        <v>-1.6809442726639645E-11</v>
      </c>
      <c r="L468" s="12">
        <f t="shared" si="131"/>
        <v>-1.6822498949409238E-11</v>
      </c>
      <c r="M468" s="12">
        <f t="shared" si="132"/>
        <v>-1.6359535948140547E-11</v>
      </c>
      <c r="N468" s="12">
        <f t="shared" si="126"/>
        <v>-7.2727272724298215</v>
      </c>
      <c r="P468" s="28">
        <f t="shared" si="138"/>
        <v>1.6189805052135853E-10</v>
      </c>
      <c r="Q468" s="29">
        <f t="shared" si="139"/>
        <v>8.8817841970012523E-16</v>
      </c>
      <c r="R468" s="13">
        <f t="shared" si="140"/>
        <v>-2.2260981947648735E-11</v>
      </c>
      <c r="S468" s="13">
        <f t="shared" si="141"/>
        <v>-1.2212453271404444E-16</v>
      </c>
      <c r="T468" s="32">
        <f t="shared" si="127"/>
        <v>-7.2727272724130048</v>
      </c>
    </row>
    <row r="469" spans="2:20" x14ac:dyDescent="0.25">
      <c r="B469">
        <f t="shared" si="133"/>
        <v>46.200000000000387</v>
      </c>
      <c r="C469" s="15">
        <f t="shared" si="134"/>
        <v>-7.2727272725832828</v>
      </c>
      <c r="D469" s="12">
        <f t="shared" si="135"/>
        <v>-7.9193984703351816E-11</v>
      </c>
      <c r="E469" s="12">
        <f t="shared" si="128"/>
        <v>-7.9193984703351823E-12</v>
      </c>
      <c r="F469" s="12">
        <f t="shared" si="136"/>
        <v>-7.2727272725912018</v>
      </c>
      <c r="H469">
        <f t="shared" si="137"/>
        <v>46.200000000000387</v>
      </c>
      <c r="I469" s="16">
        <f t="shared" si="125"/>
        <v>-7.2727272724298215</v>
      </c>
      <c r="J469" s="12">
        <f t="shared" si="129"/>
        <v>-1.6359802401666457E-11</v>
      </c>
      <c r="K469" s="12">
        <f t="shared" si="130"/>
        <v>-1.5909895623167359E-11</v>
      </c>
      <c r="L469" s="12">
        <f t="shared" si="131"/>
        <v>-1.5922285712122176E-11</v>
      </c>
      <c r="M469" s="12">
        <f t="shared" si="132"/>
        <v>-1.5484058479842133E-11</v>
      </c>
      <c r="N469" s="12">
        <f t="shared" si="126"/>
        <v>-7.2727272724457395</v>
      </c>
      <c r="P469" s="28">
        <f t="shared" si="138"/>
        <v>1.5346035553420734E-10</v>
      </c>
      <c r="Q469" s="29">
        <f t="shared" si="139"/>
        <v>8.8817841970012523E-16</v>
      </c>
      <c r="R469" s="13">
        <f t="shared" si="140"/>
        <v>-2.1100798886816521E-11</v>
      </c>
      <c r="S469" s="13">
        <f t="shared" si="141"/>
        <v>-1.2212453271376205E-16</v>
      </c>
      <c r="T469" s="32">
        <f t="shared" si="127"/>
        <v>-7.2727272724298224</v>
      </c>
    </row>
    <row r="470" spans="2:20" x14ac:dyDescent="0.25">
      <c r="B470">
        <f t="shared" si="133"/>
        <v>46.300000000000388</v>
      </c>
      <c r="C470" s="15">
        <f t="shared" si="134"/>
        <v>-7.2727272725912018</v>
      </c>
      <c r="D470" s="12">
        <f t="shared" si="135"/>
        <v>-7.4838801822352252E-11</v>
      </c>
      <c r="E470" s="12">
        <f t="shared" si="128"/>
        <v>-7.4838801822352255E-12</v>
      </c>
      <c r="F470" s="12">
        <f t="shared" si="136"/>
        <v>-7.2727272725986856</v>
      </c>
      <c r="H470">
        <f t="shared" si="137"/>
        <v>46.300000000000388</v>
      </c>
      <c r="I470" s="16">
        <f t="shared" si="125"/>
        <v>-7.2727272724457395</v>
      </c>
      <c r="J470" s="12">
        <f t="shared" si="129"/>
        <v>-1.5484280524447058E-11</v>
      </c>
      <c r="K470" s="12">
        <f t="shared" si="130"/>
        <v>-1.505848779004282E-11</v>
      </c>
      <c r="L470" s="12">
        <f t="shared" si="131"/>
        <v>-1.5070211745182859E-11</v>
      </c>
      <c r="M470" s="12">
        <f t="shared" si="132"/>
        <v>-1.4655432423182901E-11</v>
      </c>
      <c r="N470" s="12">
        <f t="shared" si="126"/>
        <v>-7.2727272724608056</v>
      </c>
      <c r="P470" s="28">
        <f t="shared" si="138"/>
        <v>1.4546142068638801E-10</v>
      </c>
      <c r="Q470" s="29">
        <f t="shared" si="139"/>
        <v>8.8817841970012523E-16</v>
      </c>
      <c r="R470" s="13">
        <f t="shared" si="140"/>
        <v>-2.0000945345152602E-11</v>
      </c>
      <c r="S470" s="13">
        <f t="shared" si="141"/>
        <v>-1.2212453271349475E-16</v>
      </c>
      <c r="T470" s="32">
        <f t="shared" si="127"/>
        <v>-7.2727272724457404</v>
      </c>
    </row>
    <row r="471" spans="2:20" x14ac:dyDescent="0.25">
      <c r="B471">
        <f t="shared" si="133"/>
        <v>46.400000000000389</v>
      </c>
      <c r="C471" s="15">
        <f t="shared" si="134"/>
        <v>-7.2727272725986856</v>
      </c>
      <c r="D471" s="12">
        <f t="shared" si="135"/>
        <v>-7.0722538936252022E-11</v>
      </c>
      <c r="E471" s="12">
        <f t="shared" si="128"/>
        <v>-7.0722538936252027E-12</v>
      </c>
      <c r="F471" s="12">
        <f t="shared" si="136"/>
        <v>-7.2727272726057581</v>
      </c>
      <c r="H471">
        <f t="shared" si="137"/>
        <v>46.400000000000389</v>
      </c>
      <c r="I471" s="16">
        <f t="shared" si="125"/>
        <v>-7.2727272724608056</v>
      </c>
      <c r="J471" s="12">
        <f t="shared" si="129"/>
        <v>-1.4655654467787826E-11</v>
      </c>
      <c r="K471" s="12">
        <f t="shared" si="130"/>
        <v>-1.4252643509848896E-11</v>
      </c>
      <c r="L471" s="12">
        <f t="shared" si="131"/>
        <v>-1.4263701331174161E-11</v>
      </c>
      <c r="M471" s="12">
        <f t="shared" si="132"/>
        <v>-1.3871126469666706E-11</v>
      </c>
      <c r="N471" s="12">
        <f t="shared" si="126"/>
        <v>-7.2727272724750653</v>
      </c>
      <c r="P471" s="28">
        <f t="shared" si="138"/>
        <v>1.3787815333898834E-10</v>
      </c>
      <c r="Q471" s="29">
        <f t="shared" si="139"/>
        <v>1.7763568394002505E-15</v>
      </c>
      <c r="R471" s="13">
        <f t="shared" si="140"/>
        <v>-1.8958246084805507E-11</v>
      </c>
      <c r="S471" s="13">
        <f t="shared" si="141"/>
        <v>-2.4424906542648349E-16</v>
      </c>
      <c r="T471" s="32">
        <f t="shared" si="127"/>
        <v>-7.2727272724608074</v>
      </c>
    </row>
    <row r="472" spans="2:20" x14ac:dyDescent="0.25">
      <c r="B472">
        <f t="shared" si="133"/>
        <v>46.500000000000391</v>
      </c>
      <c r="C472" s="15">
        <f t="shared" si="134"/>
        <v>-7.2727272726057581</v>
      </c>
      <c r="D472" s="12">
        <f t="shared" si="135"/>
        <v>-6.6832761547175323E-11</v>
      </c>
      <c r="E472" s="12">
        <f t="shared" si="128"/>
        <v>-6.683276154717533E-12</v>
      </c>
      <c r="F472" s="12">
        <f t="shared" si="136"/>
        <v>-7.2727272726124417</v>
      </c>
      <c r="H472">
        <f t="shared" si="137"/>
        <v>46.500000000000391</v>
      </c>
      <c r="I472" s="16">
        <f t="shared" si="125"/>
        <v>-7.2727272724750653</v>
      </c>
      <c r="J472" s="12">
        <f t="shared" si="129"/>
        <v>-1.3871392923192617E-11</v>
      </c>
      <c r="K472" s="12">
        <f t="shared" si="130"/>
        <v>-1.3489920291931413E-11</v>
      </c>
      <c r="L472" s="12">
        <f t="shared" si="131"/>
        <v>-1.3500400797283874E-11</v>
      </c>
      <c r="M472" s="12">
        <f t="shared" si="132"/>
        <v>-1.3128875764323312E-11</v>
      </c>
      <c r="N472" s="12">
        <f t="shared" si="126"/>
        <v>-7.2727272724885621</v>
      </c>
      <c r="P472" s="28">
        <f t="shared" si="138"/>
        <v>1.3069190174519463E-10</v>
      </c>
      <c r="Q472" s="29">
        <f t="shared" si="139"/>
        <v>8.8817841970012523E-16</v>
      </c>
      <c r="R472" s="13">
        <f t="shared" si="140"/>
        <v>-1.7970136490587436E-11</v>
      </c>
      <c r="S472" s="13">
        <f t="shared" si="141"/>
        <v>-1.221245327130023E-16</v>
      </c>
      <c r="T472" s="32">
        <f t="shared" si="127"/>
        <v>-7.2727272724750662</v>
      </c>
    </row>
    <row r="473" spans="2:20" x14ac:dyDescent="0.25">
      <c r="B473">
        <f t="shared" si="133"/>
        <v>46.600000000000392</v>
      </c>
      <c r="C473" s="15">
        <f t="shared" si="134"/>
        <v>-7.2727272726124417</v>
      </c>
      <c r="D473" s="12">
        <f t="shared" si="135"/>
        <v>-6.3156591068036505E-11</v>
      </c>
      <c r="E473" s="12">
        <f t="shared" si="128"/>
        <v>-6.3156591068036507E-12</v>
      </c>
      <c r="F473" s="12">
        <f t="shared" si="136"/>
        <v>-7.2727272726187575</v>
      </c>
      <c r="H473">
        <f t="shared" si="137"/>
        <v>46.600000000000392</v>
      </c>
      <c r="I473" s="16">
        <f t="shared" si="125"/>
        <v>-7.2727272724885621</v>
      </c>
      <c r="J473" s="12">
        <f t="shared" si="129"/>
        <v>-1.3129053400007251E-11</v>
      </c>
      <c r="K473" s="12">
        <f t="shared" si="130"/>
        <v>-1.276800887239915E-11</v>
      </c>
      <c r="L473" s="12">
        <f t="shared" si="131"/>
        <v>-1.2777912061778808E-11</v>
      </c>
      <c r="M473" s="12">
        <f t="shared" si="132"/>
        <v>-1.2426237816498543E-11</v>
      </c>
      <c r="N473" s="12">
        <f t="shared" si="126"/>
        <v>-7.2727272725013368</v>
      </c>
      <c r="P473" s="28">
        <f t="shared" si="138"/>
        <v>1.2387779690925527E-10</v>
      </c>
      <c r="Q473" s="29">
        <f t="shared" si="139"/>
        <v>1.7763568394002505E-15</v>
      </c>
      <c r="R473" s="13">
        <f t="shared" si="140"/>
        <v>-1.7033197075581669E-11</v>
      </c>
      <c r="S473" s="13">
        <f t="shared" si="141"/>
        <v>-2.4424906542555131E-16</v>
      </c>
      <c r="T473" s="32">
        <f t="shared" si="127"/>
        <v>-7.2727272724885639</v>
      </c>
    </row>
    <row r="474" spans="2:20" x14ac:dyDescent="0.25">
      <c r="B474">
        <f t="shared" si="133"/>
        <v>46.700000000000394</v>
      </c>
      <c r="C474" s="15">
        <f t="shared" si="134"/>
        <v>-7.2727272726187575</v>
      </c>
      <c r="D474" s="12">
        <f t="shared" si="135"/>
        <v>-5.9682925268589315E-11</v>
      </c>
      <c r="E474" s="12">
        <f t="shared" si="128"/>
        <v>-5.9682925268589322E-12</v>
      </c>
      <c r="F474" s="12">
        <f t="shared" si="136"/>
        <v>-7.2727272726247261</v>
      </c>
      <c r="H474">
        <f t="shared" si="137"/>
        <v>46.700000000000394</v>
      </c>
      <c r="I474" s="16">
        <f t="shared" ref="I474:I537" si="142">N473</f>
        <v>-7.2727272725013368</v>
      </c>
      <c r="J474" s="12">
        <f t="shared" si="129"/>
        <v>-1.2426459861103468E-11</v>
      </c>
      <c r="K474" s="12">
        <f t="shared" si="130"/>
        <v>-1.2084733214123845E-11</v>
      </c>
      <c r="L474" s="12">
        <f t="shared" si="131"/>
        <v>-1.209410349645168E-11</v>
      </c>
      <c r="M474" s="12">
        <f t="shared" si="132"/>
        <v>-1.1761258633669058E-11</v>
      </c>
      <c r="N474" s="12">
        <f t="shared" ref="N474:N537" si="143">I474+(J474+2*K474+2*L474+M474)/6</f>
        <v>-7.2727272725134275</v>
      </c>
      <c r="P474" s="28">
        <f t="shared" si="138"/>
        <v>1.1741896344119596E-10</v>
      </c>
      <c r="Q474" s="29">
        <f t="shared" si="139"/>
        <v>1.7763568394002505E-15</v>
      </c>
      <c r="R474" s="13">
        <f t="shared" si="140"/>
        <v>-1.6145107473666007E-11</v>
      </c>
      <c r="S474" s="13">
        <f t="shared" si="141"/>
        <v>-2.4424906542512227E-16</v>
      </c>
      <c r="T474" s="32">
        <f t="shared" si="127"/>
        <v>-7.2727272725013385</v>
      </c>
    </row>
    <row r="475" spans="2:20" x14ac:dyDescent="0.25">
      <c r="B475">
        <f t="shared" si="133"/>
        <v>46.800000000000395</v>
      </c>
      <c r="C475" s="15">
        <f t="shared" si="134"/>
        <v>-7.2727272726247261</v>
      </c>
      <c r="D475" s="12">
        <f t="shared" si="135"/>
        <v>-5.6400217829377652E-11</v>
      </c>
      <c r="E475" s="12">
        <f t="shared" si="128"/>
        <v>-5.6400217829377656E-12</v>
      </c>
      <c r="F475" s="12">
        <f t="shared" si="136"/>
        <v>-7.272727272630366</v>
      </c>
      <c r="H475">
        <f t="shared" si="137"/>
        <v>46.800000000000395</v>
      </c>
      <c r="I475" s="16">
        <f t="shared" si="142"/>
        <v>-7.2727272725134275</v>
      </c>
      <c r="J475" s="12">
        <f t="shared" si="129"/>
        <v>-1.1761436269352999E-11</v>
      </c>
      <c r="K475" s="12">
        <f t="shared" si="130"/>
        <v>-1.1438006097819199E-11</v>
      </c>
      <c r="L475" s="12">
        <f t="shared" si="131"/>
        <v>-1.14468878820162E-11</v>
      </c>
      <c r="M475" s="12">
        <f t="shared" si="132"/>
        <v>-1.1131895405469551E-11</v>
      </c>
      <c r="N475" s="12">
        <f t="shared" si="143"/>
        <v>-7.2727272725248717</v>
      </c>
      <c r="P475" s="28">
        <f t="shared" si="138"/>
        <v>1.1129763777262269E-10</v>
      </c>
      <c r="Q475" s="29">
        <f t="shared" si="139"/>
        <v>8.8817841970012523E-16</v>
      </c>
      <c r="R475" s="13">
        <f t="shared" si="140"/>
        <v>-1.5303425194185597E-11</v>
      </c>
      <c r="S475" s="13">
        <f t="shared" si="141"/>
        <v>-1.2212453271235812E-16</v>
      </c>
      <c r="T475" s="32">
        <f t="shared" si="127"/>
        <v>-7.2727272725134284</v>
      </c>
    </row>
    <row r="476" spans="2:20" x14ac:dyDescent="0.25">
      <c r="B476">
        <f t="shared" si="133"/>
        <v>46.900000000000396</v>
      </c>
      <c r="C476" s="15">
        <f t="shared" si="134"/>
        <v>-7.272727272630366</v>
      </c>
      <c r="D476" s="12">
        <f t="shared" si="135"/>
        <v>-5.3298254698574965E-11</v>
      </c>
      <c r="E476" s="12">
        <f t="shared" si="128"/>
        <v>-5.3298254698574968E-12</v>
      </c>
      <c r="F476" s="12">
        <f t="shared" si="136"/>
        <v>-7.272727272635696</v>
      </c>
      <c r="H476">
        <f t="shared" si="137"/>
        <v>46.900000000000396</v>
      </c>
      <c r="I476" s="16">
        <f t="shared" si="142"/>
        <v>-7.2727272725248717</v>
      </c>
      <c r="J476" s="12">
        <f t="shared" si="129"/>
        <v>-1.1132028632232506E-11</v>
      </c>
      <c r="K476" s="12">
        <f t="shared" si="130"/>
        <v>-1.0825873530961872E-11</v>
      </c>
      <c r="L476" s="12">
        <f t="shared" si="131"/>
        <v>-1.0834311225949023E-11</v>
      </c>
      <c r="M476" s="12">
        <f t="shared" si="132"/>
        <v>-1.0536149730455692E-11</v>
      </c>
      <c r="N476" s="12">
        <f t="shared" si="143"/>
        <v>-7.2727272725357031</v>
      </c>
      <c r="P476" s="28">
        <f t="shared" si="138"/>
        <v>1.0549339179988237E-10</v>
      </c>
      <c r="Q476" s="29">
        <f t="shared" si="139"/>
        <v>8.8817841970012523E-16</v>
      </c>
      <c r="R476" s="13">
        <f t="shared" si="140"/>
        <v>-1.450534137288751E-11</v>
      </c>
      <c r="S476" s="13">
        <f t="shared" si="141"/>
        <v>-1.2212453271216594E-16</v>
      </c>
      <c r="T476" s="32">
        <f t="shared" si="127"/>
        <v>-7.2727272725248726</v>
      </c>
    </row>
    <row r="477" spans="2:20" x14ac:dyDescent="0.25">
      <c r="B477">
        <f t="shared" si="133"/>
        <v>47.000000000000398</v>
      </c>
      <c r="C477" s="15">
        <f t="shared" si="134"/>
        <v>-7.272727272635696</v>
      </c>
      <c r="D477" s="12">
        <f t="shared" si="135"/>
        <v>-5.0366821824354702E-11</v>
      </c>
      <c r="E477" s="12">
        <f t="shared" si="128"/>
        <v>-5.0366821824354703E-12</v>
      </c>
      <c r="F477" s="12">
        <f t="shared" si="136"/>
        <v>-7.2727272726407328</v>
      </c>
      <c r="H477">
        <f t="shared" si="137"/>
        <v>47.000000000000398</v>
      </c>
      <c r="I477" s="16">
        <f t="shared" si="142"/>
        <v>-7.2727272725357031</v>
      </c>
      <c r="J477" s="12">
        <f t="shared" si="129"/>
        <v>-1.0536282957218647E-11</v>
      </c>
      <c r="K477" s="12">
        <f t="shared" si="130"/>
        <v>-1.0246559156712465E-11</v>
      </c>
      <c r="L477" s="12">
        <f t="shared" si="131"/>
        <v>-1.0254552762489766E-11</v>
      </c>
      <c r="M477" s="12">
        <f t="shared" si="132"/>
        <v>-9.9722896607090671E-12</v>
      </c>
      <c r="N477" s="12">
        <f t="shared" si="143"/>
        <v>-7.2727272725459553</v>
      </c>
      <c r="P477" s="28">
        <f t="shared" si="138"/>
        <v>9.9992014668259799E-11</v>
      </c>
      <c r="Q477" s="29">
        <f t="shared" si="139"/>
        <v>8.8817841970012523E-16</v>
      </c>
      <c r="R477" s="13">
        <f t="shared" si="140"/>
        <v>-1.3748902017247878E-11</v>
      </c>
      <c r="S477" s="13">
        <f t="shared" si="141"/>
        <v>-1.2212453271198406E-16</v>
      </c>
      <c r="T477" s="32">
        <f t="shared" si="127"/>
        <v>-7.2727272725357039</v>
      </c>
    </row>
    <row r="478" spans="2:20" x14ac:dyDescent="0.25">
      <c r="B478">
        <f t="shared" si="133"/>
        <v>47.100000000000399</v>
      </c>
      <c r="C478" s="15">
        <f t="shared" si="134"/>
        <v>-7.2727272726407328</v>
      </c>
      <c r="D478" s="12">
        <f t="shared" si="135"/>
        <v>-4.7596593333310011E-11</v>
      </c>
      <c r="E478" s="12">
        <f t="shared" si="128"/>
        <v>-4.7596593333310016E-12</v>
      </c>
      <c r="F478" s="12">
        <f t="shared" si="136"/>
        <v>-7.2727272726454926</v>
      </c>
      <c r="H478">
        <f t="shared" si="137"/>
        <v>47.100000000000399</v>
      </c>
      <c r="I478" s="16">
        <f t="shared" si="142"/>
        <v>-7.2727272725459553</v>
      </c>
      <c r="J478" s="12">
        <f t="shared" si="129"/>
        <v>-9.9724228874720217E-12</v>
      </c>
      <c r="K478" s="12">
        <f t="shared" si="130"/>
        <v>-9.6981978003896081E-12</v>
      </c>
      <c r="L478" s="12">
        <f t="shared" si="131"/>
        <v>-9.7057029080360748E-12</v>
      </c>
      <c r="M478" s="12">
        <f t="shared" si="132"/>
        <v>-9.4385832483112621E-12</v>
      </c>
      <c r="N478" s="12">
        <f t="shared" si="143"/>
        <v>-7.2727272725556587</v>
      </c>
      <c r="P478" s="28">
        <f t="shared" si="138"/>
        <v>9.4777519166200364E-11</v>
      </c>
      <c r="Q478" s="29">
        <f t="shared" si="139"/>
        <v>0</v>
      </c>
      <c r="R478" s="13">
        <f t="shared" si="140"/>
        <v>-1.3031908885677451E-11</v>
      </c>
      <c r="S478" s="13">
        <f t="shared" si="141"/>
        <v>0</v>
      </c>
      <c r="T478" s="32">
        <f t="shared" si="127"/>
        <v>-7.2727272725459553</v>
      </c>
    </row>
    <row r="479" spans="2:20" x14ac:dyDescent="0.25">
      <c r="B479">
        <f t="shared" si="133"/>
        <v>47.200000000000401</v>
      </c>
      <c r="C479" s="15">
        <f t="shared" si="134"/>
        <v>-7.2727272726454926</v>
      </c>
      <c r="D479" s="12">
        <f t="shared" si="135"/>
        <v>-4.4978687441243892E-11</v>
      </c>
      <c r="E479" s="12">
        <f t="shared" si="128"/>
        <v>-4.4978687441243897E-12</v>
      </c>
      <c r="F479" s="12">
        <f t="shared" si="136"/>
        <v>-7.2727272726499903</v>
      </c>
      <c r="H479">
        <f t="shared" si="137"/>
        <v>47.200000000000401</v>
      </c>
      <c r="I479" s="16">
        <f t="shared" si="142"/>
        <v>-7.2727272725556587</v>
      </c>
      <c r="J479" s="12">
        <f t="shared" si="129"/>
        <v>-9.4387608839952012E-12</v>
      </c>
      <c r="K479" s="12">
        <f t="shared" si="130"/>
        <v>-9.1791463319168552E-12</v>
      </c>
      <c r="L479" s="12">
        <f t="shared" si="131"/>
        <v>-9.1863405771164266E-12</v>
      </c>
      <c r="M479" s="12">
        <f t="shared" si="132"/>
        <v>-8.9334761810278003E-12</v>
      </c>
      <c r="N479" s="12">
        <f t="shared" si="143"/>
        <v>-7.2727272725648424</v>
      </c>
      <c r="P479" s="28">
        <f t="shared" si="138"/>
        <v>8.9833029903729766E-11</v>
      </c>
      <c r="Q479" s="29">
        <f t="shared" si="139"/>
        <v>8.8817841970012523E-16</v>
      </c>
      <c r="R479" s="13">
        <f t="shared" si="140"/>
        <v>-1.2352041612054311E-11</v>
      </c>
      <c r="S479" s="13">
        <f t="shared" si="141"/>
        <v>-1.2212453271164896E-16</v>
      </c>
      <c r="T479" s="32">
        <f t="shared" si="127"/>
        <v>-7.2727272725556595</v>
      </c>
    </row>
    <row r="480" spans="2:20" x14ac:dyDescent="0.25">
      <c r="B480">
        <f t="shared" si="133"/>
        <v>47.300000000000402</v>
      </c>
      <c r="C480" s="15">
        <f t="shared" si="134"/>
        <v>-7.2727272726499903</v>
      </c>
      <c r="D480" s="12">
        <f t="shared" si="135"/>
        <v>-4.2505110542379043E-11</v>
      </c>
      <c r="E480" s="12">
        <f t="shared" si="128"/>
        <v>-4.2505110542379048E-12</v>
      </c>
      <c r="F480" s="12">
        <f t="shared" si="136"/>
        <v>-7.2727272726542411</v>
      </c>
      <c r="H480">
        <f t="shared" si="137"/>
        <v>47.300000000000402</v>
      </c>
      <c r="I480" s="16">
        <f t="shared" si="142"/>
        <v>-7.2727272725648424</v>
      </c>
      <c r="J480" s="12">
        <f t="shared" si="129"/>
        <v>-8.9336538167117409E-12</v>
      </c>
      <c r="K480" s="12">
        <f t="shared" si="130"/>
        <v>-8.687983665822686E-12</v>
      </c>
      <c r="L480" s="12">
        <f t="shared" si="131"/>
        <v>-8.6946894128914213E-12</v>
      </c>
      <c r="M480" s="12">
        <f t="shared" si="132"/>
        <v>-8.4554585555451922E-12</v>
      </c>
      <c r="N480" s="12">
        <f t="shared" si="143"/>
        <v>-7.272727272573535</v>
      </c>
      <c r="P480" s="28">
        <f t="shared" si="138"/>
        <v>8.5147000561391906E-11</v>
      </c>
      <c r="Q480" s="29">
        <f t="shared" si="139"/>
        <v>8.8817841970012523E-16</v>
      </c>
      <c r="R480" s="13">
        <f t="shared" si="140"/>
        <v>-1.1707712577452868E-11</v>
      </c>
      <c r="S480" s="13">
        <f t="shared" si="141"/>
        <v>-1.2212453271149477E-16</v>
      </c>
      <c r="T480" s="32">
        <f t="shared" si="127"/>
        <v>-7.2727272725648433</v>
      </c>
    </row>
    <row r="481" spans="2:20" x14ac:dyDescent="0.25">
      <c r="B481">
        <f t="shared" si="133"/>
        <v>47.400000000000404</v>
      </c>
      <c r="C481" s="15">
        <f t="shared" si="134"/>
        <v>-7.2727272726542411</v>
      </c>
      <c r="D481" s="12">
        <f t="shared" si="135"/>
        <v>-4.0166980852518464E-11</v>
      </c>
      <c r="E481" s="12">
        <f t="shared" si="128"/>
        <v>-4.0166980852518468E-12</v>
      </c>
      <c r="F481" s="12">
        <f t="shared" si="136"/>
        <v>-7.2727272726582575</v>
      </c>
      <c r="H481">
        <f t="shared" si="137"/>
        <v>47.400000000000404</v>
      </c>
      <c r="I481" s="16">
        <f t="shared" si="142"/>
        <v>-7.272727272573535</v>
      </c>
      <c r="J481" s="12">
        <f t="shared" si="129"/>
        <v>-8.4555473733871625E-12</v>
      </c>
      <c r="K481" s="12">
        <f t="shared" si="130"/>
        <v>-8.2230222631096704E-12</v>
      </c>
      <c r="L481" s="12">
        <f t="shared" si="131"/>
        <v>-8.2294171477315103E-12</v>
      </c>
      <c r="M481" s="12">
        <f t="shared" si="132"/>
        <v>-8.002887241786994E-12</v>
      </c>
      <c r="N481" s="12">
        <f t="shared" si="143"/>
        <v>-7.2727272725817622</v>
      </c>
      <c r="P481" s="28">
        <f t="shared" si="138"/>
        <v>8.0706108462891279E-11</v>
      </c>
      <c r="Q481" s="29">
        <f t="shared" si="139"/>
        <v>0</v>
      </c>
      <c r="R481" s="13">
        <f t="shared" si="140"/>
        <v>-1.1097089913882132E-11</v>
      </c>
      <c r="S481" s="13">
        <f t="shared" si="141"/>
        <v>0</v>
      </c>
      <c r="T481" s="32">
        <f t="shared" si="127"/>
        <v>-7.272727272573535</v>
      </c>
    </row>
    <row r="482" spans="2:20" x14ac:dyDescent="0.25">
      <c r="B482">
        <f t="shared" si="133"/>
        <v>47.500000000000405</v>
      </c>
      <c r="C482" s="15">
        <f t="shared" si="134"/>
        <v>-7.2727272726582575</v>
      </c>
      <c r="D482" s="12">
        <f t="shared" si="135"/>
        <v>-3.7958081122724252E-11</v>
      </c>
      <c r="E482" s="12">
        <f t="shared" si="128"/>
        <v>-3.795808112272425E-12</v>
      </c>
      <c r="F482" s="12">
        <f t="shared" si="136"/>
        <v>-7.2727272726620535</v>
      </c>
      <c r="H482">
        <f t="shared" si="137"/>
        <v>47.500000000000405</v>
      </c>
      <c r="I482" s="16">
        <f t="shared" si="142"/>
        <v>-7.2727272725817622</v>
      </c>
      <c r="J482" s="12">
        <f t="shared" si="129"/>
        <v>-8.0030648774709331E-12</v>
      </c>
      <c r="K482" s="12">
        <f t="shared" si="130"/>
        <v>-7.7829742650692427E-12</v>
      </c>
      <c r="L482" s="12">
        <f t="shared" si="131"/>
        <v>-7.7890138783232029E-12</v>
      </c>
      <c r="M482" s="12">
        <f t="shared" si="132"/>
        <v>-7.574652016728579E-12</v>
      </c>
      <c r="N482" s="12">
        <f t="shared" si="143"/>
        <v>-7.2727272725895489</v>
      </c>
      <c r="P482" s="28">
        <f t="shared" si="138"/>
        <v>7.6494366396673286E-11</v>
      </c>
      <c r="Q482" s="29">
        <f t="shared" si="139"/>
        <v>8.8817841970012523E-16</v>
      </c>
      <c r="R482" s="13">
        <f t="shared" si="140"/>
        <v>-1.0517975379753017E-11</v>
      </c>
      <c r="S482" s="13">
        <f t="shared" si="141"/>
        <v>-1.2212453271121063E-16</v>
      </c>
      <c r="T482" s="32">
        <f t="shared" ref="T482:T545" si="144">(17.75*EXP(-0.55*H482)-4)/0.55</f>
        <v>-7.2727272725817631</v>
      </c>
    </row>
    <row r="483" spans="2:20" x14ac:dyDescent="0.25">
      <c r="B483">
        <f t="shared" si="133"/>
        <v>47.600000000000406</v>
      </c>
      <c r="C483" s="15">
        <f t="shared" si="134"/>
        <v>-7.2727272726620535</v>
      </c>
      <c r="D483" s="12">
        <f t="shared" si="135"/>
        <v>-3.5870417747219108E-11</v>
      </c>
      <c r="E483" s="12">
        <f t="shared" si="128"/>
        <v>-3.5870417747219109E-12</v>
      </c>
      <c r="F483" s="12">
        <f t="shared" si="136"/>
        <v>-7.2727272726656409</v>
      </c>
      <c r="H483">
        <f t="shared" si="137"/>
        <v>47.600000000000406</v>
      </c>
      <c r="I483" s="16">
        <f t="shared" si="142"/>
        <v>-7.2727272725895489</v>
      </c>
      <c r="J483" s="12">
        <f t="shared" si="129"/>
        <v>-7.5747852434915337E-12</v>
      </c>
      <c r="K483" s="12">
        <f t="shared" si="130"/>
        <v>-7.3664629951508683E-12</v>
      </c>
      <c r="L483" s="12">
        <f t="shared" si="131"/>
        <v>-7.3721917459579348E-12</v>
      </c>
      <c r="M483" s="12">
        <f t="shared" si="132"/>
        <v>-7.1693317948984265E-12</v>
      </c>
      <c r="N483" s="12">
        <f t="shared" si="143"/>
        <v>-7.272727272596919</v>
      </c>
      <c r="P483" s="28">
        <f t="shared" si="138"/>
        <v>7.2503780756960623E-11</v>
      </c>
      <c r="Q483" s="29">
        <f t="shared" si="139"/>
        <v>8.8817841970012523E-16</v>
      </c>
      <c r="R483" s="13">
        <f t="shared" si="140"/>
        <v>-9.9692698542708732E-12</v>
      </c>
      <c r="S483" s="13">
        <f t="shared" si="141"/>
        <v>-1.2212453271107987E-16</v>
      </c>
      <c r="T483" s="32">
        <f t="shared" si="144"/>
        <v>-7.2727272725895498</v>
      </c>
    </row>
    <row r="484" spans="2:20" x14ac:dyDescent="0.25">
      <c r="B484">
        <f t="shared" si="133"/>
        <v>47.700000000000408</v>
      </c>
      <c r="C484" s="15">
        <f t="shared" si="134"/>
        <v>-7.2727272726656409</v>
      </c>
      <c r="D484" s="12">
        <f t="shared" si="135"/>
        <v>-3.3897329387855279E-11</v>
      </c>
      <c r="E484" s="12">
        <f t="shared" si="128"/>
        <v>-3.3897329387855279E-12</v>
      </c>
      <c r="F484" s="12">
        <f t="shared" si="136"/>
        <v>-7.2727272726690302</v>
      </c>
      <c r="H484">
        <f t="shared" si="137"/>
        <v>47.700000000000408</v>
      </c>
      <c r="I484" s="16">
        <f t="shared" si="142"/>
        <v>-7.272727272596919</v>
      </c>
      <c r="J484" s="12">
        <f t="shared" si="129"/>
        <v>-7.169420612740396E-12</v>
      </c>
      <c r="K484" s="12">
        <f t="shared" si="130"/>
        <v>-6.9722450035669682E-12</v>
      </c>
      <c r="L484" s="12">
        <f t="shared" si="131"/>
        <v>-6.9777073008481245E-12</v>
      </c>
      <c r="M484" s="12">
        <f t="shared" si="132"/>
        <v>-6.7856387175879724E-12</v>
      </c>
      <c r="N484" s="12">
        <f t="shared" si="143"/>
        <v>-7.2727272726038947</v>
      </c>
      <c r="P484" s="28">
        <f t="shared" si="138"/>
        <v>6.872102886745779E-11</v>
      </c>
      <c r="Q484" s="29">
        <f t="shared" si="139"/>
        <v>8.8817841970012523E-16</v>
      </c>
      <c r="R484" s="13">
        <f t="shared" si="140"/>
        <v>-9.4491414694448084E-12</v>
      </c>
      <c r="S484" s="13">
        <f t="shared" si="141"/>
        <v>-1.2212453271095612E-16</v>
      </c>
      <c r="T484" s="32">
        <f t="shared" si="144"/>
        <v>-7.2727272725969199</v>
      </c>
    </row>
    <row r="485" spans="2:20" x14ac:dyDescent="0.25">
      <c r="B485">
        <f t="shared" si="133"/>
        <v>47.800000000000409</v>
      </c>
      <c r="C485" s="15">
        <f t="shared" si="134"/>
        <v>-7.2727272726690302</v>
      </c>
      <c r="D485" s="12">
        <f t="shared" si="135"/>
        <v>-3.2033042884904717E-11</v>
      </c>
      <c r="E485" s="12">
        <f t="shared" si="128"/>
        <v>-3.203304288490472E-12</v>
      </c>
      <c r="F485" s="12">
        <f t="shared" si="136"/>
        <v>-7.2727272726722338</v>
      </c>
      <c r="H485">
        <f t="shared" si="137"/>
        <v>47.800000000000409</v>
      </c>
      <c r="I485" s="16">
        <f t="shared" si="142"/>
        <v>-7.2727272726038947</v>
      </c>
      <c r="J485" s="12">
        <f t="shared" si="129"/>
        <v>-6.7857719443509271E-12</v>
      </c>
      <c r="K485" s="12">
        <f t="shared" si="130"/>
        <v>-6.5991656583719305E-12</v>
      </c>
      <c r="L485" s="12">
        <f t="shared" si="131"/>
        <v>-6.6042726842852062E-12</v>
      </c>
      <c r="M485" s="12">
        <f t="shared" si="132"/>
        <v>-6.4225069706935759E-12</v>
      </c>
      <c r="N485" s="12">
        <f t="shared" si="143"/>
        <v>-7.2727272726104975</v>
      </c>
      <c r="P485" s="28">
        <f t="shared" si="138"/>
        <v>6.5134564408708684E-11</v>
      </c>
      <c r="Q485" s="29">
        <f t="shared" si="139"/>
        <v>8.8817841970012523E-16</v>
      </c>
      <c r="R485" s="13">
        <f t="shared" si="140"/>
        <v>-8.9560026063493771E-12</v>
      </c>
      <c r="S485" s="13">
        <f t="shared" si="141"/>
        <v>-1.2212453271083898E-16</v>
      </c>
      <c r="T485" s="32">
        <f t="shared" si="144"/>
        <v>-7.2727272726038956</v>
      </c>
    </row>
    <row r="486" spans="2:20" x14ac:dyDescent="0.25">
      <c r="B486">
        <f t="shared" si="133"/>
        <v>47.900000000000411</v>
      </c>
      <c r="C486" s="15">
        <f t="shared" si="134"/>
        <v>-7.2727272726722338</v>
      </c>
      <c r="D486" s="12">
        <f t="shared" si="135"/>
        <v>-3.0270896900219668E-11</v>
      </c>
      <c r="E486" s="12">
        <f t="shared" si="128"/>
        <v>-3.0270896900219671E-12</v>
      </c>
      <c r="F486" s="12">
        <f t="shared" si="136"/>
        <v>-7.2727272726752608</v>
      </c>
      <c r="H486">
        <f t="shared" si="137"/>
        <v>47.900000000000411</v>
      </c>
      <c r="I486" s="16">
        <f t="shared" si="142"/>
        <v>-7.2727272726104975</v>
      </c>
      <c r="J486" s="12">
        <f t="shared" si="129"/>
        <v>-6.4225957885355462E-12</v>
      </c>
      <c r="K486" s="12">
        <f t="shared" si="130"/>
        <v>-6.245981509778176E-12</v>
      </c>
      <c r="L486" s="12">
        <f t="shared" si="131"/>
        <v>-6.2508664910865267E-12</v>
      </c>
      <c r="M486" s="12">
        <f t="shared" si="132"/>
        <v>-6.0787819222696274E-12</v>
      </c>
      <c r="N486" s="12">
        <f t="shared" si="143"/>
        <v>-7.2727272726167467</v>
      </c>
      <c r="P486" s="28">
        <f t="shared" si="138"/>
        <v>6.1736393774936005E-11</v>
      </c>
      <c r="Q486" s="29">
        <f t="shared" si="139"/>
        <v>0</v>
      </c>
      <c r="R486" s="13">
        <f t="shared" si="140"/>
        <v>-8.4887541441900006E-12</v>
      </c>
      <c r="S486" s="13">
        <f t="shared" si="141"/>
        <v>0</v>
      </c>
      <c r="T486" s="32">
        <f t="shared" si="144"/>
        <v>-7.2727272726104975</v>
      </c>
    </row>
    <row r="487" spans="2:20" x14ac:dyDescent="0.25">
      <c r="B487">
        <f t="shared" si="133"/>
        <v>48.000000000000412</v>
      </c>
      <c r="C487" s="15">
        <f t="shared" si="134"/>
        <v>-7.2727272726752608</v>
      </c>
      <c r="D487" s="12">
        <f t="shared" si="135"/>
        <v>-2.8606450541701633E-11</v>
      </c>
      <c r="E487" s="12">
        <f t="shared" si="128"/>
        <v>-2.8606450541701635E-12</v>
      </c>
      <c r="F487" s="12">
        <f t="shared" si="136"/>
        <v>-7.2727272726781216</v>
      </c>
      <c r="H487">
        <f t="shared" si="137"/>
        <v>48.000000000000412</v>
      </c>
      <c r="I487" s="16">
        <f t="shared" si="142"/>
        <v>-7.2727272726167467</v>
      </c>
      <c r="J487" s="12">
        <f t="shared" si="129"/>
        <v>-6.0789151490325821E-12</v>
      </c>
      <c r="K487" s="12">
        <f t="shared" si="130"/>
        <v>-5.9117155615240335E-12</v>
      </c>
      <c r="L487" s="12">
        <f t="shared" si="131"/>
        <v>-5.9163340893064748E-12</v>
      </c>
      <c r="M487" s="12">
        <f t="shared" si="132"/>
        <v>-5.7535309849754417E-12</v>
      </c>
      <c r="N487" s="12">
        <f t="shared" si="143"/>
        <v>-7.2727272726226611</v>
      </c>
      <c r="P487" s="28">
        <f t="shared" si="138"/>
        <v>5.851319428984425E-11</v>
      </c>
      <c r="Q487" s="29">
        <f t="shared" si="139"/>
        <v>8.8817841970012523E-16</v>
      </c>
      <c r="R487" s="13">
        <f t="shared" si="140"/>
        <v>-8.0455642149758553E-12</v>
      </c>
      <c r="S487" s="13">
        <f t="shared" si="141"/>
        <v>-1.2212453271062317E-16</v>
      </c>
      <c r="T487" s="32">
        <f t="shared" si="144"/>
        <v>-7.2727272726167476</v>
      </c>
    </row>
    <row r="488" spans="2:20" x14ac:dyDescent="0.25">
      <c r="B488">
        <f t="shared" si="133"/>
        <v>48.100000000000414</v>
      </c>
      <c r="C488" s="15">
        <f t="shared" si="134"/>
        <v>-7.2727272726781216</v>
      </c>
      <c r="D488" s="12">
        <f t="shared" si="135"/>
        <v>-2.7032598381993012E-11</v>
      </c>
      <c r="E488" s="12">
        <f t="shared" si="128"/>
        <v>-2.7032598381993015E-12</v>
      </c>
      <c r="F488" s="12">
        <f t="shared" si="136"/>
        <v>-7.2727272726808252</v>
      </c>
      <c r="H488">
        <f t="shared" si="137"/>
        <v>48.100000000000414</v>
      </c>
      <c r="I488" s="16">
        <f t="shared" si="142"/>
        <v>-7.2727272726226611</v>
      </c>
      <c r="J488" s="12">
        <f t="shared" si="129"/>
        <v>-5.7536198028174113E-12</v>
      </c>
      <c r="K488" s="12">
        <f t="shared" si="130"/>
        <v>-5.5953908173478343E-12</v>
      </c>
      <c r="L488" s="12">
        <f t="shared" si="131"/>
        <v>-5.5997428916043646E-12</v>
      </c>
      <c r="M488" s="12">
        <f t="shared" si="132"/>
        <v>-5.4455995268654085E-12</v>
      </c>
      <c r="N488" s="12">
        <f t="shared" si="143"/>
        <v>-7.2727272726282592</v>
      </c>
      <c r="P488" s="28">
        <f t="shared" si="138"/>
        <v>5.545963688291522E-11</v>
      </c>
      <c r="Q488" s="29">
        <f t="shared" si="139"/>
        <v>8.8817841970012523E-16</v>
      </c>
      <c r="R488" s="13">
        <f t="shared" si="140"/>
        <v>-7.6257000715105311E-12</v>
      </c>
      <c r="S488" s="13">
        <f t="shared" si="141"/>
        <v>-1.2212453271052385E-16</v>
      </c>
      <c r="T488" s="32">
        <f t="shared" si="144"/>
        <v>-7.2727272726226619</v>
      </c>
    </row>
    <row r="489" spans="2:20" x14ac:dyDescent="0.25">
      <c r="B489">
        <f t="shared" si="133"/>
        <v>48.200000000000415</v>
      </c>
      <c r="C489" s="15">
        <f t="shared" si="134"/>
        <v>-7.2727272726808252</v>
      </c>
      <c r="D489" s="12">
        <f t="shared" si="135"/>
        <v>-2.5545787707415002E-11</v>
      </c>
      <c r="E489" s="12">
        <f t="shared" si="128"/>
        <v>-2.5545787707415004E-12</v>
      </c>
      <c r="F489" s="12">
        <f t="shared" si="136"/>
        <v>-7.2727272726833796</v>
      </c>
      <c r="H489">
        <f t="shared" si="137"/>
        <v>48.200000000000415</v>
      </c>
      <c r="I489" s="16">
        <f t="shared" si="142"/>
        <v>-7.2727272726282592</v>
      </c>
      <c r="J489" s="12">
        <f t="shared" si="129"/>
        <v>-5.445688344707378E-12</v>
      </c>
      <c r="K489" s="12">
        <f t="shared" si="130"/>
        <v>-5.2959414631459374E-12</v>
      </c>
      <c r="L489" s="12">
        <f t="shared" si="131"/>
        <v>-5.3000714927975426E-12</v>
      </c>
      <c r="M489" s="12">
        <f t="shared" si="132"/>
        <v>-5.1542325962827822E-12</v>
      </c>
      <c r="N489" s="12">
        <f t="shared" si="143"/>
        <v>-7.2727272726335581</v>
      </c>
      <c r="P489" s="28">
        <f t="shared" si="138"/>
        <v>5.2565951591532212E-11</v>
      </c>
      <c r="Q489" s="29">
        <f t="shared" si="139"/>
        <v>0</v>
      </c>
      <c r="R489" s="13">
        <f t="shared" si="140"/>
        <v>-7.2278183439340815E-12</v>
      </c>
      <c r="S489" s="13">
        <f t="shared" si="141"/>
        <v>0</v>
      </c>
      <c r="T489" s="32">
        <f t="shared" si="144"/>
        <v>-7.2727272726282592</v>
      </c>
    </row>
    <row r="490" spans="2:20" x14ac:dyDescent="0.25">
      <c r="B490">
        <f t="shared" si="133"/>
        <v>48.300000000000416</v>
      </c>
      <c r="C490" s="15">
        <f t="shared" si="134"/>
        <v>-7.2727272726833796</v>
      </c>
      <c r="D490" s="12">
        <f t="shared" si="135"/>
        <v>-2.4140689447449404E-11</v>
      </c>
      <c r="E490" s="12">
        <f t="shared" si="128"/>
        <v>-2.4140689447449404E-12</v>
      </c>
      <c r="F490" s="12">
        <f t="shared" si="136"/>
        <v>-7.2727272726857937</v>
      </c>
      <c r="H490">
        <f t="shared" si="137"/>
        <v>48.300000000000416</v>
      </c>
      <c r="I490" s="16">
        <f t="shared" si="142"/>
        <v>-7.2727272726335581</v>
      </c>
      <c r="J490" s="12">
        <f t="shared" si="129"/>
        <v>-5.1542770052037674E-12</v>
      </c>
      <c r="K490" s="12">
        <f t="shared" si="130"/>
        <v>-5.0125237294196271E-12</v>
      </c>
      <c r="L490" s="12">
        <f t="shared" si="131"/>
        <v>-5.0164317144663073E-12</v>
      </c>
      <c r="M490" s="12">
        <f t="shared" si="132"/>
        <v>-4.878364379123923E-12</v>
      </c>
      <c r="N490" s="12">
        <f t="shared" si="143"/>
        <v>-7.2727272726385728</v>
      </c>
      <c r="P490" s="28">
        <f t="shared" si="138"/>
        <v>4.9820592096239125E-11</v>
      </c>
      <c r="Q490" s="29">
        <f t="shared" si="139"/>
        <v>8.8817841970012523E-16</v>
      </c>
      <c r="R490" s="13">
        <f t="shared" si="140"/>
        <v>-6.8503314133211508E-12</v>
      </c>
      <c r="S490" s="13">
        <f t="shared" si="141"/>
        <v>-1.2212453271034088E-16</v>
      </c>
      <c r="T490" s="32">
        <f t="shared" si="144"/>
        <v>-7.272727272633559</v>
      </c>
    </row>
    <row r="491" spans="2:20" x14ac:dyDescent="0.25">
      <c r="B491">
        <f t="shared" si="133"/>
        <v>48.400000000000418</v>
      </c>
      <c r="C491" s="15">
        <f t="shared" si="134"/>
        <v>-7.2727272726857937</v>
      </c>
      <c r="D491" s="12">
        <f t="shared" si="135"/>
        <v>-2.2813306799207567E-11</v>
      </c>
      <c r="E491" s="12">
        <f t="shared" si="128"/>
        <v>-2.2813306799207568E-12</v>
      </c>
      <c r="F491" s="12">
        <f t="shared" si="136"/>
        <v>-7.2727272726880754</v>
      </c>
      <c r="H491">
        <f t="shared" si="137"/>
        <v>48.400000000000418</v>
      </c>
      <c r="I491" s="16">
        <f t="shared" si="142"/>
        <v>-7.2727272726385728</v>
      </c>
      <c r="J491" s="12">
        <f t="shared" si="129"/>
        <v>-4.8784531969658933E-12</v>
      </c>
      <c r="K491" s="12">
        <f t="shared" si="130"/>
        <v>-4.7443382555911744E-12</v>
      </c>
      <c r="L491" s="12">
        <f t="shared" si="131"/>
        <v>-4.7479797871119445E-12</v>
      </c>
      <c r="M491" s="12">
        <f t="shared" si="132"/>
        <v>-4.6173287415740565E-12</v>
      </c>
      <c r="N491" s="12">
        <f t="shared" si="143"/>
        <v>-7.2727272726433192</v>
      </c>
      <c r="P491" s="28">
        <f t="shared" si="138"/>
        <v>4.7220005683357158E-11</v>
      </c>
      <c r="Q491" s="29">
        <f t="shared" si="139"/>
        <v>8.8817841970012523E-16</v>
      </c>
      <c r="R491" s="13">
        <f t="shared" si="140"/>
        <v>-6.4927507815407956E-12</v>
      </c>
      <c r="S491" s="13">
        <f t="shared" si="141"/>
        <v>-1.2212453271025667E-16</v>
      </c>
      <c r="T491" s="32">
        <f t="shared" si="144"/>
        <v>-7.2727272726385737</v>
      </c>
    </row>
    <row r="492" spans="2:20" x14ac:dyDescent="0.25">
      <c r="B492">
        <f t="shared" si="133"/>
        <v>48.500000000000419</v>
      </c>
      <c r="C492" s="15">
        <f t="shared" si="134"/>
        <v>-7.2727272726880754</v>
      </c>
      <c r="D492" s="12">
        <f t="shared" si="135"/>
        <v>-2.155831069217129E-11</v>
      </c>
      <c r="E492" s="12">
        <f t="shared" si="128"/>
        <v>-2.155831069217129E-12</v>
      </c>
      <c r="F492" s="12">
        <f t="shared" si="136"/>
        <v>-7.272727272690231</v>
      </c>
      <c r="H492">
        <f t="shared" si="137"/>
        <v>48.500000000000419</v>
      </c>
      <c r="I492" s="16">
        <f t="shared" si="142"/>
        <v>-7.2727272726433192</v>
      </c>
      <c r="J492" s="12">
        <f t="shared" si="129"/>
        <v>-4.6174175594160261E-12</v>
      </c>
      <c r="K492" s="12">
        <f t="shared" si="130"/>
        <v>-4.4904524543198933E-12</v>
      </c>
      <c r="L492" s="12">
        <f t="shared" si="131"/>
        <v>-4.4939163501567243E-12</v>
      </c>
      <c r="M492" s="12">
        <f t="shared" si="132"/>
        <v>-4.3702375052134818E-12</v>
      </c>
      <c r="N492" s="12">
        <f t="shared" si="143"/>
        <v>-7.2727272726478116</v>
      </c>
      <c r="P492" s="28">
        <f t="shared" si="138"/>
        <v>4.475531056868931E-11</v>
      </c>
      <c r="Q492" s="29">
        <f t="shared" si="139"/>
        <v>8.8817841970012523E-16</v>
      </c>
      <c r="R492" s="13">
        <f t="shared" si="140"/>
        <v>-6.1538552032658167E-12</v>
      </c>
      <c r="S492" s="13">
        <f t="shared" si="141"/>
        <v>-1.2212453271017697E-16</v>
      </c>
      <c r="T492" s="32">
        <f t="shared" si="144"/>
        <v>-7.2727272726433201</v>
      </c>
    </row>
    <row r="493" spans="2:20" x14ac:dyDescent="0.25">
      <c r="B493">
        <f t="shared" si="133"/>
        <v>48.600000000000421</v>
      </c>
      <c r="C493" s="15">
        <f t="shared" si="134"/>
        <v>-7.272727272690231</v>
      </c>
      <c r="D493" s="12">
        <f t="shared" si="135"/>
        <v>-2.0372592501871623E-11</v>
      </c>
      <c r="E493" s="12">
        <f t="shared" si="128"/>
        <v>-2.0372592501871623E-12</v>
      </c>
      <c r="F493" s="12">
        <f t="shared" si="136"/>
        <v>-7.2727272726922685</v>
      </c>
      <c r="H493">
        <f t="shared" si="137"/>
        <v>48.600000000000421</v>
      </c>
      <c r="I493" s="16">
        <f t="shared" si="142"/>
        <v>-7.2727272726478116</v>
      </c>
      <c r="J493" s="12">
        <f t="shared" si="129"/>
        <v>-4.3703263230554514E-12</v>
      </c>
      <c r="K493" s="12">
        <f t="shared" si="130"/>
        <v>-4.2501557828700243E-12</v>
      </c>
      <c r="L493" s="12">
        <f t="shared" si="131"/>
        <v>-4.2534420430229146E-12</v>
      </c>
      <c r="M493" s="12">
        <f t="shared" si="132"/>
        <v>-4.1363801273064387E-12</v>
      </c>
      <c r="N493" s="12">
        <f t="shared" si="143"/>
        <v>-7.2727272726520642</v>
      </c>
      <c r="P493" s="28">
        <f t="shared" si="138"/>
        <v>4.2417624968038581E-11</v>
      </c>
      <c r="Q493" s="29">
        <f t="shared" si="139"/>
        <v>1.7763568394002505E-15</v>
      </c>
      <c r="R493" s="13">
        <f t="shared" si="140"/>
        <v>-5.832423433169028E-12</v>
      </c>
      <c r="S493" s="13">
        <f t="shared" si="141"/>
        <v>-2.4424906542020303E-16</v>
      </c>
      <c r="T493" s="32">
        <f t="shared" si="144"/>
        <v>-7.2727272726478134</v>
      </c>
    </row>
    <row r="494" spans="2:20" x14ac:dyDescent="0.25">
      <c r="B494">
        <f t="shared" si="133"/>
        <v>48.700000000000422</v>
      </c>
      <c r="C494" s="15">
        <f t="shared" si="134"/>
        <v>-7.2727272726922685</v>
      </c>
      <c r="D494" s="12">
        <f t="shared" si="135"/>
        <v>-1.9252155425419915E-11</v>
      </c>
      <c r="E494" s="12">
        <f t="shared" si="128"/>
        <v>-1.9252155425419914E-12</v>
      </c>
      <c r="F494" s="12">
        <f t="shared" si="136"/>
        <v>-7.2727272726941941</v>
      </c>
      <c r="H494">
        <f t="shared" si="137"/>
        <v>48.700000000000422</v>
      </c>
      <c r="I494" s="16">
        <f t="shared" si="142"/>
        <v>-7.2727272726520642</v>
      </c>
      <c r="J494" s="12">
        <f t="shared" si="129"/>
        <v>-4.1364245362274231E-12</v>
      </c>
      <c r="K494" s="12">
        <f t="shared" si="130"/>
        <v>-4.0226488806638375E-12</v>
      </c>
      <c r="L494" s="12">
        <f t="shared" si="131"/>
        <v>-4.0258019140537731E-12</v>
      </c>
      <c r="M494" s="12">
        <f t="shared" si="132"/>
        <v>-3.9150016561961825E-12</v>
      </c>
      <c r="N494" s="12">
        <f t="shared" si="143"/>
        <v>-7.2727272726560885</v>
      </c>
      <c r="P494" s="28">
        <f t="shared" si="138"/>
        <v>4.0203396167726169E-11</v>
      </c>
      <c r="Q494" s="29">
        <f t="shared" si="139"/>
        <v>8.8817841970012523E-16</v>
      </c>
      <c r="R494" s="13">
        <f t="shared" si="140"/>
        <v>-5.5279669731195133E-12</v>
      </c>
      <c r="S494" s="13">
        <f t="shared" si="141"/>
        <v>-1.2212453271003012E-16</v>
      </c>
      <c r="T494" s="32">
        <f t="shared" si="144"/>
        <v>-7.2727272726520651</v>
      </c>
    </row>
    <row r="495" spans="2:20" x14ac:dyDescent="0.25">
      <c r="B495">
        <f t="shared" si="133"/>
        <v>48.800000000000423</v>
      </c>
      <c r="C495" s="15">
        <f t="shared" si="134"/>
        <v>-7.2727272726941941</v>
      </c>
      <c r="D495" s="12">
        <f t="shared" si="135"/>
        <v>-1.8193002659927515E-11</v>
      </c>
      <c r="E495" s="12">
        <f t="shared" si="128"/>
        <v>-1.8193002659927514E-12</v>
      </c>
      <c r="F495" s="12">
        <f t="shared" si="136"/>
        <v>-7.272727272696013</v>
      </c>
      <c r="H495">
        <f t="shared" si="137"/>
        <v>48.800000000000423</v>
      </c>
      <c r="I495" s="16">
        <f t="shared" si="142"/>
        <v>-7.2727272726560885</v>
      </c>
      <c r="J495" s="12">
        <f t="shared" si="129"/>
        <v>-3.915090474038152E-12</v>
      </c>
      <c r="K495" s="12">
        <f t="shared" si="130"/>
        <v>-3.807443249570497E-12</v>
      </c>
      <c r="L495" s="12">
        <f t="shared" si="131"/>
        <v>-3.8104186472764928E-12</v>
      </c>
      <c r="M495" s="12">
        <f t="shared" si="132"/>
        <v>-3.7055247759099076E-12</v>
      </c>
      <c r="N495" s="12">
        <f t="shared" si="143"/>
        <v>-7.2727272726598979</v>
      </c>
      <c r="P495" s="28">
        <f t="shared" si="138"/>
        <v>3.8104630561974773E-11</v>
      </c>
      <c r="Q495" s="29">
        <f t="shared" si="139"/>
        <v>8.8817841970012523E-16</v>
      </c>
      <c r="R495" s="13">
        <f t="shared" si="140"/>
        <v>-5.2393867023228129E-12</v>
      </c>
      <c r="S495" s="13">
        <f t="shared" si="141"/>
        <v>-1.2212453270996253E-16</v>
      </c>
      <c r="T495" s="32">
        <f t="shared" si="144"/>
        <v>-7.2727272726560894</v>
      </c>
    </row>
    <row r="496" spans="2:20" x14ac:dyDescent="0.25">
      <c r="B496">
        <f t="shared" si="133"/>
        <v>48.900000000000425</v>
      </c>
      <c r="C496" s="15">
        <f t="shared" si="134"/>
        <v>-7.272727272696013</v>
      </c>
      <c r="D496" s="12">
        <f t="shared" si="135"/>
        <v>-1.7192469670135324E-11</v>
      </c>
      <c r="E496" s="12">
        <f t="shared" si="128"/>
        <v>-1.7192469670135325E-12</v>
      </c>
      <c r="F496" s="12">
        <f t="shared" si="136"/>
        <v>-7.2727272726977326</v>
      </c>
      <c r="H496">
        <f t="shared" si="137"/>
        <v>48.900000000000425</v>
      </c>
      <c r="I496" s="16">
        <f t="shared" si="142"/>
        <v>-7.2727272726598979</v>
      </c>
      <c r="J496" s="12">
        <f t="shared" si="129"/>
        <v>-3.7055691848308928E-12</v>
      </c>
      <c r="K496" s="12">
        <f t="shared" si="130"/>
        <v>-3.6036951200912882E-12</v>
      </c>
      <c r="L496" s="12">
        <f t="shared" si="131"/>
        <v>-3.6064484731923585E-12</v>
      </c>
      <c r="M496" s="12">
        <f t="shared" si="132"/>
        <v>-3.5072389437118547E-12</v>
      </c>
      <c r="N496" s="12">
        <f t="shared" si="143"/>
        <v>-7.2727272726635031</v>
      </c>
      <c r="P496" s="28">
        <f t="shared" si="138"/>
        <v>3.6114222723426792E-11</v>
      </c>
      <c r="Q496" s="29">
        <f t="shared" si="139"/>
        <v>8.8817841970012523E-16</v>
      </c>
      <c r="R496" s="13">
        <f t="shared" si="140"/>
        <v>-4.965705624517186E-12</v>
      </c>
      <c r="S496" s="13">
        <f t="shared" si="141"/>
        <v>-1.2212453270989858E-16</v>
      </c>
      <c r="T496" s="32">
        <f t="shared" si="144"/>
        <v>-7.2727272726598988</v>
      </c>
    </row>
    <row r="497" spans="2:20" x14ac:dyDescent="0.25">
      <c r="B497">
        <f t="shared" si="133"/>
        <v>49.000000000000426</v>
      </c>
      <c r="C497" s="15">
        <f t="shared" si="134"/>
        <v>-7.2727272726977326</v>
      </c>
      <c r="D497" s="12">
        <f t="shared" si="135"/>
        <v>-1.6246559653154691E-11</v>
      </c>
      <c r="E497" s="12">
        <f t="shared" si="128"/>
        <v>-1.6246559653154691E-12</v>
      </c>
      <c r="F497" s="12">
        <f t="shared" si="136"/>
        <v>-7.272727272699357</v>
      </c>
      <c r="H497">
        <f t="shared" si="137"/>
        <v>49.000000000000426</v>
      </c>
      <c r="I497" s="16">
        <f t="shared" si="142"/>
        <v>-7.2727272726635031</v>
      </c>
      <c r="J497" s="12">
        <f t="shared" si="129"/>
        <v>-3.5072833526328398E-12</v>
      </c>
      <c r="K497" s="12">
        <f t="shared" si="130"/>
        <v>-3.4108715851743911E-12</v>
      </c>
      <c r="L497" s="12">
        <f t="shared" si="131"/>
        <v>-3.4134917115125063E-12</v>
      </c>
      <c r="M497" s="12">
        <f t="shared" si="132"/>
        <v>-3.3195668436292181E-12</v>
      </c>
      <c r="N497" s="12">
        <f t="shared" si="143"/>
        <v>-7.2727272726669154</v>
      </c>
      <c r="P497" s="28">
        <f t="shared" si="138"/>
        <v>3.4227731759983726E-11</v>
      </c>
      <c r="Q497" s="29">
        <f t="shared" si="139"/>
        <v>1.7763568394002505E-15</v>
      </c>
      <c r="R497" s="13">
        <f t="shared" si="140"/>
        <v>-4.7063131170390273E-12</v>
      </c>
      <c r="S497" s="13">
        <f t="shared" si="141"/>
        <v>-2.4424906541967602E-16</v>
      </c>
      <c r="T497" s="32">
        <f t="shared" si="144"/>
        <v>-7.2727272726635048</v>
      </c>
    </row>
    <row r="498" spans="2:20" x14ac:dyDescent="0.25">
      <c r="B498">
        <f t="shared" si="133"/>
        <v>49.100000000000428</v>
      </c>
      <c r="C498" s="15">
        <f t="shared" si="134"/>
        <v>-7.272727272699357</v>
      </c>
      <c r="D498" s="12">
        <f t="shared" si="135"/>
        <v>-1.5353496252146215E-11</v>
      </c>
      <c r="E498" s="12">
        <f t="shared" si="128"/>
        <v>-1.5353496252146216E-12</v>
      </c>
      <c r="F498" s="12">
        <f t="shared" si="136"/>
        <v>-7.2727272727008927</v>
      </c>
      <c r="H498">
        <f t="shared" si="137"/>
        <v>49.100000000000428</v>
      </c>
      <c r="I498" s="16">
        <f t="shared" si="142"/>
        <v>-7.2727272726669154</v>
      </c>
      <c r="J498" s="12">
        <f t="shared" si="129"/>
        <v>-3.3196112525502032E-12</v>
      </c>
      <c r="K498" s="12">
        <f t="shared" si="130"/>
        <v>-3.2283065110050302E-12</v>
      </c>
      <c r="L498" s="12">
        <f t="shared" si="131"/>
        <v>-3.2308378195011759E-12</v>
      </c>
      <c r="M498" s="12">
        <f t="shared" si="132"/>
        <v>-3.1418867507682082E-12</v>
      </c>
      <c r="N498" s="12">
        <f t="shared" si="143"/>
        <v>-7.2727272726701457</v>
      </c>
      <c r="P498" s="28">
        <f t="shared" si="138"/>
        <v>3.2439828601127374E-11</v>
      </c>
      <c r="Q498" s="29">
        <f t="shared" si="139"/>
        <v>1.7763568394002505E-15</v>
      </c>
      <c r="R498" s="13">
        <f t="shared" si="140"/>
        <v>-4.4604764326920312E-12</v>
      </c>
      <c r="S498" s="13">
        <f t="shared" si="141"/>
        <v>-2.4424906541956144E-16</v>
      </c>
      <c r="T498" s="32">
        <f t="shared" si="144"/>
        <v>-7.2727272726669172</v>
      </c>
    </row>
    <row r="499" spans="2:20" x14ac:dyDescent="0.25">
      <c r="B499">
        <f t="shared" si="133"/>
        <v>49.200000000000429</v>
      </c>
      <c r="C499" s="15">
        <f t="shared" si="134"/>
        <v>-7.2727272727008927</v>
      </c>
      <c r="D499" s="12">
        <f t="shared" si="135"/>
        <v>-1.4508838575011396E-11</v>
      </c>
      <c r="E499" s="12">
        <f t="shared" si="128"/>
        <v>-1.4508838575011397E-12</v>
      </c>
      <c r="F499" s="12">
        <f t="shared" si="136"/>
        <v>-7.272727272702344</v>
      </c>
      <c r="H499">
        <f t="shared" si="137"/>
        <v>49.200000000000429</v>
      </c>
      <c r="I499" s="16">
        <f t="shared" si="142"/>
        <v>-7.2727272726701457</v>
      </c>
      <c r="J499" s="12">
        <f t="shared" si="129"/>
        <v>-3.141931159689193E-12</v>
      </c>
      <c r="K499" s="12">
        <f t="shared" si="130"/>
        <v>-3.0555558083733558E-12</v>
      </c>
      <c r="L499" s="12">
        <f t="shared" si="131"/>
        <v>-3.0579094811855612E-12</v>
      </c>
      <c r="M499" s="12">
        <f t="shared" si="132"/>
        <v>-2.9737545759189744E-12</v>
      </c>
      <c r="N499" s="12">
        <f t="shared" si="143"/>
        <v>-7.2727272726732028</v>
      </c>
      <c r="P499" s="28">
        <f t="shared" si="138"/>
        <v>3.0746072354759235E-11</v>
      </c>
      <c r="Q499" s="29">
        <f t="shared" si="139"/>
        <v>8.8817841970012523E-16</v>
      </c>
      <c r="R499" s="13">
        <f t="shared" si="140"/>
        <v>-4.2275849488126021E-12</v>
      </c>
      <c r="S499" s="13">
        <f t="shared" si="141"/>
        <v>-1.2212453270972648E-16</v>
      </c>
      <c r="T499" s="32">
        <f t="shared" si="144"/>
        <v>-7.2727272726701466</v>
      </c>
    </row>
    <row r="500" spans="2:20" x14ac:dyDescent="0.25">
      <c r="B500">
        <f t="shared" si="133"/>
        <v>49.300000000000431</v>
      </c>
      <c r="C500" s="15">
        <f t="shared" si="134"/>
        <v>-7.272727272702344</v>
      </c>
      <c r="D500" s="12">
        <f t="shared" si="135"/>
        <v>-1.3710366175700983E-11</v>
      </c>
      <c r="E500" s="12">
        <f t="shared" si="128"/>
        <v>-1.3710366175700984E-12</v>
      </c>
      <c r="F500" s="12">
        <f t="shared" si="136"/>
        <v>-7.2727272727037153</v>
      </c>
      <c r="H500">
        <f t="shared" si="137"/>
        <v>49.300000000000431</v>
      </c>
      <c r="I500" s="16">
        <f t="shared" si="142"/>
        <v>-7.2727272726732028</v>
      </c>
      <c r="J500" s="12">
        <f t="shared" si="129"/>
        <v>-2.9737989848399595E-12</v>
      </c>
      <c r="K500" s="12">
        <f t="shared" si="130"/>
        <v>-2.8920421613065629E-12</v>
      </c>
      <c r="L500" s="12">
        <f t="shared" si="131"/>
        <v>-2.8942626073558132E-12</v>
      </c>
      <c r="M500" s="12">
        <f t="shared" si="132"/>
        <v>-2.8145930031087121E-12</v>
      </c>
      <c r="N500" s="12">
        <f t="shared" si="143"/>
        <v>-7.2727272726760965</v>
      </c>
      <c r="P500" s="28">
        <f t="shared" si="138"/>
        <v>2.9140245771941409E-11</v>
      </c>
      <c r="Q500" s="29">
        <f t="shared" si="139"/>
        <v>8.8817841970012523E-16</v>
      </c>
      <c r="R500" s="13">
        <f t="shared" si="140"/>
        <v>-4.0067837936717321E-12</v>
      </c>
      <c r="S500" s="13">
        <f t="shared" si="141"/>
        <v>-1.2212453270967516E-16</v>
      </c>
      <c r="T500" s="32">
        <f t="shared" si="144"/>
        <v>-7.2727272726732037</v>
      </c>
    </row>
    <row r="501" spans="2:20" x14ac:dyDescent="0.25">
      <c r="B501">
        <f t="shared" si="133"/>
        <v>49.400000000000432</v>
      </c>
      <c r="C501" s="15">
        <f t="shared" si="134"/>
        <v>-7.2727272727037153</v>
      </c>
      <c r="D501" s="12">
        <f t="shared" si="135"/>
        <v>-1.2956302697375577E-11</v>
      </c>
      <c r="E501" s="12">
        <f t="shared" si="128"/>
        <v>-1.2956302697375577E-12</v>
      </c>
      <c r="F501" s="12">
        <f t="shared" si="136"/>
        <v>-7.2727272727050112</v>
      </c>
      <c r="H501">
        <f t="shared" si="137"/>
        <v>49.400000000000432</v>
      </c>
      <c r="I501" s="16">
        <f t="shared" si="142"/>
        <v>-7.2727272726760965</v>
      </c>
      <c r="J501" s="12">
        <f t="shared" si="129"/>
        <v>-2.8146374120296969E-12</v>
      </c>
      <c r="K501" s="12">
        <f t="shared" si="130"/>
        <v>-2.737277071673816E-12</v>
      </c>
      <c r="L501" s="12">
        <f t="shared" si="131"/>
        <v>-2.7393642909601112E-12</v>
      </c>
      <c r="M501" s="12">
        <f t="shared" si="132"/>
        <v>-2.6640023520485557E-12</v>
      </c>
      <c r="N501" s="12">
        <f t="shared" si="143"/>
        <v>-7.2727272726788348</v>
      </c>
      <c r="P501" s="28">
        <f t="shared" si="138"/>
        <v>2.7617907960575394E-11</v>
      </c>
      <c r="Q501" s="29">
        <f t="shared" si="139"/>
        <v>8.8817841970012523E-16</v>
      </c>
      <c r="R501" s="13">
        <f t="shared" si="140"/>
        <v>-3.7974623446058377E-12</v>
      </c>
      <c r="S501" s="13">
        <f t="shared" si="141"/>
        <v>-1.2212453270962657E-16</v>
      </c>
      <c r="T501" s="32">
        <f t="shared" si="144"/>
        <v>-7.2727272726760974</v>
      </c>
    </row>
    <row r="502" spans="2:20" x14ac:dyDescent="0.25">
      <c r="B502">
        <f t="shared" si="133"/>
        <v>49.500000000000433</v>
      </c>
      <c r="C502" s="15">
        <f t="shared" si="134"/>
        <v>-7.2727272727050112</v>
      </c>
      <c r="D502" s="12">
        <f t="shared" si="135"/>
        <v>-1.2243539515566226E-11</v>
      </c>
      <c r="E502" s="12">
        <f t="shared" si="128"/>
        <v>-1.2243539515566226E-12</v>
      </c>
      <c r="F502" s="12">
        <f t="shared" si="136"/>
        <v>-7.272727272706236</v>
      </c>
      <c r="H502">
        <f t="shared" si="137"/>
        <v>49.500000000000433</v>
      </c>
      <c r="I502" s="16">
        <f t="shared" si="142"/>
        <v>-7.2727272726788348</v>
      </c>
      <c r="J502" s="12">
        <f t="shared" si="129"/>
        <v>-2.6640467609695409E-12</v>
      </c>
      <c r="K502" s="12">
        <f t="shared" si="130"/>
        <v>-2.5907720413442805E-12</v>
      </c>
      <c r="L502" s="12">
        <f t="shared" si="131"/>
        <v>-2.5928148517095906E-12</v>
      </c>
      <c r="M502" s="12">
        <f t="shared" si="132"/>
        <v>-2.5214497156866856E-12</v>
      </c>
      <c r="N502" s="12">
        <f t="shared" si="143"/>
        <v>-7.2727272726814265</v>
      </c>
      <c r="P502" s="28">
        <f t="shared" si="138"/>
        <v>2.6175506206982391E-11</v>
      </c>
      <c r="Q502" s="29">
        <f t="shared" si="139"/>
        <v>8.8817841970012523E-16</v>
      </c>
      <c r="R502" s="13">
        <f t="shared" si="140"/>
        <v>-3.5991321034840494E-12</v>
      </c>
      <c r="S502" s="13">
        <f t="shared" si="141"/>
        <v>-1.2212453270958057E-16</v>
      </c>
      <c r="T502" s="32">
        <f t="shared" si="144"/>
        <v>-7.2727272726788357</v>
      </c>
    </row>
    <row r="503" spans="2:20" x14ac:dyDescent="0.25">
      <c r="B503">
        <f t="shared" si="133"/>
        <v>49.600000000000435</v>
      </c>
      <c r="C503" s="15">
        <f t="shared" si="134"/>
        <v>-7.272727272706236</v>
      </c>
      <c r="D503" s="12">
        <f t="shared" si="135"/>
        <v>-1.1569856184223681E-11</v>
      </c>
      <c r="E503" s="12">
        <f t="shared" si="128"/>
        <v>-1.1569856184223682E-12</v>
      </c>
      <c r="F503" s="12">
        <f t="shared" si="136"/>
        <v>-7.2727272727073933</v>
      </c>
      <c r="H503">
        <f t="shared" si="137"/>
        <v>49.600000000000435</v>
      </c>
      <c r="I503" s="16">
        <f t="shared" si="142"/>
        <v>-7.2727272726814265</v>
      </c>
      <c r="J503" s="12">
        <f t="shared" si="129"/>
        <v>-2.5214941246076708E-12</v>
      </c>
      <c r="K503" s="12">
        <f t="shared" si="130"/>
        <v>-2.4521717989500758E-12</v>
      </c>
      <c r="L503" s="12">
        <f t="shared" si="131"/>
        <v>-2.4540813825524312E-12</v>
      </c>
      <c r="M503" s="12">
        <f t="shared" si="132"/>
        <v>-2.3865354137342365E-12</v>
      </c>
      <c r="N503" s="12">
        <f t="shared" si="143"/>
        <v>-7.2727272726838796</v>
      </c>
      <c r="P503" s="28">
        <f t="shared" si="138"/>
        <v>2.4807711440644198E-11</v>
      </c>
      <c r="Q503" s="29">
        <f t="shared" si="139"/>
        <v>1.7763568394002505E-15</v>
      </c>
      <c r="R503" s="13">
        <f t="shared" si="140"/>
        <v>-3.4110603231100793E-12</v>
      </c>
      <c r="S503" s="13">
        <f t="shared" si="141"/>
        <v>-2.4424906541907407E-16</v>
      </c>
      <c r="T503" s="32">
        <f t="shared" si="144"/>
        <v>-7.2727272726814283</v>
      </c>
    </row>
    <row r="504" spans="2:20" x14ac:dyDescent="0.25">
      <c r="B504">
        <f t="shared" si="133"/>
        <v>49.700000000000436</v>
      </c>
      <c r="C504" s="15">
        <f t="shared" si="134"/>
        <v>-7.2727272727073933</v>
      </c>
      <c r="D504" s="12">
        <f t="shared" si="135"/>
        <v>-1.0933476346508542E-11</v>
      </c>
      <c r="E504" s="12">
        <f t="shared" si="128"/>
        <v>-1.0933476346508542E-12</v>
      </c>
      <c r="F504" s="12">
        <f t="shared" si="136"/>
        <v>-7.2727272727084866</v>
      </c>
      <c r="H504">
        <f t="shared" si="137"/>
        <v>49.700000000000436</v>
      </c>
      <c r="I504" s="16">
        <f t="shared" si="142"/>
        <v>-7.2727272726838796</v>
      </c>
      <c r="J504" s="12">
        <f t="shared" si="129"/>
        <v>-2.3865798226552217E-12</v>
      </c>
      <c r="K504" s="12">
        <f t="shared" si="130"/>
        <v>-2.3209434374393823E-12</v>
      </c>
      <c r="L504" s="12">
        <f t="shared" si="131"/>
        <v>-2.3227197942787826E-12</v>
      </c>
      <c r="M504" s="12">
        <f t="shared" si="132"/>
        <v>-2.2588597659023435E-12</v>
      </c>
      <c r="N504" s="12">
        <f t="shared" si="143"/>
        <v>-7.2727272726862013</v>
      </c>
      <c r="P504" s="28">
        <f t="shared" si="138"/>
        <v>2.3511859126301715E-11</v>
      </c>
      <c r="Q504" s="29">
        <f t="shared" si="139"/>
        <v>1.7763568394002505E-15</v>
      </c>
      <c r="R504" s="13">
        <f t="shared" si="140"/>
        <v>-3.232880629885774E-12</v>
      </c>
      <c r="S504" s="13">
        <f t="shared" si="141"/>
        <v>-2.4424906541899168E-16</v>
      </c>
      <c r="T504" s="32">
        <f t="shared" si="144"/>
        <v>-7.2727272726838814</v>
      </c>
    </row>
    <row r="505" spans="2:20" x14ac:dyDescent="0.25">
      <c r="B505">
        <f t="shared" si="133"/>
        <v>49.800000000000438</v>
      </c>
      <c r="C505" s="15">
        <f t="shared" si="134"/>
        <v>-7.2727272727084866</v>
      </c>
      <c r="D505" s="12">
        <f t="shared" si="135"/>
        <v>-1.0332179556371557E-11</v>
      </c>
      <c r="E505" s="12">
        <f t="shared" si="128"/>
        <v>-1.0332179556371556E-12</v>
      </c>
      <c r="F505" s="12">
        <f t="shared" si="136"/>
        <v>-7.2727272727095196</v>
      </c>
      <c r="H505">
        <f t="shared" si="137"/>
        <v>49.800000000000438</v>
      </c>
      <c r="I505" s="16">
        <f t="shared" si="142"/>
        <v>-7.2727272726862013</v>
      </c>
      <c r="J505" s="12">
        <f t="shared" si="129"/>
        <v>-2.2589041748233287E-12</v>
      </c>
      <c r="K505" s="12">
        <f t="shared" si="130"/>
        <v>-2.1967760943653051E-12</v>
      </c>
      <c r="L505" s="12">
        <f t="shared" si="131"/>
        <v>-2.198463633362735E-12</v>
      </c>
      <c r="M505" s="12">
        <f t="shared" si="132"/>
        <v>-2.1379786829811565E-12</v>
      </c>
      <c r="N505" s="12">
        <f t="shared" si="143"/>
        <v>-7.2727272726883996</v>
      </c>
      <c r="P505" s="28">
        <f t="shared" si="138"/>
        <v>2.2282620193436742E-11</v>
      </c>
      <c r="Q505" s="29">
        <f t="shared" si="139"/>
        <v>2.6645352591003757E-15</v>
      </c>
      <c r="R505" s="13">
        <f t="shared" si="140"/>
        <v>-3.0638602766148536E-12</v>
      </c>
      <c r="S505" s="13">
        <f t="shared" si="141"/>
        <v>-3.6637359812837057E-16</v>
      </c>
      <c r="T505" s="32">
        <f t="shared" si="144"/>
        <v>-7.272727272686204</v>
      </c>
    </row>
    <row r="506" spans="2:20" x14ac:dyDescent="0.25">
      <c r="B506">
        <f t="shared" si="133"/>
        <v>49.900000000000439</v>
      </c>
      <c r="C506" s="15">
        <f t="shared" si="134"/>
        <v>-7.2727272727095196</v>
      </c>
      <c r="D506" s="12">
        <f t="shared" si="135"/>
        <v>-9.7637453677634767E-12</v>
      </c>
      <c r="E506" s="12">
        <f t="shared" si="128"/>
        <v>-9.7637453677634763E-13</v>
      </c>
      <c r="F506" s="12">
        <f t="shared" si="136"/>
        <v>-7.2727272727104957</v>
      </c>
      <c r="H506">
        <f t="shared" si="137"/>
        <v>49.900000000000439</v>
      </c>
      <c r="I506" s="16">
        <f t="shared" si="142"/>
        <v>-7.2727272726883996</v>
      </c>
      <c r="J506" s="12">
        <f t="shared" si="129"/>
        <v>-2.1379786829811565E-12</v>
      </c>
      <c r="K506" s="12">
        <f t="shared" si="130"/>
        <v>-2.0791812715970084E-12</v>
      </c>
      <c r="L506" s="12">
        <f t="shared" si="131"/>
        <v>-2.0808244016734536E-12</v>
      </c>
      <c r="M506" s="12">
        <f t="shared" si="132"/>
        <v>-2.0235368936027955E-12</v>
      </c>
      <c r="N506" s="12">
        <f t="shared" si="143"/>
        <v>-7.2727272726904797</v>
      </c>
      <c r="P506" s="28">
        <f t="shared" si="138"/>
        <v>2.1118218285209878E-11</v>
      </c>
      <c r="Q506" s="29">
        <f t="shared" si="139"/>
        <v>1.7763568394002505E-15</v>
      </c>
      <c r="R506" s="13">
        <f t="shared" si="140"/>
        <v>-2.9037550142318784E-12</v>
      </c>
      <c r="S506" s="13">
        <f t="shared" si="141"/>
        <v>-2.4424906541883992E-16</v>
      </c>
      <c r="T506" s="32">
        <f t="shared" si="144"/>
        <v>-7.2727272726884014</v>
      </c>
    </row>
    <row r="507" spans="2:20" x14ac:dyDescent="0.25">
      <c r="B507">
        <f t="shared" si="133"/>
        <v>50.000000000000441</v>
      </c>
      <c r="C507" s="15">
        <f t="shared" si="134"/>
        <v>-7.2727272727104957</v>
      </c>
      <c r="D507" s="12">
        <f t="shared" si="135"/>
        <v>-9.226841513054751E-12</v>
      </c>
      <c r="E507" s="12">
        <f t="shared" si="128"/>
        <v>-9.2268415130547522E-13</v>
      </c>
      <c r="F507" s="12">
        <f t="shared" si="136"/>
        <v>-7.2727272727114185</v>
      </c>
      <c r="H507">
        <f t="shared" si="137"/>
        <v>50.000000000000441</v>
      </c>
      <c r="I507" s="16">
        <f t="shared" si="142"/>
        <v>-7.2727272726904797</v>
      </c>
      <c r="J507" s="12">
        <f t="shared" si="129"/>
        <v>-2.0235813025237802E-12</v>
      </c>
      <c r="K507" s="12">
        <f t="shared" si="130"/>
        <v>-1.9679369245295677E-12</v>
      </c>
      <c r="L507" s="12">
        <f t="shared" si="131"/>
        <v>-1.9694468278430578E-12</v>
      </c>
      <c r="M507" s="12">
        <f t="shared" si="132"/>
        <v>-1.9152679442413501E-12</v>
      </c>
      <c r="N507" s="12">
        <f t="shared" si="143"/>
        <v>-7.2727272726924488</v>
      </c>
      <c r="P507" s="28">
        <f t="shared" si="138"/>
        <v>2.0014212509522622E-11</v>
      </c>
      <c r="Q507" s="29">
        <f t="shared" si="139"/>
        <v>1.7763568394002505E-15</v>
      </c>
      <c r="R507" s="13">
        <f t="shared" si="140"/>
        <v>-2.7519542200732822E-12</v>
      </c>
      <c r="S507" s="13">
        <f t="shared" si="141"/>
        <v>-2.4424906541877006E-16</v>
      </c>
      <c r="T507" s="32">
        <f t="shared" si="144"/>
        <v>-7.2727272726904815</v>
      </c>
    </row>
    <row r="508" spans="2:20" x14ac:dyDescent="0.25">
      <c r="B508">
        <f t="shared" si="133"/>
        <v>50.100000000000442</v>
      </c>
      <c r="C508" s="15">
        <f t="shared" si="134"/>
        <v>-7.2727272727114185</v>
      </c>
      <c r="D508" s="12">
        <f t="shared" si="135"/>
        <v>-8.7196916354059795E-12</v>
      </c>
      <c r="E508" s="12">
        <f t="shared" si="128"/>
        <v>-8.7196916354059795E-13</v>
      </c>
      <c r="F508" s="12">
        <f t="shared" si="136"/>
        <v>-7.2727272727122907</v>
      </c>
      <c r="H508">
        <f t="shared" si="137"/>
        <v>50.100000000000442</v>
      </c>
      <c r="I508" s="16">
        <f t="shared" si="142"/>
        <v>-7.2727272726924488</v>
      </c>
      <c r="J508" s="12">
        <f t="shared" si="129"/>
        <v>-1.9152679442413501E-12</v>
      </c>
      <c r="K508" s="12">
        <f t="shared" si="130"/>
        <v>-1.8626433728741177E-12</v>
      </c>
      <c r="L508" s="12">
        <f t="shared" si="131"/>
        <v>-1.8640200494246531E-12</v>
      </c>
      <c r="M508" s="12">
        <f t="shared" si="132"/>
        <v>-1.8127277456869706E-12</v>
      </c>
      <c r="N508" s="12">
        <f t="shared" si="143"/>
        <v>-7.2727272726943122</v>
      </c>
      <c r="P508" s="28">
        <f t="shared" si="138"/>
        <v>1.8967938331115874E-11</v>
      </c>
      <c r="Q508" s="29">
        <f t="shared" si="139"/>
        <v>1.7763568394002505E-15</v>
      </c>
      <c r="R508" s="13">
        <f t="shared" si="140"/>
        <v>-2.6080915205409203E-12</v>
      </c>
      <c r="S508" s="13">
        <f t="shared" si="141"/>
        <v>-2.442490654187039E-16</v>
      </c>
      <c r="T508" s="32">
        <f t="shared" si="144"/>
        <v>-7.2727272726924506</v>
      </c>
    </row>
    <row r="509" spans="2:20" x14ac:dyDescent="0.25">
      <c r="B509">
        <f t="shared" si="133"/>
        <v>50.200000000000443</v>
      </c>
      <c r="C509" s="15">
        <f t="shared" si="134"/>
        <v>-7.2727272727122907</v>
      </c>
      <c r="D509" s="12">
        <f t="shared" si="135"/>
        <v>-8.2396311995580618E-12</v>
      </c>
      <c r="E509" s="12">
        <f t="shared" si="128"/>
        <v>-8.2396311995580622E-13</v>
      </c>
      <c r="F509" s="12">
        <f t="shared" si="136"/>
        <v>-7.2727272727131149</v>
      </c>
      <c r="H509">
        <f t="shared" si="137"/>
        <v>50.200000000000443</v>
      </c>
      <c r="I509" s="16">
        <f t="shared" si="142"/>
        <v>-7.2727272726943122</v>
      </c>
      <c r="J509" s="12">
        <f t="shared" si="129"/>
        <v>-1.8128165635289408E-12</v>
      </c>
      <c r="K509" s="12">
        <f t="shared" si="130"/>
        <v>-1.7629009363417937E-12</v>
      </c>
      <c r="L509" s="12">
        <f t="shared" si="131"/>
        <v>-1.7643220218133138E-12</v>
      </c>
      <c r="M509" s="12">
        <f t="shared" si="132"/>
        <v>-1.7157830711767021E-12</v>
      </c>
      <c r="N509" s="12">
        <f t="shared" si="143"/>
        <v>-7.2727272726960761</v>
      </c>
      <c r="P509" s="28">
        <f t="shared" si="138"/>
        <v>1.7977619393150235E-11</v>
      </c>
      <c r="Q509" s="29">
        <f t="shared" si="139"/>
        <v>8.8817841970012523E-16</v>
      </c>
      <c r="R509" s="13">
        <f t="shared" si="140"/>
        <v>-2.47192266656936E-12</v>
      </c>
      <c r="S509" s="13">
        <f t="shared" si="141"/>
        <v>-1.2212453270932069E-16</v>
      </c>
      <c r="T509" s="32">
        <f t="shared" si="144"/>
        <v>-7.2727272726943131</v>
      </c>
    </row>
    <row r="510" spans="2:20" x14ac:dyDescent="0.25">
      <c r="B510">
        <f t="shared" si="133"/>
        <v>50.300000000000445</v>
      </c>
      <c r="C510" s="15">
        <f t="shared" si="134"/>
        <v>-7.2727272727131149</v>
      </c>
      <c r="D510" s="12">
        <f t="shared" si="135"/>
        <v>-7.7866602055109979E-12</v>
      </c>
      <c r="E510" s="12">
        <f t="shared" si="128"/>
        <v>-7.7866602055109983E-13</v>
      </c>
      <c r="F510" s="12">
        <f t="shared" si="136"/>
        <v>-7.2727272727138939</v>
      </c>
      <c r="H510">
        <f t="shared" si="137"/>
        <v>50.300000000000445</v>
      </c>
      <c r="I510" s="16">
        <f t="shared" si="142"/>
        <v>-7.2727272726960761</v>
      </c>
      <c r="J510" s="12">
        <f t="shared" si="129"/>
        <v>-1.7157830711767021E-12</v>
      </c>
      <c r="K510" s="12">
        <f t="shared" si="130"/>
        <v>-1.6685763881696403E-12</v>
      </c>
      <c r="L510" s="12">
        <f t="shared" si="131"/>
        <v>-1.6699086557991905E-12</v>
      </c>
      <c r="M510" s="12">
        <f t="shared" si="132"/>
        <v>-1.6239454225797091E-12</v>
      </c>
      <c r="N510" s="12">
        <f t="shared" si="143"/>
        <v>-7.2727272726977459</v>
      </c>
      <c r="P510" s="28">
        <f t="shared" si="138"/>
        <v>1.7037038446687802E-11</v>
      </c>
      <c r="Q510" s="29">
        <f t="shared" si="139"/>
        <v>1.7763568394002505E-15</v>
      </c>
      <c r="R510" s="13">
        <f t="shared" si="140"/>
        <v>-2.342592786429621E-12</v>
      </c>
      <c r="S510" s="13">
        <f t="shared" si="141"/>
        <v>-2.4424906541858212E-16</v>
      </c>
      <c r="T510" s="32">
        <f t="shared" si="144"/>
        <v>-7.2727272726960779</v>
      </c>
    </row>
    <row r="511" spans="2:20" x14ac:dyDescent="0.25">
      <c r="B511">
        <f t="shared" si="133"/>
        <v>50.400000000000446</v>
      </c>
      <c r="C511" s="15">
        <f t="shared" si="134"/>
        <v>-7.2727272727138939</v>
      </c>
      <c r="D511" s="12">
        <f t="shared" si="135"/>
        <v>-7.3581141180056875E-12</v>
      </c>
      <c r="E511" s="12">
        <f t="shared" si="128"/>
        <v>-7.3581141180056879E-13</v>
      </c>
      <c r="F511" s="12">
        <f t="shared" si="136"/>
        <v>-7.2727272727146293</v>
      </c>
      <c r="H511">
        <f t="shared" si="137"/>
        <v>50.400000000000446</v>
      </c>
      <c r="I511" s="16">
        <f t="shared" si="142"/>
        <v>-7.2727272726977459</v>
      </c>
      <c r="J511" s="12">
        <f t="shared" si="129"/>
        <v>-1.6239454225797091E-12</v>
      </c>
      <c r="K511" s="12">
        <f t="shared" si="130"/>
        <v>-1.5793144569897778E-12</v>
      </c>
      <c r="L511" s="12">
        <f t="shared" si="131"/>
        <v>-1.5805134978563729E-12</v>
      </c>
      <c r="M511" s="12">
        <f t="shared" si="132"/>
        <v>-1.5370371642120519E-12</v>
      </c>
      <c r="N511" s="12">
        <f t="shared" si="143"/>
        <v>-7.272727272699326</v>
      </c>
      <c r="P511" s="28">
        <f t="shared" si="138"/>
        <v>1.6147083670148277E-11</v>
      </c>
      <c r="Q511" s="29">
        <f t="shared" si="139"/>
        <v>8.8817841970012523E-16</v>
      </c>
      <c r="R511" s="13">
        <f t="shared" si="140"/>
        <v>-2.2202240046544018E-12</v>
      </c>
      <c r="S511" s="13">
        <f t="shared" si="141"/>
        <v>-1.2212453270926303E-16</v>
      </c>
      <c r="T511" s="32">
        <f t="shared" si="144"/>
        <v>-7.2727272726977468</v>
      </c>
    </row>
    <row r="512" spans="2:20" x14ac:dyDescent="0.25">
      <c r="B512">
        <f t="shared" si="133"/>
        <v>50.500000000000448</v>
      </c>
      <c r="C512" s="15">
        <f t="shared" si="134"/>
        <v>-7.2727272727146293</v>
      </c>
      <c r="D512" s="12">
        <f t="shared" si="135"/>
        <v>-6.9535488478322804E-12</v>
      </c>
      <c r="E512" s="12">
        <f t="shared" si="128"/>
        <v>-6.9535488478322813E-13</v>
      </c>
      <c r="F512" s="12">
        <f t="shared" si="136"/>
        <v>-7.2727272727153247</v>
      </c>
      <c r="H512">
        <f t="shared" si="137"/>
        <v>50.500000000000448</v>
      </c>
      <c r="I512" s="16">
        <f t="shared" si="142"/>
        <v>-7.272727272699326</v>
      </c>
      <c r="J512" s="12">
        <f t="shared" si="129"/>
        <v>-1.5370371642120519E-12</v>
      </c>
      <c r="K512" s="12">
        <f t="shared" si="130"/>
        <v>-1.4948042803553108E-12</v>
      </c>
      <c r="L512" s="12">
        <f t="shared" si="131"/>
        <v>-1.4959145033799359E-12</v>
      </c>
      <c r="M512" s="12">
        <f t="shared" si="132"/>
        <v>-1.4547918425478202E-12</v>
      </c>
      <c r="N512" s="12">
        <f t="shared" si="143"/>
        <v>-7.2727272727008216</v>
      </c>
      <c r="P512" s="28">
        <f t="shared" si="138"/>
        <v>1.5302425993013458E-11</v>
      </c>
      <c r="Q512" s="29">
        <f t="shared" si="139"/>
        <v>8.8817841970012523E-16</v>
      </c>
      <c r="R512" s="13">
        <f t="shared" si="140"/>
        <v>-2.1040835740474354E-12</v>
      </c>
      <c r="S512" s="13">
        <f t="shared" si="141"/>
        <v>-1.2212453270923648E-16</v>
      </c>
      <c r="T512" s="32">
        <f t="shared" si="144"/>
        <v>-7.2727272726993268</v>
      </c>
    </row>
    <row r="513" spans="2:20" x14ac:dyDescent="0.25">
      <c r="B513">
        <f t="shared" si="133"/>
        <v>50.600000000000449</v>
      </c>
      <c r="C513" s="15">
        <f t="shared" si="134"/>
        <v>-7.2727272727153247</v>
      </c>
      <c r="D513" s="12">
        <f t="shared" si="135"/>
        <v>-6.5711880381513765E-12</v>
      </c>
      <c r="E513" s="12">
        <f t="shared" si="128"/>
        <v>-6.5711880381513767E-13</v>
      </c>
      <c r="F513" s="12">
        <f t="shared" si="136"/>
        <v>-7.272727272715982</v>
      </c>
      <c r="H513">
        <f t="shared" si="137"/>
        <v>50.600000000000449</v>
      </c>
      <c r="I513" s="16">
        <f t="shared" si="142"/>
        <v>-7.2727272727008216</v>
      </c>
      <c r="J513" s="12">
        <f t="shared" si="129"/>
        <v>-1.4547918425478202E-12</v>
      </c>
      <c r="K513" s="12">
        <f t="shared" si="130"/>
        <v>-1.4147794047403296E-12</v>
      </c>
      <c r="L513" s="12">
        <f t="shared" si="131"/>
        <v>-1.4158896277649547E-12</v>
      </c>
      <c r="M513" s="12">
        <f t="shared" si="132"/>
        <v>-1.3768985951401191E-12</v>
      </c>
      <c r="N513" s="12">
        <f t="shared" si="143"/>
        <v>-7.2727272727022374</v>
      </c>
      <c r="P513" s="28">
        <f t="shared" si="138"/>
        <v>1.4502177236863645E-11</v>
      </c>
      <c r="Q513" s="29">
        <f t="shared" si="139"/>
        <v>8.8817841970012523E-16</v>
      </c>
      <c r="R513" s="13">
        <f t="shared" si="140"/>
        <v>-1.9940493700760034E-12</v>
      </c>
      <c r="S513" s="13">
        <f t="shared" si="141"/>
        <v>-1.2212453270921138E-16</v>
      </c>
      <c r="T513" s="32">
        <f t="shared" si="144"/>
        <v>-7.2727272727008225</v>
      </c>
    </row>
    <row r="514" spans="2:20" x14ac:dyDescent="0.25">
      <c r="B514">
        <f t="shared" si="133"/>
        <v>50.70000000000045</v>
      </c>
      <c r="C514" s="15">
        <f t="shared" si="134"/>
        <v>-7.272727272715982</v>
      </c>
      <c r="D514" s="12">
        <f t="shared" si="135"/>
        <v>-6.2096994213334256E-12</v>
      </c>
      <c r="E514" s="12">
        <f t="shared" si="128"/>
        <v>-6.2096994213334264E-13</v>
      </c>
      <c r="F514" s="12">
        <f t="shared" si="136"/>
        <v>-7.2727272727166028</v>
      </c>
      <c r="H514">
        <f t="shared" si="137"/>
        <v>50.70000000000045</v>
      </c>
      <c r="I514" s="16">
        <f t="shared" si="142"/>
        <v>-7.2727272727022374</v>
      </c>
      <c r="J514" s="12">
        <f t="shared" si="129"/>
        <v>-1.3768985951401191E-12</v>
      </c>
      <c r="K514" s="12">
        <f t="shared" si="130"/>
        <v>-1.3390621944608939E-12</v>
      </c>
      <c r="L514" s="12">
        <f t="shared" si="131"/>
        <v>-1.3400835996435491E-12</v>
      </c>
      <c r="M514" s="12">
        <f t="shared" si="132"/>
        <v>-1.3031797863050087E-12</v>
      </c>
      <c r="N514" s="12">
        <f t="shared" si="143"/>
        <v>-7.2727272727035768</v>
      </c>
      <c r="P514" s="28">
        <f t="shared" si="138"/>
        <v>1.3744561044859438E-11</v>
      </c>
      <c r="Q514" s="29">
        <f t="shared" si="139"/>
        <v>0</v>
      </c>
      <c r="R514" s="13">
        <f t="shared" si="140"/>
        <v>-1.8898771436746783E-12</v>
      </c>
      <c r="S514" s="13">
        <f t="shared" si="141"/>
        <v>0</v>
      </c>
      <c r="T514" s="32">
        <f t="shared" si="144"/>
        <v>-7.2727272727022374</v>
      </c>
    </row>
    <row r="515" spans="2:20" x14ac:dyDescent="0.25">
      <c r="B515">
        <f t="shared" si="133"/>
        <v>50.800000000000452</v>
      </c>
      <c r="C515" s="15">
        <f t="shared" si="134"/>
        <v>-7.2727272727166028</v>
      </c>
      <c r="D515" s="12">
        <f t="shared" si="135"/>
        <v>-5.8681948189587274E-12</v>
      </c>
      <c r="E515" s="12">
        <f t="shared" si="128"/>
        <v>-5.8681948189587278E-13</v>
      </c>
      <c r="F515" s="12">
        <f t="shared" si="136"/>
        <v>-7.2727272727171899</v>
      </c>
      <c r="H515">
        <f t="shared" si="137"/>
        <v>50.800000000000452</v>
      </c>
      <c r="I515" s="16">
        <f t="shared" si="142"/>
        <v>-7.2727272727035768</v>
      </c>
      <c r="J515" s="12">
        <f t="shared" si="129"/>
        <v>-1.3032241952259939E-12</v>
      </c>
      <c r="K515" s="12">
        <f t="shared" si="130"/>
        <v>-1.2673861959910937E-12</v>
      </c>
      <c r="L515" s="12">
        <f t="shared" si="131"/>
        <v>-1.268407601173749E-12</v>
      </c>
      <c r="M515" s="12">
        <f t="shared" si="132"/>
        <v>-1.2335021892795341E-12</v>
      </c>
      <c r="N515" s="12">
        <f t="shared" si="143"/>
        <v>-7.2727272727048451</v>
      </c>
      <c r="P515" s="28">
        <f t="shared" si="138"/>
        <v>1.3025136524902337E-11</v>
      </c>
      <c r="Q515" s="29">
        <f t="shared" si="139"/>
        <v>8.8817841970012523E-16</v>
      </c>
      <c r="R515" s="13">
        <f t="shared" si="140"/>
        <v>-1.7909562721799064E-12</v>
      </c>
      <c r="S515" s="13">
        <f t="shared" si="141"/>
        <v>-1.2212453270916511E-16</v>
      </c>
      <c r="T515" s="32">
        <f t="shared" si="144"/>
        <v>-7.2727272727035777</v>
      </c>
    </row>
    <row r="516" spans="2:20" x14ac:dyDescent="0.25">
      <c r="B516">
        <f t="shared" si="133"/>
        <v>50.900000000000453</v>
      </c>
      <c r="C516" s="15">
        <f t="shared" si="134"/>
        <v>-7.2727272727171899</v>
      </c>
      <c r="D516" s="12">
        <f t="shared" si="135"/>
        <v>-5.5453419633977319E-12</v>
      </c>
      <c r="E516" s="12">
        <f t="shared" si="128"/>
        <v>-5.5453419633977321E-13</v>
      </c>
      <c r="F516" s="12">
        <f t="shared" si="136"/>
        <v>-7.2727272727177441</v>
      </c>
      <c r="H516">
        <f t="shared" si="137"/>
        <v>50.900000000000453</v>
      </c>
      <c r="I516" s="16">
        <f t="shared" si="142"/>
        <v>-7.2727272727048451</v>
      </c>
      <c r="J516" s="12">
        <f t="shared" si="129"/>
        <v>-1.2335021892795341E-12</v>
      </c>
      <c r="K516" s="12">
        <f t="shared" si="130"/>
        <v>-1.1995737736469893E-12</v>
      </c>
      <c r="L516" s="12">
        <f t="shared" si="131"/>
        <v>-1.2005063609876744E-12</v>
      </c>
      <c r="M516" s="12">
        <f t="shared" si="132"/>
        <v>-1.1674217148538447E-12</v>
      </c>
      <c r="N516" s="12">
        <f t="shared" si="143"/>
        <v>-7.272727272706045</v>
      </c>
      <c r="P516" s="28">
        <f t="shared" si="138"/>
        <v>1.234390367699234E-11</v>
      </c>
      <c r="Q516" s="29">
        <f t="shared" si="139"/>
        <v>8.8817841970012523E-16</v>
      </c>
      <c r="R516" s="13">
        <f t="shared" si="140"/>
        <v>-1.6972867555916806E-12</v>
      </c>
      <c r="S516" s="13">
        <f t="shared" si="141"/>
        <v>-1.2212453270914381E-16</v>
      </c>
      <c r="T516" s="32">
        <f t="shared" si="144"/>
        <v>-7.272727272704846</v>
      </c>
    </row>
    <row r="517" spans="2:20" x14ac:dyDescent="0.25">
      <c r="B517">
        <f t="shared" si="133"/>
        <v>51.000000000000455</v>
      </c>
      <c r="C517" s="15">
        <f t="shared" si="134"/>
        <v>-7.2727272727177441</v>
      </c>
      <c r="D517" s="12">
        <f t="shared" si="135"/>
        <v>-5.2402526762307389E-12</v>
      </c>
      <c r="E517" s="12">
        <f t="shared" si="128"/>
        <v>-5.2402526762307389E-13</v>
      </c>
      <c r="F517" s="12">
        <f t="shared" si="136"/>
        <v>-7.2727272727182681</v>
      </c>
      <c r="H517">
        <f t="shared" si="137"/>
        <v>51.000000000000455</v>
      </c>
      <c r="I517" s="16">
        <f t="shared" si="142"/>
        <v>-7.272727272706045</v>
      </c>
      <c r="J517" s="12">
        <f t="shared" si="129"/>
        <v>-1.1675105326958146E-12</v>
      </c>
      <c r="K517" s="12">
        <f t="shared" si="130"/>
        <v>-1.1354028828236552E-12</v>
      </c>
      <c r="L517" s="12">
        <f t="shared" si="131"/>
        <v>-1.1362910612433553E-12</v>
      </c>
      <c r="M517" s="12">
        <f t="shared" si="132"/>
        <v>-1.1050271808699109E-12</v>
      </c>
      <c r="N517" s="12">
        <f t="shared" si="143"/>
        <v>-7.272727272707181</v>
      </c>
      <c r="P517" s="28">
        <f t="shared" si="138"/>
        <v>1.1698197965870349E-11</v>
      </c>
      <c r="Q517" s="29">
        <f t="shared" si="139"/>
        <v>8.8817841970012523E-16</v>
      </c>
      <c r="R517" s="13">
        <f t="shared" si="140"/>
        <v>-1.6085022203118678E-12</v>
      </c>
      <c r="S517" s="13">
        <f t="shared" si="141"/>
        <v>-1.2212453270912367E-16</v>
      </c>
      <c r="T517" s="32">
        <f t="shared" si="144"/>
        <v>-7.2727272727060459</v>
      </c>
    </row>
    <row r="518" spans="2:20" x14ac:dyDescent="0.25">
      <c r="B518">
        <f t="shared" si="133"/>
        <v>51.100000000000456</v>
      </c>
      <c r="C518" s="15">
        <f t="shared" si="134"/>
        <v>-7.2727272727182681</v>
      </c>
      <c r="D518" s="12">
        <f t="shared" si="135"/>
        <v>-4.9520387790380482E-12</v>
      </c>
      <c r="E518" s="12">
        <f t="shared" si="128"/>
        <v>-4.9520387790380488E-13</v>
      </c>
      <c r="F518" s="12">
        <f t="shared" si="136"/>
        <v>-7.2727272727187637</v>
      </c>
      <c r="H518">
        <f t="shared" si="137"/>
        <v>51.100000000000456</v>
      </c>
      <c r="I518" s="16">
        <f t="shared" si="142"/>
        <v>-7.272727272707181</v>
      </c>
      <c r="J518" s="12">
        <f t="shared" si="129"/>
        <v>-1.1050271808699109E-12</v>
      </c>
      <c r="K518" s="12">
        <f t="shared" si="130"/>
        <v>-1.0746070699951816E-12</v>
      </c>
      <c r="L518" s="12">
        <f t="shared" si="131"/>
        <v>-1.0754508394938968E-12</v>
      </c>
      <c r="M518" s="12">
        <f t="shared" si="132"/>
        <v>-1.0458744981178824E-12</v>
      </c>
      <c r="N518" s="12">
        <f t="shared" si="143"/>
        <v>-7.2727272727082566</v>
      </c>
      <c r="P518" s="28">
        <f t="shared" si="138"/>
        <v>1.1086243034696963E-11</v>
      </c>
      <c r="Q518" s="29">
        <f t="shared" si="139"/>
        <v>8.8817841970012523E-16</v>
      </c>
      <c r="R518" s="13">
        <f t="shared" si="140"/>
        <v>-1.5243584172750435E-12</v>
      </c>
      <c r="S518" s="13">
        <f t="shared" si="141"/>
        <v>-1.2212453270910459E-16</v>
      </c>
      <c r="T518" s="32">
        <f t="shared" si="144"/>
        <v>-7.2727272727071819</v>
      </c>
    </row>
    <row r="519" spans="2:20" x14ac:dyDescent="0.25">
      <c r="B519">
        <f t="shared" si="133"/>
        <v>51.200000000000458</v>
      </c>
      <c r="C519" s="15">
        <f t="shared" si="134"/>
        <v>-7.2727272727187637</v>
      </c>
      <c r="D519" s="12">
        <f t="shared" si="135"/>
        <v>-4.6798120933999598E-12</v>
      </c>
      <c r="E519" s="12">
        <f t="shared" ref="E519:E582" si="145">e1_h*D519</f>
        <v>-4.6798120933999596E-13</v>
      </c>
      <c r="F519" s="12">
        <f t="shared" si="136"/>
        <v>-7.2727272727192318</v>
      </c>
      <c r="H519">
        <f t="shared" si="137"/>
        <v>51.200000000000458</v>
      </c>
      <c r="I519" s="16">
        <f t="shared" si="142"/>
        <v>-7.2727272727082566</v>
      </c>
      <c r="J519" s="12">
        <f t="shared" ref="J519:J582" si="146">e1_h*( - 4 - 0.55 * I519)</f>
        <v>-1.0458744981178824E-12</v>
      </c>
      <c r="K519" s="12">
        <f t="shared" ref="K519:K582" si="147">e1_h*( - 4 - 0.55 * (I519+(J519/2)))</f>
        <v>-1.0170975173195985E-12</v>
      </c>
      <c r="L519" s="12">
        <f t="shared" ref="L519:L582" si="148">e1_h*( - 4 - 0.55 * (I519+(K519/2)))</f>
        <v>-1.0178524689763435E-12</v>
      </c>
      <c r="M519" s="12">
        <f t="shared" ref="M519:M582" si="149">e1_h*( - 4 - 0.55 * (I519+L519))</f>
        <v>-9.8987484875578957E-13</v>
      </c>
      <c r="N519" s="12">
        <f t="shared" si="143"/>
        <v>-7.2727272727092744</v>
      </c>
      <c r="P519" s="28">
        <f t="shared" si="138"/>
        <v>1.0506262526632781E-11</v>
      </c>
      <c r="Q519" s="29">
        <f t="shared" si="139"/>
        <v>8.8817841970012523E-16</v>
      </c>
      <c r="R519" s="13">
        <f t="shared" si="140"/>
        <v>-1.4446110974157844E-12</v>
      </c>
      <c r="S519" s="13">
        <f t="shared" si="141"/>
        <v>-1.2212453270908652E-16</v>
      </c>
      <c r="T519" s="32">
        <f t="shared" si="144"/>
        <v>-7.2727272727082575</v>
      </c>
    </row>
    <row r="520" spans="2:20" x14ac:dyDescent="0.25">
      <c r="B520">
        <f t="shared" ref="B520:B583" si="150">+B519+e1_h</f>
        <v>51.300000000000459</v>
      </c>
      <c r="C520" s="15">
        <f t="shared" ref="C520:C583" si="151">F519</f>
        <v>-7.2727272727192318</v>
      </c>
      <c r="D520" s="12">
        <f t="shared" ref="D520:D583" si="152" xml:space="preserve"> - 4 - 0.55 * C520</f>
        <v>-4.4222403516869235E-12</v>
      </c>
      <c r="E520" s="12">
        <f t="shared" si="145"/>
        <v>-4.4222403516869238E-13</v>
      </c>
      <c r="F520" s="12">
        <f t="shared" ref="F520:F583" si="153">C520+E520</f>
        <v>-7.2727272727196741</v>
      </c>
      <c r="H520">
        <f t="shared" ref="H520:H583" si="154">+H519+e1_h</f>
        <v>51.300000000000459</v>
      </c>
      <c r="I520" s="16">
        <f t="shared" si="142"/>
        <v>-7.2727272727092744</v>
      </c>
      <c r="J520" s="12">
        <f t="shared" si="146"/>
        <v>-9.8987484875578957E-13</v>
      </c>
      <c r="K520" s="12">
        <f t="shared" si="147"/>
        <v>-9.6265218019198085E-13</v>
      </c>
      <c r="L520" s="12">
        <f t="shared" si="148"/>
        <v>-9.6340713184872588E-13</v>
      </c>
      <c r="M520" s="12">
        <f t="shared" si="149"/>
        <v>-9.3685059709969205E-13</v>
      </c>
      <c r="N520" s="12">
        <f t="shared" si="143"/>
        <v>-7.2727272727102372</v>
      </c>
      <c r="P520" s="28">
        <f t="shared" ref="P520:P583" si="155">ABS(C520-T520)</f>
        <v>9.957368263258104E-12</v>
      </c>
      <c r="Q520" s="29">
        <f t="shared" ref="Q520:Q583" si="156">ABS(I520-T520)</f>
        <v>0</v>
      </c>
      <c r="R520" s="13">
        <f t="shared" ref="R520:R583" si="157">P520/T520</f>
        <v>-1.3691381362013776E-12</v>
      </c>
      <c r="S520" s="13">
        <f t="shared" ref="S520:S583" si="158">Q520/T520</f>
        <v>0</v>
      </c>
      <c r="T520" s="32">
        <f t="shared" si="144"/>
        <v>-7.2727272727092744</v>
      </c>
    </row>
    <row r="521" spans="2:20" x14ac:dyDescent="0.25">
      <c r="B521">
        <f t="shared" si="150"/>
        <v>51.40000000000046</v>
      </c>
      <c r="C521" s="15">
        <f t="shared" si="151"/>
        <v>-7.2727272727196741</v>
      </c>
      <c r="D521" s="12">
        <f t="shared" si="152"/>
        <v>-4.1788794646890892E-12</v>
      </c>
      <c r="E521" s="12">
        <f t="shared" si="145"/>
        <v>-4.1788794646890892E-13</v>
      </c>
      <c r="F521" s="12">
        <f t="shared" si="153"/>
        <v>-7.2727272727200916</v>
      </c>
      <c r="H521">
        <f t="shared" si="154"/>
        <v>51.40000000000046</v>
      </c>
      <c r="I521" s="16">
        <f t="shared" si="142"/>
        <v>-7.2727272727102372</v>
      </c>
      <c r="J521" s="12">
        <f t="shared" si="146"/>
        <v>-9.3693941494166219E-13</v>
      </c>
      <c r="K521" s="12">
        <f t="shared" si="147"/>
        <v>-9.1118224077035856E-13</v>
      </c>
      <c r="L521" s="12">
        <f t="shared" si="148"/>
        <v>-9.1184837458513365E-13</v>
      </c>
      <c r="M521" s="12">
        <f t="shared" si="149"/>
        <v>-8.8675733422860511E-13</v>
      </c>
      <c r="N521" s="12">
        <f t="shared" si="143"/>
        <v>-7.2727272727111485</v>
      </c>
      <c r="P521" s="28">
        <f t="shared" si="155"/>
        <v>9.4360075308941305E-12</v>
      </c>
      <c r="Q521" s="29">
        <f t="shared" si="156"/>
        <v>8.8817841970012523E-16</v>
      </c>
      <c r="R521" s="13">
        <f t="shared" si="157"/>
        <v>-1.2974510355009818E-12</v>
      </c>
      <c r="S521" s="13">
        <f t="shared" si="158"/>
        <v>-1.2212453270905327E-16</v>
      </c>
      <c r="T521" s="32">
        <f t="shared" si="144"/>
        <v>-7.2727272727102381</v>
      </c>
    </row>
    <row r="522" spans="2:20" x14ac:dyDescent="0.25">
      <c r="B522">
        <f t="shared" si="150"/>
        <v>51.500000000000462</v>
      </c>
      <c r="C522" s="15">
        <f t="shared" si="151"/>
        <v>-7.2727272727200916</v>
      </c>
      <c r="D522" s="12">
        <f t="shared" si="152"/>
        <v>-3.9492853431966068E-12</v>
      </c>
      <c r="E522" s="12">
        <f t="shared" si="145"/>
        <v>-3.9492853431966071E-13</v>
      </c>
      <c r="F522" s="12">
        <f t="shared" si="153"/>
        <v>-7.2727272727204868</v>
      </c>
      <c r="H522">
        <f t="shared" si="154"/>
        <v>51.500000000000462</v>
      </c>
      <c r="I522" s="16">
        <f t="shared" si="142"/>
        <v>-7.2727272727111485</v>
      </c>
      <c r="J522" s="12">
        <f t="shared" si="146"/>
        <v>-8.8680174314959008E-13</v>
      </c>
      <c r="K522" s="12">
        <f t="shared" si="147"/>
        <v>-8.624212455288216E-13</v>
      </c>
      <c r="L522" s="12">
        <f t="shared" si="148"/>
        <v>-8.6308737934359669E-13</v>
      </c>
      <c r="M522" s="12">
        <f t="shared" si="149"/>
        <v>-8.3932860661661834E-13</v>
      </c>
      <c r="N522" s="12">
        <f t="shared" si="143"/>
        <v>-7.2727272727120109</v>
      </c>
      <c r="P522" s="28">
        <f t="shared" si="155"/>
        <v>8.9421803295408608E-12</v>
      </c>
      <c r="Q522" s="29">
        <f t="shared" si="156"/>
        <v>8.8817841970012523E-16</v>
      </c>
      <c r="R522" s="13">
        <f t="shared" si="157"/>
        <v>-1.2295497953145942E-12</v>
      </c>
      <c r="S522" s="13">
        <f t="shared" si="158"/>
        <v>-1.2212453270903796E-16</v>
      </c>
      <c r="T522" s="32">
        <f t="shared" si="144"/>
        <v>-7.2727272727111494</v>
      </c>
    </row>
    <row r="523" spans="2:20" x14ac:dyDescent="0.25">
      <c r="B523">
        <f t="shared" si="150"/>
        <v>51.600000000000463</v>
      </c>
      <c r="C523" s="15">
        <f t="shared" si="151"/>
        <v>-7.2727272727204868</v>
      </c>
      <c r="D523" s="12">
        <f t="shared" si="152"/>
        <v>-3.7321257195799262E-12</v>
      </c>
      <c r="E523" s="12">
        <f t="shared" si="145"/>
        <v>-3.7321257195799266E-13</v>
      </c>
      <c r="F523" s="12">
        <f t="shared" si="153"/>
        <v>-7.2727272727208598</v>
      </c>
      <c r="H523">
        <f t="shared" si="154"/>
        <v>51.600000000000463</v>
      </c>
      <c r="I523" s="16">
        <f t="shared" si="142"/>
        <v>-7.2727272727120109</v>
      </c>
      <c r="J523" s="12">
        <f t="shared" si="146"/>
        <v>-8.3937301553760341E-13</v>
      </c>
      <c r="K523" s="12">
        <f t="shared" si="147"/>
        <v>-8.1628037662540016E-13</v>
      </c>
      <c r="L523" s="12">
        <f t="shared" si="148"/>
        <v>-8.1690210151919018E-13</v>
      </c>
      <c r="M523" s="12">
        <f t="shared" si="149"/>
        <v>-7.9443118750077705E-13</v>
      </c>
      <c r="N523" s="12">
        <f t="shared" si="143"/>
        <v>-7.272727272712828</v>
      </c>
      <c r="P523" s="28">
        <f t="shared" si="155"/>
        <v>8.474998480778595E-12</v>
      </c>
      <c r="Q523" s="29">
        <f t="shared" si="156"/>
        <v>8.8817841970012523E-16</v>
      </c>
      <c r="R523" s="13">
        <f t="shared" si="157"/>
        <v>-1.1653122911095021E-12</v>
      </c>
      <c r="S523" s="13">
        <f t="shared" si="158"/>
        <v>-1.2212453270902349E-16</v>
      </c>
      <c r="T523" s="32">
        <f t="shared" si="144"/>
        <v>-7.2727272727120118</v>
      </c>
    </row>
    <row r="524" spans="2:20" x14ac:dyDescent="0.25">
      <c r="B524">
        <f t="shared" si="150"/>
        <v>51.700000000000465</v>
      </c>
      <c r="C524" s="15">
        <f t="shared" si="151"/>
        <v>-7.2727272727208598</v>
      </c>
      <c r="D524" s="12">
        <f t="shared" si="152"/>
        <v>-3.5269565046291973E-12</v>
      </c>
      <c r="E524" s="12">
        <f t="shared" si="145"/>
        <v>-3.5269565046291975E-13</v>
      </c>
      <c r="F524" s="12">
        <f t="shared" si="153"/>
        <v>-7.2727272727212124</v>
      </c>
      <c r="H524">
        <f t="shared" si="154"/>
        <v>51.700000000000465</v>
      </c>
      <c r="I524" s="16">
        <f t="shared" si="142"/>
        <v>-7.272727272712828</v>
      </c>
      <c r="J524" s="12">
        <f t="shared" si="146"/>
        <v>-7.9443118750077705E-13</v>
      </c>
      <c r="K524" s="12">
        <f t="shared" si="147"/>
        <v>-7.7258199837615395E-13</v>
      </c>
      <c r="L524" s="12">
        <f t="shared" si="148"/>
        <v>-7.7315931434895901E-13</v>
      </c>
      <c r="M524" s="12">
        <f t="shared" si="149"/>
        <v>-7.5193185011812604E-13</v>
      </c>
      <c r="N524" s="12">
        <f t="shared" si="143"/>
        <v>-7.2727272727136008</v>
      </c>
      <c r="P524" s="28">
        <f t="shared" si="155"/>
        <v>8.0309092709285324E-12</v>
      </c>
      <c r="Q524" s="29">
        <f t="shared" si="156"/>
        <v>8.8817841970012523E-16</v>
      </c>
      <c r="R524" s="13">
        <f t="shared" si="157"/>
        <v>-1.1042500247548662E-12</v>
      </c>
      <c r="S524" s="13">
        <f t="shared" si="158"/>
        <v>-1.2212453270900975E-16</v>
      </c>
      <c r="T524" s="32">
        <f t="shared" si="144"/>
        <v>-7.2727272727128289</v>
      </c>
    </row>
    <row r="525" spans="2:20" x14ac:dyDescent="0.25">
      <c r="B525">
        <f t="shared" si="150"/>
        <v>51.800000000000466</v>
      </c>
      <c r="C525" s="15">
        <f t="shared" si="151"/>
        <v>-7.2727272727212124</v>
      </c>
      <c r="D525" s="12">
        <f t="shared" si="152"/>
        <v>-3.3328895199247199E-12</v>
      </c>
      <c r="E525" s="12">
        <f t="shared" si="145"/>
        <v>-3.3328895199247199E-13</v>
      </c>
      <c r="F525" s="12">
        <f t="shared" si="153"/>
        <v>-7.2727272727215455</v>
      </c>
      <c r="H525">
        <f t="shared" si="154"/>
        <v>51.800000000000466</v>
      </c>
      <c r="I525" s="16">
        <f t="shared" si="142"/>
        <v>-7.2727272727136008</v>
      </c>
      <c r="J525" s="12">
        <f t="shared" si="146"/>
        <v>-7.5193185011812604E-13</v>
      </c>
      <c r="K525" s="12">
        <f t="shared" si="147"/>
        <v>-7.3128170186009813E-13</v>
      </c>
      <c r="L525" s="12">
        <f t="shared" si="148"/>
        <v>-7.3181460891191823E-13</v>
      </c>
      <c r="M525" s="12">
        <f t="shared" si="149"/>
        <v>-7.1165295878472534E-13</v>
      </c>
      <c r="N525" s="12">
        <f t="shared" si="143"/>
        <v>-7.2727272727143326</v>
      </c>
      <c r="P525" s="28">
        <f t="shared" si="155"/>
        <v>7.6108008784103731E-12</v>
      </c>
      <c r="Q525" s="29">
        <f t="shared" si="156"/>
        <v>8.8817841970012523E-16</v>
      </c>
      <c r="R525" s="13">
        <f t="shared" si="157"/>
        <v>-1.0464851207833934E-12</v>
      </c>
      <c r="S525" s="13">
        <f t="shared" si="158"/>
        <v>-1.2212453270899679E-16</v>
      </c>
      <c r="T525" s="32">
        <f t="shared" si="144"/>
        <v>-7.2727272727136016</v>
      </c>
    </row>
    <row r="526" spans="2:20" x14ac:dyDescent="0.25">
      <c r="B526">
        <f t="shared" si="150"/>
        <v>51.900000000000468</v>
      </c>
      <c r="C526" s="15">
        <f t="shared" si="151"/>
        <v>-7.2727272727215455</v>
      </c>
      <c r="D526" s="12">
        <f t="shared" si="152"/>
        <v>-3.1494806762566441E-12</v>
      </c>
      <c r="E526" s="12">
        <f t="shared" si="145"/>
        <v>-3.1494806762566443E-13</v>
      </c>
      <c r="F526" s="12">
        <f t="shared" si="153"/>
        <v>-7.2727272727218608</v>
      </c>
      <c r="H526">
        <f t="shared" si="154"/>
        <v>51.900000000000468</v>
      </c>
      <c r="I526" s="16">
        <f t="shared" si="142"/>
        <v>-7.2727272727143326</v>
      </c>
      <c r="J526" s="12">
        <f t="shared" si="146"/>
        <v>-7.1165295878472534E-13</v>
      </c>
      <c r="K526" s="12">
        <f t="shared" si="147"/>
        <v>-6.9206862463033762E-13</v>
      </c>
      <c r="L526" s="12">
        <f t="shared" si="148"/>
        <v>-6.9260153168215772E-13</v>
      </c>
      <c r="M526" s="12">
        <f t="shared" si="149"/>
        <v>-6.7355010457958999E-13</v>
      </c>
      <c r="N526" s="12">
        <f t="shared" si="143"/>
        <v>-7.2727272727150254</v>
      </c>
      <c r="P526" s="28">
        <f t="shared" si="155"/>
        <v>7.212896946384717E-12</v>
      </c>
      <c r="Q526" s="29">
        <f t="shared" si="156"/>
        <v>0</v>
      </c>
      <c r="R526" s="13">
        <f t="shared" si="157"/>
        <v>-9.9177333012966325E-13</v>
      </c>
      <c r="S526" s="13">
        <f t="shared" si="158"/>
        <v>0</v>
      </c>
      <c r="T526" s="32">
        <f t="shared" si="144"/>
        <v>-7.2727272727143326</v>
      </c>
    </row>
    <row r="527" spans="2:20" x14ac:dyDescent="0.25">
      <c r="B527">
        <f t="shared" si="150"/>
        <v>52.000000000000469</v>
      </c>
      <c r="C527" s="15">
        <f t="shared" si="151"/>
        <v>-7.2727272727218608</v>
      </c>
      <c r="D527" s="12">
        <f t="shared" si="152"/>
        <v>-2.9762858844151197E-12</v>
      </c>
      <c r="E527" s="12">
        <f t="shared" si="145"/>
        <v>-2.9762858844151199E-13</v>
      </c>
      <c r="F527" s="12">
        <f t="shared" si="153"/>
        <v>-7.2727272727221584</v>
      </c>
      <c r="H527">
        <f t="shared" si="154"/>
        <v>52.000000000000469</v>
      </c>
      <c r="I527" s="16">
        <f t="shared" si="142"/>
        <v>-7.2727272727150254</v>
      </c>
      <c r="J527" s="12">
        <f t="shared" si="146"/>
        <v>-6.7355010457958999E-13</v>
      </c>
      <c r="K527" s="12">
        <f t="shared" si="147"/>
        <v>-6.5507599344982743E-13</v>
      </c>
      <c r="L527" s="12">
        <f t="shared" si="148"/>
        <v>-6.5556449158066245E-13</v>
      </c>
      <c r="M527" s="12">
        <f t="shared" si="149"/>
        <v>-6.3753446966074995E-13</v>
      </c>
      <c r="N527" s="12">
        <f t="shared" si="143"/>
        <v>-7.2727272727156809</v>
      </c>
      <c r="P527" s="28">
        <f t="shared" si="155"/>
        <v>6.8354211180121638E-12</v>
      </c>
      <c r="Q527" s="29">
        <f t="shared" si="156"/>
        <v>0</v>
      </c>
      <c r="R527" s="13">
        <f t="shared" si="157"/>
        <v>-9.3987040372825523E-13</v>
      </c>
      <c r="S527" s="13">
        <f t="shared" si="158"/>
        <v>0</v>
      </c>
      <c r="T527" s="32">
        <f t="shared" si="144"/>
        <v>-7.2727272727150254</v>
      </c>
    </row>
    <row r="528" spans="2:20" x14ac:dyDescent="0.25">
      <c r="B528">
        <f t="shared" si="150"/>
        <v>52.10000000000047</v>
      </c>
      <c r="C528" s="15">
        <f t="shared" si="151"/>
        <v>-7.2727272727221584</v>
      </c>
      <c r="D528" s="12">
        <f t="shared" si="152"/>
        <v>-2.8124169659804465E-12</v>
      </c>
      <c r="E528" s="12">
        <f t="shared" si="145"/>
        <v>-2.8124169659804469E-13</v>
      </c>
      <c r="F528" s="12">
        <f t="shared" si="153"/>
        <v>-7.2727272727224399</v>
      </c>
      <c r="H528">
        <f t="shared" si="154"/>
        <v>52.10000000000047</v>
      </c>
      <c r="I528" s="16">
        <f t="shared" si="142"/>
        <v>-7.2727272727156809</v>
      </c>
      <c r="J528" s="12">
        <f t="shared" si="146"/>
        <v>-6.3753446966074995E-13</v>
      </c>
      <c r="K528" s="12">
        <f t="shared" si="147"/>
        <v>-6.1999294587167248E-13</v>
      </c>
      <c r="L528" s="12">
        <f t="shared" si="148"/>
        <v>-6.2048144400250751E-13</v>
      </c>
      <c r="M528" s="12">
        <f t="shared" si="149"/>
        <v>-6.033840094232801E-13</v>
      </c>
      <c r="N528" s="12">
        <f t="shared" si="143"/>
        <v>-7.2727272727163008</v>
      </c>
      <c r="P528" s="28">
        <f t="shared" si="155"/>
        <v>6.4774852148730133E-12</v>
      </c>
      <c r="Q528" s="29">
        <f t="shared" si="156"/>
        <v>0</v>
      </c>
      <c r="R528" s="13">
        <f t="shared" si="157"/>
        <v>-8.9065421704645895E-13</v>
      </c>
      <c r="S528" s="13">
        <f t="shared" si="158"/>
        <v>0</v>
      </c>
      <c r="T528" s="32">
        <f t="shared" si="144"/>
        <v>-7.2727272727156809</v>
      </c>
    </row>
    <row r="529" spans="2:20" x14ac:dyDescent="0.25">
      <c r="B529">
        <f t="shared" si="150"/>
        <v>52.200000000000472</v>
      </c>
      <c r="C529" s="15">
        <f t="shared" si="151"/>
        <v>-7.2727272727224399</v>
      </c>
      <c r="D529" s="12">
        <f t="shared" si="152"/>
        <v>-2.6578739209526248E-12</v>
      </c>
      <c r="E529" s="12">
        <f t="shared" si="145"/>
        <v>-2.6578739209526248E-13</v>
      </c>
      <c r="F529" s="12">
        <f t="shared" si="153"/>
        <v>-7.2727272727227055</v>
      </c>
      <c r="H529">
        <f t="shared" si="154"/>
        <v>52.200000000000472</v>
      </c>
      <c r="I529" s="16">
        <f t="shared" si="142"/>
        <v>-7.2727272727163008</v>
      </c>
      <c r="J529" s="12">
        <f t="shared" si="146"/>
        <v>-6.0342841834426516E-13</v>
      </c>
      <c r="K529" s="12">
        <f t="shared" si="147"/>
        <v>-5.8681948189587278E-13</v>
      </c>
      <c r="L529" s="12">
        <f t="shared" si="148"/>
        <v>-5.8730798002670781E-13</v>
      </c>
      <c r="M529" s="12">
        <f t="shared" si="149"/>
        <v>-5.7114313278816559E-13</v>
      </c>
      <c r="N529" s="12">
        <f t="shared" si="143"/>
        <v>-7.2727272727168879</v>
      </c>
      <c r="P529" s="28">
        <f t="shared" si="155"/>
        <v>6.1382010585475655E-12</v>
      </c>
      <c r="Q529" s="29">
        <f t="shared" si="156"/>
        <v>8.8817841970012523E-16</v>
      </c>
      <c r="R529" s="13">
        <f t="shared" si="157"/>
        <v>-8.4400264555156348E-13</v>
      </c>
      <c r="S529" s="13">
        <f t="shared" si="158"/>
        <v>-1.2212453270895145E-16</v>
      </c>
      <c r="T529" s="32">
        <f t="shared" si="144"/>
        <v>-7.2727272727163017</v>
      </c>
    </row>
    <row r="530" spans="2:20" x14ac:dyDescent="0.25">
      <c r="B530">
        <f t="shared" si="150"/>
        <v>52.300000000000473</v>
      </c>
      <c r="C530" s="15">
        <f t="shared" si="151"/>
        <v>-7.2727272727227055</v>
      </c>
      <c r="D530" s="12">
        <f t="shared" si="152"/>
        <v>-2.5117685709119542E-12</v>
      </c>
      <c r="E530" s="12">
        <f t="shared" si="145"/>
        <v>-2.5117685709119543E-13</v>
      </c>
      <c r="F530" s="12">
        <f t="shared" si="153"/>
        <v>-7.2727272727229568</v>
      </c>
      <c r="H530">
        <f t="shared" si="154"/>
        <v>52.300000000000473</v>
      </c>
      <c r="I530" s="16">
        <f t="shared" si="142"/>
        <v>-7.2727272727168879</v>
      </c>
      <c r="J530" s="12">
        <f t="shared" si="146"/>
        <v>-5.7114313278816559E-13</v>
      </c>
      <c r="K530" s="12">
        <f t="shared" si="147"/>
        <v>-5.5542237475947333E-13</v>
      </c>
      <c r="L530" s="12">
        <f t="shared" si="148"/>
        <v>-5.5582205504833843E-13</v>
      </c>
      <c r="M530" s="12">
        <f t="shared" si="149"/>
        <v>-5.4054538622949624E-13</v>
      </c>
      <c r="N530" s="12">
        <f t="shared" si="143"/>
        <v>-7.2727272727174439</v>
      </c>
      <c r="P530" s="28">
        <f t="shared" si="155"/>
        <v>5.8166804706161201E-12</v>
      </c>
      <c r="Q530" s="29">
        <f t="shared" si="156"/>
        <v>8.8817841970012523E-16</v>
      </c>
      <c r="R530" s="13">
        <f t="shared" si="157"/>
        <v>-7.997935647108585E-13</v>
      </c>
      <c r="S530" s="13">
        <f t="shared" si="158"/>
        <v>-1.2212453270894159E-16</v>
      </c>
      <c r="T530" s="32">
        <f t="shared" si="144"/>
        <v>-7.2727272727168888</v>
      </c>
    </row>
    <row r="531" spans="2:20" x14ac:dyDescent="0.25">
      <c r="B531">
        <f t="shared" si="150"/>
        <v>52.400000000000475</v>
      </c>
      <c r="C531" s="15">
        <f t="shared" si="151"/>
        <v>-7.2727272727229568</v>
      </c>
      <c r="D531" s="12">
        <f t="shared" si="152"/>
        <v>-2.3732127374387346E-12</v>
      </c>
      <c r="E531" s="12">
        <f t="shared" si="145"/>
        <v>-2.3732127374387345E-13</v>
      </c>
      <c r="F531" s="12">
        <f t="shared" si="153"/>
        <v>-7.272727272723194</v>
      </c>
      <c r="H531">
        <f t="shared" si="154"/>
        <v>52.400000000000475</v>
      </c>
      <c r="I531" s="16">
        <f t="shared" si="142"/>
        <v>-7.2727272727174439</v>
      </c>
      <c r="J531" s="12">
        <f t="shared" si="146"/>
        <v>-5.4054538622949624E-13</v>
      </c>
      <c r="K531" s="12">
        <f t="shared" si="147"/>
        <v>-5.257128066205041E-13</v>
      </c>
      <c r="L531" s="12">
        <f t="shared" si="148"/>
        <v>-5.261124869093692E-13</v>
      </c>
      <c r="M531" s="12">
        <f t="shared" si="149"/>
        <v>-5.116351786682572E-13</v>
      </c>
      <c r="N531" s="12">
        <f t="shared" si="143"/>
        <v>-7.2727272727179697</v>
      </c>
      <c r="P531" s="28">
        <f t="shared" si="155"/>
        <v>5.5129234510786773E-12</v>
      </c>
      <c r="Q531" s="29">
        <f t="shared" si="156"/>
        <v>0</v>
      </c>
      <c r="R531" s="13">
        <f t="shared" si="157"/>
        <v>-7.580269745243426E-13</v>
      </c>
      <c r="S531" s="13">
        <f t="shared" si="158"/>
        <v>0</v>
      </c>
      <c r="T531" s="32">
        <f t="shared" si="144"/>
        <v>-7.2727272727174439</v>
      </c>
    </row>
    <row r="532" spans="2:20" x14ac:dyDescent="0.25">
      <c r="B532">
        <f t="shared" si="150"/>
        <v>52.500000000000476</v>
      </c>
      <c r="C532" s="15">
        <f t="shared" si="151"/>
        <v>-7.272727272723194</v>
      </c>
      <c r="D532" s="12">
        <f t="shared" si="152"/>
        <v>-2.2430945989526663E-12</v>
      </c>
      <c r="E532" s="12">
        <f t="shared" si="145"/>
        <v>-2.2430945989526664E-13</v>
      </c>
      <c r="F532" s="12">
        <f t="shared" si="153"/>
        <v>-7.2727272727234187</v>
      </c>
      <c r="H532">
        <f t="shared" si="154"/>
        <v>52.500000000000476</v>
      </c>
      <c r="I532" s="16">
        <f t="shared" si="142"/>
        <v>-7.2727272727179697</v>
      </c>
      <c r="J532" s="12">
        <f t="shared" si="146"/>
        <v>-5.116351786682572E-13</v>
      </c>
      <c r="K532" s="12">
        <f t="shared" si="147"/>
        <v>-4.975575507160102E-13</v>
      </c>
      <c r="L532" s="12">
        <f t="shared" si="148"/>
        <v>-4.9795723100487519E-13</v>
      </c>
      <c r="M532" s="12">
        <f t="shared" si="149"/>
        <v>-4.8423487442050832E-13</v>
      </c>
      <c r="N532" s="12">
        <f t="shared" si="143"/>
        <v>-7.2727272727184671</v>
      </c>
      <c r="P532" s="28">
        <f t="shared" si="155"/>
        <v>5.2242654646761366E-12</v>
      </c>
      <c r="Q532" s="29">
        <f t="shared" si="156"/>
        <v>0</v>
      </c>
      <c r="R532" s="13">
        <f t="shared" si="157"/>
        <v>-7.1833650139388763E-13</v>
      </c>
      <c r="S532" s="13">
        <f t="shared" si="158"/>
        <v>0</v>
      </c>
      <c r="T532" s="32">
        <f t="shared" si="144"/>
        <v>-7.2727272727179697</v>
      </c>
    </row>
    <row r="533" spans="2:20" x14ac:dyDescent="0.25">
      <c r="B533">
        <f t="shared" si="150"/>
        <v>52.600000000000477</v>
      </c>
      <c r="C533" s="15">
        <f t="shared" si="151"/>
        <v>-7.2727272727234187</v>
      </c>
      <c r="D533" s="12">
        <f t="shared" si="152"/>
        <v>-2.1191937094044988E-12</v>
      </c>
      <c r="E533" s="12">
        <f t="shared" si="145"/>
        <v>-2.119193709404499E-13</v>
      </c>
      <c r="F533" s="12">
        <f t="shared" si="153"/>
        <v>-7.272727272723631</v>
      </c>
      <c r="H533">
        <f t="shared" si="154"/>
        <v>52.600000000000477</v>
      </c>
      <c r="I533" s="16">
        <f t="shared" si="142"/>
        <v>-7.2727272727184671</v>
      </c>
      <c r="J533" s="12">
        <f t="shared" si="146"/>
        <v>-4.8427928334149328E-13</v>
      </c>
      <c r="K533" s="12">
        <f t="shared" si="147"/>
        <v>-4.709566070459914E-13</v>
      </c>
      <c r="L533" s="12">
        <f t="shared" si="148"/>
        <v>-4.7131187841387143E-13</v>
      </c>
      <c r="M533" s="12">
        <f t="shared" si="149"/>
        <v>-4.5834447348624969E-13</v>
      </c>
      <c r="N533" s="12">
        <f t="shared" si="143"/>
        <v>-7.2727272727189387</v>
      </c>
      <c r="P533" s="28">
        <f t="shared" si="155"/>
        <v>4.950706511408498E-12</v>
      </c>
      <c r="Q533" s="29">
        <f t="shared" si="156"/>
        <v>8.8817841970012523E-16</v>
      </c>
      <c r="R533" s="13">
        <f t="shared" si="157"/>
        <v>-6.8072214531949259E-13</v>
      </c>
      <c r="S533" s="13">
        <f t="shared" si="158"/>
        <v>-1.2212453270891507E-16</v>
      </c>
      <c r="T533" s="32">
        <f t="shared" si="144"/>
        <v>-7.272727272718468</v>
      </c>
    </row>
    <row r="534" spans="2:20" x14ac:dyDescent="0.25">
      <c r="B534">
        <f t="shared" si="150"/>
        <v>52.700000000000479</v>
      </c>
      <c r="C534" s="15">
        <f t="shared" si="151"/>
        <v>-7.272727272723631</v>
      </c>
      <c r="D534" s="12">
        <f t="shared" si="152"/>
        <v>-2.0028423364237824E-12</v>
      </c>
      <c r="E534" s="12">
        <f t="shared" si="145"/>
        <v>-2.0028423364237824E-13</v>
      </c>
      <c r="F534" s="12">
        <f t="shared" si="153"/>
        <v>-7.2727272727238308</v>
      </c>
      <c r="H534">
        <f t="shared" si="154"/>
        <v>52.700000000000479</v>
      </c>
      <c r="I534" s="16">
        <f t="shared" si="142"/>
        <v>-7.2727272727189387</v>
      </c>
      <c r="J534" s="12">
        <f t="shared" si="146"/>
        <v>-4.5834447348624969E-13</v>
      </c>
      <c r="K534" s="12">
        <f t="shared" si="147"/>
        <v>-4.4573233992650787E-13</v>
      </c>
      <c r="L534" s="12">
        <f t="shared" si="148"/>
        <v>-4.460876112943879E-13</v>
      </c>
      <c r="M534" s="12">
        <f t="shared" si="149"/>
        <v>-4.3383074910252621E-13</v>
      </c>
      <c r="N534" s="12">
        <f t="shared" si="143"/>
        <v>-7.2727272727193846</v>
      </c>
      <c r="P534" s="28">
        <f t="shared" si="155"/>
        <v>4.6922465912757616E-12</v>
      </c>
      <c r="Q534" s="29">
        <f t="shared" si="156"/>
        <v>0</v>
      </c>
      <c r="R534" s="13">
        <f t="shared" si="157"/>
        <v>-6.4518390630115657E-13</v>
      </c>
      <c r="S534" s="13">
        <f t="shared" si="158"/>
        <v>0</v>
      </c>
      <c r="T534" s="32">
        <f t="shared" si="144"/>
        <v>-7.2727272727189387</v>
      </c>
    </row>
    <row r="535" spans="2:20" x14ac:dyDescent="0.25">
      <c r="B535">
        <f t="shared" si="150"/>
        <v>52.80000000000048</v>
      </c>
      <c r="C535" s="15">
        <f t="shared" si="151"/>
        <v>-7.2727272727238308</v>
      </c>
      <c r="D535" s="12">
        <f t="shared" si="152"/>
        <v>-1.8927082123809669E-12</v>
      </c>
      <c r="E535" s="12">
        <f t="shared" si="145"/>
        <v>-1.8927082123809671E-13</v>
      </c>
      <c r="F535" s="12">
        <f t="shared" si="153"/>
        <v>-7.27272727272402</v>
      </c>
      <c r="H535">
        <f t="shared" si="154"/>
        <v>52.80000000000048</v>
      </c>
      <c r="I535" s="16">
        <f t="shared" si="142"/>
        <v>-7.2727272727193846</v>
      </c>
      <c r="J535" s="12">
        <f t="shared" si="146"/>
        <v>-4.3383074910252621E-13</v>
      </c>
      <c r="K535" s="12">
        <f t="shared" si="147"/>
        <v>-4.2188474935755949E-13</v>
      </c>
      <c r="L535" s="12">
        <f t="shared" si="148"/>
        <v>-4.2219561180445455E-13</v>
      </c>
      <c r="M535" s="12">
        <f t="shared" si="149"/>
        <v>-4.1060488342736791E-13</v>
      </c>
      <c r="N535" s="12">
        <f t="shared" si="143"/>
        <v>-7.2727272727198065</v>
      </c>
      <c r="P535" s="28">
        <f t="shared" si="155"/>
        <v>4.4453329905991268E-12</v>
      </c>
      <c r="Q535" s="29">
        <f t="shared" si="156"/>
        <v>8.8817841970012523E-16</v>
      </c>
      <c r="R535" s="13">
        <f t="shared" si="157"/>
        <v>-6.1123328620804283E-13</v>
      </c>
      <c r="S535" s="13">
        <f t="shared" si="158"/>
        <v>-1.2212453270889966E-16</v>
      </c>
      <c r="T535" s="32">
        <f t="shared" si="144"/>
        <v>-7.2727272727193855</v>
      </c>
    </row>
    <row r="536" spans="2:20" x14ac:dyDescent="0.25">
      <c r="B536">
        <f t="shared" si="150"/>
        <v>52.900000000000482</v>
      </c>
      <c r="C536" s="15">
        <f t="shared" si="151"/>
        <v>-7.27272727272402</v>
      </c>
      <c r="D536" s="12">
        <f t="shared" si="152"/>
        <v>-1.7887913372760522E-12</v>
      </c>
      <c r="E536" s="12">
        <f t="shared" si="145"/>
        <v>-1.7887913372760523E-13</v>
      </c>
      <c r="F536" s="12">
        <f t="shared" si="153"/>
        <v>-7.2727272727241985</v>
      </c>
      <c r="H536">
        <f t="shared" si="154"/>
        <v>52.900000000000482</v>
      </c>
      <c r="I536" s="16">
        <f t="shared" si="142"/>
        <v>-7.2727272727198065</v>
      </c>
      <c r="J536" s="12">
        <f t="shared" si="146"/>
        <v>-4.1060488342736791E-13</v>
      </c>
      <c r="K536" s="12">
        <f t="shared" si="147"/>
        <v>-3.9932501749717632E-13</v>
      </c>
      <c r="L536" s="12">
        <f t="shared" si="148"/>
        <v>-3.9963587994407139E-13</v>
      </c>
      <c r="M536" s="12">
        <f t="shared" si="149"/>
        <v>-3.8862246753978981E-13</v>
      </c>
      <c r="N536" s="12">
        <f t="shared" si="143"/>
        <v>-7.2727272727202061</v>
      </c>
      <c r="P536" s="28">
        <f t="shared" si="155"/>
        <v>4.212630244637694E-12</v>
      </c>
      <c r="Q536" s="29">
        <f t="shared" si="156"/>
        <v>8.8817841970012523E-16</v>
      </c>
      <c r="R536" s="13">
        <f t="shared" si="157"/>
        <v>-5.7923665863827748E-13</v>
      </c>
      <c r="S536" s="13">
        <f t="shared" si="158"/>
        <v>-1.2212453270889258E-16</v>
      </c>
      <c r="T536" s="32">
        <f t="shared" si="144"/>
        <v>-7.2727272727198073</v>
      </c>
    </row>
    <row r="537" spans="2:20" x14ac:dyDescent="0.25">
      <c r="B537">
        <f t="shared" si="150"/>
        <v>53.000000000000483</v>
      </c>
      <c r="C537" s="15">
        <f t="shared" si="151"/>
        <v>-7.2727272727241985</v>
      </c>
      <c r="D537" s="12">
        <f t="shared" si="152"/>
        <v>-1.6906476218991884E-12</v>
      </c>
      <c r="E537" s="12">
        <f t="shared" si="145"/>
        <v>-1.6906476218991886E-13</v>
      </c>
      <c r="F537" s="12">
        <f t="shared" si="153"/>
        <v>-7.2727272727243673</v>
      </c>
      <c r="H537">
        <f t="shared" si="154"/>
        <v>53.000000000000483</v>
      </c>
      <c r="I537" s="16">
        <f t="shared" si="142"/>
        <v>-7.2727272727202061</v>
      </c>
      <c r="J537" s="12">
        <f t="shared" si="146"/>
        <v>-3.8862246753978981E-13</v>
      </c>
      <c r="K537" s="12">
        <f t="shared" si="147"/>
        <v>-3.7791991758240329E-13</v>
      </c>
      <c r="L537" s="12">
        <f t="shared" si="148"/>
        <v>-3.7823078002929835E-13</v>
      </c>
      <c r="M537" s="12">
        <f t="shared" si="149"/>
        <v>-3.678390925188069E-13</v>
      </c>
      <c r="N537" s="12">
        <f t="shared" si="143"/>
        <v>-7.2727272727205845</v>
      </c>
      <c r="P537" s="28">
        <f t="shared" si="155"/>
        <v>3.9923619965520629E-12</v>
      </c>
      <c r="Q537" s="29">
        <f t="shared" si="156"/>
        <v>0</v>
      </c>
      <c r="R537" s="13">
        <f t="shared" si="157"/>
        <v>-5.48949774526442E-13</v>
      </c>
      <c r="S537" s="13">
        <f t="shared" si="158"/>
        <v>0</v>
      </c>
      <c r="T537" s="32">
        <f t="shared" si="144"/>
        <v>-7.2727272727202061</v>
      </c>
    </row>
    <row r="538" spans="2:20" x14ac:dyDescent="0.25">
      <c r="B538">
        <f t="shared" si="150"/>
        <v>53.100000000000485</v>
      </c>
      <c r="C538" s="15">
        <f t="shared" si="151"/>
        <v>-7.2727272727243673</v>
      </c>
      <c r="D538" s="12">
        <f t="shared" si="152"/>
        <v>-1.5978329770405253E-12</v>
      </c>
      <c r="E538" s="12">
        <f t="shared" si="145"/>
        <v>-1.5978329770405253E-13</v>
      </c>
      <c r="F538" s="12">
        <f t="shared" si="153"/>
        <v>-7.2727272727245271</v>
      </c>
      <c r="H538">
        <f t="shared" si="154"/>
        <v>53.100000000000485</v>
      </c>
      <c r="I538" s="16">
        <f t="shared" ref="I538:I601" si="159">N537</f>
        <v>-7.2727272727205845</v>
      </c>
      <c r="J538" s="12">
        <f t="shared" si="146"/>
        <v>-3.678390925188069E-13</v>
      </c>
      <c r="K538" s="12">
        <f t="shared" si="147"/>
        <v>-3.5771385853422544E-13</v>
      </c>
      <c r="L538" s="12">
        <f t="shared" si="148"/>
        <v>-3.5798031206013548E-13</v>
      </c>
      <c r="M538" s="12">
        <f t="shared" si="149"/>
        <v>-3.4812153160146413E-13</v>
      </c>
      <c r="N538" s="12">
        <f t="shared" ref="N538:N601" si="160">I538+(J538+2*K538+2*L538+M538)/6</f>
        <v>-7.2727272727209424</v>
      </c>
      <c r="P538" s="28">
        <f t="shared" si="155"/>
        <v>3.7818637110831332E-12</v>
      </c>
      <c r="Q538" s="29">
        <f t="shared" si="156"/>
        <v>8.8817841970012523E-16</v>
      </c>
      <c r="R538" s="13">
        <f t="shared" si="157"/>
        <v>-5.2000626027440895E-13</v>
      </c>
      <c r="S538" s="13">
        <f t="shared" si="158"/>
        <v>-1.2212453270887952E-16</v>
      </c>
      <c r="T538" s="32">
        <f t="shared" si="144"/>
        <v>-7.2727272727205854</v>
      </c>
    </row>
    <row r="539" spans="2:20" x14ac:dyDescent="0.25">
      <c r="B539">
        <f t="shared" si="150"/>
        <v>53.200000000000486</v>
      </c>
      <c r="C539" s="15">
        <f t="shared" si="151"/>
        <v>-7.2727272727245271</v>
      </c>
      <c r="D539" s="12">
        <f t="shared" si="152"/>
        <v>-1.5099033134902129E-12</v>
      </c>
      <c r="E539" s="12">
        <f t="shared" si="145"/>
        <v>-1.5099033134902129E-13</v>
      </c>
      <c r="F539" s="12">
        <f t="shared" si="153"/>
        <v>-7.2727272727246781</v>
      </c>
      <c r="H539">
        <f t="shared" si="154"/>
        <v>53.200000000000486</v>
      </c>
      <c r="I539" s="16">
        <f t="shared" si="159"/>
        <v>-7.2727272727209424</v>
      </c>
      <c r="J539" s="12">
        <f t="shared" si="146"/>
        <v>-3.4812153160146413E-13</v>
      </c>
      <c r="K539" s="12">
        <f t="shared" si="147"/>
        <v>-3.3857361358968778E-13</v>
      </c>
      <c r="L539" s="12">
        <f t="shared" si="148"/>
        <v>-3.3879565819461281E-13</v>
      </c>
      <c r="M539" s="12">
        <f t="shared" si="149"/>
        <v>-3.2951419370874646E-13</v>
      </c>
      <c r="N539" s="12">
        <f t="shared" si="160"/>
        <v>-7.2727272727212808</v>
      </c>
      <c r="P539" s="28">
        <f t="shared" si="155"/>
        <v>3.5846881019097054E-12</v>
      </c>
      <c r="Q539" s="29">
        <f t="shared" si="156"/>
        <v>0</v>
      </c>
      <c r="R539" s="13">
        <f t="shared" si="157"/>
        <v>-4.9289461401301348E-13</v>
      </c>
      <c r="S539" s="13">
        <f t="shared" si="158"/>
        <v>0</v>
      </c>
      <c r="T539" s="32">
        <f t="shared" si="144"/>
        <v>-7.2727272727209424</v>
      </c>
    </row>
    <row r="540" spans="2:20" x14ac:dyDescent="0.25">
      <c r="B540">
        <f t="shared" si="150"/>
        <v>53.300000000000487</v>
      </c>
      <c r="C540" s="15">
        <f t="shared" si="151"/>
        <v>-7.2727272727246781</v>
      </c>
      <c r="D540" s="12">
        <f t="shared" si="152"/>
        <v>-1.4268586312482512E-12</v>
      </c>
      <c r="E540" s="12">
        <f t="shared" si="145"/>
        <v>-1.4268586312482512E-13</v>
      </c>
      <c r="F540" s="12">
        <f t="shared" si="153"/>
        <v>-7.2727272727248211</v>
      </c>
      <c r="H540">
        <f t="shared" si="154"/>
        <v>53.300000000000487</v>
      </c>
      <c r="I540" s="16">
        <f t="shared" si="159"/>
        <v>-7.2727272727212808</v>
      </c>
      <c r="J540" s="12">
        <f t="shared" si="146"/>
        <v>-3.2951419370874646E-13</v>
      </c>
      <c r="K540" s="12">
        <f t="shared" si="147"/>
        <v>-3.2049918274879021E-13</v>
      </c>
      <c r="L540" s="12">
        <f t="shared" si="148"/>
        <v>-3.2072122735371524E-13</v>
      </c>
      <c r="M540" s="12">
        <f t="shared" si="149"/>
        <v>-3.1188385207769901E-13</v>
      </c>
      <c r="N540" s="12">
        <f t="shared" si="160"/>
        <v>-7.2727272727216015</v>
      </c>
      <c r="P540" s="28">
        <f t="shared" si="155"/>
        <v>3.397282455352979E-12</v>
      </c>
      <c r="Q540" s="29">
        <f t="shared" si="156"/>
        <v>0</v>
      </c>
      <c r="R540" s="13">
        <f t="shared" si="157"/>
        <v>-4.6712633761141943E-13</v>
      </c>
      <c r="S540" s="13">
        <f t="shared" si="158"/>
        <v>0</v>
      </c>
      <c r="T540" s="32">
        <f t="shared" si="144"/>
        <v>-7.2727272727212808</v>
      </c>
    </row>
    <row r="541" spans="2:20" x14ac:dyDescent="0.25">
      <c r="B541">
        <f t="shared" si="150"/>
        <v>53.400000000000489</v>
      </c>
      <c r="C541" s="15">
        <f t="shared" si="151"/>
        <v>-7.2727272727248211</v>
      </c>
      <c r="D541" s="12">
        <f t="shared" si="152"/>
        <v>-1.3482548411047901E-12</v>
      </c>
      <c r="E541" s="12">
        <f t="shared" si="145"/>
        <v>-1.3482548411047902E-13</v>
      </c>
      <c r="F541" s="12">
        <f t="shared" si="153"/>
        <v>-7.2727272727249561</v>
      </c>
      <c r="H541">
        <f t="shared" si="154"/>
        <v>53.400000000000489</v>
      </c>
      <c r="I541" s="16">
        <f t="shared" si="159"/>
        <v>-7.2727272727216015</v>
      </c>
      <c r="J541" s="12">
        <f t="shared" si="146"/>
        <v>-3.1188385207769901E-13</v>
      </c>
      <c r="K541" s="12">
        <f t="shared" si="147"/>
        <v>-3.032685214066078E-13</v>
      </c>
      <c r="L541" s="12">
        <f t="shared" si="148"/>
        <v>-3.035349749325178E-13</v>
      </c>
      <c r="M541" s="12">
        <f t="shared" si="149"/>
        <v>-2.9518609778733664E-13</v>
      </c>
      <c r="N541" s="12">
        <f t="shared" si="160"/>
        <v>-7.2727272727219052</v>
      </c>
      <c r="P541" s="28">
        <f t="shared" si="155"/>
        <v>3.219646771412954E-12</v>
      </c>
      <c r="Q541" s="29">
        <f t="shared" si="156"/>
        <v>0</v>
      </c>
      <c r="R541" s="13">
        <f t="shared" si="157"/>
        <v>-4.427014310696264E-13</v>
      </c>
      <c r="S541" s="13">
        <f t="shared" si="158"/>
        <v>0</v>
      </c>
      <c r="T541" s="32">
        <f t="shared" si="144"/>
        <v>-7.2727272727216015</v>
      </c>
    </row>
    <row r="542" spans="2:20" x14ac:dyDescent="0.25">
      <c r="B542">
        <f t="shared" si="150"/>
        <v>53.50000000000049</v>
      </c>
      <c r="C542" s="15">
        <f t="shared" si="151"/>
        <v>-7.2727272727249561</v>
      </c>
      <c r="D542" s="12">
        <f t="shared" si="152"/>
        <v>-1.2736478538499796E-12</v>
      </c>
      <c r="E542" s="12">
        <f t="shared" si="145"/>
        <v>-1.2736478538499796E-13</v>
      </c>
      <c r="F542" s="12">
        <f t="shared" si="153"/>
        <v>-7.2727272727250831</v>
      </c>
      <c r="H542">
        <f t="shared" si="154"/>
        <v>53.50000000000049</v>
      </c>
      <c r="I542" s="16">
        <f t="shared" si="159"/>
        <v>-7.2727272727219052</v>
      </c>
      <c r="J542" s="12">
        <f t="shared" si="146"/>
        <v>-2.9518609778733664E-13</v>
      </c>
      <c r="K542" s="12">
        <f t="shared" si="147"/>
        <v>-2.8705926524708052E-13</v>
      </c>
      <c r="L542" s="12">
        <f t="shared" si="148"/>
        <v>-2.8728130985200555E-13</v>
      </c>
      <c r="M542" s="12">
        <f t="shared" si="149"/>
        <v>-2.7942093083765942E-13</v>
      </c>
      <c r="N542" s="12">
        <f t="shared" si="160"/>
        <v>-7.2727272727221921</v>
      </c>
      <c r="P542" s="28">
        <f t="shared" si="155"/>
        <v>3.0508928716699302E-12</v>
      </c>
      <c r="Q542" s="29">
        <f t="shared" si="156"/>
        <v>0</v>
      </c>
      <c r="R542" s="13">
        <f t="shared" si="157"/>
        <v>-4.1949776985492499E-13</v>
      </c>
      <c r="S542" s="13">
        <f t="shared" si="158"/>
        <v>0</v>
      </c>
      <c r="T542" s="32">
        <f t="shared" si="144"/>
        <v>-7.2727272727219052</v>
      </c>
    </row>
    <row r="543" spans="2:20" x14ac:dyDescent="0.25">
      <c r="B543">
        <f t="shared" si="150"/>
        <v>53.600000000000492</v>
      </c>
      <c r="C543" s="15">
        <f t="shared" si="151"/>
        <v>-7.2727272727250831</v>
      </c>
      <c r="D543" s="12">
        <f t="shared" si="152"/>
        <v>-1.2039258479035198E-12</v>
      </c>
      <c r="E543" s="12">
        <f t="shared" si="145"/>
        <v>-1.2039258479035199E-13</v>
      </c>
      <c r="F543" s="12">
        <f t="shared" si="153"/>
        <v>-7.2727272727252039</v>
      </c>
      <c r="H543">
        <f t="shared" si="154"/>
        <v>53.600000000000492</v>
      </c>
      <c r="I543" s="16">
        <f t="shared" si="159"/>
        <v>-7.2727272727221921</v>
      </c>
      <c r="J543" s="12">
        <f t="shared" si="146"/>
        <v>-2.7942093083765942E-13</v>
      </c>
      <c r="K543" s="12">
        <f t="shared" si="147"/>
        <v>-2.717381875072533E-13</v>
      </c>
      <c r="L543" s="12">
        <f t="shared" si="148"/>
        <v>-2.7191582319119337E-13</v>
      </c>
      <c r="M543" s="12">
        <f t="shared" si="149"/>
        <v>-2.6445512446571229E-13</v>
      </c>
      <c r="N543" s="12">
        <f t="shared" si="160"/>
        <v>-7.2727272727224639</v>
      </c>
      <c r="P543" s="28">
        <f t="shared" si="155"/>
        <v>2.8901325777042075E-12</v>
      </c>
      <c r="Q543" s="29">
        <f t="shared" si="156"/>
        <v>8.8817841970012523E-16</v>
      </c>
      <c r="R543" s="13">
        <f t="shared" si="157"/>
        <v>-3.9739322943460612E-13</v>
      </c>
      <c r="S543" s="13">
        <f t="shared" si="158"/>
        <v>-1.2212453270885252E-16</v>
      </c>
      <c r="T543" s="32">
        <f t="shared" si="144"/>
        <v>-7.272727272722193</v>
      </c>
    </row>
    <row r="544" spans="2:20" x14ac:dyDescent="0.25">
      <c r="B544">
        <f t="shared" si="150"/>
        <v>53.700000000000493</v>
      </c>
      <c r="C544" s="15">
        <f t="shared" si="151"/>
        <v>-7.2727272727252039</v>
      </c>
      <c r="D544" s="12">
        <f t="shared" si="152"/>
        <v>-1.1373124664260104E-12</v>
      </c>
      <c r="E544" s="12">
        <f t="shared" si="145"/>
        <v>-1.1373124664260105E-13</v>
      </c>
      <c r="F544" s="12">
        <f t="shared" si="153"/>
        <v>-7.2727272727253176</v>
      </c>
      <c r="H544">
        <f t="shared" si="154"/>
        <v>53.700000000000493</v>
      </c>
      <c r="I544" s="16">
        <f t="shared" si="159"/>
        <v>-7.2727272727224639</v>
      </c>
      <c r="J544" s="12">
        <f t="shared" si="146"/>
        <v>-2.6445512446571229E-13</v>
      </c>
      <c r="K544" s="12">
        <f t="shared" si="147"/>
        <v>-2.5717206142417127E-13</v>
      </c>
      <c r="L544" s="12">
        <f t="shared" si="148"/>
        <v>-2.5734969710811129E-13</v>
      </c>
      <c r="M544" s="12">
        <f t="shared" si="149"/>
        <v>-2.502886786714953E-13</v>
      </c>
      <c r="N544" s="12">
        <f t="shared" si="160"/>
        <v>-7.2727272727227215</v>
      </c>
      <c r="P544" s="28">
        <f t="shared" si="155"/>
        <v>2.7391422463551862E-12</v>
      </c>
      <c r="Q544" s="29">
        <f t="shared" si="156"/>
        <v>8.8817841970012523E-16</v>
      </c>
      <c r="R544" s="13">
        <f t="shared" si="157"/>
        <v>-3.7663205887408712E-13</v>
      </c>
      <c r="S544" s="13">
        <f t="shared" si="158"/>
        <v>-1.2212453270884796E-16</v>
      </c>
      <c r="T544" s="32">
        <f t="shared" si="144"/>
        <v>-7.2727272727224648</v>
      </c>
    </row>
    <row r="545" spans="2:20" x14ac:dyDescent="0.25">
      <c r="B545">
        <f t="shared" si="150"/>
        <v>53.800000000000495</v>
      </c>
      <c r="C545" s="15">
        <f t="shared" si="151"/>
        <v>-7.2727272727253176</v>
      </c>
      <c r="D545" s="12">
        <f t="shared" si="152"/>
        <v>-1.0751399770470016E-12</v>
      </c>
      <c r="E545" s="12">
        <f t="shared" si="145"/>
        <v>-1.0751399770470017E-13</v>
      </c>
      <c r="F545" s="12">
        <f t="shared" si="153"/>
        <v>-7.2727272727254251</v>
      </c>
      <c r="H545">
        <f t="shared" si="154"/>
        <v>53.800000000000495</v>
      </c>
      <c r="I545" s="16">
        <f t="shared" si="159"/>
        <v>-7.2727272727227215</v>
      </c>
      <c r="J545" s="12">
        <f t="shared" si="146"/>
        <v>-2.502886786714953E-13</v>
      </c>
      <c r="K545" s="12">
        <f t="shared" si="147"/>
        <v>-2.4340529591881933E-13</v>
      </c>
      <c r="L545" s="12">
        <f t="shared" si="148"/>
        <v>-2.4358293160275934E-13</v>
      </c>
      <c r="M545" s="12">
        <f t="shared" si="149"/>
        <v>-2.3692159345500841E-13</v>
      </c>
      <c r="N545" s="12">
        <f t="shared" si="160"/>
        <v>-7.2727272727229648</v>
      </c>
      <c r="P545" s="28">
        <f t="shared" si="155"/>
        <v>2.5961455207834661E-12</v>
      </c>
      <c r="Q545" s="29">
        <f t="shared" si="156"/>
        <v>0</v>
      </c>
      <c r="R545" s="13">
        <f t="shared" si="157"/>
        <v>-3.5697000910794996E-13</v>
      </c>
      <c r="S545" s="13">
        <f t="shared" si="158"/>
        <v>0</v>
      </c>
      <c r="T545" s="32">
        <f t="shared" si="144"/>
        <v>-7.2727272727227215</v>
      </c>
    </row>
    <row r="546" spans="2:20" x14ac:dyDescent="0.25">
      <c r="B546">
        <f t="shared" si="150"/>
        <v>53.900000000000496</v>
      </c>
      <c r="C546" s="15">
        <f t="shared" si="151"/>
        <v>-7.2727272727254251</v>
      </c>
      <c r="D546" s="12">
        <f t="shared" si="152"/>
        <v>-1.0160761121369433E-12</v>
      </c>
      <c r="E546" s="12">
        <f t="shared" si="145"/>
        <v>-1.0160761121369433E-13</v>
      </c>
      <c r="F546" s="12">
        <f t="shared" si="153"/>
        <v>-7.2727272727255263</v>
      </c>
      <c r="H546">
        <f t="shared" si="154"/>
        <v>53.900000000000496</v>
      </c>
      <c r="I546" s="16">
        <f t="shared" si="159"/>
        <v>-7.2727272727229648</v>
      </c>
      <c r="J546" s="12">
        <f t="shared" si="146"/>
        <v>-2.3692159345500841E-13</v>
      </c>
      <c r="K546" s="12">
        <f t="shared" si="147"/>
        <v>-2.3039348207021252E-13</v>
      </c>
      <c r="L546" s="12">
        <f t="shared" si="148"/>
        <v>-2.3057111775415253E-13</v>
      </c>
      <c r="M546" s="12">
        <f t="shared" si="149"/>
        <v>-2.2422064205329663E-13</v>
      </c>
      <c r="N546" s="12">
        <f t="shared" si="160"/>
        <v>-7.2727272727231957</v>
      </c>
      <c r="P546" s="28">
        <f t="shared" si="155"/>
        <v>2.4593660441496468E-12</v>
      </c>
      <c r="Q546" s="29">
        <f t="shared" si="156"/>
        <v>8.8817841970012523E-16</v>
      </c>
      <c r="R546" s="13">
        <f t="shared" si="157"/>
        <v>-3.3816283107077667E-13</v>
      </c>
      <c r="S546" s="13">
        <f t="shared" si="158"/>
        <v>-1.2212453270883953E-16</v>
      </c>
      <c r="T546" s="32">
        <f t="shared" ref="T546:T609" si="161">(17.75*EXP(-0.55*H546)-4)/0.55</f>
        <v>-7.2727272727229657</v>
      </c>
    </row>
    <row r="547" spans="2:20" x14ac:dyDescent="0.25">
      <c r="B547">
        <f t="shared" si="150"/>
        <v>54.000000000000497</v>
      </c>
      <c r="C547" s="15">
        <f t="shared" si="151"/>
        <v>-7.2727272727255263</v>
      </c>
      <c r="D547" s="12">
        <f t="shared" si="152"/>
        <v>-9.6012087169583538E-13</v>
      </c>
      <c r="E547" s="12">
        <f t="shared" si="145"/>
        <v>-9.6012087169583545E-14</v>
      </c>
      <c r="F547" s="12">
        <f t="shared" si="153"/>
        <v>-7.2727272727256222</v>
      </c>
      <c r="H547">
        <f t="shared" si="154"/>
        <v>54.000000000000497</v>
      </c>
      <c r="I547" s="16">
        <f t="shared" si="159"/>
        <v>-7.2727272727231957</v>
      </c>
      <c r="J547" s="12">
        <f t="shared" si="146"/>
        <v>-2.2422064205329663E-13</v>
      </c>
      <c r="K547" s="12">
        <f t="shared" si="147"/>
        <v>-2.1804780203638074E-13</v>
      </c>
      <c r="L547" s="12">
        <f t="shared" si="148"/>
        <v>-2.1818102879933577E-13</v>
      </c>
      <c r="M547" s="12">
        <f t="shared" si="149"/>
        <v>-2.1218582446635992E-13</v>
      </c>
      <c r="N547" s="12">
        <f t="shared" si="160"/>
        <v>-7.2727272727234142</v>
      </c>
      <c r="P547" s="28">
        <f t="shared" si="155"/>
        <v>2.3305801732931286E-12</v>
      </c>
      <c r="Q547" s="29">
        <f t="shared" si="156"/>
        <v>0</v>
      </c>
      <c r="R547" s="13">
        <f t="shared" si="157"/>
        <v>-3.2045477382798483E-13</v>
      </c>
      <c r="S547" s="13">
        <f t="shared" si="158"/>
        <v>0</v>
      </c>
      <c r="T547" s="32">
        <f t="shared" si="161"/>
        <v>-7.2727272727231957</v>
      </c>
    </row>
    <row r="548" spans="2:20" x14ac:dyDescent="0.25">
      <c r="B548">
        <f t="shared" si="150"/>
        <v>54.100000000000499</v>
      </c>
      <c r="C548" s="15">
        <f t="shared" si="151"/>
        <v>-7.2727272727256222</v>
      </c>
      <c r="D548" s="12">
        <f t="shared" si="152"/>
        <v>-9.0727425572367792E-13</v>
      </c>
      <c r="E548" s="12">
        <f t="shared" si="145"/>
        <v>-9.0727425572367798E-14</v>
      </c>
      <c r="F548" s="12">
        <f t="shared" si="153"/>
        <v>-7.2727272727257128</v>
      </c>
      <c r="H548">
        <f t="shared" si="154"/>
        <v>54.100000000000499</v>
      </c>
      <c r="I548" s="16">
        <f t="shared" si="159"/>
        <v>-7.2727272727234142</v>
      </c>
      <c r="J548" s="12">
        <f t="shared" si="146"/>
        <v>-2.1218582446635992E-13</v>
      </c>
      <c r="K548" s="12">
        <f t="shared" si="147"/>
        <v>-2.0636825581732412E-13</v>
      </c>
      <c r="L548" s="12">
        <f t="shared" si="148"/>
        <v>-2.0650148258027912E-13</v>
      </c>
      <c r="M548" s="12">
        <f t="shared" si="149"/>
        <v>-2.0081714069419834E-13</v>
      </c>
      <c r="N548" s="12">
        <f t="shared" si="160"/>
        <v>-7.2727272727236203</v>
      </c>
      <c r="P548" s="28">
        <f t="shared" si="155"/>
        <v>2.2088997297942115E-12</v>
      </c>
      <c r="Q548" s="29">
        <f t="shared" si="156"/>
        <v>8.8817841970012523E-16</v>
      </c>
      <c r="R548" s="13">
        <f t="shared" si="157"/>
        <v>-3.0372371284686526E-13</v>
      </c>
      <c r="S548" s="13">
        <f t="shared" si="158"/>
        <v>-1.2212453270883201E-16</v>
      </c>
      <c r="T548" s="32">
        <f t="shared" si="161"/>
        <v>-7.2727272727234133</v>
      </c>
    </row>
    <row r="549" spans="2:20" x14ac:dyDescent="0.25">
      <c r="B549">
        <f t="shared" si="150"/>
        <v>54.2000000000005</v>
      </c>
      <c r="C549" s="15">
        <f t="shared" si="151"/>
        <v>-7.2727272727257128</v>
      </c>
      <c r="D549" s="12">
        <f t="shared" si="152"/>
        <v>-8.5753626422047091E-13</v>
      </c>
      <c r="E549" s="12">
        <f t="shared" si="145"/>
        <v>-8.5753626422047101E-14</v>
      </c>
      <c r="F549" s="12">
        <f t="shared" si="153"/>
        <v>-7.272727272725799</v>
      </c>
      <c r="H549">
        <f t="shared" si="154"/>
        <v>54.2000000000005</v>
      </c>
      <c r="I549" s="16">
        <f t="shared" si="159"/>
        <v>-7.2727272727236203</v>
      </c>
      <c r="J549" s="12">
        <f t="shared" si="146"/>
        <v>-2.0086154961518333E-13</v>
      </c>
      <c r="K549" s="12">
        <f t="shared" si="147"/>
        <v>-1.9531043449205754E-13</v>
      </c>
      <c r="L549" s="12">
        <f t="shared" si="148"/>
        <v>-1.9548807017599758E-13</v>
      </c>
      <c r="M549" s="12">
        <f t="shared" si="149"/>
        <v>-1.9011459073681182E-13</v>
      </c>
      <c r="N549" s="12">
        <f t="shared" si="160"/>
        <v>-7.2727272727238157</v>
      </c>
      <c r="P549" s="28">
        <f t="shared" si="155"/>
        <v>2.092548356813495E-12</v>
      </c>
      <c r="Q549" s="29">
        <f t="shared" si="156"/>
        <v>0</v>
      </c>
      <c r="R549" s="13">
        <f t="shared" si="157"/>
        <v>-2.8772539906200005E-13</v>
      </c>
      <c r="S549" s="13">
        <f t="shared" si="158"/>
        <v>0</v>
      </c>
      <c r="T549" s="32">
        <f t="shared" si="161"/>
        <v>-7.2727272727236203</v>
      </c>
    </row>
    <row r="550" spans="2:20" x14ac:dyDescent="0.25">
      <c r="B550">
        <f t="shared" si="150"/>
        <v>54.300000000000502</v>
      </c>
      <c r="C550" s="15">
        <f t="shared" si="151"/>
        <v>-7.272727272725799</v>
      </c>
      <c r="D550" s="12">
        <f t="shared" si="152"/>
        <v>-8.1001871876651421E-13</v>
      </c>
      <c r="E550" s="12">
        <f t="shared" si="145"/>
        <v>-8.1001871876651424E-14</v>
      </c>
      <c r="F550" s="12">
        <f t="shared" si="153"/>
        <v>-7.2727272727258798</v>
      </c>
      <c r="H550">
        <f t="shared" si="154"/>
        <v>54.300000000000502</v>
      </c>
      <c r="I550" s="16">
        <f t="shared" si="159"/>
        <v>-7.2727272727238157</v>
      </c>
      <c r="J550" s="12">
        <f t="shared" si="146"/>
        <v>-1.9011459073681182E-13</v>
      </c>
      <c r="K550" s="12">
        <f t="shared" si="147"/>
        <v>-1.8487433806058107E-13</v>
      </c>
      <c r="L550" s="12">
        <f t="shared" si="148"/>
        <v>-1.850075648235361E-13</v>
      </c>
      <c r="M550" s="12">
        <f t="shared" si="149"/>
        <v>-1.7994494783124539E-13</v>
      </c>
      <c r="N550" s="12">
        <f t="shared" si="160"/>
        <v>-7.2727272727240004</v>
      </c>
      <c r="P550" s="28">
        <f t="shared" si="155"/>
        <v>1.9833024111903796E-12</v>
      </c>
      <c r="Q550" s="29">
        <f t="shared" si="156"/>
        <v>0</v>
      </c>
      <c r="R550" s="13">
        <f t="shared" si="157"/>
        <v>-2.7270408153880682E-13</v>
      </c>
      <c r="S550" s="13">
        <f t="shared" si="158"/>
        <v>0</v>
      </c>
      <c r="T550" s="32">
        <f t="shared" si="161"/>
        <v>-7.2727272727238157</v>
      </c>
    </row>
    <row r="551" spans="2:20" x14ac:dyDescent="0.25">
      <c r="B551">
        <f t="shared" si="150"/>
        <v>54.400000000000503</v>
      </c>
      <c r="C551" s="15">
        <f t="shared" si="151"/>
        <v>-7.2727272727258798</v>
      </c>
      <c r="D551" s="12">
        <f t="shared" si="152"/>
        <v>-7.6560979778150795E-13</v>
      </c>
      <c r="E551" s="12">
        <f t="shared" si="145"/>
        <v>-7.6560979778150798E-14</v>
      </c>
      <c r="F551" s="12">
        <f t="shared" si="153"/>
        <v>-7.2727272727259562</v>
      </c>
      <c r="H551">
        <f t="shared" si="154"/>
        <v>54.400000000000503</v>
      </c>
      <c r="I551" s="16">
        <f t="shared" si="159"/>
        <v>-7.2727272727240004</v>
      </c>
      <c r="J551" s="12">
        <f t="shared" si="146"/>
        <v>-1.7994494783124539E-13</v>
      </c>
      <c r="K551" s="12">
        <f t="shared" si="147"/>
        <v>-1.7501555760190969E-13</v>
      </c>
      <c r="L551" s="12">
        <f t="shared" si="148"/>
        <v>-1.7510437544387969E-13</v>
      </c>
      <c r="M551" s="12">
        <f t="shared" si="149"/>
        <v>-1.7030821197749901E-13</v>
      </c>
      <c r="N551" s="12">
        <f t="shared" si="160"/>
        <v>-7.2727272727241754</v>
      </c>
      <c r="P551" s="28">
        <f t="shared" si="155"/>
        <v>1.879385536085465E-12</v>
      </c>
      <c r="Q551" s="29">
        <f t="shared" si="156"/>
        <v>0</v>
      </c>
      <c r="R551" s="13">
        <f t="shared" si="157"/>
        <v>-2.584155112118677E-13</v>
      </c>
      <c r="S551" s="13">
        <f t="shared" si="158"/>
        <v>0</v>
      </c>
      <c r="T551" s="32">
        <f t="shared" si="161"/>
        <v>-7.2727272727240004</v>
      </c>
    </row>
    <row r="552" spans="2:20" x14ac:dyDescent="0.25">
      <c r="B552">
        <f t="shared" si="150"/>
        <v>54.500000000000504</v>
      </c>
      <c r="C552" s="15">
        <f t="shared" si="151"/>
        <v>-7.2727272727259562</v>
      </c>
      <c r="D552" s="12">
        <f t="shared" si="152"/>
        <v>-7.2386541205560206E-13</v>
      </c>
      <c r="E552" s="12">
        <f t="shared" si="145"/>
        <v>-7.2386541205560206E-14</v>
      </c>
      <c r="F552" s="12">
        <f t="shared" si="153"/>
        <v>-7.2727272727260281</v>
      </c>
      <c r="H552">
        <f t="shared" si="154"/>
        <v>54.500000000000504</v>
      </c>
      <c r="I552" s="16">
        <f t="shared" si="159"/>
        <v>-7.2727272727241754</v>
      </c>
      <c r="J552" s="12">
        <f t="shared" si="146"/>
        <v>-1.7030821197749901E-13</v>
      </c>
      <c r="K552" s="12">
        <f t="shared" si="147"/>
        <v>-1.6564527527407336E-13</v>
      </c>
      <c r="L552" s="12">
        <f t="shared" si="148"/>
        <v>-1.6577850203702838E-13</v>
      </c>
      <c r="M552" s="12">
        <f t="shared" si="149"/>
        <v>-1.6120438317557273E-13</v>
      </c>
      <c r="N552" s="12">
        <f t="shared" si="160"/>
        <v>-7.2727272727243415</v>
      </c>
      <c r="P552" s="28">
        <f t="shared" si="155"/>
        <v>1.7807977314987511E-12</v>
      </c>
      <c r="Q552" s="29">
        <f t="shared" si="156"/>
        <v>0</v>
      </c>
      <c r="R552" s="13">
        <f t="shared" si="157"/>
        <v>-2.4485968808118258E-13</v>
      </c>
      <c r="S552" s="13">
        <f t="shared" si="158"/>
        <v>0</v>
      </c>
      <c r="T552" s="32">
        <f t="shared" si="161"/>
        <v>-7.2727272727241754</v>
      </c>
    </row>
    <row r="553" spans="2:20" x14ac:dyDescent="0.25">
      <c r="B553">
        <f t="shared" si="150"/>
        <v>54.600000000000506</v>
      </c>
      <c r="C553" s="15">
        <f t="shared" si="151"/>
        <v>-7.2727272727260281</v>
      </c>
      <c r="D553" s="12">
        <f t="shared" si="152"/>
        <v>-6.8434147237894649E-13</v>
      </c>
      <c r="E553" s="12">
        <f t="shared" si="145"/>
        <v>-6.8434147237894659E-14</v>
      </c>
      <c r="F553" s="12">
        <f t="shared" si="153"/>
        <v>-7.2727272727260965</v>
      </c>
      <c r="H553">
        <f t="shared" si="154"/>
        <v>54.600000000000506</v>
      </c>
      <c r="I553" s="16">
        <f t="shared" si="159"/>
        <v>-7.2727272727243415</v>
      </c>
      <c r="J553" s="12">
        <f t="shared" si="146"/>
        <v>-1.6120438317557273E-13</v>
      </c>
      <c r="K553" s="12">
        <f t="shared" si="147"/>
        <v>-1.5671908215608711E-13</v>
      </c>
      <c r="L553" s="12">
        <f t="shared" si="148"/>
        <v>-1.5689671784002713E-13</v>
      </c>
      <c r="M553" s="12">
        <f t="shared" si="149"/>
        <v>-1.5254464358349651E-13</v>
      </c>
      <c r="N553" s="12">
        <f t="shared" si="160"/>
        <v>-7.2727272727244987</v>
      </c>
      <c r="P553" s="28">
        <f t="shared" si="155"/>
        <v>1.6866508190105378E-12</v>
      </c>
      <c r="Q553" s="29">
        <f t="shared" si="156"/>
        <v>0</v>
      </c>
      <c r="R553" s="13">
        <f t="shared" si="157"/>
        <v>-2.3191448761404241E-13</v>
      </c>
      <c r="S553" s="13">
        <f t="shared" si="158"/>
        <v>0</v>
      </c>
      <c r="T553" s="32">
        <f t="shared" si="161"/>
        <v>-7.2727272727243415</v>
      </c>
    </row>
    <row r="554" spans="2:20" x14ac:dyDescent="0.25">
      <c r="B554">
        <f t="shared" si="150"/>
        <v>54.700000000000507</v>
      </c>
      <c r="C554" s="15">
        <f t="shared" si="151"/>
        <v>-7.2727272727260965</v>
      </c>
      <c r="D554" s="12">
        <f t="shared" si="152"/>
        <v>-6.4659388954169117E-13</v>
      </c>
      <c r="E554" s="12">
        <f t="shared" si="145"/>
        <v>-6.4659388954169114E-14</v>
      </c>
      <c r="F554" s="12">
        <f t="shared" si="153"/>
        <v>-7.2727272727261614</v>
      </c>
      <c r="H554">
        <f t="shared" si="154"/>
        <v>54.700000000000507</v>
      </c>
      <c r="I554" s="16">
        <f t="shared" si="159"/>
        <v>-7.2727272727244987</v>
      </c>
      <c r="J554" s="12">
        <f t="shared" si="146"/>
        <v>-1.5254464358349651E-13</v>
      </c>
      <c r="K554" s="12">
        <f t="shared" si="147"/>
        <v>-1.4832579608992091E-13</v>
      </c>
      <c r="L554" s="12">
        <f t="shared" si="148"/>
        <v>-1.4841461393189095E-13</v>
      </c>
      <c r="M554" s="12">
        <f t="shared" si="149"/>
        <v>-1.4437340212225537E-13</v>
      </c>
      <c r="N554" s="12">
        <f t="shared" si="160"/>
        <v>-7.272727272724647</v>
      </c>
      <c r="P554" s="28">
        <f t="shared" si="155"/>
        <v>1.5978329770405253E-12</v>
      </c>
      <c r="Q554" s="29">
        <f t="shared" si="156"/>
        <v>0</v>
      </c>
      <c r="R554" s="13">
        <f t="shared" si="157"/>
        <v>-2.1970203434315602E-13</v>
      </c>
      <c r="S554" s="13">
        <f t="shared" si="158"/>
        <v>0</v>
      </c>
      <c r="T554" s="32">
        <f t="shared" si="161"/>
        <v>-7.2727272727244987</v>
      </c>
    </row>
    <row r="555" spans="2:20" x14ac:dyDescent="0.25">
      <c r="B555">
        <f t="shared" si="150"/>
        <v>54.800000000000509</v>
      </c>
      <c r="C555" s="15">
        <f t="shared" si="151"/>
        <v>-7.2727272727261614</v>
      </c>
      <c r="D555" s="12">
        <f t="shared" si="152"/>
        <v>-6.1106675275368616E-13</v>
      </c>
      <c r="E555" s="12">
        <f t="shared" si="145"/>
        <v>-6.1106675275368613E-14</v>
      </c>
      <c r="F555" s="12">
        <f t="shared" si="153"/>
        <v>-7.2727272727262227</v>
      </c>
      <c r="H555">
        <f t="shared" si="154"/>
        <v>54.800000000000509</v>
      </c>
      <c r="I555" s="16">
        <f t="shared" si="159"/>
        <v>-7.272727272724647</v>
      </c>
      <c r="J555" s="12">
        <f t="shared" si="146"/>
        <v>-1.4437340212225537E-13</v>
      </c>
      <c r="K555" s="12">
        <f t="shared" si="147"/>
        <v>-1.4042100815458982E-13</v>
      </c>
      <c r="L555" s="12">
        <f t="shared" si="148"/>
        <v>-1.4050982599655983E-13</v>
      </c>
      <c r="M555" s="12">
        <f t="shared" si="149"/>
        <v>-1.3664624987086429E-13</v>
      </c>
      <c r="N555" s="12">
        <f t="shared" si="160"/>
        <v>-7.2727272727247874</v>
      </c>
      <c r="P555" s="28">
        <f t="shared" si="155"/>
        <v>1.5152323840084136E-12</v>
      </c>
      <c r="Q555" s="29">
        <f t="shared" si="156"/>
        <v>8.8817841970012523E-16</v>
      </c>
      <c r="R555" s="13">
        <f t="shared" si="157"/>
        <v>-2.0834445280123212E-13</v>
      </c>
      <c r="S555" s="13">
        <f t="shared" si="158"/>
        <v>-1.2212453270881133E-16</v>
      </c>
      <c r="T555" s="32">
        <f t="shared" si="161"/>
        <v>-7.2727272727246461</v>
      </c>
    </row>
    <row r="556" spans="2:20" x14ac:dyDescent="0.25">
      <c r="B556">
        <f t="shared" si="150"/>
        <v>54.90000000000051</v>
      </c>
      <c r="C556" s="15">
        <f t="shared" si="151"/>
        <v>-7.2727272727262227</v>
      </c>
      <c r="D556" s="12">
        <f t="shared" si="152"/>
        <v>-5.773159728050814E-13</v>
      </c>
      <c r="E556" s="12">
        <f t="shared" si="145"/>
        <v>-5.773159728050814E-14</v>
      </c>
      <c r="F556" s="12">
        <f t="shared" si="153"/>
        <v>-7.2727272727262804</v>
      </c>
      <c r="H556">
        <f t="shared" si="154"/>
        <v>54.90000000000051</v>
      </c>
      <c r="I556" s="16">
        <f t="shared" si="159"/>
        <v>-7.2727272727247874</v>
      </c>
      <c r="J556" s="12">
        <f t="shared" si="146"/>
        <v>-1.3664624987086429E-13</v>
      </c>
      <c r="K556" s="12">
        <f t="shared" si="147"/>
        <v>-1.3291590050812375E-13</v>
      </c>
      <c r="L556" s="12">
        <f t="shared" si="148"/>
        <v>-1.3300471835009375E-13</v>
      </c>
      <c r="M556" s="12">
        <f t="shared" si="149"/>
        <v>-1.2931877790833823E-13</v>
      </c>
      <c r="N556" s="12">
        <f t="shared" si="160"/>
        <v>-7.2727272727249206</v>
      </c>
      <c r="P556" s="28">
        <f t="shared" si="155"/>
        <v>1.4361845046551025E-12</v>
      </c>
      <c r="Q556" s="29">
        <f t="shared" si="156"/>
        <v>8.8817841970012523E-16</v>
      </c>
      <c r="R556" s="13">
        <f t="shared" si="157"/>
        <v>-1.974753693901441E-13</v>
      </c>
      <c r="S556" s="13">
        <f t="shared" si="158"/>
        <v>-1.2212453270880896E-16</v>
      </c>
      <c r="T556" s="32">
        <f t="shared" si="161"/>
        <v>-7.2727272727247865</v>
      </c>
    </row>
    <row r="557" spans="2:20" x14ac:dyDescent="0.25">
      <c r="B557">
        <f t="shared" si="150"/>
        <v>55.000000000000512</v>
      </c>
      <c r="C557" s="15">
        <f t="shared" si="151"/>
        <v>-7.2727272727262804</v>
      </c>
      <c r="D557" s="12">
        <f t="shared" si="152"/>
        <v>-5.4534154969587689E-13</v>
      </c>
      <c r="E557" s="12">
        <f t="shared" si="145"/>
        <v>-5.4534154969587694E-14</v>
      </c>
      <c r="F557" s="12">
        <f t="shared" si="153"/>
        <v>-7.2727272727263346</v>
      </c>
      <c r="H557">
        <f t="shared" si="154"/>
        <v>55.000000000000512</v>
      </c>
      <c r="I557" s="16">
        <f t="shared" si="159"/>
        <v>-7.2727272727249206</v>
      </c>
      <c r="J557" s="12">
        <f t="shared" si="146"/>
        <v>-1.2931877790833823E-13</v>
      </c>
      <c r="K557" s="12">
        <f t="shared" si="147"/>
        <v>-1.2576606422953773E-13</v>
      </c>
      <c r="L557" s="12">
        <f t="shared" si="148"/>
        <v>-1.2585488207150776E-13</v>
      </c>
      <c r="M557" s="12">
        <f t="shared" si="149"/>
        <v>-1.2239098623467727E-13</v>
      </c>
      <c r="N557" s="12">
        <f t="shared" si="160"/>
        <v>-7.2727272727250467</v>
      </c>
      <c r="P557" s="28">
        <f t="shared" si="155"/>
        <v>1.3606893389805919E-12</v>
      </c>
      <c r="Q557" s="29">
        <f t="shared" si="156"/>
        <v>8.8817841970012523E-16</v>
      </c>
      <c r="R557" s="13">
        <f t="shared" si="157"/>
        <v>-1.8709478410989192E-13</v>
      </c>
      <c r="S557" s="13">
        <f t="shared" si="158"/>
        <v>-1.2212453270880672E-16</v>
      </c>
      <c r="T557" s="32">
        <f t="shared" si="161"/>
        <v>-7.2727272727249197</v>
      </c>
    </row>
    <row r="558" spans="2:20" x14ac:dyDescent="0.25">
      <c r="B558">
        <f t="shared" si="150"/>
        <v>55.100000000000513</v>
      </c>
      <c r="C558" s="15">
        <f t="shared" si="151"/>
        <v>-7.2727272727263346</v>
      </c>
      <c r="D558" s="12">
        <f t="shared" si="152"/>
        <v>-5.155875726359227E-13</v>
      </c>
      <c r="E558" s="12">
        <f t="shared" si="145"/>
        <v>-5.1558757263592274E-14</v>
      </c>
      <c r="F558" s="12">
        <f t="shared" si="153"/>
        <v>-7.2727272727263861</v>
      </c>
      <c r="H558">
        <f t="shared" si="154"/>
        <v>55.100000000000513</v>
      </c>
      <c r="I558" s="16">
        <f t="shared" si="159"/>
        <v>-7.2727272727250467</v>
      </c>
      <c r="J558" s="12">
        <f t="shared" si="146"/>
        <v>-1.2239098623467727E-13</v>
      </c>
      <c r="K558" s="12">
        <f t="shared" si="147"/>
        <v>-1.1901590823981678E-13</v>
      </c>
      <c r="L558" s="12">
        <f t="shared" si="148"/>
        <v>-1.1910472608178679E-13</v>
      </c>
      <c r="M558" s="12">
        <f t="shared" si="149"/>
        <v>-1.1586287484988135E-13</v>
      </c>
      <c r="N558" s="12">
        <f t="shared" si="160"/>
        <v>-7.2727272727251657</v>
      </c>
      <c r="P558" s="28">
        <f t="shared" si="155"/>
        <v>1.2887468869848817E-12</v>
      </c>
      <c r="Q558" s="29">
        <f t="shared" si="156"/>
        <v>8.8817841970012523E-16</v>
      </c>
      <c r="R558" s="13">
        <f t="shared" si="157"/>
        <v>-1.772026969604755E-13</v>
      </c>
      <c r="S558" s="13">
        <f t="shared" si="158"/>
        <v>-1.221245327088046E-16</v>
      </c>
      <c r="T558" s="32">
        <f t="shared" si="161"/>
        <v>-7.2727272727250458</v>
      </c>
    </row>
    <row r="559" spans="2:20" x14ac:dyDescent="0.25">
      <c r="B559">
        <f t="shared" si="150"/>
        <v>55.200000000000514</v>
      </c>
      <c r="C559" s="15">
        <f t="shared" si="151"/>
        <v>-7.2727272727263861</v>
      </c>
      <c r="D559" s="12">
        <f t="shared" si="152"/>
        <v>-4.8716586320551869E-13</v>
      </c>
      <c r="E559" s="12">
        <f t="shared" si="145"/>
        <v>-4.871658632055187E-14</v>
      </c>
      <c r="F559" s="12">
        <f t="shared" si="153"/>
        <v>-7.2727272727264349</v>
      </c>
      <c r="H559">
        <f t="shared" si="154"/>
        <v>55.200000000000514</v>
      </c>
      <c r="I559" s="16">
        <f t="shared" si="159"/>
        <v>-7.2727272727251657</v>
      </c>
      <c r="J559" s="12">
        <f t="shared" si="146"/>
        <v>-1.1586287484988135E-13</v>
      </c>
      <c r="K559" s="12">
        <f t="shared" si="147"/>
        <v>-1.1266543253896089E-13</v>
      </c>
      <c r="L559" s="12">
        <f t="shared" si="148"/>
        <v>-1.127542503809309E-13</v>
      </c>
      <c r="M559" s="12">
        <f t="shared" si="149"/>
        <v>-1.0964562591198046E-13</v>
      </c>
      <c r="N559" s="12">
        <f t="shared" si="160"/>
        <v>-7.2727272727252785</v>
      </c>
      <c r="P559" s="28">
        <f t="shared" si="155"/>
        <v>1.2203571486679721E-12</v>
      </c>
      <c r="Q559" s="29">
        <f t="shared" si="156"/>
        <v>0</v>
      </c>
      <c r="R559" s="13">
        <f t="shared" si="157"/>
        <v>-1.6779910794189476E-13</v>
      </c>
      <c r="S559" s="13">
        <f t="shared" si="158"/>
        <v>0</v>
      </c>
      <c r="T559" s="32">
        <f t="shared" si="161"/>
        <v>-7.2727272727251657</v>
      </c>
    </row>
    <row r="560" spans="2:20" x14ac:dyDescent="0.25">
      <c r="B560">
        <f t="shared" si="150"/>
        <v>55.300000000000516</v>
      </c>
      <c r="C560" s="15">
        <f t="shared" si="151"/>
        <v>-7.2727272727264349</v>
      </c>
      <c r="D560" s="12">
        <f t="shared" si="152"/>
        <v>-4.6052051061451493E-13</v>
      </c>
      <c r="E560" s="12">
        <f t="shared" si="145"/>
        <v>-4.6052051061451495E-14</v>
      </c>
      <c r="F560" s="12">
        <f t="shared" si="153"/>
        <v>-7.2727272727264811</v>
      </c>
      <c r="H560">
        <f t="shared" si="154"/>
        <v>55.300000000000516</v>
      </c>
      <c r="I560" s="16">
        <f t="shared" si="159"/>
        <v>-7.2727272727252785</v>
      </c>
      <c r="J560" s="12">
        <f t="shared" si="146"/>
        <v>-1.0964562591198046E-13</v>
      </c>
      <c r="K560" s="12">
        <f t="shared" si="147"/>
        <v>-1.0662581928500004E-13</v>
      </c>
      <c r="L560" s="12">
        <f t="shared" si="148"/>
        <v>-1.0671463712697005E-13</v>
      </c>
      <c r="M560" s="12">
        <f t="shared" si="149"/>
        <v>-1.0378364834195964E-13</v>
      </c>
      <c r="N560" s="12">
        <f t="shared" si="160"/>
        <v>-7.2727272727253851</v>
      </c>
      <c r="P560" s="28">
        <f t="shared" si="155"/>
        <v>1.1572964808692632E-12</v>
      </c>
      <c r="Q560" s="29">
        <f t="shared" si="156"/>
        <v>8.8817841970012523E-16</v>
      </c>
      <c r="R560" s="13">
        <f t="shared" si="157"/>
        <v>-1.5912826611956733E-13</v>
      </c>
      <c r="S560" s="13">
        <f t="shared" si="158"/>
        <v>-1.2212453270880073E-16</v>
      </c>
      <c r="T560" s="32">
        <f t="shared" si="161"/>
        <v>-7.2727272727252776</v>
      </c>
    </row>
    <row r="561" spans="2:20" x14ac:dyDescent="0.25">
      <c r="B561">
        <f t="shared" si="150"/>
        <v>55.400000000000517</v>
      </c>
      <c r="C561" s="15">
        <f t="shared" si="151"/>
        <v>-7.2727272727264811</v>
      </c>
      <c r="D561" s="12">
        <f t="shared" si="152"/>
        <v>-4.3520742565306136E-13</v>
      </c>
      <c r="E561" s="12">
        <f t="shared" si="145"/>
        <v>-4.3520742565306136E-14</v>
      </c>
      <c r="F561" s="12">
        <f t="shared" si="153"/>
        <v>-7.2727272727265246</v>
      </c>
      <c r="H561">
        <f t="shared" si="154"/>
        <v>55.400000000000517</v>
      </c>
      <c r="I561" s="16">
        <f t="shared" si="159"/>
        <v>-7.2727272727253851</v>
      </c>
      <c r="J561" s="12">
        <f t="shared" si="146"/>
        <v>-1.0378364834195964E-13</v>
      </c>
      <c r="K561" s="12">
        <f t="shared" si="147"/>
        <v>-1.0094147739891924E-13</v>
      </c>
      <c r="L561" s="12">
        <f t="shared" si="148"/>
        <v>-1.0098588631990424E-13</v>
      </c>
      <c r="M561" s="12">
        <f t="shared" si="149"/>
        <v>-9.8232533218833858E-14</v>
      </c>
      <c r="N561" s="12">
        <f t="shared" si="160"/>
        <v>-7.2727272727254864</v>
      </c>
      <c r="P561" s="28">
        <f t="shared" si="155"/>
        <v>1.0969003483296547E-12</v>
      </c>
      <c r="Q561" s="29">
        <f t="shared" si="156"/>
        <v>8.8817841970012523E-16</v>
      </c>
      <c r="R561" s="13">
        <f t="shared" si="157"/>
        <v>-1.5082379789536667E-13</v>
      </c>
      <c r="S561" s="13">
        <f t="shared" si="158"/>
        <v>-1.2212453270879893E-16</v>
      </c>
      <c r="T561" s="32">
        <f t="shared" si="161"/>
        <v>-7.2727272727253842</v>
      </c>
    </row>
    <row r="562" spans="2:20" x14ac:dyDescent="0.25">
      <c r="B562">
        <f t="shared" si="150"/>
        <v>55.500000000000519</v>
      </c>
      <c r="C562" s="15">
        <f t="shared" si="151"/>
        <v>-7.2727272727265246</v>
      </c>
      <c r="D562" s="12">
        <f t="shared" si="152"/>
        <v>-4.1122660832115798E-13</v>
      </c>
      <c r="E562" s="12">
        <f t="shared" si="145"/>
        <v>-4.1122660832115802E-14</v>
      </c>
      <c r="F562" s="12">
        <f t="shared" si="153"/>
        <v>-7.2727272727265655</v>
      </c>
      <c r="H562">
        <f t="shared" si="154"/>
        <v>55.500000000000519</v>
      </c>
      <c r="I562" s="16">
        <f t="shared" si="159"/>
        <v>-7.2727272727254864</v>
      </c>
      <c r="J562" s="12">
        <f t="shared" si="146"/>
        <v>-9.8232533218833858E-14</v>
      </c>
      <c r="K562" s="12">
        <f t="shared" si="147"/>
        <v>-9.5523589038748479E-14</v>
      </c>
      <c r="L562" s="12">
        <f t="shared" si="148"/>
        <v>-9.5567997959733483E-14</v>
      </c>
      <c r="M562" s="12">
        <f t="shared" si="149"/>
        <v>-9.2947871621618111E-14</v>
      </c>
      <c r="N562" s="12">
        <f t="shared" si="160"/>
        <v>-7.2727272727255823</v>
      </c>
      <c r="P562" s="28">
        <f t="shared" si="155"/>
        <v>1.0391687510491465E-12</v>
      </c>
      <c r="Q562" s="29">
        <f t="shared" si="156"/>
        <v>8.8817841970012523E-16</v>
      </c>
      <c r="R562" s="13">
        <f t="shared" si="157"/>
        <v>-1.4288570326929276E-13</v>
      </c>
      <c r="S562" s="13">
        <f t="shared" si="158"/>
        <v>-1.2212453270879723E-16</v>
      </c>
      <c r="T562" s="32">
        <f t="shared" si="161"/>
        <v>-7.2727272727254855</v>
      </c>
    </row>
    <row r="563" spans="2:20" x14ac:dyDescent="0.25">
      <c r="B563">
        <f t="shared" si="150"/>
        <v>55.60000000000052</v>
      </c>
      <c r="C563" s="15">
        <f t="shared" si="151"/>
        <v>-7.2727272727265655</v>
      </c>
      <c r="D563" s="12">
        <f t="shared" si="152"/>
        <v>-3.8857805861880479E-13</v>
      </c>
      <c r="E563" s="12">
        <f t="shared" si="145"/>
        <v>-3.8857805861880479E-14</v>
      </c>
      <c r="F563" s="12">
        <f t="shared" si="153"/>
        <v>-7.2727272727266046</v>
      </c>
      <c r="H563">
        <f t="shared" si="154"/>
        <v>55.60000000000052</v>
      </c>
      <c r="I563" s="16">
        <f t="shared" si="159"/>
        <v>-7.2727272727255823</v>
      </c>
      <c r="J563" s="12">
        <f t="shared" si="146"/>
        <v>-9.2947871621618111E-14</v>
      </c>
      <c r="K563" s="12">
        <f t="shared" si="147"/>
        <v>-9.0416563125472759E-14</v>
      </c>
      <c r="L563" s="12">
        <f t="shared" si="148"/>
        <v>-9.0460972046457762E-14</v>
      </c>
      <c r="M563" s="12">
        <f t="shared" si="149"/>
        <v>-8.7974072471297414E-14</v>
      </c>
      <c r="N563" s="12">
        <f t="shared" si="160"/>
        <v>-7.2727272727256729</v>
      </c>
      <c r="P563" s="28">
        <f t="shared" si="155"/>
        <v>9.8410168902773876E-13</v>
      </c>
      <c r="Q563" s="29">
        <f t="shared" si="156"/>
        <v>8.8817841970012523E-16</v>
      </c>
      <c r="R563" s="13">
        <f t="shared" si="157"/>
        <v>-1.3531398224134555E-13</v>
      </c>
      <c r="S563" s="13">
        <f t="shared" si="158"/>
        <v>-1.2212453270879563E-16</v>
      </c>
      <c r="T563" s="32">
        <f t="shared" si="161"/>
        <v>-7.2727272727255814</v>
      </c>
    </row>
    <row r="564" spans="2:20" x14ac:dyDescent="0.25">
      <c r="B564">
        <f t="shared" si="150"/>
        <v>55.700000000000522</v>
      </c>
      <c r="C564" s="15">
        <f t="shared" si="151"/>
        <v>-7.2727272727266046</v>
      </c>
      <c r="D564" s="12">
        <f t="shared" si="152"/>
        <v>-3.6726177654600178E-13</v>
      </c>
      <c r="E564" s="12">
        <f t="shared" si="145"/>
        <v>-3.672617765460018E-14</v>
      </c>
      <c r="F564" s="12">
        <f t="shared" si="153"/>
        <v>-7.272727272726641</v>
      </c>
      <c r="H564">
        <f t="shared" si="154"/>
        <v>55.700000000000522</v>
      </c>
      <c r="I564" s="16">
        <f t="shared" si="159"/>
        <v>-7.2727272727256729</v>
      </c>
      <c r="J564" s="12">
        <f t="shared" si="146"/>
        <v>-8.7974072471297414E-14</v>
      </c>
      <c r="K564" s="12">
        <f t="shared" si="147"/>
        <v>-8.553158181712207E-14</v>
      </c>
      <c r="L564" s="12">
        <f t="shared" si="148"/>
        <v>-8.5620399659092077E-14</v>
      </c>
      <c r="M564" s="12">
        <f t="shared" si="149"/>
        <v>-8.3266726846886741E-14</v>
      </c>
      <c r="N564" s="12">
        <f t="shared" si="160"/>
        <v>-7.2727272727257581</v>
      </c>
      <c r="P564" s="28">
        <f t="shared" si="155"/>
        <v>9.3258734068513149E-13</v>
      </c>
      <c r="Q564" s="29">
        <f t="shared" si="156"/>
        <v>8.8817841970012523E-16</v>
      </c>
      <c r="R564" s="13">
        <f t="shared" si="157"/>
        <v>-1.282307593442338E-13</v>
      </c>
      <c r="S564" s="13">
        <f t="shared" si="158"/>
        <v>-1.221245327087941E-16</v>
      </c>
      <c r="T564" s="32">
        <f t="shared" si="161"/>
        <v>-7.272727272725672</v>
      </c>
    </row>
    <row r="565" spans="2:20" x14ac:dyDescent="0.25">
      <c r="B565">
        <f t="shared" si="150"/>
        <v>55.800000000000523</v>
      </c>
      <c r="C565" s="15">
        <f t="shared" si="151"/>
        <v>-7.272727272726641</v>
      </c>
      <c r="D565" s="12">
        <f t="shared" si="152"/>
        <v>-3.4727776210274897E-13</v>
      </c>
      <c r="E565" s="12">
        <f t="shared" si="145"/>
        <v>-3.4727776210274898E-14</v>
      </c>
      <c r="F565" s="12">
        <f t="shared" si="153"/>
        <v>-7.2727272727266756</v>
      </c>
      <c r="H565">
        <f t="shared" si="154"/>
        <v>55.800000000000523</v>
      </c>
      <c r="I565" s="16">
        <f t="shared" si="159"/>
        <v>-7.2727272727257581</v>
      </c>
      <c r="J565" s="12">
        <f t="shared" si="146"/>
        <v>-8.3266726846886741E-14</v>
      </c>
      <c r="K565" s="12">
        <f t="shared" si="147"/>
        <v>-8.095746295566642E-14</v>
      </c>
      <c r="L565" s="12">
        <f t="shared" si="148"/>
        <v>-8.1001871876651424E-14</v>
      </c>
      <c r="M565" s="12">
        <f t="shared" si="149"/>
        <v>-7.8825834748386114E-14</v>
      </c>
      <c r="N565" s="12">
        <f t="shared" si="160"/>
        <v>-7.272727272725839</v>
      </c>
      <c r="P565" s="28">
        <f t="shared" si="155"/>
        <v>8.8373752760162461E-13</v>
      </c>
      <c r="Q565" s="29">
        <f t="shared" si="156"/>
        <v>8.8817841970012523E-16</v>
      </c>
      <c r="R565" s="13">
        <f t="shared" si="157"/>
        <v>-1.215139100452487E-13</v>
      </c>
      <c r="S565" s="13">
        <f t="shared" si="158"/>
        <v>-1.2212453270879267E-16</v>
      </c>
      <c r="T565" s="32">
        <f t="shared" si="161"/>
        <v>-7.2727272727257573</v>
      </c>
    </row>
    <row r="566" spans="2:20" x14ac:dyDescent="0.25">
      <c r="B566">
        <f t="shared" si="150"/>
        <v>55.900000000000524</v>
      </c>
      <c r="C566" s="15">
        <f t="shared" si="151"/>
        <v>-7.2727272727266756</v>
      </c>
      <c r="D566" s="12">
        <f t="shared" si="152"/>
        <v>-3.2818192607919627E-13</v>
      </c>
      <c r="E566" s="12">
        <f t="shared" si="145"/>
        <v>-3.281819260791963E-14</v>
      </c>
      <c r="F566" s="12">
        <f t="shared" si="153"/>
        <v>-7.2727272727267085</v>
      </c>
      <c r="H566">
        <f t="shared" si="154"/>
        <v>55.900000000000524</v>
      </c>
      <c r="I566" s="16">
        <f t="shared" si="159"/>
        <v>-7.272727272725839</v>
      </c>
      <c r="J566" s="12">
        <f t="shared" si="146"/>
        <v>-7.8825834748386114E-14</v>
      </c>
      <c r="K566" s="12">
        <f t="shared" si="147"/>
        <v>-7.6694206541105821E-14</v>
      </c>
      <c r="L566" s="12">
        <f t="shared" si="148"/>
        <v>-7.6738615462090825E-14</v>
      </c>
      <c r="M566" s="12">
        <f t="shared" si="149"/>
        <v>-7.460698725481052E-14</v>
      </c>
      <c r="N566" s="12">
        <f t="shared" si="160"/>
        <v>-7.2727272727259153</v>
      </c>
      <c r="P566" s="28">
        <f t="shared" si="155"/>
        <v>8.3755224977721809E-13</v>
      </c>
      <c r="Q566" s="29">
        <f t="shared" si="156"/>
        <v>8.8817841970012523E-16</v>
      </c>
      <c r="R566" s="13">
        <f t="shared" si="157"/>
        <v>-1.151634343443902E-13</v>
      </c>
      <c r="S566" s="13">
        <f t="shared" si="158"/>
        <v>-1.2212453270879131E-16</v>
      </c>
      <c r="T566" s="32">
        <f t="shared" si="161"/>
        <v>-7.2727272727258381</v>
      </c>
    </row>
    <row r="567" spans="2:20" x14ac:dyDescent="0.25">
      <c r="B567">
        <f t="shared" si="150"/>
        <v>56.000000000000526</v>
      </c>
      <c r="C567" s="15">
        <f t="shared" si="151"/>
        <v>-7.2727272727267085</v>
      </c>
      <c r="D567" s="12">
        <f t="shared" si="152"/>
        <v>-3.0997426847534371E-13</v>
      </c>
      <c r="E567" s="12">
        <f t="shared" si="145"/>
        <v>-3.0997426847534369E-14</v>
      </c>
      <c r="F567" s="12">
        <f t="shared" si="153"/>
        <v>-7.2727272727267396</v>
      </c>
      <c r="H567">
        <f t="shared" si="154"/>
        <v>56.000000000000526</v>
      </c>
      <c r="I567" s="16">
        <f t="shared" si="159"/>
        <v>-7.2727272727259153</v>
      </c>
      <c r="J567" s="12">
        <f t="shared" si="146"/>
        <v>-7.460698725481052E-14</v>
      </c>
      <c r="K567" s="12">
        <f t="shared" si="147"/>
        <v>-7.2564176889500234E-14</v>
      </c>
      <c r="L567" s="12">
        <f t="shared" si="148"/>
        <v>-7.2608585810485238E-14</v>
      </c>
      <c r="M567" s="12">
        <f t="shared" si="149"/>
        <v>-7.0610184366159956E-14</v>
      </c>
      <c r="N567" s="12">
        <f t="shared" si="160"/>
        <v>-7.2727272727259882</v>
      </c>
      <c r="P567" s="28">
        <f t="shared" si="155"/>
        <v>7.9403150721191196E-13</v>
      </c>
      <c r="Q567" s="29">
        <f t="shared" si="156"/>
        <v>8.8817841970012523E-16</v>
      </c>
      <c r="R567" s="13">
        <f t="shared" si="157"/>
        <v>-1.0917933224165829E-13</v>
      </c>
      <c r="S567" s="13">
        <f t="shared" si="158"/>
        <v>-1.2212453270879003E-16</v>
      </c>
      <c r="T567" s="32">
        <f t="shared" si="161"/>
        <v>-7.2727272727259145</v>
      </c>
    </row>
    <row r="568" spans="2:20" x14ac:dyDescent="0.25">
      <c r="B568">
        <f t="shared" si="150"/>
        <v>56.100000000000527</v>
      </c>
      <c r="C568" s="15">
        <f t="shared" si="151"/>
        <v>-7.2727272727267396</v>
      </c>
      <c r="D568" s="12">
        <f t="shared" si="152"/>
        <v>-2.9309887850104133E-13</v>
      </c>
      <c r="E568" s="12">
        <f t="shared" si="145"/>
        <v>-2.9309887850104133E-14</v>
      </c>
      <c r="F568" s="12">
        <f t="shared" si="153"/>
        <v>-7.2727272727267689</v>
      </c>
      <c r="H568">
        <f t="shared" si="154"/>
        <v>56.100000000000527</v>
      </c>
      <c r="I568" s="16">
        <f t="shared" si="159"/>
        <v>-7.2727272727259882</v>
      </c>
      <c r="J568" s="12">
        <f t="shared" si="146"/>
        <v>-7.0610184366159956E-14</v>
      </c>
      <c r="K568" s="12">
        <f t="shared" si="147"/>
        <v>-6.8656191842819691E-14</v>
      </c>
      <c r="L568" s="12">
        <f t="shared" si="148"/>
        <v>-6.8700600763804694E-14</v>
      </c>
      <c r="M568" s="12">
        <f t="shared" si="149"/>
        <v>-6.6835426082434424E-14</v>
      </c>
      <c r="N568" s="12">
        <f t="shared" si="160"/>
        <v>-7.2727272727260566</v>
      </c>
      <c r="P568" s="28">
        <f t="shared" si="155"/>
        <v>7.5228712148600607E-13</v>
      </c>
      <c r="Q568" s="29">
        <f t="shared" si="156"/>
        <v>8.8817841970012523E-16</v>
      </c>
      <c r="R568" s="13">
        <f t="shared" si="157"/>
        <v>-1.0343947920434412E-13</v>
      </c>
      <c r="S568" s="13">
        <f t="shared" si="158"/>
        <v>-1.221245327087888E-16</v>
      </c>
      <c r="T568" s="32">
        <f t="shared" si="161"/>
        <v>-7.2727272727259873</v>
      </c>
    </row>
    <row r="569" spans="2:20" x14ac:dyDescent="0.25">
      <c r="B569">
        <f t="shared" si="150"/>
        <v>56.200000000000529</v>
      </c>
      <c r="C569" s="15">
        <f t="shared" si="151"/>
        <v>-7.2727272727267689</v>
      </c>
      <c r="D569" s="12">
        <f t="shared" si="152"/>
        <v>-2.7666757773658901E-13</v>
      </c>
      <c r="E569" s="12">
        <f t="shared" si="145"/>
        <v>-2.7666757773658903E-14</v>
      </c>
      <c r="F569" s="12">
        <f t="shared" si="153"/>
        <v>-7.2727272727267964</v>
      </c>
      <c r="H569">
        <f t="shared" si="154"/>
        <v>56.200000000000529</v>
      </c>
      <c r="I569" s="16">
        <f t="shared" si="159"/>
        <v>-7.2727272727260566</v>
      </c>
      <c r="J569" s="12">
        <f t="shared" si="146"/>
        <v>-6.6835426082434424E-14</v>
      </c>
      <c r="K569" s="12">
        <f t="shared" si="147"/>
        <v>-6.501466032204917E-14</v>
      </c>
      <c r="L569" s="12">
        <f t="shared" si="148"/>
        <v>-6.5059069243034173E-14</v>
      </c>
      <c r="M569" s="12">
        <f t="shared" si="149"/>
        <v>-6.3282712403633923E-14</v>
      </c>
      <c r="N569" s="12">
        <f t="shared" si="160"/>
        <v>-7.2727272727261214</v>
      </c>
      <c r="P569" s="28">
        <f t="shared" si="155"/>
        <v>7.1231909259950044E-13</v>
      </c>
      <c r="Q569" s="29">
        <f t="shared" si="156"/>
        <v>0</v>
      </c>
      <c r="R569" s="13">
        <f t="shared" si="157"/>
        <v>-9.7943875232447685E-14</v>
      </c>
      <c r="S569" s="13">
        <f t="shared" si="158"/>
        <v>0</v>
      </c>
      <c r="T569" s="32">
        <f t="shared" si="161"/>
        <v>-7.2727272727260566</v>
      </c>
    </row>
    <row r="570" spans="2:20" x14ac:dyDescent="0.25">
      <c r="B570">
        <f t="shared" si="150"/>
        <v>56.30000000000053</v>
      </c>
      <c r="C570" s="15">
        <f t="shared" si="151"/>
        <v>-7.2727272727267964</v>
      </c>
      <c r="D570" s="12">
        <f t="shared" si="152"/>
        <v>-2.6156854460168688E-13</v>
      </c>
      <c r="E570" s="12">
        <f t="shared" si="145"/>
        <v>-2.6156854460168691E-14</v>
      </c>
      <c r="F570" s="12">
        <f t="shared" si="153"/>
        <v>-7.2727272727268222</v>
      </c>
      <c r="H570">
        <f t="shared" si="154"/>
        <v>56.30000000000053</v>
      </c>
      <c r="I570" s="16">
        <f t="shared" si="159"/>
        <v>-7.2727272727261214</v>
      </c>
      <c r="J570" s="12">
        <f t="shared" si="146"/>
        <v>-6.3282712403633923E-14</v>
      </c>
      <c r="K570" s="12">
        <f t="shared" si="147"/>
        <v>-6.1550764485218676E-14</v>
      </c>
      <c r="L570" s="12">
        <f t="shared" si="148"/>
        <v>-6.1595173406203692E-14</v>
      </c>
      <c r="M570" s="12">
        <f t="shared" si="149"/>
        <v>-5.9907634408773449E-14</v>
      </c>
      <c r="N570" s="12">
        <f t="shared" si="160"/>
        <v>-7.2727272727261827</v>
      </c>
      <c r="P570" s="28">
        <f t="shared" si="155"/>
        <v>6.7501559897209518E-13</v>
      </c>
      <c r="Q570" s="29">
        <f t="shared" si="156"/>
        <v>0</v>
      </c>
      <c r="R570" s="13">
        <f t="shared" si="157"/>
        <v>-9.2814644858677779E-14</v>
      </c>
      <c r="S570" s="13">
        <f t="shared" si="158"/>
        <v>0</v>
      </c>
      <c r="T570" s="32">
        <f t="shared" si="161"/>
        <v>-7.2727272727261214</v>
      </c>
    </row>
    <row r="571" spans="2:20" x14ac:dyDescent="0.25">
      <c r="B571">
        <f t="shared" si="150"/>
        <v>56.400000000000531</v>
      </c>
      <c r="C571" s="15">
        <f t="shared" si="151"/>
        <v>-7.2727272727268222</v>
      </c>
      <c r="D571" s="12">
        <f t="shared" si="152"/>
        <v>-2.4735768988648488E-13</v>
      </c>
      <c r="E571" s="12">
        <f t="shared" si="145"/>
        <v>-2.4735768988648489E-14</v>
      </c>
      <c r="F571" s="12">
        <f t="shared" si="153"/>
        <v>-7.272727272726847</v>
      </c>
      <c r="H571">
        <f t="shared" si="154"/>
        <v>56.400000000000531</v>
      </c>
      <c r="I571" s="16">
        <f t="shared" si="159"/>
        <v>-7.2727272727261827</v>
      </c>
      <c r="J571" s="12">
        <f t="shared" si="146"/>
        <v>-5.9907634408773449E-14</v>
      </c>
      <c r="K571" s="12">
        <f t="shared" si="147"/>
        <v>-5.8264504332328223E-14</v>
      </c>
      <c r="L571" s="12">
        <f t="shared" si="148"/>
        <v>-5.8308913253313227E-14</v>
      </c>
      <c r="M571" s="12">
        <f t="shared" si="149"/>
        <v>-5.6710192097852997E-14</v>
      </c>
      <c r="N571" s="12">
        <f t="shared" si="160"/>
        <v>-7.2727272727262413</v>
      </c>
      <c r="P571" s="28">
        <f t="shared" si="155"/>
        <v>6.3948846218409017E-13</v>
      </c>
      <c r="Q571" s="29">
        <f t="shared" si="156"/>
        <v>0</v>
      </c>
      <c r="R571" s="13">
        <f t="shared" si="157"/>
        <v>-8.7929663550325575E-14</v>
      </c>
      <c r="S571" s="13">
        <f t="shared" si="158"/>
        <v>0</v>
      </c>
      <c r="T571" s="32">
        <f t="shared" si="161"/>
        <v>-7.2727272727261827</v>
      </c>
    </row>
    <row r="572" spans="2:20" x14ac:dyDescent="0.25">
      <c r="B572">
        <f t="shared" si="150"/>
        <v>56.500000000000533</v>
      </c>
      <c r="C572" s="15">
        <f t="shared" si="151"/>
        <v>-7.272727272726847</v>
      </c>
      <c r="D572" s="12">
        <f t="shared" si="152"/>
        <v>-2.3359092438113294E-13</v>
      </c>
      <c r="E572" s="12">
        <f t="shared" si="145"/>
        <v>-2.3359092438113294E-14</v>
      </c>
      <c r="F572" s="12">
        <f t="shared" si="153"/>
        <v>-7.2727272727268701</v>
      </c>
      <c r="H572">
        <f t="shared" si="154"/>
        <v>56.500000000000533</v>
      </c>
      <c r="I572" s="16">
        <f t="shared" si="159"/>
        <v>-7.2727272727262413</v>
      </c>
      <c r="J572" s="12">
        <f t="shared" si="146"/>
        <v>-5.6710192097852997E-14</v>
      </c>
      <c r="K572" s="12">
        <f t="shared" si="147"/>
        <v>-5.5111470942392774E-14</v>
      </c>
      <c r="L572" s="12">
        <f t="shared" si="148"/>
        <v>-5.5200288784362788E-14</v>
      </c>
      <c r="M572" s="12">
        <f t="shared" si="149"/>
        <v>-5.3645976549887569E-14</v>
      </c>
      <c r="N572" s="12">
        <f t="shared" si="160"/>
        <v>-7.2727272727262964</v>
      </c>
      <c r="P572" s="28">
        <f t="shared" si="155"/>
        <v>6.0573768223548541E-13</v>
      </c>
      <c r="Q572" s="29">
        <f t="shared" si="156"/>
        <v>0</v>
      </c>
      <c r="R572" s="13">
        <f t="shared" si="157"/>
        <v>-8.328893130739105E-14</v>
      </c>
      <c r="S572" s="13">
        <f t="shared" si="158"/>
        <v>0</v>
      </c>
      <c r="T572" s="32">
        <f t="shared" si="161"/>
        <v>-7.2727272727262413</v>
      </c>
    </row>
    <row r="573" spans="2:20" x14ac:dyDescent="0.25">
      <c r="B573">
        <f t="shared" si="150"/>
        <v>56.600000000000534</v>
      </c>
      <c r="C573" s="15">
        <f t="shared" si="151"/>
        <v>-7.2727272727268701</v>
      </c>
      <c r="D573" s="12">
        <f t="shared" si="152"/>
        <v>-2.2115642650533118E-13</v>
      </c>
      <c r="E573" s="12">
        <f t="shared" si="145"/>
        <v>-2.211564265053312E-14</v>
      </c>
      <c r="F573" s="12">
        <f t="shared" si="153"/>
        <v>-7.2727272727268923</v>
      </c>
      <c r="H573">
        <f t="shared" si="154"/>
        <v>56.600000000000534</v>
      </c>
      <c r="I573" s="16">
        <f t="shared" si="159"/>
        <v>-7.2727272727262964</v>
      </c>
      <c r="J573" s="12">
        <f t="shared" si="146"/>
        <v>-5.3645976549887569E-14</v>
      </c>
      <c r="K573" s="12">
        <f t="shared" si="147"/>
        <v>-5.2180482157382357E-14</v>
      </c>
      <c r="L573" s="12">
        <f t="shared" si="148"/>
        <v>-5.2269299999352371E-14</v>
      </c>
      <c r="M573" s="12">
        <f t="shared" si="149"/>
        <v>-5.0803805606847166E-14</v>
      </c>
      <c r="N573" s="12">
        <f t="shared" si="160"/>
        <v>-7.2727272727263488</v>
      </c>
      <c r="P573" s="28">
        <f t="shared" si="155"/>
        <v>5.737632591262809E-13</v>
      </c>
      <c r="Q573" s="29">
        <f t="shared" si="156"/>
        <v>0</v>
      </c>
      <c r="R573" s="13">
        <f t="shared" si="157"/>
        <v>-7.8892448129874216E-14</v>
      </c>
      <c r="S573" s="13">
        <f t="shared" si="158"/>
        <v>0</v>
      </c>
      <c r="T573" s="32">
        <f t="shared" si="161"/>
        <v>-7.2727272727262964</v>
      </c>
    </row>
    <row r="574" spans="2:20" x14ac:dyDescent="0.25">
      <c r="B574">
        <f t="shared" si="150"/>
        <v>56.700000000000536</v>
      </c>
      <c r="C574" s="15">
        <f t="shared" si="151"/>
        <v>-7.2727272727268923</v>
      </c>
      <c r="D574" s="12">
        <f t="shared" si="152"/>
        <v>-2.0872192862952943E-13</v>
      </c>
      <c r="E574" s="12">
        <f t="shared" si="145"/>
        <v>-2.0872192862952943E-14</v>
      </c>
      <c r="F574" s="12">
        <f t="shared" si="153"/>
        <v>-7.2727272727269128</v>
      </c>
      <c r="H574">
        <f t="shared" si="154"/>
        <v>56.700000000000536</v>
      </c>
      <c r="I574" s="16">
        <f t="shared" si="159"/>
        <v>-7.2727272727263488</v>
      </c>
      <c r="J574" s="12">
        <f t="shared" si="146"/>
        <v>-5.0803805606847166E-14</v>
      </c>
      <c r="K574" s="12">
        <f t="shared" si="147"/>
        <v>-4.9382720135326964E-14</v>
      </c>
      <c r="L574" s="12">
        <f t="shared" si="148"/>
        <v>-4.9427129056311974E-14</v>
      </c>
      <c r="M574" s="12">
        <f t="shared" si="149"/>
        <v>-4.8050452505776776E-14</v>
      </c>
      <c r="N574" s="12">
        <f t="shared" si="160"/>
        <v>-7.2727272727263985</v>
      </c>
      <c r="P574" s="28">
        <f t="shared" si="155"/>
        <v>5.4356519285647664E-13</v>
      </c>
      <c r="Q574" s="29">
        <f t="shared" si="156"/>
        <v>0</v>
      </c>
      <c r="R574" s="13">
        <f t="shared" si="157"/>
        <v>-7.4740214017775035E-14</v>
      </c>
      <c r="S574" s="13">
        <f t="shared" si="158"/>
        <v>0</v>
      </c>
      <c r="T574" s="32">
        <f t="shared" si="161"/>
        <v>-7.2727272727263488</v>
      </c>
    </row>
    <row r="575" spans="2:20" x14ac:dyDescent="0.25">
      <c r="B575">
        <f t="shared" si="150"/>
        <v>56.800000000000537</v>
      </c>
      <c r="C575" s="15">
        <f t="shared" si="151"/>
        <v>-7.2727272727269128</v>
      </c>
      <c r="D575" s="12">
        <f t="shared" si="152"/>
        <v>-1.9761969838327786E-13</v>
      </c>
      <c r="E575" s="12">
        <f t="shared" si="145"/>
        <v>-1.9761969838327786E-14</v>
      </c>
      <c r="F575" s="12">
        <f t="shared" si="153"/>
        <v>-7.2727272727269323</v>
      </c>
      <c r="H575">
        <f t="shared" si="154"/>
        <v>56.800000000000537</v>
      </c>
      <c r="I575" s="16">
        <f t="shared" si="159"/>
        <v>-7.2727272727263985</v>
      </c>
      <c r="J575" s="12">
        <f t="shared" si="146"/>
        <v>-4.8050452505776776E-14</v>
      </c>
      <c r="K575" s="12">
        <f t="shared" si="147"/>
        <v>-4.6718184876226588E-14</v>
      </c>
      <c r="L575" s="12">
        <f t="shared" si="148"/>
        <v>-4.6762593797211599E-14</v>
      </c>
      <c r="M575" s="12">
        <f t="shared" si="149"/>
        <v>-4.5474735088646414E-14</v>
      </c>
      <c r="N575" s="12">
        <f t="shared" si="160"/>
        <v>-7.2727272727264456</v>
      </c>
      <c r="P575" s="28">
        <f t="shared" si="155"/>
        <v>5.1425530500637251E-13</v>
      </c>
      <c r="Q575" s="29">
        <f t="shared" si="156"/>
        <v>0</v>
      </c>
      <c r="R575" s="13">
        <f t="shared" si="157"/>
        <v>-7.0710104438384725E-14</v>
      </c>
      <c r="S575" s="13">
        <f t="shared" si="158"/>
        <v>0</v>
      </c>
      <c r="T575" s="32">
        <f t="shared" si="161"/>
        <v>-7.2727272727263985</v>
      </c>
    </row>
    <row r="576" spans="2:20" x14ac:dyDescent="0.25">
      <c r="B576">
        <f t="shared" si="150"/>
        <v>56.900000000000539</v>
      </c>
      <c r="C576" s="15">
        <f t="shared" si="151"/>
        <v>-7.2727272727269323</v>
      </c>
      <c r="D576" s="12">
        <f t="shared" si="152"/>
        <v>-1.8696155734687636E-13</v>
      </c>
      <c r="E576" s="12">
        <f t="shared" si="145"/>
        <v>-1.8696155734687637E-14</v>
      </c>
      <c r="F576" s="12">
        <f t="shared" si="153"/>
        <v>-7.272727272726951</v>
      </c>
      <c r="H576">
        <f t="shared" si="154"/>
        <v>56.900000000000539</v>
      </c>
      <c r="I576" s="16">
        <f t="shared" si="159"/>
        <v>-7.2727272727264456</v>
      </c>
      <c r="J576" s="12">
        <f t="shared" si="146"/>
        <v>-4.5474735088646414E-14</v>
      </c>
      <c r="K576" s="12">
        <f t="shared" si="147"/>
        <v>-4.418687638008123E-14</v>
      </c>
      <c r="L576" s="12">
        <f t="shared" si="148"/>
        <v>-4.423128530106624E-14</v>
      </c>
      <c r="M576" s="12">
        <f t="shared" si="149"/>
        <v>-4.303224443447107E-14</v>
      </c>
      <c r="N576" s="12">
        <f t="shared" si="160"/>
        <v>-7.27272727272649</v>
      </c>
      <c r="P576" s="28">
        <f t="shared" si="155"/>
        <v>4.8672177399566863E-13</v>
      </c>
      <c r="Q576" s="29">
        <f t="shared" si="156"/>
        <v>0</v>
      </c>
      <c r="R576" s="13">
        <f t="shared" si="157"/>
        <v>-6.6924243924412042E-14</v>
      </c>
      <c r="S576" s="13">
        <f t="shared" si="158"/>
        <v>0</v>
      </c>
      <c r="T576" s="32">
        <f t="shared" si="161"/>
        <v>-7.2727272727264456</v>
      </c>
    </row>
    <row r="577" spans="2:20" x14ac:dyDescent="0.25">
      <c r="B577">
        <f t="shared" si="150"/>
        <v>57.00000000000054</v>
      </c>
      <c r="C577" s="15">
        <f t="shared" si="151"/>
        <v>-7.272727272726951</v>
      </c>
      <c r="D577" s="12">
        <f t="shared" si="152"/>
        <v>-1.7674750552032492E-13</v>
      </c>
      <c r="E577" s="12">
        <f t="shared" si="145"/>
        <v>-1.7674750552032494E-14</v>
      </c>
      <c r="F577" s="12">
        <f t="shared" si="153"/>
        <v>-7.2727272727269687</v>
      </c>
      <c r="H577">
        <f t="shared" si="154"/>
        <v>57.00000000000054</v>
      </c>
      <c r="I577" s="16">
        <f t="shared" si="159"/>
        <v>-7.27272727272649</v>
      </c>
      <c r="J577" s="12">
        <f t="shared" si="146"/>
        <v>-4.303224443447107E-14</v>
      </c>
      <c r="K577" s="12">
        <f t="shared" si="147"/>
        <v>-4.18332035678759E-14</v>
      </c>
      <c r="L577" s="12">
        <f t="shared" si="148"/>
        <v>-4.18332035678759E-14</v>
      </c>
      <c r="M577" s="12">
        <f t="shared" si="149"/>
        <v>-4.0722980543250743E-14</v>
      </c>
      <c r="N577" s="12">
        <f t="shared" si="160"/>
        <v>-7.2727272727265317</v>
      </c>
      <c r="P577" s="28">
        <f t="shared" si="155"/>
        <v>4.6185277824406512E-13</v>
      </c>
      <c r="Q577" s="29">
        <f t="shared" si="156"/>
        <v>8.8817841970012523E-16</v>
      </c>
      <c r="R577" s="13">
        <f t="shared" si="157"/>
        <v>-6.3504757008565795E-14</v>
      </c>
      <c r="S577" s="13">
        <f t="shared" si="158"/>
        <v>-1.2212453270878037E-16</v>
      </c>
      <c r="T577" s="32">
        <f t="shared" si="161"/>
        <v>-7.2727272727264891</v>
      </c>
    </row>
    <row r="578" spans="2:20" x14ac:dyDescent="0.25">
      <c r="B578">
        <f t="shared" si="150"/>
        <v>57.100000000000541</v>
      </c>
      <c r="C578" s="15">
        <f t="shared" si="151"/>
        <v>-7.2727272727269687</v>
      </c>
      <c r="D578" s="12">
        <f t="shared" si="152"/>
        <v>-1.6697754290362354E-13</v>
      </c>
      <c r="E578" s="12">
        <f t="shared" si="145"/>
        <v>-1.6697754290362355E-14</v>
      </c>
      <c r="F578" s="12">
        <f t="shared" si="153"/>
        <v>-7.2727272727269856</v>
      </c>
      <c r="H578">
        <f t="shared" si="154"/>
        <v>57.100000000000541</v>
      </c>
      <c r="I578" s="16">
        <f t="shared" si="159"/>
        <v>-7.2727272727265317</v>
      </c>
      <c r="J578" s="12">
        <f t="shared" si="146"/>
        <v>-4.0722980543250743E-14</v>
      </c>
      <c r="K578" s="12">
        <f t="shared" si="147"/>
        <v>-3.9612757518625587E-14</v>
      </c>
      <c r="L578" s="12">
        <f t="shared" si="148"/>
        <v>-3.9657166439610597E-14</v>
      </c>
      <c r="M578" s="12">
        <f t="shared" si="149"/>
        <v>-3.850253449400043E-14</v>
      </c>
      <c r="N578" s="12">
        <f t="shared" si="160"/>
        <v>-7.2727272727265717</v>
      </c>
      <c r="P578" s="28">
        <f t="shared" si="155"/>
        <v>4.3787196091216174E-13</v>
      </c>
      <c r="Q578" s="29">
        <f t="shared" si="156"/>
        <v>8.8817841970012523E-16</v>
      </c>
      <c r="R578" s="13">
        <f t="shared" si="157"/>
        <v>-6.0207394625428381E-14</v>
      </c>
      <c r="S578" s="13">
        <f t="shared" si="158"/>
        <v>-1.2212453270877968E-16</v>
      </c>
      <c r="T578" s="32">
        <f t="shared" si="161"/>
        <v>-7.2727272727265309</v>
      </c>
    </row>
    <row r="579" spans="2:20" x14ac:dyDescent="0.25">
      <c r="B579">
        <f t="shared" si="150"/>
        <v>57.200000000000543</v>
      </c>
      <c r="C579" s="15">
        <f t="shared" si="151"/>
        <v>-7.2727272727269856</v>
      </c>
      <c r="D579" s="12">
        <f t="shared" si="152"/>
        <v>-1.5765166949677223E-13</v>
      </c>
      <c r="E579" s="12">
        <f t="shared" si="145"/>
        <v>-1.5765166949677223E-14</v>
      </c>
      <c r="F579" s="12">
        <f t="shared" si="153"/>
        <v>-7.2727272727270016</v>
      </c>
      <c r="H579">
        <f t="shared" si="154"/>
        <v>57.200000000000543</v>
      </c>
      <c r="I579" s="16">
        <f t="shared" si="159"/>
        <v>-7.2727272727265717</v>
      </c>
      <c r="J579" s="12">
        <f t="shared" si="146"/>
        <v>-3.850253449400043E-14</v>
      </c>
      <c r="K579" s="12">
        <f t="shared" si="147"/>
        <v>-3.7436720390360284E-14</v>
      </c>
      <c r="L579" s="12">
        <f t="shared" si="148"/>
        <v>-3.7481129311345287E-14</v>
      </c>
      <c r="M579" s="12">
        <f t="shared" si="149"/>
        <v>-3.6459724128690145E-14</v>
      </c>
      <c r="N579" s="12">
        <f t="shared" si="160"/>
        <v>-7.272727272726609</v>
      </c>
      <c r="P579" s="28">
        <f t="shared" si="155"/>
        <v>4.1477932199995848E-13</v>
      </c>
      <c r="Q579" s="29">
        <f t="shared" si="156"/>
        <v>8.8817841970012523E-16</v>
      </c>
      <c r="R579" s="13">
        <f t="shared" si="157"/>
        <v>-5.70321567749998E-14</v>
      </c>
      <c r="S579" s="13">
        <f t="shared" si="158"/>
        <v>-1.2212453270877901E-16</v>
      </c>
      <c r="T579" s="32">
        <f t="shared" si="161"/>
        <v>-7.2727272727265708</v>
      </c>
    </row>
    <row r="580" spans="2:20" x14ac:dyDescent="0.25">
      <c r="B580">
        <f t="shared" si="150"/>
        <v>57.300000000000544</v>
      </c>
      <c r="C580" s="15">
        <f t="shared" si="151"/>
        <v>-7.2727272727270016</v>
      </c>
      <c r="D580" s="12">
        <f t="shared" si="152"/>
        <v>-1.4876988529977098E-13</v>
      </c>
      <c r="E580" s="12">
        <f t="shared" si="145"/>
        <v>-1.4876988529977098E-14</v>
      </c>
      <c r="F580" s="12">
        <f t="shared" si="153"/>
        <v>-7.2727272727270167</v>
      </c>
      <c r="H580">
        <f t="shared" si="154"/>
        <v>57.300000000000544</v>
      </c>
      <c r="I580" s="16">
        <f t="shared" si="159"/>
        <v>-7.272727272726609</v>
      </c>
      <c r="J580" s="12">
        <f t="shared" si="146"/>
        <v>-3.6459724128690145E-14</v>
      </c>
      <c r="K580" s="12">
        <f t="shared" si="147"/>
        <v>-3.5438318946035002E-14</v>
      </c>
      <c r="L580" s="12">
        <f t="shared" si="148"/>
        <v>-3.5482727867020006E-14</v>
      </c>
      <c r="M580" s="12">
        <f t="shared" si="149"/>
        <v>-3.4505731605349867E-14</v>
      </c>
      <c r="N580" s="12">
        <f t="shared" si="160"/>
        <v>-7.2727272727266445</v>
      </c>
      <c r="P580" s="28">
        <f t="shared" si="155"/>
        <v>3.9346303992715548E-13</v>
      </c>
      <c r="Q580" s="29">
        <f t="shared" si="156"/>
        <v>8.8817841970012523E-16</v>
      </c>
      <c r="R580" s="13">
        <f t="shared" si="157"/>
        <v>-5.4101167989988821E-14</v>
      </c>
      <c r="S580" s="13">
        <f t="shared" si="158"/>
        <v>-1.2212453270877837E-16</v>
      </c>
      <c r="T580" s="32">
        <f t="shared" si="161"/>
        <v>-7.2727272727266081</v>
      </c>
    </row>
    <row r="581" spans="2:20" x14ac:dyDescent="0.25">
      <c r="B581">
        <f t="shared" si="150"/>
        <v>57.400000000000546</v>
      </c>
      <c r="C581" s="15">
        <f t="shared" si="151"/>
        <v>-7.2727272727270167</v>
      </c>
      <c r="D581" s="12">
        <f t="shared" si="152"/>
        <v>-1.4033219031261979E-13</v>
      </c>
      <c r="E581" s="12">
        <f t="shared" si="145"/>
        <v>-1.4033219031261979E-14</v>
      </c>
      <c r="F581" s="12">
        <f t="shared" si="153"/>
        <v>-7.2727272727270309</v>
      </c>
      <c r="H581">
        <f t="shared" si="154"/>
        <v>57.400000000000546</v>
      </c>
      <c r="I581" s="16">
        <f t="shared" si="159"/>
        <v>-7.2727272727266445</v>
      </c>
      <c r="J581" s="12">
        <f t="shared" si="146"/>
        <v>-3.4505731605349867E-14</v>
      </c>
      <c r="K581" s="12">
        <f t="shared" si="147"/>
        <v>-3.3573144264664738E-14</v>
      </c>
      <c r="L581" s="12">
        <f t="shared" si="148"/>
        <v>-3.3573144264664738E-14</v>
      </c>
      <c r="M581" s="12">
        <f t="shared" si="149"/>
        <v>-3.2640556923979602E-14</v>
      </c>
      <c r="N581" s="12">
        <f t="shared" si="160"/>
        <v>-7.2727272727266783</v>
      </c>
      <c r="P581" s="28">
        <f t="shared" si="155"/>
        <v>3.730349362740526E-13</v>
      </c>
      <c r="Q581" s="29">
        <f t="shared" si="156"/>
        <v>8.8817841970012523E-16</v>
      </c>
      <c r="R581" s="13">
        <f t="shared" si="157"/>
        <v>-5.1292303737686669E-14</v>
      </c>
      <c r="S581" s="13">
        <f t="shared" si="158"/>
        <v>-1.2212453270877778E-16</v>
      </c>
      <c r="T581" s="32">
        <f t="shared" si="161"/>
        <v>-7.2727272727266437</v>
      </c>
    </row>
    <row r="582" spans="2:20" x14ac:dyDescent="0.25">
      <c r="B582">
        <f t="shared" si="150"/>
        <v>57.500000000000547</v>
      </c>
      <c r="C582" s="15">
        <f t="shared" si="151"/>
        <v>-7.2727272727270309</v>
      </c>
      <c r="D582" s="12">
        <f t="shared" si="152"/>
        <v>-1.3278267374516872E-13</v>
      </c>
      <c r="E582" s="12">
        <f t="shared" si="145"/>
        <v>-1.3278267374516873E-14</v>
      </c>
      <c r="F582" s="12">
        <f t="shared" si="153"/>
        <v>-7.2727272727270442</v>
      </c>
      <c r="H582">
        <f t="shared" si="154"/>
        <v>57.500000000000547</v>
      </c>
      <c r="I582" s="16">
        <f t="shared" si="159"/>
        <v>-7.2727272727266783</v>
      </c>
      <c r="J582" s="12">
        <f t="shared" si="146"/>
        <v>-3.2640556923979602E-14</v>
      </c>
      <c r="K582" s="12">
        <f t="shared" si="147"/>
        <v>-3.1796787425264487E-14</v>
      </c>
      <c r="L582" s="12">
        <f t="shared" si="148"/>
        <v>-3.1796787425264487E-14</v>
      </c>
      <c r="M582" s="12">
        <f t="shared" si="149"/>
        <v>-3.0908609005564362E-14</v>
      </c>
      <c r="N582" s="12">
        <f t="shared" si="160"/>
        <v>-7.2727272727267103</v>
      </c>
      <c r="P582" s="28">
        <f t="shared" si="155"/>
        <v>3.5260683262094972E-13</v>
      </c>
      <c r="Q582" s="29">
        <f t="shared" si="156"/>
        <v>0</v>
      </c>
      <c r="R582" s="13">
        <f t="shared" si="157"/>
        <v>-4.8483439485384548E-14</v>
      </c>
      <c r="S582" s="13">
        <f t="shared" si="158"/>
        <v>0</v>
      </c>
      <c r="T582" s="32">
        <f t="shared" si="161"/>
        <v>-7.2727272727266783</v>
      </c>
    </row>
    <row r="583" spans="2:20" x14ac:dyDescent="0.25">
      <c r="B583">
        <f t="shared" si="150"/>
        <v>57.600000000000549</v>
      </c>
      <c r="C583" s="15">
        <f t="shared" si="151"/>
        <v>-7.2727272727270442</v>
      </c>
      <c r="D583" s="12">
        <f t="shared" si="152"/>
        <v>-1.2523315717771766E-13</v>
      </c>
      <c r="E583" s="12">
        <f t="shared" ref="E583:E615" si="162">e1_h*D583</f>
        <v>-1.2523315717771767E-14</v>
      </c>
      <c r="F583" s="12">
        <f t="shared" si="153"/>
        <v>-7.2727272727270567</v>
      </c>
      <c r="H583">
        <f t="shared" si="154"/>
        <v>57.600000000000549</v>
      </c>
      <c r="I583" s="16">
        <f t="shared" si="159"/>
        <v>-7.2727272727267103</v>
      </c>
      <c r="J583" s="12">
        <f t="shared" ref="J583:J615" si="163">e1_h*( - 4 - 0.55 * I583)</f>
        <v>-3.0908609005564362E-14</v>
      </c>
      <c r="K583" s="12">
        <f t="shared" ref="K583:K615" si="164">e1_h*( - 4 - 0.55 * (I583+(J583/2)))</f>
        <v>-3.006483950684924E-14</v>
      </c>
      <c r="L583" s="12">
        <f t="shared" ref="L583:L615" si="165">e1_h*( - 4 - 0.55 * (I583+(K583/2)))</f>
        <v>-3.006483950684924E-14</v>
      </c>
      <c r="M583" s="12">
        <f t="shared" ref="M583:M615" si="166">e1_h*( - 4 - 0.55 * (I583+L583))</f>
        <v>-2.9221070008134119E-14</v>
      </c>
      <c r="N583" s="12">
        <f t="shared" si="160"/>
        <v>-7.2727272727267405</v>
      </c>
      <c r="P583" s="28">
        <f t="shared" si="155"/>
        <v>3.3484326422694721E-13</v>
      </c>
      <c r="Q583" s="29">
        <f t="shared" si="156"/>
        <v>8.8817841970012523E-16</v>
      </c>
      <c r="R583" s="13">
        <f t="shared" si="157"/>
        <v>-4.6040948831208806E-14</v>
      </c>
      <c r="S583" s="13">
        <f t="shared" si="158"/>
        <v>-1.2212453270877667E-16</v>
      </c>
      <c r="T583" s="32">
        <f t="shared" si="161"/>
        <v>-7.2727272727267094</v>
      </c>
    </row>
    <row r="584" spans="2:20" x14ac:dyDescent="0.25">
      <c r="B584">
        <f t="shared" ref="B584:B615" si="167">+B583+e1_h</f>
        <v>57.70000000000055</v>
      </c>
      <c r="C584" s="15">
        <f t="shared" ref="C584:C615" si="168">F583</f>
        <v>-7.2727272727270567</v>
      </c>
      <c r="D584" s="12">
        <f t="shared" ref="D584:D615" si="169" xml:space="preserve"> - 4 - 0.55 * C584</f>
        <v>-1.1857181902996672E-13</v>
      </c>
      <c r="E584" s="12">
        <f t="shared" si="162"/>
        <v>-1.1857181902996673E-14</v>
      </c>
      <c r="F584" s="12">
        <f t="shared" ref="F584:F615" si="170">C584+E584</f>
        <v>-7.2727272727270682</v>
      </c>
      <c r="H584">
        <f t="shared" ref="H584:H615" si="171">+H583+e1_h</f>
        <v>57.70000000000055</v>
      </c>
      <c r="I584" s="16">
        <f t="shared" si="159"/>
        <v>-7.2727272727267405</v>
      </c>
      <c r="J584" s="12">
        <f t="shared" si="163"/>
        <v>-2.9221070008134119E-14</v>
      </c>
      <c r="K584" s="12">
        <f t="shared" si="164"/>
        <v>-2.8466118351389017E-14</v>
      </c>
      <c r="L584" s="12">
        <f t="shared" si="165"/>
        <v>-2.8466118351389017E-14</v>
      </c>
      <c r="M584" s="12">
        <f t="shared" si="166"/>
        <v>-2.7666757773658903E-14</v>
      </c>
      <c r="N584" s="12">
        <f t="shared" si="160"/>
        <v>-7.2727272727267689</v>
      </c>
      <c r="P584" s="28">
        <f t="shared" ref="P584:P615" si="172">ABS(C584-T584)</f>
        <v>3.1707969583294471E-13</v>
      </c>
      <c r="Q584" s="29">
        <f t="shared" ref="Q584:Q615" si="173">ABS(I584-T584)</f>
        <v>8.8817841970012523E-16</v>
      </c>
      <c r="R584" s="13">
        <f t="shared" ref="R584:R615" si="174">P584/T584</f>
        <v>-4.3598458177033096E-14</v>
      </c>
      <c r="S584" s="13">
        <f t="shared" ref="S584:S615" si="175">Q584/T584</f>
        <v>-1.2212453270877618E-16</v>
      </c>
      <c r="T584" s="32">
        <f t="shared" si="161"/>
        <v>-7.2727272727267396</v>
      </c>
    </row>
    <row r="585" spans="2:20" x14ac:dyDescent="0.25">
      <c r="B585">
        <f t="shared" si="167"/>
        <v>57.800000000000551</v>
      </c>
      <c r="C585" s="15">
        <f t="shared" si="168"/>
        <v>-7.2727272727270682</v>
      </c>
      <c r="D585" s="12">
        <f t="shared" si="169"/>
        <v>-1.1235457009206584E-13</v>
      </c>
      <c r="E585" s="12">
        <f t="shared" si="162"/>
        <v>-1.1235457009206585E-14</v>
      </c>
      <c r="F585" s="12">
        <f t="shared" si="170"/>
        <v>-7.2727272727270798</v>
      </c>
      <c r="H585">
        <f t="shared" si="171"/>
        <v>57.800000000000551</v>
      </c>
      <c r="I585" s="16">
        <f t="shared" si="159"/>
        <v>-7.2727272727267689</v>
      </c>
      <c r="J585" s="12">
        <f t="shared" si="163"/>
        <v>-2.7666757773658903E-14</v>
      </c>
      <c r="K585" s="12">
        <f t="shared" si="164"/>
        <v>-2.6911806116913795E-14</v>
      </c>
      <c r="L585" s="12">
        <f t="shared" si="165"/>
        <v>-2.6956215037898802E-14</v>
      </c>
      <c r="M585" s="12">
        <f t="shared" si="166"/>
        <v>-2.6201263381153694E-14</v>
      </c>
      <c r="N585" s="12">
        <f t="shared" si="160"/>
        <v>-7.2727272727267955</v>
      </c>
      <c r="P585" s="28">
        <f t="shared" si="172"/>
        <v>3.0020430585864233E-13</v>
      </c>
      <c r="Q585" s="29">
        <f t="shared" si="173"/>
        <v>8.8817841970012523E-16</v>
      </c>
      <c r="R585" s="13">
        <f t="shared" si="174"/>
        <v>-4.1278092055566187E-14</v>
      </c>
      <c r="S585" s="13">
        <f t="shared" si="175"/>
        <v>-1.2212453270877568E-16</v>
      </c>
      <c r="T585" s="32">
        <f t="shared" si="161"/>
        <v>-7.272727272726768</v>
      </c>
    </row>
    <row r="586" spans="2:20" x14ac:dyDescent="0.25">
      <c r="B586">
        <f t="shared" si="167"/>
        <v>57.900000000000553</v>
      </c>
      <c r="C586" s="15">
        <f t="shared" si="168"/>
        <v>-7.2727272727270798</v>
      </c>
      <c r="D586" s="12">
        <f t="shared" si="169"/>
        <v>-1.056932319443149E-13</v>
      </c>
      <c r="E586" s="12">
        <f t="shared" si="162"/>
        <v>-1.0569323194431491E-14</v>
      </c>
      <c r="F586" s="12">
        <f t="shared" si="170"/>
        <v>-7.2727272727270904</v>
      </c>
      <c r="H586">
        <f t="shared" si="171"/>
        <v>57.900000000000553</v>
      </c>
      <c r="I586" s="16">
        <f t="shared" si="159"/>
        <v>-7.2727272727267955</v>
      </c>
      <c r="J586" s="12">
        <f t="shared" si="163"/>
        <v>-2.6201263381153694E-14</v>
      </c>
      <c r="K586" s="12">
        <f t="shared" si="164"/>
        <v>-2.5490720645393597E-14</v>
      </c>
      <c r="L586" s="12">
        <f t="shared" si="165"/>
        <v>-2.55351295663786E-14</v>
      </c>
      <c r="M586" s="12">
        <f t="shared" si="166"/>
        <v>-2.4780177909633496E-14</v>
      </c>
      <c r="N586" s="12">
        <f t="shared" si="160"/>
        <v>-7.2727272727268213</v>
      </c>
      <c r="P586" s="28">
        <f t="shared" si="172"/>
        <v>2.851052727237402E-13</v>
      </c>
      <c r="Q586" s="29">
        <f t="shared" si="173"/>
        <v>8.8817841970012523E-16</v>
      </c>
      <c r="R586" s="13">
        <f t="shared" si="174"/>
        <v>-3.9201974999516855E-14</v>
      </c>
      <c r="S586" s="13">
        <f t="shared" si="175"/>
        <v>-1.2212453270877524E-16</v>
      </c>
      <c r="T586" s="32">
        <f t="shared" si="161"/>
        <v>-7.2727272727267946</v>
      </c>
    </row>
    <row r="587" spans="2:20" x14ac:dyDescent="0.25">
      <c r="B587">
        <f t="shared" si="167"/>
        <v>58.000000000000554</v>
      </c>
      <c r="C587" s="15">
        <f t="shared" si="168"/>
        <v>-7.2727272727270904</v>
      </c>
      <c r="D587" s="12">
        <f t="shared" si="169"/>
        <v>-9.9920072216264089E-14</v>
      </c>
      <c r="E587" s="12">
        <f t="shared" si="162"/>
        <v>-9.9920072216264089E-15</v>
      </c>
      <c r="F587" s="12">
        <f t="shared" si="170"/>
        <v>-7.2727272727271002</v>
      </c>
      <c r="H587">
        <f t="shared" si="171"/>
        <v>58.000000000000554</v>
      </c>
      <c r="I587" s="16">
        <f t="shared" si="159"/>
        <v>-7.2727272727268213</v>
      </c>
      <c r="J587" s="12">
        <f t="shared" si="163"/>
        <v>-2.4780177909633496E-14</v>
      </c>
      <c r="K587" s="12">
        <f t="shared" si="164"/>
        <v>-2.4114044094858402E-14</v>
      </c>
      <c r="L587" s="12">
        <f t="shared" si="165"/>
        <v>-2.4114044094858402E-14</v>
      </c>
      <c r="M587" s="12">
        <f t="shared" si="166"/>
        <v>-2.3492319201068315E-14</v>
      </c>
      <c r="N587" s="12">
        <f t="shared" si="160"/>
        <v>-7.2727272727268453</v>
      </c>
      <c r="P587" s="28">
        <f t="shared" si="172"/>
        <v>2.7000623958883807E-13</v>
      </c>
      <c r="Q587" s="29">
        <f t="shared" si="173"/>
        <v>8.8817841970012523E-16</v>
      </c>
      <c r="R587" s="13">
        <f t="shared" si="174"/>
        <v>-3.7125857943467542E-14</v>
      </c>
      <c r="S587" s="13">
        <f t="shared" si="175"/>
        <v>-1.2212453270877482E-16</v>
      </c>
      <c r="T587" s="32">
        <f t="shared" si="161"/>
        <v>-7.2727272727268204</v>
      </c>
    </row>
    <row r="588" spans="2:20" x14ac:dyDescent="0.25">
      <c r="B588">
        <f t="shared" si="167"/>
        <v>58.100000000000556</v>
      </c>
      <c r="C588" s="15">
        <f t="shared" si="168"/>
        <v>-7.2727272727271002</v>
      </c>
      <c r="D588" s="12">
        <f t="shared" si="169"/>
        <v>-9.4591001698063337E-14</v>
      </c>
      <c r="E588" s="12">
        <f t="shared" si="162"/>
        <v>-9.459100169806334E-15</v>
      </c>
      <c r="F588" s="12">
        <f t="shared" si="170"/>
        <v>-7.2727272727271099</v>
      </c>
      <c r="H588">
        <f t="shared" si="171"/>
        <v>58.100000000000556</v>
      </c>
      <c r="I588" s="16">
        <f t="shared" si="159"/>
        <v>-7.2727272727268453</v>
      </c>
      <c r="J588" s="12">
        <f t="shared" si="163"/>
        <v>-2.3492319201068315E-14</v>
      </c>
      <c r="K588" s="12">
        <f t="shared" si="164"/>
        <v>-2.2826185386293221E-14</v>
      </c>
      <c r="L588" s="12">
        <f t="shared" si="165"/>
        <v>-2.2826185386293221E-14</v>
      </c>
      <c r="M588" s="12">
        <f t="shared" si="166"/>
        <v>-2.2204460492503131E-14</v>
      </c>
      <c r="N588" s="12">
        <f t="shared" si="160"/>
        <v>-7.2727272727268684</v>
      </c>
      <c r="P588" s="28">
        <f t="shared" si="172"/>
        <v>2.5490720645393594E-13</v>
      </c>
      <c r="Q588" s="29">
        <f t="shared" si="173"/>
        <v>0</v>
      </c>
      <c r="R588" s="13">
        <f t="shared" si="174"/>
        <v>-3.5049740887418254E-14</v>
      </c>
      <c r="S588" s="13">
        <f t="shared" si="175"/>
        <v>0</v>
      </c>
      <c r="T588" s="32">
        <f t="shared" si="161"/>
        <v>-7.2727272727268453</v>
      </c>
    </row>
    <row r="589" spans="2:20" x14ac:dyDescent="0.25">
      <c r="B589">
        <f t="shared" si="167"/>
        <v>58.200000000000557</v>
      </c>
      <c r="C589" s="15">
        <f t="shared" si="168"/>
        <v>-7.2727272727271099</v>
      </c>
      <c r="D589" s="12">
        <f t="shared" si="169"/>
        <v>-8.9261931179862586E-14</v>
      </c>
      <c r="E589" s="12">
        <f t="shared" si="162"/>
        <v>-8.9261931179862592E-15</v>
      </c>
      <c r="F589" s="12">
        <f t="shared" si="170"/>
        <v>-7.2727272727271188</v>
      </c>
      <c r="H589">
        <f t="shared" si="171"/>
        <v>58.200000000000557</v>
      </c>
      <c r="I589" s="16">
        <f t="shared" si="159"/>
        <v>-7.2727272727268684</v>
      </c>
      <c r="J589" s="12">
        <f t="shared" si="163"/>
        <v>-2.2204460492503131E-14</v>
      </c>
      <c r="K589" s="12">
        <f t="shared" si="164"/>
        <v>-2.1627144519698051E-14</v>
      </c>
      <c r="L589" s="12">
        <f t="shared" si="165"/>
        <v>-2.1627144519698051E-14</v>
      </c>
      <c r="M589" s="12">
        <f t="shared" si="166"/>
        <v>-2.1049828546892971E-14</v>
      </c>
      <c r="N589" s="12">
        <f t="shared" si="160"/>
        <v>-7.2727272727268897</v>
      </c>
      <c r="P589" s="28">
        <f t="shared" si="172"/>
        <v>2.4247270857813419E-13</v>
      </c>
      <c r="Q589" s="29">
        <f t="shared" si="173"/>
        <v>8.8817841970012523E-16</v>
      </c>
      <c r="R589" s="13">
        <f t="shared" si="174"/>
        <v>-3.3339997429495308E-14</v>
      </c>
      <c r="S589" s="13">
        <f t="shared" si="175"/>
        <v>-1.2212453270877403E-16</v>
      </c>
      <c r="T589" s="32">
        <f t="shared" si="161"/>
        <v>-7.2727272727268675</v>
      </c>
    </row>
    <row r="590" spans="2:20" x14ac:dyDescent="0.25">
      <c r="B590">
        <f t="shared" si="167"/>
        <v>58.300000000000558</v>
      </c>
      <c r="C590" s="15">
        <f t="shared" si="168"/>
        <v>-7.2727272727271188</v>
      </c>
      <c r="D590" s="12">
        <f t="shared" si="169"/>
        <v>-8.4376949871511897E-14</v>
      </c>
      <c r="E590" s="12">
        <f t="shared" si="162"/>
        <v>-8.4376949871511897E-15</v>
      </c>
      <c r="F590" s="12">
        <f t="shared" si="170"/>
        <v>-7.2727272727271277</v>
      </c>
      <c r="H590">
        <f t="shared" si="171"/>
        <v>58.300000000000558</v>
      </c>
      <c r="I590" s="16">
        <f t="shared" si="159"/>
        <v>-7.2727272727268897</v>
      </c>
      <c r="J590" s="12">
        <f t="shared" si="163"/>
        <v>-2.1049828546892971E-14</v>
      </c>
      <c r="K590" s="12">
        <f t="shared" si="164"/>
        <v>-2.042810365310288E-14</v>
      </c>
      <c r="L590" s="12">
        <f t="shared" si="165"/>
        <v>-2.042810365310288E-14</v>
      </c>
      <c r="M590" s="12">
        <f t="shared" si="166"/>
        <v>-1.9895196601282807E-14</v>
      </c>
      <c r="N590" s="12">
        <f t="shared" si="160"/>
        <v>-7.2727272727269101</v>
      </c>
      <c r="P590" s="28">
        <f t="shared" si="172"/>
        <v>2.2915003228263231E-13</v>
      </c>
      <c r="Q590" s="29">
        <f t="shared" si="173"/>
        <v>0</v>
      </c>
      <c r="R590" s="13">
        <f t="shared" si="174"/>
        <v>-3.1508129438863604E-14</v>
      </c>
      <c r="S590" s="13">
        <f t="shared" si="175"/>
        <v>0</v>
      </c>
      <c r="T590" s="32">
        <f t="shared" si="161"/>
        <v>-7.2727272727268897</v>
      </c>
    </row>
    <row r="591" spans="2:20" x14ac:dyDescent="0.25">
      <c r="B591">
        <f t="shared" si="167"/>
        <v>58.40000000000056</v>
      </c>
      <c r="C591" s="15">
        <f t="shared" si="168"/>
        <v>-7.2727272727271277</v>
      </c>
      <c r="D591" s="12">
        <f t="shared" si="169"/>
        <v>-7.9491968563161208E-14</v>
      </c>
      <c r="E591" s="12">
        <f t="shared" si="162"/>
        <v>-7.9491968563161218E-15</v>
      </c>
      <c r="F591" s="12">
        <f t="shared" si="170"/>
        <v>-7.2727272727271357</v>
      </c>
      <c r="H591">
        <f t="shared" si="171"/>
        <v>58.40000000000056</v>
      </c>
      <c r="I591" s="16">
        <f t="shared" si="159"/>
        <v>-7.2727272727269101</v>
      </c>
      <c r="J591" s="12">
        <f t="shared" si="163"/>
        <v>-1.9895196601282807E-14</v>
      </c>
      <c r="K591" s="12">
        <f t="shared" si="164"/>
        <v>-1.9362289549462731E-14</v>
      </c>
      <c r="L591" s="12">
        <f t="shared" si="165"/>
        <v>-1.9362289549462731E-14</v>
      </c>
      <c r="M591" s="12">
        <f t="shared" si="166"/>
        <v>-1.8829382497642657E-14</v>
      </c>
      <c r="N591" s="12">
        <f t="shared" si="160"/>
        <v>-7.2727272727269296</v>
      </c>
      <c r="P591" s="28">
        <f t="shared" si="172"/>
        <v>2.1849189124623081E-13</v>
      </c>
      <c r="Q591" s="29">
        <f t="shared" si="173"/>
        <v>8.8817841970012523E-16</v>
      </c>
      <c r="R591" s="13">
        <f t="shared" si="174"/>
        <v>-3.004263504635824E-14</v>
      </c>
      <c r="S591" s="13">
        <f t="shared" si="175"/>
        <v>-1.2212453270877332E-16</v>
      </c>
      <c r="T591" s="32">
        <f t="shared" si="161"/>
        <v>-7.2727272727269092</v>
      </c>
    </row>
    <row r="592" spans="2:20" x14ac:dyDescent="0.25">
      <c r="B592">
        <f t="shared" si="167"/>
        <v>58.500000000000561</v>
      </c>
      <c r="C592" s="15">
        <f t="shared" si="168"/>
        <v>-7.2727272727271357</v>
      </c>
      <c r="D592" s="12">
        <f t="shared" si="169"/>
        <v>-7.5051076464660582E-14</v>
      </c>
      <c r="E592" s="12">
        <f t="shared" si="162"/>
        <v>-7.5051076464660592E-15</v>
      </c>
      <c r="F592" s="12">
        <f t="shared" si="170"/>
        <v>-7.2727272727271428</v>
      </c>
      <c r="H592">
        <f t="shared" si="171"/>
        <v>58.500000000000561</v>
      </c>
      <c r="I592" s="16">
        <f t="shared" si="159"/>
        <v>-7.2727272727269296</v>
      </c>
      <c r="J592" s="12">
        <f t="shared" si="163"/>
        <v>-1.8829382497642657E-14</v>
      </c>
      <c r="K592" s="12">
        <f t="shared" si="164"/>
        <v>-1.8296475445822581E-14</v>
      </c>
      <c r="L592" s="12">
        <f t="shared" si="165"/>
        <v>-1.8340884366807588E-14</v>
      </c>
      <c r="M592" s="12">
        <f t="shared" si="166"/>
        <v>-1.7807977314987512E-14</v>
      </c>
      <c r="N592" s="12">
        <f t="shared" si="160"/>
        <v>-7.2727272727269483</v>
      </c>
      <c r="P592" s="28">
        <f t="shared" si="172"/>
        <v>2.0694557179012918E-13</v>
      </c>
      <c r="Q592" s="29">
        <f t="shared" si="173"/>
        <v>8.8817841970012523E-16</v>
      </c>
      <c r="R592" s="13">
        <f t="shared" si="174"/>
        <v>-2.8455016121144108E-14</v>
      </c>
      <c r="S592" s="13">
        <f t="shared" si="175"/>
        <v>-1.22124532708773E-16</v>
      </c>
      <c r="T592" s="32">
        <f t="shared" si="161"/>
        <v>-7.2727272727269288</v>
      </c>
    </row>
    <row r="593" spans="2:20" x14ac:dyDescent="0.25">
      <c r="B593">
        <f t="shared" si="167"/>
        <v>58.600000000000563</v>
      </c>
      <c r="C593" s="15">
        <f t="shared" si="168"/>
        <v>-7.2727272727271428</v>
      </c>
      <c r="D593" s="12">
        <f t="shared" si="169"/>
        <v>-7.1054273576010019E-14</v>
      </c>
      <c r="E593" s="12">
        <f t="shared" si="162"/>
        <v>-7.1054273576010019E-15</v>
      </c>
      <c r="F593" s="12">
        <f t="shared" si="170"/>
        <v>-7.2727272727271499</v>
      </c>
      <c r="H593">
        <f t="shared" si="171"/>
        <v>58.600000000000563</v>
      </c>
      <c r="I593" s="16">
        <f t="shared" si="159"/>
        <v>-7.2727272727269483</v>
      </c>
      <c r="J593" s="12">
        <f t="shared" si="163"/>
        <v>-1.7807977314987512E-14</v>
      </c>
      <c r="K593" s="12">
        <f t="shared" si="164"/>
        <v>-1.7319479184152442E-14</v>
      </c>
      <c r="L593" s="12">
        <f t="shared" si="165"/>
        <v>-1.7319479184152442E-14</v>
      </c>
      <c r="M593" s="12">
        <f t="shared" si="166"/>
        <v>-1.6830981053317373E-14</v>
      </c>
      <c r="N593" s="12">
        <f t="shared" si="160"/>
        <v>-7.2727272727269661</v>
      </c>
      <c r="P593" s="28">
        <f t="shared" si="172"/>
        <v>1.9539925233402755E-13</v>
      </c>
      <c r="Q593" s="29">
        <f t="shared" si="173"/>
        <v>8.8817841970012523E-16</v>
      </c>
      <c r="R593" s="13">
        <f t="shared" si="174"/>
        <v>-2.6867397195929991E-14</v>
      </c>
      <c r="S593" s="13">
        <f t="shared" si="175"/>
        <v>-1.2212453270877268E-16</v>
      </c>
      <c r="T593" s="32">
        <f t="shared" si="161"/>
        <v>-7.2727272727269474</v>
      </c>
    </row>
    <row r="594" spans="2:20" x14ac:dyDescent="0.25">
      <c r="B594">
        <f t="shared" si="167"/>
        <v>58.700000000000564</v>
      </c>
      <c r="C594" s="15">
        <f t="shared" si="168"/>
        <v>-7.2727272727271499</v>
      </c>
      <c r="D594" s="12">
        <f t="shared" si="169"/>
        <v>-6.7057470687359455E-14</v>
      </c>
      <c r="E594" s="12">
        <f t="shared" si="162"/>
        <v>-6.7057470687359461E-15</v>
      </c>
      <c r="F594" s="12">
        <f t="shared" si="170"/>
        <v>-7.272727272727157</v>
      </c>
      <c r="H594">
        <f t="shared" si="171"/>
        <v>58.700000000000564</v>
      </c>
      <c r="I594" s="16">
        <f t="shared" si="159"/>
        <v>-7.2727272727269661</v>
      </c>
      <c r="J594" s="12">
        <f t="shared" si="163"/>
        <v>-1.6830981053317373E-14</v>
      </c>
      <c r="K594" s="12">
        <f t="shared" si="164"/>
        <v>-1.638689184346731E-14</v>
      </c>
      <c r="L594" s="12">
        <f t="shared" si="165"/>
        <v>-1.638689184346731E-14</v>
      </c>
      <c r="M594" s="12">
        <f t="shared" si="166"/>
        <v>-1.5942802633617247E-14</v>
      </c>
      <c r="N594" s="12">
        <f t="shared" si="160"/>
        <v>-7.2727272727269821</v>
      </c>
      <c r="P594" s="28">
        <f t="shared" si="172"/>
        <v>1.8562928971732617E-13</v>
      </c>
      <c r="Q594" s="29">
        <f t="shared" si="173"/>
        <v>1.7763568394002505E-15</v>
      </c>
      <c r="R594" s="13">
        <f t="shared" si="174"/>
        <v>-2.5524027336133432E-14</v>
      </c>
      <c r="S594" s="13">
        <f t="shared" si="175"/>
        <v>-2.4424906541754481E-16</v>
      </c>
      <c r="T594" s="32">
        <f t="shared" si="161"/>
        <v>-7.2727272727269643</v>
      </c>
    </row>
    <row r="595" spans="2:20" x14ac:dyDescent="0.25">
      <c r="B595">
        <f t="shared" si="167"/>
        <v>58.800000000000566</v>
      </c>
      <c r="C595" s="15">
        <f t="shared" si="168"/>
        <v>-7.272727272727157</v>
      </c>
      <c r="D595" s="12">
        <f t="shared" si="169"/>
        <v>-6.3504757008558954E-14</v>
      </c>
      <c r="E595" s="12">
        <f t="shared" si="162"/>
        <v>-6.3504757008558957E-15</v>
      </c>
      <c r="F595" s="12">
        <f t="shared" si="170"/>
        <v>-7.2727272727271632</v>
      </c>
      <c r="H595">
        <f t="shared" si="171"/>
        <v>58.800000000000566</v>
      </c>
      <c r="I595" s="16">
        <f t="shared" si="159"/>
        <v>-7.2727272727269821</v>
      </c>
      <c r="J595" s="12">
        <f t="shared" si="163"/>
        <v>-1.5942802633617247E-14</v>
      </c>
      <c r="K595" s="12">
        <f t="shared" si="164"/>
        <v>-1.5498713423767185E-14</v>
      </c>
      <c r="L595" s="12">
        <f t="shared" si="165"/>
        <v>-1.5498713423767185E-14</v>
      </c>
      <c r="M595" s="12">
        <f t="shared" si="166"/>
        <v>-1.5143442055887136E-14</v>
      </c>
      <c r="N595" s="12">
        <f t="shared" si="160"/>
        <v>-7.2727272727269971</v>
      </c>
      <c r="P595" s="28">
        <f t="shared" si="172"/>
        <v>1.758593271006248E-13</v>
      </c>
      <c r="Q595" s="29">
        <f t="shared" si="173"/>
        <v>8.8817841970012523E-16</v>
      </c>
      <c r="R595" s="13">
        <f t="shared" si="174"/>
        <v>-2.4180657476336879E-14</v>
      </c>
      <c r="S595" s="13">
        <f t="shared" si="175"/>
        <v>-1.2212453270877211E-16</v>
      </c>
      <c r="T595" s="32">
        <f t="shared" si="161"/>
        <v>-7.2727272727269812</v>
      </c>
    </row>
    <row r="596" spans="2:20" x14ac:dyDescent="0.25">
      <c r="B596">
        <f t="shared" si="167"/>
        <v>58.900000000000567</v>
      </c>
      <c r="C596" s="15">
        <f t="shared" si="168"/>
        <v>-7.2727272727271632</v>
      </c>
      <c r="D596" s="12">
        <f t="shared" si="169"/>
        <v>-5.9952043329758453E-14</v>
      </c>
      <c r="E596" s="12">
        <f t="shared" si="162"/>
        <v>-5.9952043329758453E-15</v>
      </c>
      <c r="F596" s="12">
        <f t="shared" si="170"/>
        <v>-7.2727272727271695</v>
      </c>
      <c r="H596">
        <f t="shared" si="171"/>
        <v>58.900000000000567</v>
      </c>
      <c r="I596" s="16">
        <f t="shared" si="159"/>
        <v>-7.2727272727269971</v>
      </c>
      <c r="J596" s="12">
        <f t="shared" si="163"/>
        <v>-1.5143442055887136E-14</v>
      </c>
      <c r="K596" s="12">
        <f t="shared" si="164"/>
        <v>-1.4699352846037073E-14</v>
      </c>
      <c r="L596" s="12">
        <f t="shared" si="165"/>
        <v>-1.474376176702208E-14</v>
      </c>
      <c r="M596" s="12">
        <f t="shared" si="166"/>
        <v>-1.4299672557172018E-14</v>
      </c>
      <c r="N596" s="12">
        <f t="shared" si="160"/>
        <v>-7.2727272727270122</v>
      </c>
      <c r="P596" s="28">
        <f t="shared" si="172"/>
        <v>1.6608936448392342E-13</v>
      </c>
      <c r="Q596" s="29">
        <f t="shared" si="173"/>
        <v>0</v>
      </c>
      <c r="R596" s="13">
        <f t="shared" si="174"/>
        <v>-2.2837287616540337E-14</v>
      </c>
      <c r="S596" s="13">
        <f t="shared" si="175"/>
        <v>0</v>
      </c>
      <c r="T596" s="32">
        <f t="shared" si="161"/>
        <v>-7.2727272727269971</v>
      </c>
    </row>
    <row r="597" spans="2:20" x14ac:dyDescent="0.25">
      <c r="B597">
        <f t="shared" si="167"/>
        <v>59.000000000000568</v>
      </c>
      <c r="C597" s="15">
        <f t="shared" si="168"/>
        <v>-7.2727272727271695</v>
      </c>
      <c r="D597" s="12">
        <f t="shared" si="169"/>
        <v>-5.6399329650957952E-14</v>
      </c>
      <c r="E597" s="12">
        <f t="shared" si="162"/>
        <v>-5.6399329650957957E-15</v>
      </c>
      <c r="F597" s="12">
        <f t="shared" si="170"/>
        <v>-7.2727272727271748</v>
      </c>
      <c r="H597">
        <f t="shared" si="171"/>
        <v>59.000000000000568</v>
      </c>
      <c r="I597" s="16">
        <f t="shared" si="159"/>
        <v>-7.2727272727270122</v>
      </c>
      <c r="J597" s="12">
        <f t="shared" si="163"/>
        <v>-1.4299672557172018E-14</v>
      </c>
      <c r="K597" s="12">
        <f t="shared" si="164"/>
        <v>-1.389999226830696E-14</v>
      </c>
      <c r="L597" s="12">
        <f t="shared" si="165"/>
        <v>-1.389999226830696E-14</v>
      </c>
      <c r="M597" s="12">
        <f t="shared" si="166"/>
        <v>-1.3500311979441904E-14</v>
      </c>
      <c r="N597" s="12">
        <f t="shared" si="160"/>
        <v>-7.2727272727270265</v>
      </c>
      <c r="P597" s="28">
        <f t="shared" si="172"/>
        <v>1.5809575870662229E-13</v>
      </c>
      <c r="Q597" s="29">
        <f t="shared" si="173"/>
        <v>8.8817841970012523E-16</v>
      </c>
      <c r="R597" s="13">
        <f t="shared" si="174"/>
        <v>-2.1738166822161346E-14</v>
      </c>
      <c r="S597" s="13">
        <f t="shared" si="175"/>
        <v>-1.2212453270877162E-16</v>
      </c>
      <c r="T597" s="32">
        <f t="shared" si="161"/>
        <v>-7.2727272727270114</v>
      </c>
    </row>
    <row r="598" spans="2:20" x14ac:dyDescent="0.25">
      <c r="B598">
        <f t="shared" si="167"/>
        <v>59.10000000000057</v>
      </c>
      <c r="C598" s="15">
        <f t="shared" si="168"/>
        <v>-7.2727272727271748</v>
      </c>
      <c r="D598" s="12">
        <f t="shared" si="169"/>
        <v>-5.3734794391857577E-14</v>
      </c>
      <c r="E598" s="12">
        <f t="shared" si="162"/>
        <v>-5.3734794391857583E-15</v>
      </c>
      <c r="F598" s="12">
        <f t="shared" si="170"/>
        <v>-7.2727272727271801</v>
      </c>
      <c r="H598">
        <f t="shared" si="171"/>
        <v>59.10000000000057</v>
      </c>
      <c r="I598" s="16">
        <f t="shared" si="159"/>
        <v>-7.2727272727270265</v>
      </c>
      <c r="J598" s="12">
        <f t="shared" si="163"/>
        <v>-1.3500311979441904E-14</v>
      </c>
      <c r="K598" s="12">
        <f t="shared" si="164"/>
        <v>-1.3100631690576847E-14</v>
      </c>
      <c r="L598" s="12">
        <f t="shared" si="165"/>
        <v>-1.3189449532546861E-14</v>
      </c>
      <c r="M598" s="12">
        <f t="shared" si="166"/>
        <v>-1.2789769243681804E-14</v>
      </c>
      <c r="N598" s="12">
        <f t="shared" si="160"/>
        <v>-7.2727272727270398</v>
      </c>
      <c r="P598" s="28">
        <f t="shared" si="172"/>
        <v>1.4921397450962104E-13</v>
      </c>
      <c r="Q598" s="29">
        <f t="shared" si="173"/>
        <v>8.8817841970012523E-16</v>
      </c>
      <c r="R598" s="13">
        <f t="shared" si="174"/>
        <v>-2.0516921495073591E-14</v>
      </c>
      <c r="S598" s="13">
        <f t="shared" si="175"/>
        <v>-1.2212453270877137E-16</v>
      </c>
      <c r="T598" s="32">
        <f t="shared" si="161"/>
        <v>-7.2727272727270256</v>
      </c>
    </row>
    <row r="599" spans="2:20" x14ac:dyDescent="0.25">
      <c r="B599">
        <f t="shared" si="167"/>
        <v>59.200000000000571</v>
      </c>
      <c r="C599" s="15">
        <f t="shared" si="168"/>
        <v>-7.2727272727271801</v>
      </c>
      <c r="D599" s="12">
        <f t="shared" si="169"/>
        <v>-5.0626169922907138E-14</v>
      </c>
      <c r="E599" s="12">
        <f t="shared" si="162"/>
        <v>-5.062616992290714E-15</v>
      </c>
      <c r="F599" s="12">
        <f t="shared" si="170"/>
        <v>-7.2727272727271854</v>
      </c>
      <c r="H599">
        <f t="shared" si="171"/>
        <v>59.200000000000571</v>
      </c>
      <c r="I599" s="16">
        <f t="shared" si="159"/>
        <v>-7.2727272727270398</v>
      </c>
      <c r="J599" s="12">
        <f t="shared" si="163"/>
        <v>-1.2789769243681804E-14</v>
      </c>
      <c r="K599" s="12">
        <f t="shared" si="164"/>
        <v>-1.2434497875801753E-14</v>
      </c>
      <c r="L599" s="12">
        <f t="shared" si="165"/>
        <v>-1.2434497875801753E-14</v>
      </c>
      <c r="M599" s="12">
        <f t="shared" si="166"/>
        <v>-1.2079226507921704E-14</v>
      </c>
      <c r="N599" s="12">
        <f t="shared" si="160"/>
        <v>-7.2727272727270522</v>
      </c>
      <c r="P599" s="28">
        <f t="shared" si="172"/>
        <v>1.4122036873231991E-13</v>
      </c>
      <c r="Q599" s="29">
        <f t="shared" si="173"/>
        <v>8.8817841970012523E-16</v>
      </c>
      <c r="R599" s="13">
        <f t="shared" si="174"/>
        <v>-1.9417800700694613E-14</v>
      </c>
      <c r="S599" s="13">
        <f t="shared" si="175"/>
        <v>-1.2212453270877115E-16</v>
      </c>
      <c r="T599" s="32">
        <f t="shared" si="161"/>
        <v>-7.2727272727270389</v>
      </c>
    </row>
    <row r="600" spans="2:20" x14ac:dyDescent="0.25">
      <c r="B600">
        <f t="shared" si="167"/>
        <v>59.300000000000573</v>
      </c>
      <c r="C600" s="15">
        <f t="shared" si="168"/>
        <v>-7.2727272727271854</v>
      </c>
      <c r="D600" s="12">
        <f t="shared" si="169"/>
        <v>-4.75175454539567E-14</v>
      </c>
      <c r="E600" s="12">
        <f t="shared" si="162"/>
        <v>-4.7517545453956705E-15</v>
      </c>
      <c r="F600" s="12">
        <f t="shared" si="170"/>
        <v>-7.2727272727271899</v>
      </c>
      <c r="H600">
        <f t="shared" si="171"/>
        <v>59.300000000000573</v>
      </c>
      <c r="I600" s="16">
        <f t="shared" si="159"/>
        <v>-7.2727272727270522</v>
      </c>
      <c r="J600" s="12">
        <f t="shared" si="163"/>
        <v>-1.2079226507921704E-14</v>
      </c>
      <c r="K600" s="12">
        <f t="shared" si="164"/>
        <v>-1.1768364061026659E-14</v>
      </c>
      <c r="L600" s="12">
        <f t="shared" si="165"/>
        <v>-1.1768364061026659E-14</v>
      </c>
      <c r="M600" s="12">
        <f t="shared" si="166"/>
        <v>-1.1457501614131616E-14</v>
      </c>
      <c r="N600" s="12">
        <f t="shared" si="160"/>
        <v>-7.2727272727270638</v>
      </c>
      <c r="P600" s="28">
        <f t="shared" si="172"/>
        <v>1.3411494137471891E-13</v>
      </c>
      <c r="Q600" s="29">
        <f t="shared" si="173"/>
        <v>8.8817841970012523E-16</v>
      </c>
      <c r="R600" s="13">
        <f t="shared" si="174"/>
        <v>-1.8440804439024411E-14</v>
      </c>
      <c r="S600" s="13">
        <f t="shared" si="175"/>
        <v>-1.2212453270877093E-16</v>
      </c>
      <c r="T600" s="32">
        <f t="shared" si="161"/>
        <v>-7.2727272727270513</v>
      </c>
    </row>
    <row r="601" spans="2:20" x14ac:dyDescent="0.25">
      <c r="B601">
        <f t="shared" si="167"/>
        <v>59.400000000000574</v>
      </c>
      <c r="C601" s="15">
        <f t="shared" si="168"/>
        <v>-7.2727272727271899</v>
      </c>
      <c r="D601" s="12">
        <f t="shared" si="169"/>
        <v>-4.5297099404706387E-14</v>
      </c>
      <c r="E601" s="12">
        <f t="shared" si="162"/>
        <v>-4.5297099404706392E-15</v>
      </c>
      <c r="F601" s="12">
        <f t="shared" si="170"/>
        <v>-7.2727272727271943</v>
      </c>
      <c r="H601">
        <f t="shared" si="171"/>
        <v>59.400000000000574</v>
      </c>
      <c r="I601" s="16">
        <f t="shared" si="159"/>
        <v>-7.2727272727270638</v>
      </c>
      <c r="J601" s="12">
        <f t="shared" si="163"/>
        <v>-1.1457501614131616E-14</v>
      </c>
      <c r="K601" s="12">
        <f t="shared" si="164"/>
        <v>-1.1146639167236572E-14</v>
      </c>
      <c r="L601" s="12">
        <f t="shared" si="165"/>
        <v>-1.1146639167236572E-14</v>
      </c>
      <c r="M601" s="12">
        <f t="shared" si="166"/>
        <v>-1.0835776720341529E-14</v>
      </c>
      <c r="N601" s="12">
        <f t="shared" si="160"/>
        <v>-7.2727272727270753</v>
      </c>
      <c r="P601" s="28">
        <f t="shared" si="172"/>
        <v>1.2700951401711791E-13</v>
      </c>
      <c r="Q601" s="29">
        <f t="shared" si="173"/>
        <v>8.8817841970012523E-16</v>
      </c>
      <c r="R601" s="13">
        <f t="shared" si="174"/>
        <v>-1.7463808177354215E-14</v>
      </c>
      <c r="S601" s="13">
        <f t="shared" si="175"/>
        <v>-1.2212453270877075E-16</v>
      </c>
      <c r="T601" s="32">
        <f t="shared" si="161"/>
        <v>-7.2727272727270629</v>
      </c>
    </row>
    <row r="602" spans="2:20" x14ac:dyDescent="0.25">
      <c r="B602">
        <f t="shared" si="167"/>
        <v>59.500000000000576</v>
      </c>
      <c r="C602" s="15">
        <f t="shared" si="168"/>
        <v>-7.2727272727271943</v>
      </c>
      <c r="D602" s="12">
        <f t="shared" si="169"/>
        <v>-4.2632564145606011E-14</v>
      </c>
      <c r="E602" s="12">
        <f t="shared" si="162"/>
        <v>-4.2632564145606017E-15</v>
      </c>
      <c r="F602" s="12">
        <f t="shared" si="170"/>
        <v>-7.2727272727271988</v>
      </c>
      <c r="H602">
        <f t="shared" si="171"/>
        <v>59.500000000000576</v>
      </c>
      <c r="I602" s="16">
        <f t="shared" ref="I602:I605" si="176">N601</f>
        <v>-7.2727272727270753</v>
      </c>
      <c r="J602" s="12">
        <f t="shared" si="163"/>
        <v>-1.0835776720341529E-14</v>
      </c>
      <c r="K602" s="12">
        <f t="shared" si="164"/>
        <v>-1.0524914273446485E-14</v>
      </c>
      <c r="L602" s="12">
        <f t="shared" si="165"/>
        <v>-1.0524914273446485E-14</v>
      </c>
      <c r="M602" s="12">
        <f t="shared" si="166"/>
        <v>-1.0258460747536447E-14</v>
      </c>
      <c r="N602" s="12">
        <f t="shared" ref="N602:N605" si="177">I602+(J602+2*K602+2*L602+M602)/6</f>
        <v>-7.272727272727086</v>
      </c>
      <c r="P602" s="28">
        <f t="shared" si="172"/>
        <v>1.1990408665951691E-13</v>
      </c>
      <c r="Q602" s="29">
        <f t="shared" si="173"/>
        <v>8.8817841970012523E-16</v>
      </c>
      <c r="R602" s="13">
        <f t="shared" si="174"/>
        <v>-1.6486811915684023E-14</v>
      </c>
      <c r="S602" s="13">
        <f t="shared" si="175"/>
        <v>-1.2212453270877056E-16</v>
      </c>
      <c r="T602" s="32">
        <f t="shared" si="161"/>
        <v>-7.2727272727270744</v>
      </c>
    </row>
    <row r="603" spans="2:20" x14ac:dyDescent="0.25">
      <c r="B603">
        <f t="shared" si="167"/>
        <v>59.600000000000577</v>
      </c>
      <c r="C603" s="15">
        <f t="shared" si="168"/>
        <v>-7.2727272727271988</v>
      </c>
      <c r="D603" s="12">
        <f t="shared" si="169"/>
        <v>-4.0412118096355698E-14</v>
      </c>
      <c r="E603" s="12">
        <f t="shared" si="162"/>
        <v>-4.0412118096355696E-15</v>
      </c>
      <c r="F603" s="12">
        <f t="shared" si="170"/>
        <v>-7.2727272727272032</v>
      </c>
      <c r="H603">
        <f t="shared" si="171"/>
        <v>59.600000000000577</v>
      </c>
      <c r="I603" s="16">
        <f t="shared" si="176"/>
        <v>-7.272727272727086</v>
      </c>
      <c r="J603" s="12">
        <f t="shared" si="163"/>
        <v>-1.0258460747536447E-14</v>
      </c>
      <c r="K603" s="12">
        <f t="shared" si="164"/>
        <v>-9.9475983006414035E-15</v>
      </c>
      <c r="L603" s="12">
        <f t="shared" si="165"/>
        <v>-9.9475983006414035E-15</v>
      </c>
      <c r="M603" s="12">
        <f t="shared" si="166"/>
        <v>-9.6811447747313653E-15</v>
      </c>
      <c r="N603" s="12">
        <f t="shared" si="177"/>
        <v>-7.2727272727270957</v>
      </c>
      <c r="P603" s="28">
        <f t="shared" si="172"/>
        <v>1.1368683772161603E-13</v>
      </c>
      <c r="Q603" s="29">
        <f t="shared" si="173"/>
        <v>8.8817841970012523E-16</v>
      </c>
      <c r="R603" s="13">
        <f t="shared" si="174"/>
        <v>-1.5631940186722606E-14</v>
      </c>
      <c r="S603" s="13">
        <f t="shared" si="175"/>
        <v>-1.2212453270877036E-16</v>
      </c>
      <c r="T603" s="32">
        <f t="shared" si="161"/>
        <v>-7.2727272727270851</v>
      </c>
    </row>
    <row r="604" spans="2:20" x14ac:dyDescent="0.25">
      <c r="B604">
        <f t="shared" si="167"/>
        <v>59.700000000000578</v>
      </c>
      <c r="C604" s="15">
        <f t="shared" si="168"/>
        <v>-7.2727272727272032</v>
      </c>
      <c r="D604" s="12">
        <f t="shared" si="169"/>
        <v>-3.7747582837255322E-14</v>
      </c>
      <c r="E604" s="12">
        <f t="shared" si="162"/>
        <v>-3.7747582837255322E-15</v>
      </c>
      <c r="F604" s="12">
        <f t="shared" si="170"/>
        <v>-7.2727272727272068</v>
      </c>
      <c r="H604">
        <f t="shared" si="171"/>
        <v>59.700000000000578</v>
      </c>
      <c r="I604" s="16">
        <f t="shared" si="176"/>
        <v>-7.2727272727270957</v>
      </c>
      <c r="J604" s="12">
        <f t="shared" si="163"/>
        <v>-9.6811447747313653E-15</v>
      </c>
      <c r="K604" s="12">
        <f t="shared" si="164"/>
        <v>-9.459100169806334E-15</v>
      </c>
      <c r="L604" s="12">
        <f t="shared" si="165"/>
        <v>-9.459100169806334E-15</v>
      </c>
      <c r="M604" s="12">
        <f t="shared" si="166"/>
        <v>-9.1482377229112905E-15</v>
      </c>
      <c r="N604" s="12">
        <f t="shared" si="177"/>
        <v>-7.2727272727271055</v>
      </c>
      <c r="P604" s="28">
        <f t="shared" si="172"/>
        <v>1.0835776720341528E-13</v>
      </c>
      <c r="Q604" s="29">
        <f t="shared" si="173"/>
        <v>8.8817841970012523E-16</v>
      </c>
      <c r="R604" s="13">
        <f t="shared" si="174"/>
        <v>-1.4899192990469966E-14</v>
      </c>
      <c r="S604" s="13">
        <f t="shared" si="175"/>
        <v>-1.2212453270877021E-16</v>
      </c>
      <c r="T604" s="32">
        <f t="shared" si="161"/>
        <v>-7.2727272727270948</v>
      </c>
    </row>
    <row r="605" spans="2:20" x14ac:dyDescent="0.25">
      <c r="B605">
        <f t="shared" si="167"/>
        <v>59.80000000000058</v>
      </c>
      <c r="C605" s="15">
        <f t="shared" si="168"/>
        <v>-7.2727272727272068</v>
      </c>
      <c r="D605" s="12">
        <f t="shared" si="169"/>
        <v>-3.5971225997855072E-14</v>
      </c>
      <c r="E605" s="12">
        <f t="shared" si="162"/>
        <v>-3.597122599785507E-15</v>
      </c>
      <c r="F605" s="12">
        <f t="shared" si="170"/>
        <v>-7.2727272727272103</v>
      </c>
      <c r="H605">
        <f t="shared" si="171"/>
        <v>59.80000000000058</v>
      </c>
      <c r="I605" s="16">
        <f t="shared" si="176"/>
        <v>-7.2727272727271055</v>
      </c>
      <c r="J605" s="12">
        <f t="shared" si="163"/>
        <v>-9.1482377229112905E-15</v>
      </c>
      <c r="K605" s="12">
        <f t="shared" si="164"/>
        <v>-8.9261931179862592E-15</v>
      </c>
      <c r="L605" s="12">
        <f t="shared" si="165"/>
        <v>-8.9261931179862592E-15</v>
      </c>
      <c r="M605" s="12">
        <f t="shared" si="166"/>
        <v>-8.659739592076221E-15</v>
      </c>
      <c r="N605" s="12">
        <f t="shared" si="177"/>
        <v>-7.2727272727271144</v>
      </c>
      <c r="P605" s="28">
        <f t="shared" si="172"/>
        <v>1.021405182655144E-13</v>
      </c>
      <c r="Q605" s="29">
        <f t="shared" si="173"/>
        <v>8.8817841970012523E-16</v>
      </c>
      <c r="R605" s="13">
        <f t="shared" si="174"/>
        <v>-1.4044321261508555E-14</v>
      </c>
      <c r="S605" s="13">
        <f t="shared" si="175"/>
        <v>-1.2212453270877004E-16</v>
      </c>
      <c r="T605" s="32">
        <f t="shared" si="161"/>
        <v>-7.2727272727271046</v>
      </c>
    </row>
    <row r="606" spans="2:20" x14ac:dyDescent="0.25">
      <c r="B606">
        <f t="shared" si="167"/>
        <v>59.900000000000581</v>
      </c>
      <c r="C606" s="15">
        <f t="shared" si="168"/>
        <v>-7.2727272727272103</v>
      </c>
      <c r="D606" s="12">
        <f t="shared" si="169"/>
        <v>-3.4194869158454821E-14</v>
      </c>
      <c r="E606" s="12">
        <f t="shared" si="162"/>
        <v>-3.4194869158454822E-15</v>
      </c>
      <c r="F606" s="12">
        <f t="shared" si="170"/>
        <v>-7.2727272727272139</v>
      </c>
      <c r="H606">
        <f t="shared" si="171"/>
        <v>59.900000000000581</v>
      </c>
      <c r="I606" s="16">
        <f t="shared" ref="I606:I615" si="178">N605</f>
        <v>-7.2727272727271144</v>
      </c>
      <c r="J606" s="12">
        <f t="shared" si="163"/>
        <v>-8.659739592076221E-15</v>
      </c>
      <c r="K606" s="12">
        <f t="shared" si="164"/>
        <v>-8.4376949871511897E-15</v>
      </c>
      <c r="L606" s="12">
        <f t="shared" si="165"/>
        <v>-8.4376949871511897E-15</v>
      </c>
      <c r="M606" s="12">
        <f t="shared" si="166"/>
        <v>-8.2156503822261584E-15</v>
      </c>
      <c r="N606" s="12">
        <f t="shared" ref="N606:N615" si="179">I606+(J606+2*K606+2*L606+M606)/6</f>
        <v>-7.2727272727271224</v>
      </c>
      <c r="P606" s="28">
        <f t="shared" si="172"/>
        <v>9.681144774731365E-14</v>
      </c>
      <c r="Q606" s="29">
        <f t="shared" si="173"/>
        <v>8.8817841970012523E-16</v>
      </c>
      <c r="R606" s="13">
        <f t="shared" si="174"/>
        <v>-1.3311574065255918E-14</v>
      </c>
      <c r="S606" s="13">
        <f t="shared" si="175"/>
        <v>-1.2212453270876989E-16</v>
      </c>
      <c r="T606" s="32">
        <f t="shared" si="161"/>
        <v>-7.2727272727271135</v>
      </c>
    </row>
    <row r="607" spans="2:20" x14ac:dyDescent="0.25">
      <c r="B607">
        <f t="shared" si="167"/>
        <v>60.000000000000583</v>
      </c>
      <c r="C607" s="15">
        <f t="shared" si="168"/>
        <v>-7.2727272727272139</v>
      </c>
      <c r="D607" s="12">
        <f t="shared" si="169"/>
        <v>-3.1974423109204508E-14</v>
      </c>
      <c r="E607" s="12">
        <f t="shared" si="162"/>
        <v>-3.1974423109204509E-15</v>
      </c>
      <c r="F607" s="12">
        <f t="shared" si="170"/>
        <v>-7.2727272727272174</v>
      </c>
      <c r="H607">
        <f t="shared" si="171"/>
        <v>60.000000000000583</v>
      </c>
      <c r="I607" s="16">
        <f t="shared" si="178"/>
        <v>-7.2727272727271224</v>
      </c>
      <c r="J607" s="12">
        <f t="shared" si="163"/>
        <v>-8.2156503822261584E-15</v>
      </c>
      <c r="K607" s="12">
        <f t="shared" si="164"/>
        <v>-7.9936057773011271E-15</v>
      </c>
      <c r="L607" s="12">
        <f t="shared" si="165"/>
        <v>-8.038014698286134E-15</v>
      </c>
      <c r="M607" s="12">
        <f t="shared" si="166"/>
        <v>-7.8159700933611027E-15</v>
      </c>
      <c r="N607" s="12">
        <f t="shared" si="179"/>
        <v>-7.2727272727271304</v>
      </c>
      <c r="P607" s="28">
        <f t="shared" si="172"/>
        <v>9.1482377229112899E-14</v>
      </c>
      <c r="Q607" s="29">
        <f t="shared" si="173"/>
        <v>0</v>
      </c>
      <c r="R607" s="13">
        <f t="shared" si="174"/>
        <v>-1.2578826869003284E-14</v>
      </c>
      <c r="S607" s="13">
        <f t="shared" si="175"/>
        <v>0</v>
      </c>
      <c r="T607" s="32">
        <f t="shared" si="161"/>
        <v>-7.2727272727271224</v>
      </c>
    </row>
    <row r="608" spans="2:20" x14ac:dyDescent="0.25">
      <c r="B608">
        <f t="shared" si="167"/>
        <v>60.100000000000584</v>
      </c>
      <c r="C608" s="15">
        <f t="shared" si="168"/>
        <v>-7.2727272727272174</v>
      </c>
      <c r="D608" s="12">
        <f t="shared" si="169"/>
        <v>-3.0198066269804258E-14</v>
      </c>
      <c r="E608" s="12">
        <f t="shared" si="162"/>
        <v>-3.0198066269804261E-15</v>
      </c>
      <c r="F608" s="12">
        <f t="shared" si="170"/>
        <v>-7.2727272727272201</v>
      </c>
      <c r="H608">
        <f t="shared" si="171"/>
        <v>60.100000000000584</v>
      </c>
      <c r="I608" s="16">
        <f t="shared" si="178"/>
        <v>-7.2727272727271304</v>
      </c>
      <c r="J608" s="12">
        <f t="shared" si="163"/>
        <v>-7.8159700933611027E-15</v>
      </c>
      <c r="K608" s="12">
        <f t="shared" si="164"/>
        <v>-7.5939254884360714E-15</v>
      </c>
      <c r="L608" s="12">
        <f t="shared" si="165"/>
        <v>-7.5939254884360714E-15</v>
      </c>
      <c r="M608" s="12">
        <f t="shared" si="166"/>
        <v>-7.3718808835110401E-15</v>
      </c>
      <c r="N608" s="12">
        <f t="shared" si="179"/>
        <v>-7.2727272727271384</v>
      </c>
      <c r="P608" s="28">
        <f t="shared" si="172"/>
        <v>8.7041485130612273E-14</v>
      </c>
      <c r="Q608" s="29">
        <f t="shared" si="173"/>
        <v>0</v>
      </c>
      <c r="R608" s="13">
        <f t="shared" si="174"/>
        <v>-1.1968204205459422E-14</v>
      </c>
      <c r="S608" s="13">
        <f t="shared" si="175"/>
        <v>0</v>
      </c>
      <c r="T608" s="32">
        <f t="shared" si="161"/>
        <v>-7.2727272727271304</v>
      </c>
    </row>
    <row r="609" spans="2:20" x14ac:dyDescent="0.25">
      <c r="B609">
        <f t="shared" si="167"/>
        <v>60.200000000000585</v>
      </c>
      <c r="C609" s="15">
        <f t="shared" si="168"/>
        <v>-7.2727272727272201</v>
      </c>
      <c r="D609" s="12">
        <f t="shared" si="169"/>
        <v>-2.8421709430404007E-14</v>
      </c>
      <c r="E609" s="12">
        <f t="shared" si="162"/>
        <v>-2.8421709430404009E-15</v>
      </c>
      <c r="F609" s="12">
        <f t="shared" si="170"/>
        <v>-7.2727272727272227</v>
      </c>
      <c r="H609">
        <f t="shared" si="171"/>
        <v>60.200000000000585</v>
      </c>
      <c r="I609" s="16">
        <f t="shared" si="178"/>
        <v>-7.2727272727271384</v>
      </c>
      <c r="J609" s="12">
        <f t="shared" si="163"/>
        <v>-7.3718808835110401E-15</v>
      </c>
      <c r="K609" s="12">
        <f t="shared" si="164"/>
        <v>-7.1498362785860088E-15</v>
      </c>
      <c r="L609" s="12">
        <f t="shared" si="165"/>
        <v>-7.1498362785860088E-15</v>
      </c>
      <c r="M609" s="12">
        <f t="shared" si="166"/>
        <v>-6.9722005946459835E-15</v>
      </c>
      <c r="N609" s="12">
        <f t="shared" si="179"/>
        <v>-7.2727272727271455</v>
      </c>
      <c r="P609" s="28">
        <f t="shared" si="172"/>
        <v>8.2600593032111647E-14</v>
      </c>
      <c r="Q609" s="29">
        <f t="shared" si="173"/>
        <v>8.8817841970012523E-16</v>
      </c>
      <c r="R609" s="13">
        <f t="shared" si="174"/>
        <v>-1.1357581541915563E-14</v>
      </c>
      <c r="S609" s="13">
        <f t="shared" si="175"/>
        <v>-1.221245327087695E-16</v>
      </c>
      <c r="T609" s="32">
        <f t="shared" si="161"/>
        <v>-7.2727272727271375</v>
      </c>
    </row>
    <row r="610" spans="2:20" x14ac:dyDescent="0.25">
      <c r="B610">
        <f t="shared" si="167"/>
        <v>60.300000000000587</v>
      </c>
      <c r="C610" s="15">
        <f t="shared" si="168"/>
        <v>-7.2727272727272227</v>
      </c>
      <c r="D610" s="12">
        <f t="shared" si="169"/>
        <v>-2.708944180085382E-14</v>
      </c>
      <c r="E610" s="12">
        <f t="shared" si="162"/>
        <v>-2.7089441800853822E-15</v>
      </c>
      <c r="F610" s="12">
        <f t="shared" si="170"/>
        <v>-7.2727272727272254</v>
      </c>
      <c r="H610">
        <f t="shared" si="171"/>
        <v>60.300000000000587</v>
      </c>
      <c r="I610" s="16">
        <f t="shared" si="178"/>
        <v>-7.2727272727271455</v>
      </c>
      <c r="J610" s="12">
        <f t="shared" si="163"/>
        <v>-6.9722005946459835E-15</v>
      </c>
      <c r="K610" s="12">
        <f t="shared" si="164"/>
        <v>-6.7501559897209522E-15</v>
      </c>
      <c r="L610" s="12">
        <f t="shared" si="165"/>
        <v>-6.7501559897209522E-15</v>
      </c>
      <c r="M610" s="12">
        <f t="shared" si="166"/>
        <v>-6.572520305780927E-15</v>
      </c>
      <c r="N610" s="12">
        <f t="shared" si="179"/>
        <v>-7.2727272727271526</v>
      </c>
      <c r="P610" s="28">
        <f t="shared" si="172"/>
        <v>7.815970093361102E-14</v>
      </c>
      <c r="Q610" s="29">
        <f t="shared" si="173"/>
        <v>8.8817841970012523E-16</v>
      </c>
      <c r="R610" s="13">
        <f t="shared" si="174"/>
        <v>-1.0746958878371704E-14</v>
      </c>
      <c r="S610" s="13">
        <f t="shared" si="175"/>
        <v>-1.2212453270876937E-16</v>
      </c>
      <c r="T610" s="32">
        <f t="shared" ref="T610:T615" si="180">(17.75*EXP(-0.55*H610)-4)/0.55</f>
        <v>-7.2727272727271446</v>
      </c>
    </row>
    <row r="611" spans="2:20" x14ac:dyDescent="0.25">
      <c r="B611">
        <f t="shared" si="167"/>
        <v>60.400000000000588</v>
      </c>
      <c r="C611" s="15">
        <f t="shared" si="168"/>
        <v>-7.2727272727272254</v>
      </c>
      <c r="D611" s="12">
        <f t="shared" si="169"/>
        <v>-2.5757174171303632E-14</v>
      </c>
      <c r="E611" s="12">
        <f t="shared" si="162"/>
        <v>-2.5757174171303635E-15</v>
      </c>
      <c r="F611" s="12">
        <f t="shared" si="170"/>
        <v>-7.2727272727272281</v>
      </c>
      <c r="H611">
        <f t="shared" si="171"/>
        <v>60.400000000000588</v>
      </c>
      <c r="I611" s="16">
        <f t="shared" si="178"/>
        <v>-7.2727272727271526</v>
      </c>
      <c r="J611" s="12">
        <f t="shared" si="163"/>
        <v>-6.572520305780927E-15</v>
      </c>
      <c r="K611" s="12">
        <f t="shared" si="164"/>
        <v>-6.3948846218409018E-15</v>
      </c>
      <c r="L611" s="12">
        <f t="shared" si="165"/>
        <v>-6.3948846218409018E-15</v>
      </c>
      <c r="M611" s="12">
        <f t="shared" si="166"/>
        <v>-6.2172489379008766E-15</v>
      </c>
      <c r="N611" s="12">
        <f t="shared" si="179"/>
        <v>-7.2727272727271588</v>
      </c>
      <c r="P611" s="28">
        <f t="shared" si="172"/>
        <v>7.3718808835110394E-14</v>
      </c>
      <c r="Q611" s="29">
        <f t="shared" si="173"/>
        <v>8.8817841970012523E-16</v>
      </c>
      <c r="R611" s="13">
        <f t="shared" si="174"/>
        <v>-1.0136336214827848E-14</v>
      </c>
      <c r="S611" s="13">
        <f t="shared" si="175"/>
        <v>-1.2212453270876925E-16</v>
      </c>
      <c r="T611" s="32">
        <f t="shared" si="180"/>
        <v>-7.2727272727271517</v>
      </c>
    </row>
    <row r="612" spans="2:20" x14ac:dyDescent="0.25">
      <c r="B612">
        <f t="shared" si="167"/>
        <v>60.50000000000059</v>
      </c>
      <c r="C612" s="15">
        <f t="shared" si="168"/>
        <v>-7.2727272727272281</v>
      </c>
      <c r="D612" s="12">
        <f t="shared" si="169"/>
        <v>-2.4424906541753444E-14</v>
      </c>
      <c r="E612" s="12">
        <f t="shared" si="162"/>
        <v>-2.4424906541753444E-15</v>
      </c>
      <c r="F612" s="12">
        <f t="shared" si="170"/>
        <v>-7.2727272727272307</v>
      </c>
      <c r="H612">
        <f t="shared" si="171"/>
        <v>60.50000000000059</v>
      </c>
      <c r="I612" s="16">
        <f t="shared" si="178"/>
        <v>-7.2727272727271588</v>
      </c>
      <c r="J612" s="12">
        <f t="shared" si="163"/>
        <v>-6.2172489379008766E-15</v>
      </c>
      <c r="K612" s="12">
        <f t="shared" si="164"/>
        <v>-6.0840221749458583E-15</v>
      </c>
      <c r="L612" s="12">
        <f t="shared" si="165"/>
        <v>-6.0840221749458583E-15</v>
      </c>
      <c r="M612" s="12">
        <f t="shared" si="166"/>
        <v>-5.9063864910058331E-15</v>
      </c>
      <c r="N612" s="12">
        <f t="shared" si="179"/>
        <v>-7.272727272727165</v>
      </c>
      <c r="P612" s="28">
        <f t="shared" si="172"/>
        <v>7.0166095156309893E-14</v>
      </c>
      <c r="Q612" s="29">
        <f t="shared" si="173"/>
        <v>8.8817841970012523E-16</v>
      </c>
      <c r="R612" s="13">
        <f t="shared" si="174"/>
        <v>-9.6478380839927624E-15</v>
      </c>
      <c r="S612" s="13">
        <f t="shared" si="175"/>
        <v>-1.2212453270876915E-16</v>
      </c>
      <c r="T612" s="32">
        <f t="shared" si="180"/>
        <v>-7.2727272727271579</v>
      </c>
    </row>
    <row r="613" spans="2:20" x14ac:dyDescent="0.25">
      <c r="B613">
        <f t="shared" si="167"/>
        <v>60.600000000000591</v>
      </c>
      <c r="C613" s="15">
        <f t="shared" si="168"/>
        <v>-7.2727272727272307</v>
      </c>
      <c r="D613" s="12">
        <f t="shared" si="169"/>
        <v>-2.2648549702353193E-14</v>
      </c>
      <c r="E613" s="12">
        <f t="shared" si="162"/>
        <v>-2.2648549702353196E-15</v>
      </c>
      <c r="F613" s="12">
        <f t="shared" si="170"/>
        <v>-7.2727272727272334</v>
      </c>
      <c r="H613">
        <f t="shared" si="171"/>
        <v>60.600000000000591</v>
      </c>
      <c r="I613" s="16">
        <f t="shared" si="178"/>
        <v>-7.272727272727165</v>
      </c>
      <c r="J613" s="12">
        <f t="shared" si="163"/>
        <v>-5.9063864910058331E-15</v>
      </c>
      <c r="K613" s="12">
        <f t="shared" si="164"/>
        <v>-5.7287508070658079E-15</v>
      </c>
      <c r="L613" s="12">
        <f t="shared" si="165"/>
        <v>-5.7287508070658079E-15</v>
      </c>
      <c r="M613" s="12">
        <f t="shared" si="166"/>
        <v>-5.5955240441107896E-15</v>
      </c>
      <c r="N613" s="12">
        <f t="shared" si="179"/>
        <v>-7.2727272727271703</v>
      </c>
      <c r="P613" s="28">
        <f t="shared" si="172"/>
        <v>6.6613381477509392E-14</v>
      </c>
      <c r="Q613" s="29">
        <f t="shared" si="173"/>
        <v>8.8817841970012523E-16</v>
      </c>
      <c r="R613" s="13">
        <f t="shared" si="174"/>
        <v>-9.1593399531576787E-15</v>
      </c>
      <c r="S613" s="13">
        <f t="shared" si="175"/>
        <v>-1.2212453270876905E-16</v>
      </c>
      <c r="T613" s="32">
        <f t="shared" si="180"/>
        <v>-7.2727272727271641</v>
      </c>
    </row>
    <row r="614" spans="2:20" x14ac:dyDescent="0.25">
      <c r="B614">
        <f t="shared" si="167"/>
        <v>60.700000000000593</v>
      </c>
      <c r="C614" s="15">
        <f t="shared" si="168"/>
        <v>-7.2727272727272334</v>
      </c>
      <c r="D614" s="12">
        <f t="shared" si="169"/>
        <v>-2.1316282072803006E-14</v>
      </c>
      <c r="E614" s="12">
        <f t="shared" si="162"/>
        <v>-2.1316282072803009E-15</v>
      </c>
      <c r="F614" s="12">
        <f t="shared" si="170"/>
        <v>-7.2727272727272352</v>
      </c>
      <c r="H614">
        <f t="shared" si="171"/>
        <v>60.700000000000593</v>
      </c>
      <c r="I614" s="16">
        <f t="shared" si="178"/>
        <v>-7.2727272727271703</v>
      </c>
      <c r="J614" s="12">
        <f t="shared" si="163"/>
        <v>-5.5955240441107896E-15</v>
      </c>
      <c r="K614" s="12">
        <f t="shared" si="164"/>
        <v>-5.4622972811557705E-15</v>
      </c>
      <c r="L614" s="12">
        <f t="shared" si="165"/>
        <v>-5.4622972811557705E-15</v>
      </c>
      <c r="M614" s="12">
        <f t="shared" si="166"/>
        <v>-5.2846615972157453E-15</v>
      </c>
      <c r="N614" s="12">
        <f t="shared" si="179"/>
        <v>-7.2727272727271757</v>
      </c>
      <c r="P614" s="28">
        <f t="shared" si="172"/>
        <v>6.3948846218409017E-14</v>
      </c>
      <c r="Q614" s="29">
        <f t="shared" si="173"/>
        <v>8.8817841970012523E-16</v>
      </c>
      <c r="R614" s="13">
        <f t="shared" si="174"/>
        <v>-8.7929663550313648E-15</v>
      </c>
      <c r="S614" s="13">
        <f t="shared" si="175"/>
        <v>-1.2212453270876895E-16</v>
      </c>
      <c r="T614" s="32">
        <f t="shared" si="180"/>
        <v>-7.2727272727271695</v>
      </c>
    </row>
    <row r="615" spans="2:20" x14ac:dyDescent="0.25">
      <c r="B615">
        <f t="shared" si="167"/>
        <v>60.800000000000594</v>
      </c>
      <c r="C615" s="15">
        <f t="shared" si="168"/>
        <v>-7.2727272727272352</v>
      </c>
      <c r="D615" s="12">
        <f t="shared" si="169"/>
        <v>-2.042810365310288E-14</v>
      </c>
      <c r="E615" s="12">
        <f t="shared" si="162"/>
        <v>-2.0428103653102883E-15</v>
      </c>
      <c r="F615" s="12">
        <f t="shared" si="170"/>
        <v>-7.272727272727237</v>
      </c>
      <c r="H615">
        <f t="shared" si="171"/>
        <v>60.800000000000594</v>
      </c>
      <c r="I615" s="16">
        <f t="shared" si="178"/>
        <v>-7.2727272727271757</v>
      </c>
      <c r="J615" s="12">
        <f t="shared" si="163"/>
        <v>-5.2846615972157453E-15</v>
      </c>
      <c r="K615" s="12">
        <f t="shared" si="164"/>
        <v>-5.151434834260727E-15</v>
      </c>
      <c r="L615" s="12">
        <f t="shared" si="165"/>
        <v>-5.151434834260727E-15</v>
      </c>
      <c r="M615" s="12">
        <f t="shared" si="166"/>
        <v>-5.0182080713057079E-15</v>
      </c>
      <c r="N615" s="12">
        <f t="shared" si="179"/>
        <v>-7.272727272727181</v>
      </c>
      <c r="P615" s="30">
        <f t="shared" si="172"/>
        <v>5.9507954119908391E-14</v>
      </c>
      <c r="Q615" s="31">
        <f t="shared" si="173"/>
        <v>0</v>
      </c>
      <c r="R615" s="20">
        <f t="shared" si="174"/>
        <v>-8.1823436914875129E-15</v>
      </c>
      <c r="S615" s="21">
        <f t="shared" si="175"/>
        <v>0</v>
      </c>
      <c r="T615" s="33">
        <f t="shared" si="180"/>
        <v>-7.2727272727271757</v>
      </c>
    </row>
    <row r="616" spans="2:20" x14ac:dyDescent="0.25">
      <c r="C616" s="12"/>
      <c r="D616" s="12"/>
      <c r="E616" s="12"/>
      <c r="F616" s="12"/>
    </row>
  </sheetData>
  <mergeCells count="3">
    <mergeCell ref="P4:S4"/>
    <mergeCell ref="P5:Q5"/>
    <mergeCell ref="R5:S5"/>
  </mergeCells>
  <pageMargins left="0.7" right="0.7" top="0.75" bottom="0.75" header="0.3" footer="0.3"/>
  <pageSetup paperSize="9" orientation="portrait" horizontalDpi="200" verticalDpi="200" r:id="rId1"/>
  <drawing r:id="rId2"/>
  <legacyDrawing r:id="rId3"/>
  <oleObjects>
    <mc:AlternateContent xmlns:mc="http://schemas.openxmlformats.org/markup-compatibility/2006">
      <mc:Choice Requires="x14">
        <oleObject progId="Equation.DSMT4" shapeId="4114" r:id="rId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14" r:id="rId4"/>
      </mc:Fallback>
    </mc:AlternateContent>
    <mc:AlternateContent xmlns:mc="http://schemas.openxmlformats.org/markup-compatibility/2006">
      <mc:Choice Requires="x14">
        <oleObject progId="Equation.DSMT4" shapeId="4115" r:id="rId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15" r:id="rId6"/>
      </mc:Fallback>
    </mc:AlternateContent>
    <mc:AlternateContent xmlns:mc="http://schemas.openxmlformats.org/markup-compatibility/2006">
      <mc:Choice Requires="x14">
        <oleObject progId="Equation.DSMT4" shapeId="4116" r:id="rId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16" r:id="rId7"/>
      </mc:Fallback>
    </mc:AlternateContent>
    <mc:AlternateContent xmlns:mc="http://schemas.openxmlformats.org/markup-compatibility/2006">
      <mc:Choice Requires="x14">
        <oleObject progId="Equation.DSMT4" shapeId="4117" r:id="rId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17" r:id="rId8"/>
      </mc:Fallback>
    </mc:AlternateContent>
    <mc:AlternateContent xmlns:mc="http://schemas.openxmlformats.org/markup-compatibility/2006">
      <mc:Choice Requires="x14">
        <oleObject progId="Equation.DSMT4" shapeId="4118" r:id="rId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18" r:id="rId9"/>
      </mc:Fallback>
    </mc:AlternateContent>
    <mc:AlternateContent xmlns:mc="http://schemas.openxmlformats.org/markup-compatibility/2006">
      <mc:Choice Requires="x14">
        <oleObject progId="Equation.DSMT4" shapeId="4119" r:id="rId1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19" r:id="rId10"/>
      </mc:Fallback>
    </mc:AlternateContent>
    <mc:AlternateContent xmlns:mc="http://schemas.openxmlformats.org/markup-compatibility/2006">
      <mc:Choice Requires="x14">
        <oleObject progId="Equation.DSMT4" shapeId="4120" r:id="rId1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20" r:id="rId11"/>
      </mc:Fallback>
    </mc:AlternateContent>
    <mc:AlternateContent xmlns:mc="http://schemas.openxmlformats.org/markup-compatibility/2006">
      <mc:Choice Requires="x14">
        <oleObject progId="Equation.DSMT4" shapeId="4121" r:id="rId1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21" r:id="rId12"/>
      </mc:Fallback>
    </mc:AlternateContent>
    <mc:AlternateContent xmlns:mc="http://schemas.openxmlformats.org/markup-compatibility/2006">
      <mc:Choice Requires="x14">
        <oleObject progId="Equation.DSMT4" shapeId="4122" r:id="rId1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22" r:id="rId13"/>
      </mc:Fallback>
    </mc:AlternateContent>
    <mc:AlternateContent xmlns:mc="http://schemas.openxmlformats.org/markup-compatibility/2006">
      <mc:Choice Requires="x14">
        <oleObject progId="Equation.DSMT4" shapeId="4123" r:id="rId1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23" r:id="rId14"/>
      </mc:Fallback>
    </mc:AlternateContent>
    <mc:AlternateContent xmlns:mc="http://schemas.openxmlformats.org/markup-compatibility/2006">
      <mc:Choice Requires="x14">
        <oleObject progId="Equation.DSMT4" shapeId="4124" r:id="rId1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24" r:id="rId15"/>
      </mc:Fallback>
    </mc:AlternateContent>
    <mc:AlternateContent xmlns:mc="http://schemas.openxmlformats.org/markup-compatibility/2006">
      <mc:Choice Requires="x14">
        <oleObject progId="Equation.DSMT4" shapeId="4125" r:id="rId1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25" r:id="rId16"/>
      </mc:Fallback>
    </mc:AlternateContent>
    <mc:AlternateContent xmlns:mc="http://schemas.openxmlformats.org/markup-compatibility/2006">
      <mc:Choice Requires="x14">
        <oleObject progId="Equation.DSMT4" shapeId="4126" r:id="rId1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26" r:id="rId17"/>
      </mc:Fallback>
    </mc:AlternateContent>
    <mc:AlternateContent xmlns:mc="http://schemas.openxmlformats.org/markup-compatibility/2006">
      <mc:Choice Requires="x14">
        <oleObject progId="Equation.DSMT4" shapeId="4127" r:id="rId1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27" r:id="rId18"/>
      </mc:Fallback>
    </mc:AlternateContent>
    <mc:AlternateContent xmlns:mc="http://schemas.openxmlformats.org/markup-compatibility/2006">
      <mc:Choice Requires="x14">
        <oleObject progId="Equation.DSMT4" shapeId="4128" r:id="rId1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28" r:id="rId19"/>
      </mc:Fallback>
    </mc:AlternateContent>
    <mc:AlternateContent xmlns:mc="http://schemas.openxmlformats.org/markup-compatibility/2006">
      <mc:Choice Requires="x14">
        <oleObject progId="Equation.DSMT4" shapeId="4130" r:id="rId2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30" r:id="rId20"/>
      </mc:Fallback>
    </mc:AlternateContent>
    <mc:AlternateContent xmlns:mc="http://schemas.openxmlformats.org/markup-compatibility/2006">
      <mc:Choice Requires="x14">
        <oleObject progId="Equation.DSMT4" shapeId="4131" r:id="rId2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31" r:id="rId21"/>
      </mc:Fallback>
    </mc:AlternateContent>
    <mc:AlternateContent xmlns:mc="http://schemas.openxmlformats.org/markup-compatibility/2006">
      <mc:Choice Requires="x14">
        <oleObject progId="Equation.DSMT4" shapeId="4132" r:id="rId2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32" r:id="rId22"/>
      </mc:Fallback>
    </mc:AlternateContent>
    <mc:AlternateContent xmlns:mc="http://schemas.openxmlformats.org/markup-compatibility/2006">
      <mc:Choice Requires="x14">
        <oleObject progId="Equation.DSMT4" shapeId="4133" r:id="rId2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33" r:id="rId23"/>
      </mc:Fallback>
    </mc:AlternateContent>
    <mc:AlternateContent xmlns:mc="http://schemas.openxmlformats.org/markup-compatibility/2006">
      <mc:Choice Requires="x14">
        <oleObject progId="Equation.DSMT4" shapeId="4134" r:id="rId2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34" r:id="rId24"/>
      </mc:Fallback>
    </mc:AlternateContent>
    <mc:AlternateContent xmlns:mc="http://schemas.openxmlformats.org/markup-compatibility/2006">
      <mc:Choice Requires="x14">
        <oleObject progId="Equation.DSMT4" shapeId="4135" r:id="rId2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35" r:id="rId25"/>
      </mc:Fallback>
    </mc:AlternateContent>
    <mc:AlternateContent xmlns:mc="http://schemas.openxmlformats.org/markup-compatibility/2006">
      <mc:Choice Requires="x14">
        <oleObject progId="Equation.DSMT4" shapeId="4136" r:id="rId2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36" r:id="rId26"/>
      </mc:Fallback>
    </mc:AlternateContent>
    <mc:AlternateContent xmlns:mc="http://schemas.openxmlformats.org/markup-compatibility/2006">
      <mc:Choice Requires="x14">
        <oleObject progId="Equation.DSMT4" shapeId="4137" r:id="rId2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37" r:id="rId27"/>
      </mc:Fallback>
    </mc:AlternateContent>
    <mc:AlternateContent xmlns:mc="http://schemas.openxmlformats.org/markup-compatibility/2006">
      <mc:Choice Requires="x14">
        <oleObject progId="Equation.DSMT4" shapeId="4138" r:id="rId2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38" r:id="rId28"/>
      </mc:Fallback>
    </mc:AlternateContent>
    <mc:AlternateContent xmlns:mc="http://schemas.openxmlformats.org/markup-compatibility/2006">
      <mc:Choice Requires="x14">
        <oleObject progId="Equation.DSMT4" shapeId="4139" r:id="rId2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39" r:id="rId29"/>
      </mc:Fallback>
    </mc:AlternateContent>
    <mc:AlternateContent xmlns:mc="http://schemas.openxmlformats.org/markup-compatibility/2006">
      <mc:Choice Requires="x14">
        <oleObject progId="Equation.DSMT4" shapeId="4140" r:id="rId3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40" r:id="rId30"/>
      </mc:Fallback>
    </mc:AlternateContent>
    <mc:AlternateContent xmlns:mc="http://schemas.openxmlformats.org/markup-compatibility/2006">
      <mc:Choice Requires="x14">
        <oleObject progId="Equation.DSMT4" shapeId="4141" r:id="rId3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41" r:id="rId31"/>
      </mc:Fallback>
    </mc:AlternateContent>
    <mc:AlternateContent xmlns:mc="http://schemas.openxmlformats.org/markup-compatibility/2006">
      <mc:Choice Requires="x14">
        <oleObject progId="Equation.DSMT4" shapeId="4142" r:id="rId3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42" r:id="rId32"/>
      </mc:Fallback>
    </mc:AlternateContent>
    <mc:AlternateContent xmlns:mc="http://schemas.openxmlformats.org/markup-compatibility/2006">
      <mc:Choice Requires="x14">
        <oleObject progId="Equation.DSMT4" shapeId="4143" r:id="rId3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43" r:id="rId33"/>
      </mc:Fallback>
    </mc:AlternateContent>
    <mc:AlternateContent xmlns:mc="http://schemas.openxmlformats.org/markup-compatibility/2006">
      <mc:Choice Requires="x14">
        <oleObject progId="Equation.DSMT4" shapeId="4144" r:id="rId3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44" r:id="rId34"/>
      </mc:Fallback>
    </mc:AlternateContent>
    <mc:AlternateContent xmlns:mc="http://schemas.openxmlformats.org/markup-compatibility/2006">
      <mc:Choice Requires="x14">
        <oleObject progId="Equation.DSMT4" shapeId="4146" r:id="rId3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46" r:id="rId35"/>
      </mc:Fallback>
    </mc:AlternateContent>
    <mc:AlternateContent xmlns:mc="http://schemas.openxmlformats.org/markup-compatibility/2006">
      <mc:Choice Requires="x14">
        <oleObject progId="Equation.DSMT4" shapeId="4147" r:id="rId3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47" r:id="rId36"/>
      </mc:Fallback>
    </mc:AlternateContent>
    <mc:AlternateContent xmlns:mc="http://schemas.openxmlformats.org/markup-compatibility/2006">
      <mc:Choice Requires="x14">
        <oleObject progId="Equation.DSMT4" shapeId="4148" r:id="rId3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48" r:id="rId37"/>
      </mc:Fallback>
    </mc:AlternateContent>
    <mc:AlternateContent xmlns:mc="http://schemas.openxmlformats.org/markup-compatibility/2006">
      <mc:Choice Requires="x14">
        <oleObject progId="Equation.DSMT4" shapeId="4149" r:id="rId3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49" r:id="rId38"/>
      </mc:Fallback>
    </mc:AlternateContent>
    <mc:AlternateContent xmlns:mc="http://schemas.openxmlformats.org/markup-compatibility/2006">
      <mc:Choice Requires="x14">
        <oleObject progId="Equation.DSMT4" shapeId="4150" r:id="rId3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50" r:id="rId39"/>
      </mc:Fallback>
    </mc:AlternateContent>
    <mc:AlternateContent xmlns:mc="http://schemas.openxmlformats.org/markup-compatibility/2006">
      <mc:Choice Requires="x14">
        <oleObject progId="Equation.DSMT4" shapeId="4151" r:id="rId4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51" r:id="rId40"/>
      </mc:Fallback>
    </mc:AlternateContent>
    <mc:AlternateContent xmlns:mc="http://schemas.openxmlformats.org/markup-compatibility/2006">
      <mc:Choice Requires="x14">
        <oleObject progId="Equation.DSMT4" shapeId="4152" r:id="rId4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52" r:id="rId41"/>
      </mc:Fallback>
    </mc:AlternateContent>
    <mc:AlternateContent xmlns:mc="http://schemas.openxmlformats.org/markup-compatibility/2006">
      <mc:Choice Requires="x14">
        <oleObject progId="Equation.DSMT4" shapeId="4153" r:id="rId4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53" r:id="rId42"/>
      </mc:Fallback>
    </mc:AlternateContent>
    <mc:AlternateContent xmlns:mc="http://schemas.openxmlformats.org/markup-compatibility/2006">
      <mc:Choice Requires="x14">
        <oleObject progId="Equation.DSMT4" shapeId="4154" r:id="rId4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54" r:id="rId43"/>
      </mc:Fallback>
    </mc:AlternateContent>
    <mc:AlternateContent xmlns:mc="http://schemas.openxmlformats.org/markup-compatibility/2006">
      <mc:Choice Requires="x14">
        <oleObject progId="Equation.DSMT4" shapeId="4155" r:id="rId4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55" r:id="rId44"/>
      </mc:Fallback>
    </mc:AlternateContent>
    <mc:AlternateContent xmlns:mc="http://schemas.openxmlformats.org/markup-compatibility/2006">
      <mc:Choice Requires="x14">
        <oleObject progId="Equation.DSMT4" shapeId="4156" r:id="rId4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56" r:id="rId45"/>
      </mc:Fallback>
    </mc:AlternateContent>
    <mc:AlternateContent xmlns:mc="http://schemas.openxmlformats.org/markup-compatibility/2006">
      <mc:Choice Requires="x14">
        <oleObject progId="Equation.DSMT4" shapeId="4157" r:id="rId4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57" r:id="rId46"/>
      </mc:Fallback>
    </mc:AlternateContent>
    <mc:AlternateContent xmlns:mc="http://schemas.openxmlformats.org/markup-compatibility/2006">
      <mc:Choice Requires="x14">
        <oleObject progId="Equation.DSMT4" shapeId="4158" r:id="rId4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58" r:id="rId47"/>
      </mc:Fallback>
    </mc:AlternateContent>
    <mc:AlternateContent xmlns:mc="http://schemas.openxmlformats.org/markup-compatibility/2006">
      <mc:Choice Requires="x14">
        <oleObject progId="Equation.DSMT4" shapeId="4159" r:id="rId4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59" r:id="rId48"/>
      </mc:Fallback>
    </mc:AlternateContent>
    <mc:AlternateContent xmlns:mc="http://schemas.openxmlformats.org/markup-compatibility/2006">
      <mc:Choice Requires="x14">
        <oleObject progId="Equation.DSMT4" shapeId="4160" r:id="rId4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60" r:id="rId49"/>
      </mc:Fallback>
    </mc:AlternateContent>
    <mc:AlternateContent xmlns:mc="http://schemas.openxmlformats.org/markup-compatibility/2006">
      <mc:Choice Requires="x14">
        <oleObject progId="Equation.DSMT4" shapeId="4162" r:id="rId5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62" r:id="rId50"/>
      </mc:Fallback>
    </mc:AlternateContent>
    <mc:AlternateContent xmlns:mc="http://schemas.openxmlformats.org/markup-compatibility/2006">
      <mc:Choice Requires="x14">
        <oleObject progId="Equation.DSMT4" shapeId="4163" r:id="rId5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63" r:id="rId51"/>
      </mc:Fallback>
    </mc:AlternateContent>
    <mc:AlternateContent xmlns:mc="http://schemas.openxmlformats.org/markup-compatibility/2006">
      <mc:Choice Requires="x14">
        <oleObject progId="Equation.DSMT4" shapeId="4164" r:id="rId5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64" r:id="rId52"/>
      </mc:Fallback>
    </mc:AlternateContent>
    <mc:AlternateContent xmlns:mc="http://schemas.openxmlformats.org/markup-compatibility/2006">
      <mc:Choice Requires="x14">
        <oleObject progId="Equation.DSMT4" shapeId="4165" r:id="rId5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65" r:id="rId53"/>
      </mc:Fallback>
    </mc:AlternateContent>
    <mc:AlternateContent xmlns:mc="http://schemas.openxmlformats.org/markup-compatibility/2006">
      <mc:Choice Requires="x14">
        <oleObject progId="Equation.DSMT4" shapeId="4166" r:id="rId5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66" r:id="rId54"/>
      </mc:Fallback>
    </mc:AlternateContent>
    <mc:AlternateContent xmlns:mc="http://schemas.openxmlformats.org/markup-compatibility/2006">
      <mc:Choice Requires="x14">
        <oleObject progId="Equation.DSMT4" shapeId="4167" r:id="rId5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67" r:id="rId55"/>
      </mc:Fallback>
    </mc:AlternateContent>
    <mc:AlternateContent xmlns:mc="http://schemas.openxmlformats.org/markup-compatibility/2006">
      <mc:Choice Requires="x14">
        <oleObject progId="Equation.DSMT4" shapeId="4168" r:id="rId5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68" r:id="rId56"/>
      </mc:Fallback>
    </mc:AlternateContent>
    <mc:AlternateContent xmlns:mc="http://schemas.openxmlformats.org/markup-compatibility/2006">
      <mc:Choice Requires="x14">
        <oleObject progId="Equation.DSMT4" shapeId="4169" r:id="rId5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69" r:id="rId57"/>
      </mc:Fallback>
    </mc:AlternateContent>
    <mc:AlternateContent xmlns:mc="http://schemas.openxmlformats.org/markup-compatibility/2006">
      <mc:Choice Requires="x14">
        <oleObject progId="Equation.DSMT4" shapeId="4170" r:id="rId5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70" r:id="rId58"/>
      </mc:Fallback>
    </mc:AlternateContent>
    <mc:AlternateContent xmlns:mc="http://schemas.openxmlformats.org/markup-compatibility/2006">
      <mc:Choice Requires="x14">
        <oleObject progId="Equation.DSMT4" shapeId="4171" r:id="rId5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71" r:id="rId59"/>
      </mc:Fallback>
    </mc:AlternateContent>
    <mc:AlternateContent xmlns:mc="http://schemas.openxmlformats.org/markup-compatibility/2006">
      <mc:Choice Requires="x14">
        <oleObject progId="Equation.DSMT4" shapeId="4172" r:id="rId6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72" r:id="rId60"/>
      </mc:Fallback>
    </mc:AlternateContent>
    <mc:AlternateContent xmlns:mc="http://schemas.openxmlformats.org/markup-compatibility/2006">
      <mc:Choice Requires="x14">
        <oleObject progId="Equation.DSMT4" shapeId="4173" r:id="rId6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73" r:id="rId61"/>
      </mc:Fallback>
    </mc:AlternateContent>
    <mc:AlternateContent xmlns:mc="http://schemas.openxmlformats.org/markup-compatibility/2006">
      <mc:Choice Requires="x14">
        <oleObject progId="Equation.DSMT4" shapeId="4174" r:id="rId6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74" r:id="rId62"/>
      </mc:Fallback>
    </mc:AlternateContent>
    <mc:AlternateContent xmlns:mc="http://schemas.openxmlformats.org/markup-compatibility/2006">
      <mc:Choice Requires="x14">
        <oleObject progId="Equation.DSMT4" shapeId="4175" r:id="rId6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75" r:id="rId63"/>
      </mc:Fallback>
    </mc:AlternateContent>
    <mc:AlternateContent xmlns:mc="http://schemas.openxmlformats.org/markup-compatibility/2006">
      <mc:Choice Requires="x14">
        <oleObject progId="Equation.DSMT4" shapeId="4176" r:id="rId6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76" r:id="rId64"/>
      </mc:Fallback>
    </mc:AlternateContent>
    <mc:AlternateContent xmlns:mc="http://schemas.openxmlformats.org/markup-compatibility/2006">
      <mc:Choice Requires="x14">
        <oleObject progId="Equation.DSMT4" shapeId="4178" r:id="rId6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78" r:id="rId65"/>
      </mc:Fallback>
    </mc:AlternateContent>
    <mc:AlternateContent xmlns:mc="http://schemas.openxmlformats.org/markup-compatibility/2006">
      <mc:Choice Requires="x14">
        <oleObject progId="Equation.DSMT4" shapeId="4179" r:id="rId6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79" r:id="rId66"/>
      </mc:Fallback>
    </mc:AlternateContent>
    <mc:AlternateContent xmlns:mc="http://schemas.openxmlformats.org/markup-compatibility/2006">
      <mc:Choice Requires="x14">
        <oleObject progId="Equation.DSMT4" shapeId="4180" r:id="rId6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80" r:id="rId67"/>
      </mc:Fallback>
    </mc:AlternateContent>
    <mc:AlternateContent xmlns:mc="http://schemas.openxmlformats.org/markup-compatibility/2006">
      <mc:Choice Requires="x14">
        <oleObject progId="Equation.DSMT4" shapeId="4181" r:id="rId6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81" r:id="rId68"/>
      </mc:Fallback>
    </mc:AlternateContent>
    <mc:AlternateContent xmlns:mc="http://schemas.openxmlformats.org/markup-compatibility/2006">
      <mc:Choice Requires="x14">
        <oleObject progId="Equation.DSMT4" shapeId="4182" r:id="rId6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82" r:id="rId69"/>
      </mc:Fallback>
    </mc:AlternateContent>
    <mc:AlternateContent xmlns:mc="http://schemas.openxmlformats.org/markup-compatibility/2006">
      <mc:Choice Requires="x14">
        <oleObject progId="Equation.DSMT4" shapeId="4183" r:id="rId7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83" r:id="rId70"/>
      </mc:Fallback>
    </mc:AlternateContent>
    <mc:AlternateContent xmlns:mc="http://schemas.openxmlformats.org/markup-compatibility/2006">
      <mc:Choice Requires="x14">
        <oleObject progId="Equation.DSMT4" shapeId="4184" r:id="rId7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84" r:id="rId71"/>
      </mc:Fallback>
    </mc:AlternateContent>
    <mc:AlternateContent xmlns:mc="http://schemas.openxmlformats.org/markup-compatibility/2006">
      <mc:Choice Requires="x14">
        <oleObject progId="Equation.DSMT4" shapeId="4185" r:id="rId7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85" r:id="rId72"/>
      </mc:Fallback>
    </mc:AlternateContent>
    <mc:AlternateContent xmlns:mc="http://schemas.openxmlformats.org/markup-compatibility/2006">
      <mc:Choice Requires="x14">
        <oleObject progId="Equation.DSMT4" shapeId="4186" r:id="rId7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86" r:id="rId73"/>
      </mc:Fallback>
    </mc:AlternateContent>
    <mc:AlternateContent xmlns:mc="http://schemas.openxmlformats.org/markup-compatibility/2006">
      <mc:Choice Requires="x14">
        <oleObject progId="Equation.DSMT4" shapeId="4187" r:id="rId7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87" r:id="rId74"/>
      </mc:Fallback>
    </mc:AlternateContent>
    <mc:AlternateContent xmlns:mc="http://schemas.openxmlformats.org/markup-compatibility/2006">
      <mc:Choice Requires="x14">
        <oleObject progId="Equation.DSMT4" shapeId="4188" r:id="rId7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88" r:id="rId75"/>
      </mc:Fallback>
    </mc:AlternateContent>
    <mc:AlternateContent xmlns:mc="http://schemas.openxmlformats.org/markup-compatibility/2006">
      <mc:Choice Requires="x14">
        <oleObject progId="Equation.DSMT4" shapeId="4189" r:id="rId7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89" r:id="rId76"/>
      </mc:Fallback>
    </mc:AlternateContent>
    <mc:AlternateContent xmlns:mc="http://schemas.openxmlformats.org/markup-compatibility/2006">
      <mc:Choice Requires="x14">
        <oleObject progId="Equation.DSMT4" shapeId="4190" r:id="rId7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90" r:id="rId77"/>
      </mc:Fallback>
    </mc:AlternateContent>
    <mc:AlternateContent xmlns:mc="http://schemas.openxmlformats.org/markup-compatibility/2006">
      <mc:Choice Requires="x14">
        <oleObject progId="Equation.DSMT4" shapeId="4191" r:id="rId7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91" r:id="rId78"/>
      </mc:Fallback>
    </mc:AlternateContent>
    <mc:AlternateContent xmlns:mc="http://schemas.openxmlformats.org/markup-compatibility/2006">
      <mc:Choice Requires="x14">
        <oleObject progId="Equation.DSMT4" shapeId="4192" r:id="rId7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92" r:id="rId79"/>
      </mc:Fallback>
    </mc:AlternateContent>
    <mc:AlternateContent xmlns:mc="http://schemas.openxmlformats.org/markup-compatibility/2006">
      <mc:Choice Requires="x14">
        <oleObject progId="Equation.DSMT4" shapeId="4194" r:id="rId8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94" r:id="rId80"/>
      </mc:Fallback>
    </mc:AlternateContent>
    <mc:AlternateContent xmlns:mc="http://schemas.openxmlformats.org/markup-compatibility/2006">
      <mc:Choice Requires="x14">
        <oleObject progId="Equation.DSMT4" shapeId="4195" r:id="rId8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95" r:id="rId81"/>
      </mc:Fallback>
    </mc:AlternateContent>
    <mc:AlternateContent xmlns:mc="http://schemas.openxmlformats.org/markup-compatibility/2006">
      <mc:Choice Requires="x14">
        <oleObject progId="Equation.DSMT4" shapeId="4196" r:id="rId8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96" r:id="rId82"/>
      </mc:Fallback>
    </mc:AlternateContent>
    <mc:AlternateContent xmlns:mc="http://schemas.openxmlformats.org/markup-compatibility/2006">
      <mc:Choice Requires="x14">
        <oleObject progId="Equation.DSMT4" shapeId="4197" r:id="rId8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97" r:id="rId83"/>
      </mc:Fallback>
    </mc:AlternateContent>
    <mc:AlternateContent xmlns:mc="http://schemas.openxmlformats.org/markup-compatibility/2006">
      <mc:Choice Requires="x14">
        <oleObject progId="Equation.DSMT4" shapeId="4198" r:id="rId8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98" r:id="rId84"/>
      </mc:Fallback>
    </mc:AlternateContent>
    <mc:AlternateContent xmlns:mc="http://schemas.openxmlformats.org/markup-compatibility/2006">
      <mc:Choice Requires="x14">
        <oleObject progId="Equation.DSMT4" shapeId="4199" r:id="rId8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199" r:id="rId85"/>
      </mc:Fallback>
    </mc:AlternateContent>
    <mc:AlternateContent xmlns:mc="http://schemas.openxmlformats.org/markup-compatibility/2006">
      <mc:Choice Requires="x14">
        <oleObject progId="Equation.DSMT4" shapeId="4200" r:id="rId8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00" r:id="rId86"/>
      </mc:Fallback>
    </mc:AlternateContent>
    <mc:AlternateContent xmlns:mc="http://schemas.openxmlformats.org/markup-compatibility/2006">
      <mc:Choice Requires="x14">
        <oleObject progId="Equation.DSMT4" shapeId="4201" r:id="rId8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01" r:id="rId87"/>
      </mc:Fallback>
    </mc:AlternateContent>
    <mc:AlternateContent xmlns:mc="http://schemas.openxmlformats.org/markup-compatibility/2006">
      <mc:Choice Requires="x14">
        <oleObject progId="Equation.DSMT4" shapeId="4202" r:id="rId8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02" r:id="rId88"/>
      </mc:Fallback>
    </mc:AlternateContent>
    <mc:AlternateContent xmlns:mc="http://schemas.openxmlformats.org/markup-compatibility/2006">
      <mc:Choice Requires="x14">
        <oleObject progId="Equation.DSMT4" shapeId="4203" r:id="rId8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03" r:id="rId89"/>
      </mc:Fallback>
    </mc:AlternateContent>
    <mc:AlternateContent xmlns:mc="http://schemas.openxmlformats.org/markup-compatibility/2006">
      <mc:Choice Requires="x14">
        <oleObject progId="Equation.DSMT4" shapeId="4204" r:id="rId9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04" r:id="rId90"/>
      </mc:Fallback>
    </mc:AlternateContent>
    <mc:AlternateContent xmlns:mc="http://schemas.openxmlformats.org/markup-compatibility/2006">
      <mc:Choice Requires="x14">
        <oleObject progId="Equation.DSMT4" shapeId="4205" r:id="rId9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05" r:id="rId91"/>
      </mc:Fallback>
    </mc:AlternateContent>
    <mc:AlternateContent xmlns:mc="http://schemas.openxmlformats.org/markup-compatibility/2006">
      <mc:Choice Requires="x14">
        <oleObject progId="Equation.DSMT4" shapeId="4206" r:id="rId9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06" r:id="rId92"/>
      </mc:Fallback>
    </mc:AlternateContent>
    <mc:AlternateContent xmlns:mc="http://schemas.openxmlformats.org/markup-compatibility/2006">
      <mc:Choice Requires="x14">
        <oleObject progId="Equation.DSMT4" shapeId="4207" r:id="rId9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07" r:id="rId93"/>
      </mc:Fallback>
    </mc:AlternateContent>
    <mc:AlternateContent xmlns:mc="http://schemas.openxmlformats.org/markup-compatibility/2006">
      <mc:Choice Requires="x14">
        <oleObject progId="Equation.DSMT4" shapeId="4208" r:id="rId9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08" r:id="rId94"/>
      </mc:Fallback>
    </mc:AlternateContent>
    <mc:AlternateContent xmlns:mc="http://schemas.openxmlformats.org/markup-compatibility/2006">
      <mc:Choice Requires="x14">
        <oleObject progId="Equation.DSMT4" shapeId="4210" r:id="rId9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10" r:id="rId95"/>
      </mc:Fallback>
    </mc:AlternateContent>
    <mc:AlternateContent xmlns:mc="http://schemas.openxmlformats.org/markup-compatibility/2006">
      <mc:Choice Requires="x14">
        <oleObject progId="Equation.DSMT4" shapeId="4211" r:id="rId9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11" r:id="rId96"/>
      </mc:Fallback>
    </mc:AlternateContent>
    <mc:AlternateContent xmlns:mc="http://schemas.openxmlformats.org/markup-compatibility/2006">
      <mc:Choice Requires="x14">
        <oleObject progId="Equation.DSMT4" shapeId="4212" r:id="rId9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12" r:id="rId97"/>
      </mc:Fallback>
    </mc:AlternateContent>
    <mc:AlternateContent xmlns:mc="http://schemas.openxmlformats.org/markup-compatibility/2006">
      <mc:Choice Requires="x14">
        <oleObject progId="Equation.DSMT4" shapeId="4213" r:id="rId9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13" r:id="rId98"/>
      </mc:Fallback>
    </mc:AlternateContent>
    <mc:AlternateContent xmlns:mc="http://schemas.openxmlformats.org/markup-compatibility/2006">
      <mc:Choice Requires="x14">
        <oleObject progId="Equation.DSMT4" shapeId="4214" r:id="rId9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14" r:id="rId99"/>
      </mc:Fallback>
    </mc:AlternateContent>
    <mc:AlternateContent xmlns:mc="http://schemas.openxmlformats.org/markup-compatibility/2006">
      <mc:Choice Requires="x14">
        <oleObject progId="Equation.DSMT4" shapeId="4215" r:id="rId10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15" r:id="rId100"/>
      </mc:Fallback>
    </mc:AlternateContent>
    <mc:AlternateContent xmlns:mc="http://schemas.openxmlformats.org/markup-compatibility/2006">
      <mc:Choice Requires="x14">
        <oleObject progId="Equation.DSMT4" shapeId="4216" r:id="rId10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16" r:id="rId101"/>
      </mc:Fallback>
    </mc:AlternateContent>
    <mc:AlternateContent xmlns:mc="http://schemas.openxmlformats.org/markup-compatibility/2006">
      <mc:Choice Requires="x14">
        <oleObject progId="Equation.DSMT4" shapeId="4217" r:id="rId10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17" r:id="rId102"/>
      </mc:Fallback>
    </mc:AlternateContent>
    <mc:AlternateContent xmlns:mc="http://schemas.openxmlformats.org/markup-compatibility/2006">
      <mc:Choice Requires="x14">
        <oleObject progId="Equation.DSMT4" shapeId="4218" r:id="rId10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18" r:id="rId103"/>
      </mc:Fallback>
    </mc:AlternateContent>
    <mc:AlternateContent xmlns:mc="http://schemas.openxmlformats.org/markup-compatibility/2006">
      <mc:Choice Requires="x14">
        <oleObject progId="Equation.DSMT4" shapeId="4219" r:id="rId10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19" r:id="rId104"/>
      </mc:Fallback>
    </mc:AlternateContent>
    <mc:AlternateContent xmlns:mc="http://schemas.openxmlformats.org/markup-compatibility/2006">
      <mc:Choice Requires="x14">
        <oleObject progId="Equation.DSMT4" shapeId="4220" r:id="rId10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20" r:id="rId105"/>
      </mc:Fallback>
    </mc:AlternateContent>
    <mc:AlternateContent xmlns:mc="http://schemas.openxmlformats.org/markup-compatibility/2006">
      <mc:Choice Requires="x14">
        <oleObject progId="Equation.DSMT4" shapeId="4221" r:id="rId10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21" r:id="rId106"/>
      </mc:Fallback>
    </mc:AlternateContent>
    <mc:AlternateContent xmlns:mc="http://schemas.openxmlformats.org/markup-compatibility/2006">
      <mc:Choice Requires="x14">
        <oleObject progId="Equation.DSMT4" shapeId="4222" r:id="rId10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22" r:id="rId107"/>
      </mc:Fallback>
    </mc:AlternateContent>
    <mc:AlternateContent xmlns:mc="http://schemas.openxmlformats.org/markup-compatibility/2006">
      <mc:Choice Requires="x14">
        <oleObject progId="Equation.DSMT4" shapeId="4223" r:id="rId10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23" r:id="rId108"/>
      </mc:Fallback>
    </mc:AlternateContent>
    <mc:AlternateContent xmlns:mc="http://schemas.openxmlformats.org/markup-compatibility/2006">
      <mc:Choice Requires="x14">
        <oleObject progId="Equation.DSMT4" shapeId="4224" r:id="rId10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24" r:id="rId109"/>
      </mc:Fallback>
    </mc:AlternateContent>
    <mc:AlternateContent xmlns:mc="http://schemas.openxmlformats.org/markup-compatibility/2006">
      <mc:Choice Requires="x14">
        <oleObject progId="Equation.DSMT4" shapeId="4226" r:id="rId11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26" r:id="rId110"/>
      </mc:Fallback>
    </mc:AlternateContent>
    <mc:AlternateContent xmlns:mc="http://schemas.openxmlformats.org/markup-compatibility/2006">
      <mc:Choice Requires="x14">
        <oleObject progId="Equation.DSMT4" shapeId="4227" r:id="rId11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27" r:id="rId111"/>
      </mc:Fallback>
    </mc:AlternateContent>
    <mc:AlternateContent xmlns:mc="http://schemas.openxmlformats.org/markup-compatibility/2006">
      <mc:Choice Requires="x14">
        <oleObject progId="Equation.DSMT4" shapeId="4228" r:id="rId11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28" r:id="rId112"/>
      </mc:Fallback>
    </mc:AlternateContent>
    <mc:AlternateContent xmlns:mc="http://schemas.openxmlformats.org/markup-compatibility/2006">
      <mc:Choice Requires="x14">
        <oleObject progId="Equation.DSMT4" shapeId="4229" r:id="rId11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29" r:id="rId113"/>
      </mc:Fallback>
    </mc:AlternateContent>
    <mc:AlternateContent xmlns:mc="http://schemas.openxmlformats.org/markup-compatibility/2006">
      <mc:Choice Requires="x14">
        <oleObject progId="Equation.DSMT4" shapeId="4230" r:id="rId11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30" r:id="rId114"/>
      </mc:Fallback>
    </mc:AlternateContent>
    <mc:AlternateContent xmlns:mc="http://schemas.openxmlformats.org/markup-compatibility/2006">
      <mc:Choice Requires="x14">
        <oleObject progId="Equation.DSMT4" shapeId="4231" r:id="rId11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31" r:id="rId115"/>
      </mc:Fallback>
    </mc:AlternateContent>
    <mc:AlternateContent xmlns:mc="http://schemas.openxmlformats.org/markup-compatibility/2006">
      <mc:Choice Requires="x14">
        <oleObject progId="Equation.DSMT4" shapeId="4232" r:id="rId11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32" r:id="rId116"/>
      </mc:Fallback>
    </mc:AlternateContent>
    <mc:AlternateContent xmlns:mc="http://schemas.openxmlformats.org/markup-compatibility/2006">
      <mc:Choice Requires="x14">
        <oleObject progId="Equation.DSMT4" shapeId="4233" r:id="rId11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33" r:id="rId117"/>
      </mc:Fallback>
    </mc:AlternateContent>
    <mc:AlternateContent xmlns:mc="http://schemas.openxmlformats.org/markup-compatibility/2006">
      <mc:Choice Requires="x14">
        <oleObject progId="Equation.DSMT4" shapeId="4234" r:id="rId11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34" r:id="rId118"/>
      </mc:Fallback>
    </mc:AlternateContent>
    <mc:AlternateContent xmlns:mc="http://schemas.openxmlformats.org/markup-compatibility/2006">
      <mc:Choice Requires="x14">
        <oleObject progId="Equation.DSMT4" shapeId="4235" r:id="rId11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35" r:id="rId119"/>
      </mc:Fallback>
    </mc:AlternateContent>
    <mc:AlternateContent xmlns:mc="http://schemas.openxmlformats.org/markup-compatibility/2006">
      <mc:Choice Requires="x14">
        <oleObject progId="Equation.DSMT4" shapeId="4236" r:id="rId12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36" r:id="rId120"/>
      </mc:Fallback>
    </mc:AlternateContent>
    <mc:AlternateContent xmlns:mc="http://schemas.openxmlformats.org/markup-compatibility/2006">
      <mc:Choice Requires="x14">
        <oleObject progId="Equation.DSMT4" shapeId="4237" r:id="rId12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37" r:id="rId121"/>
      </mc:Fallback>
    </mc:AlternateContent>
    <mc:AlternateContent xmlns:mc="http://schemas.openxmlformats.org/markup-compatibility/2006">
      <mc:Choice Requires="x14">
        <oleObject progId="Equation.DSMT4" shapeId="4238" r:id="rId12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38" r:id="rId122"/>
      </mc:Fallback>
    </mc:AlternateContent>
    <mc:AlternateContent xmlns:mc="http://schemas.openxmlformats.org/markup-compatibility/2006">
      <mc:Choice Requires="x14">
        <oleObject progId="Equation.DSMT4" shapeId="4239" r:id="rId12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39" r:id="rId123"/>
      </mc:Fallback>
    </mc:AlternateContent>
    <mc:AlternateContent xmlns:mc="http://schemas.openxmlformats.org/markup-compatibility/2006">
      <mc:Choice Requires="x14">
        <oleObject progId="Equation.DSMT4" shapeId="4240" r:id="rId12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40" r:id="rId124"/>
      </mc:Fallback>
    </mc:AlternateContent>
    <mc:AlternateContent xmlns:mc="http://schemas.openxmlformats.org/markup-compatibility/2006">
      <mc:Choice Requires="x14">
        <oleObject progId="Equation.DSMT4" shapeId="4242" r:id="rId12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42" r:id="rId125"/>
      </mc:Fallback>
    </mc:AlternateContent>
    <mc:AlternateContent xmlns:mc="http://schemas.openxmlformats.org/markup-compatibility/2006">
      <mc:Choice Requires="x14">
        <oleObject progId="Equation.DSMT4" shapeId="4243" r:id="rId12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43" r:id="rId126"/>
      </mc:Fallback>
    </mc:AlternateContent>
    <mc:AlternateContent xmlns:mc="http://schemas.openxmlformats.org/markup-compatibility/2006">
      <mc:Choice Requires="x14">
        <oleObject progId="Equation.DSMT4" shapeId="4244" r:id="rId12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44" r:id="rId127"/>
      </mc:Fallback>
    </mc:AlternateContent>
    <mc:AlternateContent xmlns:mc="http://schemas.openxmlformats.org/markup-compatibility/2006">
      <mc:Choice Requires="x14">
        <oleObject progId="Equation.DSMT4" shapeId="4245" r:id="rId12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45" r:id="rId128"/>
      </mc:Fallback>
    </mc:AlternateContent>
    <mc:AlternateContent xmlns:mc="http://schemas.openxmlformats.org/markup-compatibility/2006">
      <mc:Choice Requires="x14">
        <oleObject progId="Equation.DSMT4" shapeId="4246" r:id="rId12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46" r:id="rId129"/>
      </mc:Fallback>
    </mc:AlternateContent>
    <mc:AlternateContent xmlns:mc="http://schemas.openxmlformats.org/markup-compatibility/2006">
      <mc:Choice Requires="x14">
        <oleObject progId="Equation.DSMT4" shapeId="4247" r:id="rId13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47" r:id="rId130"/>
      </mc:Fallback>
    </mc:AlternateContent>
    <mc:AlternateContent xmlns:mc="http://schemas.openxmlformats.org/markup-compatibility/2006">
      <mc:Choice Requires="x14">
        <oleObject progId="Equation.DSMT4" shapeId="4248" r:id="rId13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48" r:id="rId131"/>
      </mc:Fallback>
    </mc:AlternateContent>
    <mc:AlternateContent xmlns:mc="http://schemas.openxmlformats.org/markup-compatibility/2006">
      <mc:Choice Requires="x14">
        <oleObject progId="Equation.DSMT4" shapeId="4249" r:id="rId13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49" r:id="rId132"/>
      </mc:Fallback>
    </mc:AlternateContent>
    <mc:AlternateContent xmlns:mc="http://schemas.openxmlformats.org/markup-compatibility/2006">
      <mc:Choice Requires="x14">
        <oleObject progId="Equation.DSMT4" shapeId="4250" r:id="rId13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50" r:id="rId133"/>
      </mc:Fallback>
    </mc:AlternateContent>
    <mc:AlternateContent xmlns:mc="http://schemas.openxmlformats.org/markup-compatibility/2006">
      <mc:Choice Requires="x14">
        <oleObject progId="Equation.DSMT4" shapeId="4251" r:id="rId13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51" r:id="rId134"/>
      </mc:Fallback>
    </mc:AlternateContent>
    <mc:AlternateContent xmlns:mc="http://schemas.openxmlformats.org/markup-compatibility/2006">
      <mc:Choice Requires="x14">
        <oleObject progId="Equation.DSMT4" shapeId="4252" r:id="rId13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52" r:id="rId135"/>
      </mc:Fallback>
    </mc:AlternateContent>
    <mc:AlternateContent xmlns:mc="http://schemas.openxmlformats.org/markup-compatibility/2006">
      <mc:Choice Requires="x14">
        <oleObject progId="Equation.DSMT4" shapeId="4253" r:id="rId13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53" r:id="rId136"/>
      </mc:Fallback>
    </mc:AlternateContent>
    <mc:AlternateContent xmlns:mc="http://schemas.openxmlformats.org/markup-compatibility/2006">
      <mc:Choice Requires="x14">
        <oleObject progId="Equation.DSMT4" shapeId="4254" r:id="rId13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54" r:id="rId137"/>
      </mc:Fallback>
    </mc:AlternateContent>
    <mc:AlternateContent xmlns:mc="http://schemas.openxmlformats.org/markup-compatibility/2006">
      <mc:Choice Requires="x14">
        <oleObject progId="Equation.DSMT4" shapeId="4255" r:id="rId13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55" r:id="rId138"/>
      </mc:Fallback>
    </mc:AlternateContent>
    <mc:AlternateContent xmlns:mc="http://schemas.openxmlformats.org/markup-compatibility/2006">
      <mc:Choice Requires="x14">
        <oleObject progId="Equation.DSMT4" shapeId="4256" r:id="rId13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56" r:id="rId139"/>
      </mc:Fallback>
    </mc:AlternateContent>
    <mc:AlternateContent xmlns:mc="http://schemas.openxmlformats.org/markup-compatibility/2006">
      <mc:Choice Requires="x14">
        <oleObject progId="Equation.DSMT4" shapeId="4258" r:id="rId14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58" r:id="rId140"/>
      </mc:Fallback>
    </mc:AlternateContent>
    <mc:AlternateContent xmlns:mc="http://schemas.openxmlformats.org/markup-compatibility/2006">
      <mc:Choice Requires="x14">
        <oleObject progId="Equation.DSMT4" shapeId="4259" r:id="rId14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59" r:id="rId141"/>
      </mc:Fallback>
    </mc:AlternateContent>
    <mc:AlternateContent xmlns:mc="http://schemas.openxmlformats.org/markup-compatibility/2006">
      <mc:Choice Requires="x14">
        <oleObject progId="Equation.DSMT4" shapeId="4260" r:id="rId14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60" r:id="rId142"/>
      </mc:Fallback>
    </mc:AlternateContent>
    <mc:AlternateContent xmlns:mc="http://schemas.openxmlformats.org/markup-compatibility/2006">
      <mc:Choice Requires="x14">
        <oleObject progId="Equation.DSMT4" shapeId="4261" r:id="rId14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61" r:id="rId143"/>
      </mc:Fallback>
    </mc:AlternateContent>
    <mc:AlternateContent xmlns:mc="http://schemas.openxmlformats.org/markup-compatibility/2006">
      <mc:Choice Requires="x14">
        <oleObject progId="Equation.DSMT4" shapeId="4262" r:id="rId14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62" r:id="rId144"/>
      </mc:Fallback>
    </mc:AlternateContent>
    <mc:AlternateContent xmlns:mc="http://schemas.openxmlformats.org/markup-compatibility/2006">
      <mc:Choice Requires="x14">
        <oleObject progId="Equation.DSMT4" shapeId="4263" r:id="rId14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63" r:id="rId145"/>
      </mc:Fallback>
    </mc:AlternateContent>
    <mc:AlternateContent xmlns:mc="http://schemas.openxmlformats.org/markup-compatibility/2006">
      <mc:Choice Requires="x14">
        <oleObject progId="Equation.DSMT4" shapeId="4264" r:id="rId14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64" r:id="rId146"/>
      </mc:Fallback>
    </mc:AlternateContent>
    <mc:AlternateContent xmlns:mc="http://schemas.openxmlformats.org/markup-compatibility/2006">
      <mc:Choice Requires="x14">
        <oleObject progId="Equation.DSMT4" shapeId="4265" r:id="rId14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65" r:id="rId147"/>
      </mc:Fallback>
    </mc:AlternateContent>
    <mc:AlternateContent xmlns:mc="http://schemas.openxmlformats.org/markup-compatibility/2006">
      <mc:Choice Requires="x14">
        <oleObject progId="Equation.DSMT4" shapeId="4266" r:id="rId14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66" r:id="rId148"/>
      </mc:Fallback>
    </mc:AlternateContent>
    <mc:AlternateContent xmlns:mc="http://schemas.openxmlformats.org/markup-compatibility/2006">
      <mc:Choice Requires="x14">
        <oleObject progId="Equation.DSMT4" shapeId="4267" r:id="rId14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67" r:id="rId149"/>
      </mc:Fallback>
    </mc:AlternateContent>
    <mc:AlternateContent xmlns:mc="http://schemas.openxmlformats.org/markup-compatibility/2006">
      <mc:Choice Requires="x14">
        <oleObject progId="Equation.DSMT4" shapeId="4268" r:id="rId15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68" r:id="rId150"/>
      </mc:Fallback>
    </mc:AlternateContent>
    <mc:AlternateContent xmlns:mc="http://schemas.openxmlformats.org/markup-compatibility/2006">
      <mc:Choice Requires="x14">
        <oleObject progId="Equation.DSMT4" shapeId="4269" r:id="rId15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69" r:id="rId151"/>
      </mc:Fallback>
    </mc:AlternateContent>
    <mc:AlternateContent xmlns:mc="http://schemas.openxmlformats.org/markup-compatibility/2006">
      <mc:Choice Requires="x14">
        <oleObject progId="Equation.DSMT4" shapeId="4270" r:id="rId15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70" r:id="rId152"/>
      </mc:Fallback>
    </mc:AlternateContent>
    <mc:AlternateContent xmlns:mc="http://schemas.openxmlformats.org/markup-compatibility/2006">
      <mc:Choice Requires="x14">
        <oleObject progId="Equation.DSMT4" shapeId="4271" r:id="rId15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71" r:id="rId153"/>
      </mc:Fallback>
    </mc:AlternateContent>
    <mc:AlternateContent xmlns:mc="http://schemas.openxmlformats.org/markup-compatibility/2006">
      <mc:Choice Requires="x14">
        <oleObject progId="Equation.DSMT4" shapeId="4272" r:id="rId15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72" r:id="rId154"/>
      </mc:Fallback>
    </mc:AlternateContent>
    <mc:AlternateContent xmlns:mc="http://schemas.openxmlformats.org/markup-compatibility/2006">
      <mc:Choice Requires="x14">
        <oleObject progId="Equation.DSMT4" shapeId="4274" r:id="rId15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74" r:id="rId155"/>
      </mc:Fallback>
    </mc:AlternateContent>
    <mc:AlternateContent xmlns:mc="http://schemas.openxmlformats.org/markup-compatibility/2006">
      <mc:Choice Requires="x14">
        <oleObject progId="Equation.DSMT4" shapeId="4275" r:id="rId15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75" r:id="rId156"/>
      </mc:Fallback>
    </mc:AlternateContent>
    <mc:AlternateContent xmlns:mc="http://schemas.openxmlformats.org/markup-compatibility/2006">
      <mc:Choice Requires="x14">
        <oleObject progId="Equation.DSMT4" shapeId="4276" r:id="rId15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76" r:id="rId157"/>
      </mc:Fallback>
    </mc:AlternateContent>
    <mc:AlternateContent xmlns:mc="http://schemas.openxmlformats.org/markup-compatibility/2006">
      <mc:Choice Requires="x14">
        <oleObject progId="Equation.DSMT4" shapeId="4277" r:id="rId15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77" r:id="rId158"/>
      </mc:Fallback>
    </mc:AlternateContent>
    <mc:AlternateContent xmlns:mc="http://schemas.openxmlformats.org/markup-compatibility/2006">
      <mc:Choice Requires="x14">
        <oleObject progId="Equation.DSMT4" shapeId="4278" r:id="rId15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78" r:id="rId159"/>
      </mc:Fallback>
    </mc:AlternateContent>
    <mc:AlternateContent xmlns:mc="http://schemas.openxmlformats.org/markup-compatibility/2006">
      <mc:Choice Requires="x14">
        <oleObject progId="Equation.DSMT4" shapeId="4279" r:id="rId16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79" r:id="rId160"/>
      </mc:Fallback>
    </mc:AlternateContent>
    <mc:AlternateContent xmlns:mc="http://schemas.openxmlformats.org/markup-compatibility/2006">
      <mc:Choice Requires="x14">
        <oleObject progId="Equation.DSMT4" shapeId="4280" r:id="rId16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80" r:id="rId161"/>
      </mc:Fallback>
    </mc:AlternateContent>
    <mc:AlternateContent xmlns:mc="http://schemas.openxmlformats.org/markup-compatibility/2006">
      <mc:Choice Requires="x14">
        <oleObject progId="Equation.DSMT4" shapeId="4281" r:id="rId16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81" r:id="rId162"/>
      </mc:Fallback>
    </mc:AlternateContent>
    <mc:AlternateContent xmlns:mc="http://schemas.openxmlformats.org/markup-compatibility/2006">
      <mc:Choice Requires="x14">
        <oleObject progId="Equation.DSMT4" shapeId="4282" r:id="rId16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82" r:id="rId163"/>
      </mc:Fallback>
    </mc:AlternateContent>
    <mc:AlternateContent xmlns:mc="http://schemas.openxmlformats.org/markup-compatibility/2006">
      <mc:Choice Requires="x14">
        <oleObject progId="Equation.DSMT4" shapeId="4283" r:id="rId16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83" r:id="rId164"/>
      </mc:Fallback>
    </mc:AlternateContent>
    <mc:AlternateContent xmlns:mc="http://schemas.openxmlformats.org/markup-compatibility/2006">
      <mc:Choice Requires="x14">
        <oleObject progId="Equation.DSMT4" shapeId="4284" r:id="rId16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84" r:id="rId165"/>
      </mc:Fallback>
    </mc:AlternateContent>
    <mc:AlternateContent xmlns:mc="http://schemas.openxmlformats.org/markup-compatibility/2006">
      <mc:Choice Requires="x14">
        <oleObject progId="Equation.DSMT4" shapeId="4285" r:id="rId16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85" r:id="rId166"/>
      </mc:Fallback>
    </mc:AlternateContent>
    <mc:AlternateContent xmlns:mc="http://schemas.openxmlformats.org/markup-compatibility/2006">
      <mc:Choice Requires="x14">
        <oleObject progId="Equation.DSMT4" shapeId="4286" r:id="rId16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86" r:id="rId167"/>
      </mc:Fallback>
    </mc:AlternateContent>
    <mc:AlternateContent xmlns:mc="http://schemas.openxmlformats.org/markup-compatibility/2006">
      <mc:Choice Requires="x14">
        <oleObject progId="Equation.DSMT4" shapeId="4287" r:id="rId16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87" r:id="rId168"/>
      </mc:Fallback>
    </mc:AlternateContent>
    <mc:AlternateContent xmlns:mc="http://schemas.openxmlformats.org/markup-compatibility/2006">
      <mc:Choice Requires="x14">
        <oleObject progId="Equation.DSMT4" shapeId="4288" r:id="rId16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88" r:id="rId169"/>
      </mc:Fallback>
    </mc:AlternateContent>
    <mc:AlternateContent xmlns:mc="http://schemas.openxmlformats.org/markup-compatibility/2006">
      <mc:Choice Requires="x14">
        <oleObject progId="Equation.DSMT4" shapeId="4290" r:id="rId17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90" r:id="rId170"/>
      </mc:Fallback>
    </mc:AlternateContent>
    <mc:AlternateContent xmlns:mc="http://schemas.openxmlformats.org/markup-compatibility/2006">
      <mc:Choice Requires="x14">
        <oleObject progId="Equation.DSMT4" shapeId="4291" r:id="rId17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91" r:id="rId171"/>
      </mc:Fallback>
    </mc:AlternateContent>
    <mc:AlternateContent xmlns:mc="http://schemas.openxmlformats.org/markup-compatibility/2006">
      <mc:Choice Requires="x14">
        <oleObject progId="Equation.DSMT4" shapeId="4292" r:id="rId17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92" r:id="rId172"/>
      </mc:Fallback>
    </mc:AlternateContent>
    <mc:AlternateContent xmlns:mc="http://schemas.openxmlformats.org/markup-compatibility/2006">
      <mc:Choice Requires="x14">
        <oleObject progId="Equation.DSMT4" shapeId="4293" r:id="rId17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93" r:id="rId173"/>
      </mc:Fallback>
    </mc:AlternateContent>
    <mc:AlternateContent xmlns:mc="http://schemas.openxmlformats.org/markup-compatibility/2006">
      <mc:Choice Requires="x14">
        <oleObject progId="Equation.DSMT4" shapeId="4294" r:id="rId17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94" r:id="rId174"/>
      </mc:Fallback>
    </mc:AlternateContent>
    <mc:AlternateContent xmlns:mc="http://schemas.openxmlformats.org/markup-compatibility/2006">
      <mc:Choice Requires="x14">
        <oleObject progId="Equation.DSMT4" shapeId="4295" r:id="rId17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95" r:id="rId175"/>
      </mc:Fallback>
    </mc:AlternateContent>
    <mc:AlternateContent xmlns:mc="http://schemas.openxmlformats.org/markup-compatibility/2006">
      <mc:Choice Requires="x14">
        <oleObject progId="Equation.DSMT4" shapeId="4296" r:id="rId17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96" r:id="rId176"/>
      </mc:Fallback>
    </mc:AlternateContent>
    <mc:AlternateContent xmlns:mc="http://schemas.openxmlformats.org/markup-compatibility/2006">
      <mc:Choice Requires="x14">
        <oleObject progId="Equation.DSMT4" shapeId="4297" r:id="rId17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97" r:id="rId177"/>
      </mc:Fallback>
    </mc:AlternateContent>
    <mc:AlternateContent xmlns:mc="http://schemas.openxmlformats.org/markup-compatibility/2006">
      <mc:Choice Requires="x14">
        <oleObject progId="Equation.DSMT4" shapeId="4298" r:id="rId17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98" r:id="rId178"/>
      </mc:Fallback>
    </mc:AlternateContent>
    <mc:AlternateContent xmlns:mc="http://schemas.openxmlformats.org/markup-compatibility/2006">
      <mc:Choice Requires="x14">
        <oleObject progId="Equation.DSMT4" shapeId="4299" r:id="rId17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299" r:id="rId179"/>
      </mc:Fallback>
    </mc:AlternateContent>
    <mc:AlternateContent xmlns:mc="http://schemas.openxmlformats.org/markup-compatibility/2006">
      <mc:Choice Requires="x14">
        <oleObject progId="Equation.DSMT4" shapeId="4300" r:id="rId18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00" r:id="rId180"/>
      </mc:Fallback>
    </mc:AlternateContent>
    <mc:AlternateContent xmlns:mc="http://schemas.openxmlformats.org/markup-compatibility/2006">
      <mc:Choice Requires="x14">
        <oleObject progId="Equation.DSMT4" shapeId="4301" r:id="rId18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01" r:id="rId181"/>
      </mc:Fallback>
    </mc:AlternateContent>
    <mc:AlternateContent xmlns:mc="http://schemas.openxmlformats.org/markup-compatibility/2006">
      <mc:Choice Requires="x14">
        <oleObject progId="Equation.DSMT4" shapeId="4302" r:id="rId18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02" r:id="rId182"/>
      </mc:Fallback>
    </mc:AlternateContent>
    <mc:AlternateContent xmlns:mc="http://schemas.openxmlformats.org/markup-compatibility/2006">
      <mc:Choice Requires="x14">
        <oleObject progId="Equation.DSMT4" shapeId="4303" r:id="rId18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03" r:id="rId183"/>
      </mc:Fallback>
    </mc:AlternateContent>
    <mc:AlternateContent xmlns:mc="http://schemas.openxmlformats.org/markup-compatibility/2006">
      <mc:Choice Requires="x14">
        <oleObject progId="Equation.DSMT4" shapeId="4304" r:id="rId18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04" r:id="rId184"/>
      </mc:Fallback>
    </mc:AlternateContent>
    <mc:AlternateContent xmlns:mc="http://schemas.openxmlformats.org/markup-compatibility/2006">
      <mc:Choice Requires="x14">
        <oleObject progId="Equation.DSMT4" shapeId="4306" r:id="rId18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06" r:id="rId185"/>
      </mc:Fallback>
    </mc:AlternateContent>
    <mc:AlternateContent xmlns:mc="http://schemas.openxmlformats.org/markup-compatibility/2006">
      <mc:Choice Requires="x14">
        <oleObject progId="Equation.DSMT4" shapeId="4307" r:id="rId18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07" r:id="rId186"/>
      </mc:Fallback>
    </mc:AlternateContent>
    <mc:AlternateContent xmlns:mc="http://schemas.openxmlformats.org/markup-compatibility/2006">
      <mc:Choice Requires="x14">
        <oleObject progId="Equation.DSMT4" shapeId="4308" r:id="rId18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08" r:id="rId187"/>
      </mc:Fallback>
    </mc:AlternateContent>
    <mc:AlternateContent xmlns:mc="http://schemas.openxmlformats.org/markup-compatibility/2006">
      <mc:Choice Requires="x14">
        <oleObject progId="Equation.DSMT4" shapeId="4309" r:id="rId18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09" r:id="rId188"/>
      </mc:Fallback>
    </mc:AlternateContent>
    <mc:AlternateContent xmlns:mc="http://schemas.openxmlformats.org/markup-compatibility/2006">
      <mc:Choice Requires="x14">
        <oleObject progId="Equation.DSMT4" shapeId="4310" r:id="rId18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10" r:id="rId189"/>
      </mc:Fallback>
    </mc:AlternateContent>
    <mc:AlternateContent xmlns:mc="http://schemas.openxmlformats.org/markup-compatibility/2006">
      <mc:Choice Requires="x14">
        <oleObject progId="Equation.DSMT4" shapeId="4311" r:id="rId19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11" r:id="rId190"/>
      </mc:Fallback>
    </mc:AlternateContent>
    <mc:AlternateContent xmlns:mc="http://schemas.openxmlformats.org/markup-compatibility/2006">
      <mc:Choice Requires="x14">
        <oleObject progId="Equation.DSMT4" shapeId="4312" r:id="rId19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12" r:id="rId191"/>
      </mc:Fallback>
    </mc:AlternateContent>
    <mc:AlternateContent xmlns:mc="http://schemas.openxmlformats.org/markup-compatibility/2006">
      <mc:Choice Requires="x14">
        <oleObject progId="Equation.DSMT4" shapeId="4313" r:id="rId19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13" r:id="rId192"/>
      </mc:Fallback>
    </mc:AlternateContent>
    <mc:AlternateContent xmlns:mc="http://schemas.openxmlformats.org/markup-compatibility/2006">
      <mc:Choice Requires="x14">
        <oleObject progId="Equation.DSMT4" shapeId="4314" r:id="rId19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14" r:id="rId193"/>
      </mc:Fallback>
    </mc:AlternateContent>
    <mc:AlternateContent xmlns:mc="http://schemas.openxmlformats.org/markup-compatibility/2006">
      <mc:Choice Requires="x14">
        <oleObject progId="Equation.DSMT4" shapeId="4315" r:id="rId19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15" r:id="rId194"/>
      </mc:Fallback>
    </mc:AlternateContent>
    <mc:AlternateContent xmlns:mc="http://schemas.openxmlformats.org/markup-compatibility/2006">
      <mc:Choice Requires="x14">
        <oleObject progId="Equation.DSMT4" shapeId="4316" r:id="rId19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16" r:id="rId195"/>
      </mc:Fallback>
    </mc:AlternateContent>
    <mc:AlternateContent xmlns:mc="http://schemas.openxmlformats.org/markup-compatibility/2006">
      <mc:Choice Requires="x14">
        <oleObject progId="Equation.DSMT4" shapeId="4317" r:id="rId19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17" r:id="rId196"/>
      </mc:Fallback>
    </mc:AlternateContent>
    <mc:AlternateContent xmlns:mc="http://schemas.openxmlformats.org/markup-compatibility/2006">
      <mc:Choice Requires="x14">
        <oleObject progId="Equation.DSMT4" shapeId="4318" r:id="rId19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18" r:id="rId197"/>
      </mc:Fallback>
    </mc:AlternateContent>
    <mc:AlternateContent xmlns:mc="http://schemas.openxmlformats.org/markup-compatibility/2006">
      <mc:Choice Requires="x14">
        <oleObject progId="Equation.DSMT4" shapeId="4319" r:id="rId19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19" r:id="rId198"/>
      </mc:Fallback>
    </mc:AlternateContent>
    <mc:AlternateContent xmlns:mc="http://schemas.openxmlformats.org/markup-compatibility/2006">
      <mc:Choice Requires="x14">
        <oleObject progId="Equation.DSMT4" shapeId="4320" r:id="rId19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20" r:id="rId199"/>
      </mc:Fallback>
    </mc:AlternateContent>
    <mc:AlternateContent xmlns:mc="http://schemas.openxmlformats.org/markup-compatibility/2006">
      <mc:Choice Requires="x14">
        <oleObject progId="Equation.DSMT4" shapeId="4322" r:id="rId20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22" r:id="rId200"/>
      </mc:Fallback>
    </mc:AlternateContent>
    <mc:AlternateContent xmlns:mc="http://schemas.openxmlformats.org/markup-compatibility/2006">
      <mc:Choice Requires="x14">
        <oleObject progId="Equation.DSMT4" shapeId="4323" r:id="rId20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23" r:id="rId201"/>
      </mc:Fallback>
    </mc:AlternateContent>
    <mc:AlternateContent xmlns:mc="http://schemas.openxmlformats.org/markup-compatibility/2006">
      <mc:Choice Requires="x14">
        <oleObject progId="Equation.DSMT4" shapeId="4324" r:id="rId20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24" r:id="rId202"/>
      </mc:Fallback>
    </mc:AlternateContent>
    <mc:AlternateContent xmlns:mc="http://schemas.openxmlformats.org/markup-compatibility/2006">
      <mc:Choice Requires="x14">
        <oleObject progId="Equation.DSMT4" shapeId="4325" r:id="rId20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25" r:id="rId203"/>
      </mc:Fallback>
    </mc:AlternateContent>
    <mc:AlternateContent xmlns:mc="http://schemas.openxmlformats.org/markup-compatibility/2006">
      <mc:Choice Requires="x14">
        <oleObject progId="Equation.DSMT4" shapeId="4326" r:id="rId20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26" r:id="rId204"/>
      </mc:Fallback>
    </mc:AlternateContent>
    <mc:AlternateContent xmlns:mc="http://schemas.openxmlformats.org/markup-compatibility/2006">
      <mc:Choice Requires="x14">
        <oleObject progId="Equation.DSMT4" shapeId="4327" r:id="rId20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27" r:id="rId205"/>
      </mc:Fallback>
    </mc:AlternateContent>
    <mc:AlternateContent xmlns:mc="http://schemas.openxmlformats.org/markup-compatibility/2006">
      <mc:Choice Requires="x14">
        <oleObject progId="Equation.DSMT4" shapeId="4328" r:id="rId20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28" r:id="rId206"/>
      </mc:Fallback>
    </mc:AlternateContent>
    <mc:AlternateContent xmlns:mc="http://schemas.openxmlformats.org/markup-compatibility/2006">
      <mc:Choice Requires="x14">
        <oleObject progId="Equation.DSMT4" shapeId="4329" r:id="rId20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29" r:id="rId207"/>
      </mc:Fallback>
    </mc:AlternateContent>
    <mc:AlternateContent xmlns:mc="http://schemas.openxmlformats.org/markup-compatibility/2006">
      <mc:Choice Requires="x14">
        <oleObject progId="Equation.DSMT4" shapeId="4330" r:id="rId20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30" r:id="rId208"/>
      </mc:Fallback>
    </mc:AlternateContent>
    <mc:AlternateContent xmlns:mc="http://schemas.openxmlformats.org/markup-compatibility/2006">
      <mc:Choice Requires="x14">
        <oleObject progId="Equation.DSMT4" shapeId="4331" r:id="rId20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31" r:id="rId209"/>
      </mc:Fallback>
    </mc:AlternateContent>
    <mc:AlternateContent xmlns:mc="http://schemas.openxmlformats.org/markup-compatibility/2006">
      <mc:Choice Requires="x14">
        <oleObject progId="Equation.DSMT4" shapeId="4332" r:id="rId21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32" r:id="rId210"/>
      </mc:Fallback>
    </mc:AlternateContent>
    <mc:AlternateContent xmlns:mc="http://schemas.openxmlformats.org/markup-compatibility/2006">
      <mc:Choice Requires="x14">
        <oleObject progId="Equation.DSMT4" shapeId="4333" r:id="rId21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33" r:id="rId211"/>
      </mc:Fallback>
    </mc:AlternateContent>
    <mc:AlternateContent xmlns:mc="http://schemas.openxmlformats.org/markup-compatibility/2006">
      <mc:Choice Requires="x14">
        <oleObject progId="Equation.DSMT4" shapeId="4334" r:id="rId21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34" r:id="rId212"/>
      </mc:Fallback>
    </mc:AlternateContent>
    <mc:AlternateContent xmlns:mc="http://schemas.openxmlformats.org/markup-compatibility/2006">
      <mc:Choice Requires="x14">
        <oleObject progId="Equation.DSMT4" shapeId="4335" r:id="rId21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35" r:id="rId213"/>
      </mc:Fallback>
    </mc:AlternateContent>
    <mc:AlternateContent xmlns:mc="http://schemas.openxmlformats.org/markup-compatibility/2006">
      <mc:Choice Requires="x14">
        <oleObject progId="Equation.DSMT4" shapeId="4336" r:id="rId21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36" r:id="rId214"/>
      </mc:Fallback>
    </mc:AlternateContent>
    <mc:AlternateContent xmlns:mc="http://schemas.openxmlformats.org/markup-compatibility/2006">
      <mc:Choice Requires="x14">
        <oleObject progId="Equation.DSMT4" shapeId="4338" r:id="rId21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38" r:id="rId215"/>
      </mc:Fallback>
    </mc:AlternateContent>
    <mc:AlternateContent xmlns:mc="http://schemas.openxmlformats.org/markup-compatibility/2006">
      <mc:Choice Requires="x14">
        <oleObject progId="Equation.DSMT4" shapeId="4339" r:id="rId21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39" r:id="rId216"/>
      </mc:Fallback>
    </mc:AlternateContent>
    <mc:AlternateContent xmlns:mc="http://schemas.openxmlformats.org/markup-compatibility/2006">
      <mc:Choice Requires="x14">
        <oleObject progId="Equation.DSMT4" shapeId="4340" r:id="rId21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40" r:id="rId217"/>
      </mc:Fallback>
    </mc:AlternateContent>
    <mc:AlternateContent xmlns:mc="http://schemas.openxmlformats.org/markup-compatibility/2006">
      <mc:Choice Requires="x14">
        <oleObject progId="Equation.DSMT4" shapeId="4341" r:id="rId21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41" r:id="rId218"/>
      </mc:Fallback>
    </mc:AlternateContent>
    <mc:AlternateContent xmlns:mc="http://schemas.openxmlformats.org/markup-compatibility/2006">
      <mc:Choice Requires="x14">
        <oleObject progId="Equation.DSMT4" shapeId="4342" r:id="rId21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42" r:id="rId219"/>
      </mc:Fallback>
    </mc:AlternateContent>
    <mc:AlternateContent xmlns:mc="http://schemas.openxmlformats.org/markup-compatibility/2006">
      <mc:Choice Requires="x14">
        <oleObject progId="Equation.DSMT4" shapeId="4343" r:id="rId22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43" r:id="rId220"/>
      </mc:Fallback>
    </mc:AlternateContent>
    <mc:AlternateContent xmlns:mc="http://schemas.openxmlformats.org/markup-compatibility/2006">
      <mc:Choice Requires="x14">
        <oleObject progId="Equation.DSMT4" shapeId="4344" r:id="rId22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44" r:id="rId221"/>
      </mc:Fallback>
    </mc:AlternateContent>
    <mc:AlternateContent xmlns:mc="http://schemas.openxmlformats.org/markup-compatibility/2006">
      <mc:Choice Requires="x14">
        <oleObject progId="Equation.DSMT4" shapeId="4345" r:id="rId22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45" r:id="rId222"/>
      </mc:Fallback>
    </mc:AlternateContent>
    <mc:AlternateContent xmlns:mc="http://schemas.openxmlformats.org/markup-compatibility/2006">
      <mc:Choice Requires="x14">
        <oleObject progId="Equation.DSMT4" shapeId="4346" r:id="rId22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46" r:id="rId223"/>
      </mc:Fallback>
    </mc:AlternateContent>
    <mc:AlternateContent xmlns:mc="http://schemas.openxmlformats.org/markup-compatibility/2006">
      <mc:Choice Requires="x14">
        <oleObject progId="Equation.DSMT4" shapeId="4347" r:id="rId22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47" r:id="rId224"/>
      </mc:Fallback>
    </mc:AlternateContent>
    <mc:AlternateContent xmlns:mc="http://schemas.openxmlformats.org/markup-compatibility/2006">
      <mc:Choice Requires="x14">
        <oleObject progId="Equation.DSMT4" shapeId="4348" r:id="rId22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48" r:id="rId225"/>
      </mc:Fallback>
    </mc:AlternateContent>
    <mc:AlternateContent xmlns:mc="http://schemas.openxmlformats.org/markup-compatibility/2006">
      <mc:Choice Requires="x14">
        <oleObject progId="Equation.DSMT4" shapeId="4349" r:id="rId22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49" r:id="rId226"/>
      </mc:Fallback>
    </mc:AlternateContent>
    <mc:AlternateContent xmlns:mc="http://schemas.openxmlformats.org/markup-compatibility/2006">
      <mc:Choice Requires="x14">
        <oleObject progId="Equation.DSMT4" shapeId="4350" r:id="rId22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50" r:id="rId227"/>
      </mc:Fallback>
    </mc:AlternateContent>
    <mc:AlternateContent xmlns:mc="http://schemas.openxmlformats.org/markup-compatibility/2006">
      <mc:Choice Requires="x14">
        <oleObject progId="Equation.DSMT4" shapeId="4351" r:id="rId22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51" r:id="rId228"/>
      </mc:Fallback>
    </mc:AlternateContent>
    <mc:AlternateContent xmlns:mc="http://schemas.openxmlformats.org/markup-compatibility/2006">
      <mc:Choice Requires="x14">
        <oleObject progId="Equation.DSMT4" shapeId="4352" r:id="rId22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52" r:id="rId229"/>
      </mc:Fallback>
    </mc:AlternateContent>
    <mc:AlternateContent xmlns:mc="http://schemas.openxmlformats.org/markup-compatibility/2006">
      <mc:Choice Requires="x14">
        <oleObject progId="Equation.DSMT4" shapeId="4354" r:id="rId23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54" r:id="rId230"/>
      </mc:Fallback>
    </mc:AlternateContent>
    <mc:AlternateContent xmlns:mc="http://schemas.openxmlformats.org/markup-compatibility/2006">
      <mc:Choice Requires="x14">
        <oleObject progId="Equation.DSMT4" shapeId="4355" r:id="rId23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55" r:id="rId231"/>
      </mc:Fallback>
    </mc:AlternateContent>
    <mc:AlternateContent xmlns:mc="http://schemas.openxmlformats.org/markup-compatibility/2006">
      <mc:Choice Requires="x14">
        <oleObject progId="Equation.DSMT4" shapeId="4356" r:id="rId23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56" r:id="rId232"/>
      </mc:Fallback>
    </mc:AlternateContent>
    <mc:AlternateContent xmlns:mc="http://schemas.openxmlformats.org/markup-compatibility/2006">
      <mc:Choice Requires="x14">
        <oleObject progId="Equation.DSMT4" shapeId="4357" r:id="rId23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57" r:id="rId233"/>
      </mc:Fallback>
    </mc:AlternateContent>
    <mc:AlternateContent xmlns:mc="http://schemas.openxmlformats.org/markup-compatibility/2006">
      <mc:Choice Requires="x14">
        <oleObject progId="Equation.DSMT4" shapeId="4358" r:id="rId23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58" r:id="rId234"/>
      </mc:Fallback>
    </mc:AlternateContent>
    <mc:AlternateContent xmlns:mc="http://schemas.openxmlformats.org/markup-compatibility/2006">
      <mc:Choice Requires="x14">
        <oleObject progId="Equation.DSMT4" shapeId="4359" r:id="rId23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59" r:id="rId235"/>
      </mc:Fallback>
    </mc:AlternateContent>
    <mc:AlternateContent xmlns:mc="http://schemas.openxmlformats.org/markup-compatibility/2006">
      <mc:Choice Requires="x14">
        <oleObject progId="Equation.DSMT4" shapeId="4360" r:id="rId23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60" r:id="rId236"/>
      </mc:Fallback>
    </mc:AlternateContent>
    <mc:AlternateContent xmlns:mc="http://schemas.openxmlformats.org/markup-compatibility/2006">
      <mc:Choice Requires="x14">
        <oleObject progId="Equation.DSMT4" shapeId="4361" r:id="rId23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61" r:id="rId237"/>
      </mc:Fallback>
    </mc:AlternateContent>
    <mc:AlternateContent xmlns:mc="http://schemas.openxmlformats.org/markup-compatibility/2006">
      <mc:Choice Requires="x14">
        <oleObject progId="Equation.DSMT4" shapeId="4362" r:id="rId23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62" r:id="rId238"/>
      </mc:Fallback>
    </mc:AlternateContent>
    <mc:AlternateContent xmlns:mc="http://schemas.openxmlformats.org/markup-compatibility/2006">
      <mc:Choice Requires="x14">
        <oleObject progId="Equation.DSMT4" shapeId="4363" r:id="rId23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63" r:id="rId239"/>
      </mc:Fallback>
    </mc:AlternateContent>
    <mc:AlternateContent xmlns:mc="http://schemas.openxmlformats.org/markup-compatibility/2006">
      <mc:Choice Requires="x14">
        <oleObject progId="Equation.DSMT4" shapeId="4364" r:id="rId24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64" r:id="rId240"/>
      </mc:Fallback>
    </mc:AlternateContent>
    <mc:AlternateContent xmlns:mc="http://schemas.openxmlformats.org/markup-compatibility/2006">
      <mc:Choice Requires="x14">
        <oleObject progId="Equation.DSMT4" shapeId="4365" r:id="rId24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65" r:id="rId241"/>
      </mc:Fallback>
    </mc:AlternateContent>
    <mc:AlternateContent xmlns:mc="http://schemas.openxmlformats.org/markup-compatibility/2006">
      <mc:Choice Requires="x14">
        <oleObject progId="Equation.DSMT4" shapeId="4366" r:id="rId24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66" r:id="rId242"/>
      </mc:Fallback>
    </mc:AlternateContent>
    <mc:AlternateContent xmlns:mc="http://schemas.openxmlformats.org/markup-compatibility/2006">
      <mc:Choice Requires="x14">
        <oleObject progId="Equation.DSMT4" shapeId="4367" r:id="rId24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67" r:id="rId243"/>
      </mc:Fallback>
    </mc:AlternateContent>
    <mc:AlternateContent xmlns:mc="http://schemas.openxmlformats.org/markup-compatibility/2006">
      <mc:Choice Requires="x14">
        <oleObject progId="Equation.DSMT4" shapeId="4368" r:id="rId24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68" r:id="rId244"/>
      </mc:Fallback>
    </mc:AlternateContent>
    <mc:AlternateContent xmlns:mc="http://schemas.openxmlformats.org/markup-compatibility/2006">
      <mc:Choice Requires="x14">
        <oleObject progId="Equation.DSMT4" shapeId="4370" r:id="rId24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70" r:id="rId245"/>
      </mc:Fallback>
    </mc:AlternateContent>
    <mc:AlternateContent xmlns:mc="http://schemas.openxmlformats.org/markup-compatibility/2006">
      <mc:Choice Requires="x14">
        <oleObject progId="Equation.DSMT4" shapeId="4371" r:id="rId24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71" r:id="rId246"/>
      </mc:Fallback>
    </mc:AlternateContent>
    <mc:AlternateContent xmlns:mc="http://schemas.openxmlformats.org/markup-compatibility/2006">
      <mc:Choice Requires="x14">
        <oleObject progId="Equation.DSMT4" shapeId="4372" r:id="rId24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72" r:id="rId247"/>
      </mc:Fallback>
    </mc:AlternateContent>
    <mc:AlternateContent xmlns:mc="http://schemas.openxmlformats.org/markup-compatibility/2006">
      <mc:Choice Requires="x14">
        <oleObject progId="Equation.DSMT4" shapeId="4373" r:id="rId24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73" r:id="rId248"/>
      </mc:Fallback>
    </mc:AlternateContent>
    <mc:AlternateContent xmlns:mc="http://schemas.openxmlformats.org/markup-compatibility/2006">
      <mc:Choice Requires="x14">
        <oleObject progId="Equation.DSMT4" shapeId="4374" r:id="rId24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74" r:id="rId249"/>
      </mc:Fallback>
    </mc:AlternateContent>
    <mc:AlternateContent xmlns:mc="http://schemas.openxmlformats.org/markup-compatibility/2006">
      <mc:Choice Requires="x14">
        <oleObject progId="Equation.DSMT4" shapeId="4375" r:id="rId25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75" r:id="rId250"/>
      </mc:Fallback>
    </mc:AlternateContent>
    <mc:AlternateContent xmlns:mc="http://schemas.openxmlformats.org/markup-compatibility/2006">
      <mc:Choice Requires="x14">
        <oleObject progId="Equation.DSMT4" shapeId="4376" r:id="rId25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76" r:id="rId251"/>
      </mc:Fallback>
    </mc:AlternateContent>
    <mc:AlternateContent xmlns:mc="http://schemas.openxmlformats.org/markup-compatibility/2006">
      <mc:Choice Requires="x14">
        <oleObject progId="Equation.DSMT4" shapeId="4377" r:id="rId25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77" r:id="rId252"/>
      </mc:Fallback>
    </mc:AlternateContent>
    <mc:AlternateContent xmlns:mc="http://schemas.openxmlformats.org/markup-compatibility/2006">
      <mc:Choice Requires="x14">
        <oleObject progId="Equation.DSMT4" shapeId="4378" r:id="rId25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78" r:id="rId253"/>
      </mc:Fallback>
    </mc:AlternateContent>
    <mc:AlternateContent xmlns:mc="http://schemas.openxmlformats.org/markup-compatibility/2006">
      <mc:Choice Requires="x14">
        <oleObject progId="Equation.DSMT4" shapeId="4379" r:id="rId25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79" r:id="rId254"/>
      </mc:Fallback>
    </mc:AlternateContent>
    <mc:AlternateContent xmlns:mc="http://schemas.openxmlformats.org/markup-compatibility/2006">
      <mc:Choice Requires="x14">
        <oleObject progId="Equation.DSMT4" shapeId="4380" r:id="rId25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80" r:id="rId255"/>
      </mc:Fallback>
    </mc:AlternateContent>
    <mc:AlternateContent xmlns:mc="http://schemas.openxmlformats.org/markup-compatibility/2006">
      <mc:Choice Requires="x14">
        <oleObject progId="Equation.DSMT4" shapeId="4381" r:id="rId25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81" r:id="rId256"/>
      </mc:Fallback>
    </mc:AlternateContent>
    <mc:AlternateContent xmlns:mc="http://schemas.openxmlformats.org/markup-compatibility/2006">
      <mc:Choice Requires="x14">
        <oleObject progId="Equation.DSMT4" shapeId="4382" r:id="rId25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82" r:id="rId257"/>
      </mc:Fallback>
    </mc:AlternateContent>
    <mc:AlternateContent xmlns:mc="http://schemas.openxmlformats.org/markup-compatibility/2006">
      <mc:Choice Requires="x14">
        <oleObject progId="Equation.DSMT4" shapeId="4383" r:id="rId25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83" r:id="rId258"/>
      </mc:Fallback>
    </mc:AlternateContent>
    <mc:AlternateContent xmlns:mc="http://schemas.openxmlformats.org/markup-compatibility/2006">
      <mc:Choice Requires="x14">
        <oleObject progId="Equation.DSMT4" shapeId="4384" r:id="rId25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84" r:id="rId259"/>
      </mc:Fallback>
    </mc:AlternateContent>
    <mc:AlternateContent xmlns:mc="http://schemas.openxmlformats.org/markup-compatibility/2006">
      <mc:Choice Requires="x14">
        <oleObject progId="Equation.DSMT4" shapeId="4386" r:id="rId26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86" r:id="rId260"/>
      </mc:Fallback>
    </mc:AlternateContent>
    <mc:AlternateContent xmlns:mc="http://schemas.openxmlformats.org/markup-compatibility/2006">
      <mc:Choice Requires="x14">
        <oleObject progId="Equation.DSMT4" shapeId="4387" r:id="rId26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87" r:id="rId261"/>
      </mc:Fallback>
    </mc:AlternateContent>
    <mc:AlternateContent xmlns:mc="http://schemas.openxmlformats.org/markup-compatibility/2006">
      <mc:Choice Requires="x14">
        <oleObject progId="Equation.DSMT4" shapeId="4388" r:id="rId26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88" r:id="rId262"/>
      </mc:Fallback>
    </mc:AlternateContent>
    <mc:AlternateContent xmlns:mc="http://schemas.openxmlformats.org/markup-compatibility/2006">
      <mc:Choice Requires="x14">
        <oleObject progId="Equation.DSMT4" shapeId="4389" r:id="rId26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89" r:id="rId263"/>
      </mc:Fallback>
    </mc:AlternateContent>
    <mc:AlternateContent xmlns:mc="http://schemas.openxmlformats.org/markup-compatibility/2006">
      <mc:Choice Requires="x14">
        <oleObject progId="Equation.DSMT4" shapeId="4390" r:id="rId26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90" r:id="rId264"/>
      </mc:Fallback>
    </mc:AlternateContent>
    <mc:AlternateContent xmlns:mc="http://schemas.openxmlformats.org/markup-compatibility/2006">
      <mc:Choice Requires="x14">
        <oleObject progId="Equation.DSMT4" shapeId="4391" r:id="rId26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91" r:id="rId265"/>
      </mc:Fallback>
    </mc:AlternateContent>
    <mc:AlternateContent xmlns:mc="http://schemas.openxmlformats.org/markup-compatibility/2006">
      <mc:Choice Requires="x14">
        <oleObject progId="Equation.DSMT4" shapeId="4392" r:id="rId26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92" r:id="rId266"/>
      </mc:Fallback>
    </mc:AlternateContent>
    <mc:AlternateContent xmlns:mc="http://schemas.openxmlformats.org/markup-compatibility/2006">
      <mc:Choice Requires="x14">
        <oleObject progId="Equation.DSMT4" shapeId="4393" r:id="rId26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93" r:id="rId267"/>
      </mc:Fallback>
    </mc:AlternateContent>
    <mc:AlternateContent xmlns:mc="http://schemas.openxmlformats.org/markup-compatibility/2006">
      <mc:Choice Requires="x14">
        <oleObject progId="Equation.DSMT4" shapeId="4394" r:id="rId26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94" r:id="rId268"/>
      </mc:Fallback>
    </mc:AlternateContent>
    <mc:AlternateContent xmlns:mc="http://schemas.openxmlformats.org/markup-compatibility/2006">
      <mc:Choice Requires="x14">
        <oleObject progId="Equation.DSMT4" shapeId="4395" r:id="rId26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95" r:id="rId269"/>
      </mc:Fallback>
    </mc:AlternateContent>
    <mc:AlternateContent xmlns:mc="http://schemas.openxmlformats.org/markup-compatibility/2006">
      <mc:Choice Requires="x14">
        <oleObject progId="Equation.DSMT4" shapeId="4396" r:id="rId27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96" r:id="rId270"/>
      </mc:Fallback>
    </mc:AlternateContent>
    <mc:AlternateContent xmlns:mc="http://schemas.openxmlformats.org/markup-compatibility/2006">
      <mc:Choice Requires="x14">
        <oleObject progId="Equation.DSMT4" shapeId="4397" r:id="rId27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97" r:id="rId271"/>
      </mc:Fallback>
    </mc:AlternateContent>
    <mc:AlternateContent xmlns:mc="http://schemas.openxmlformats.org/markup-compatibility/2006">
      <mc:Choice Requires="x14">
        <oleObject progId="Equation.DSMT4" shapeId="4398" r:id="rId27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98" r:id="rId272"/>
      </mc:Fallback>
    </mc:AlternateContent>
    <mc:AlternateContent xmlns:mc="http://schemas.openxmlformats.org/markup-compatibility/2006">
      <mc:Choice Requires="x14">
        <oleObject progId="Equation.DSMT4" shapeId="4399" r:id="rId27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399" r:id="rId273"/>
      </mc:Fallback>
    </mc:AlternateContent>
    <mc:AlternateContent xmlns:mc="http://schemas.openxmlformats.org/markup-compatibility/2006">
      <mc:Choice Requires="x14">
        <oleObject progId="Equation.DSMT4" shapeId="4400" r:id="rId27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00" r:id="rId274"/>
      </mc:Fallback>
    </mc:AlternateContent>
    <mc:AlternateContent xmlns:mc="http://schemas.openxmlformats.org/markup-compatibility/2006">
      <mc:Choice Requires="x14">
        <oleObject progId="Equation.DSMT4" shapeId="4402" r:id="rId27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02" r:id="rId275"/>
      </mc:Fallback>
    </mc:AlternateContent>
    <mc:AlternateContent xmlns:mc="http://schemas.openxmlformats.org/markup-compatibility/2006">
      <mc:Choice Requires="x14">
        <oleObject progId="Equation.DSMT4" shapeId="4403" r:id="rId27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03" r:id="rId276"/>
      </mc:Fallback>
    </mc:AlternateContent>
    <mc:AlternateContent xmlns:mc="http://schemas.openxmlformats.org/markup-compatibility/2006">
      <mc:Choice Requires="x14">
        <oleObject progId="Equation.DSMT4" shapeId="4404" r:id="rId27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04" r:id="rId277"/>
      </mc:Fallback>
    </mc:AlternateContent>
    <mc:AlternateContent xmlns:mc="http://schemas.openxmlformats.org/markup-compatibility/2006">
      <mc:Choice Requires="x14">
        <oleObject progId="Equation.DSMT4" shapeId="4405" r:id="rId27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05" r:id="rId278"/>
      </mc:Fallback>
    </mc:AlternateContent>
    <mc:AlternateContent xmlns:mc="http://schemas.openxmlformats.org/markup-compatibility/2006">
      <mc:Choice Requires="x14">
        <oleObject progId="Equation.DSMT4" shapeId="4406" r:id="rId27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06" r:id="rId279"/>
      </mc:Fallback>
    </mc:AlternateContent>
    <mc:AlternateContent xmlns:mc="http://schemas.openxmlformats.org/markup-compatibility/2006">
      <mc:Choice Requires="x14">
        <oleObject progId="Equation.DSMT4" shapeId="4407" r:id="rId28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07" r:id="rId280"/>
      </mc:Fallback>
    </mc:AlternateContent>
    <mc:AlternateContent xmlns:mc="http://schemas.openxmlformats.org/markup-compatibility/2006">
      <mc:Choice Requires="x14">
        <oleObject progId="Equation.DSMT4" shapeId="4408" r:id="rId28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08" r:id="rId281"/>
      </mc:Fallback>
    </mc:AlternateContent>
    <mc:AlternateContent xmlns:mc="http://schemas.openxmlformats.org/markup-compatibility/2006">
      <mc:Choice Requires="x14">
        <oleObject progId="Equation.DSMT4" shapeId="4409" r:id="rId28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09" r:id="rId282"/>
      </mc:Fallback>
    </mc:AlternateContent>
    <mc:AlternateContent xmlns:mc="http://schemas.openxmlformats.org/markup-compatibility/2006">
      <mc:Choice Requires="x14">
        <oleObject progId="Equation.DSMT4" shapeId="4410" r:id="rId28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10" r:id="rId283"/>
      </mc:Fallback>
    </mc:AlternateContent>
    <mc:AlternateContent xmlns:mc="http://schemas.openxmlformats.org/markup-compatibility/2006">
      <mc:Choice Requires="x14">
        <oleObject progId="Equation.DSMT4" shapeId="4411" r:id="rId28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11" r:id="rId284"/>
      </mc:Fallback>
    </mc:AlternateContent>
    <mc:AlternateContent xmlns:mc="http://schemas.openxmlformats.org/markup-compatibility/2006">
      <mc:Choice Requires="x14">
        <oleObject progId="Equation.DSMT4" shapeId="4412" r:id="rId28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12" r:id="rId285"/>
      </mc:Fallback>
    </mc:AlternateContent>
    <mc:AlternateContent xmlns:mc="http://schemas.openxmlformats.org/markup-compatibility/2006">
      <mc:Choice Requires="x14">
        <oleObject progId="Equation.DSMT4" shapeId="4413" r:id="rId28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13" r:id="rId286"/>
      </mc:Fallback>
    </mc:AlternateContent>
    <mc:AlternateContent xmlns:mc="http://schemas.openxmlformats.org/markup-compatibility/2006">
      <mc:Choice Requires="x14">
        <oleObject progId="Equation.DSMT4" shapeId="4414" r:id="rId28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14" r:id="rId287"/>
      </mc:Fallback>
    </mc:AlternateContent>
    <mc:AlternateContent xmlns:mc="http://schemas.openxmlformats.org/markup-compatibility/2006">
      <mc:Choice Requires="x14">
        <oleObject progId="Equation.DSMT4" shapeId="4415" r:id="rId28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15" r:id="rId288"/>
      </mc:Fallback>
    </mc:AlternateContent>
    <mc:AlternateContent xmlns:mc="http://schemas.openxmlformats.org/markup-compatibility/2006">
      <mc:Choice Requires="x14">
        <oleObject progId="Equation.DSMT4" shapeId="4416" r:id="rId28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16" r:id="rId289"/>
      </mc:Fallback>
    </mc:AlternateContent>
    <mc:AlternateContent xmlns:mc="http://schemas.openxmlformats.org/markup-compatibility/2006">
      <mc:Choice Requires="x14">
        <oleObject progId="Equation.DSMT4" shapeId="4418" r:id="rId29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18" r:id="rId290"/>
      </mc:Fallback>
    </mc:AlternateContent>
    <mc:AlternateContent xmlns:mc="http://schemas.openxmlformats.org/markup-compatibility/2006">
      <mc:Choice Requires="x14">
        <oleObject progId="Equation.DSMT4" shapeId="4419" r:id="rId29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19" r:id="rId291"/>
      </mc:Fallback>
    </mc:AlternateContent>
    <mc:AlternateContent xmlns:mc="http://schemas.openxmlformats.org/markup-compatibility/2006">
      <mc:Choice Requires="x14">
        <oleObject progId="Equation.DSMT4" shapeId="4420" r:id="rId29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20" r:id="rId292"/>
      </mc:Fallback>
    </mc:AlternateContent>
    <mc:AlternateContent xmlns:mc="http://schemas.openxmlformats.org/markup-compatibility/2006">
      <mc:Choice Requires="x14">
        <oleObject progId="Equation.DSMT4" shapeId="4421" r:id="rId29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21" r:id="rId293"/>
      </mc:Fallback>
    </mc:AlternateContent>
    <mc:AlternateContent xmlns:mc="http://schemas.openxmlformats.org/markup-compatibility/2006">
      <mc:Choice Requires="x14">
        <oleObject progId="Equation.DSMT4" shapeId="4422" r:id="rId29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22" r:id="rId294"/>
      </mc:Fallback>
    </mc:AlternateContent>
    <mc:AlternateContent xmlns:mc="http://schemas.openxmlformats.org/markup-compatibility/2006">
      <mc:Choice Requires="x14">
        <oleObject progId="Equation.DSMT4" shapeId="4423" r:id="rId29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23" r:id="rId295"/>
      </mc:Fallback>
    </mc:AlternateContent>
    <mc:AlternateContent xmlns:mc="http://schemas.openxmlformats.org/markup-compatibility/2006">
      <mc:Choice Requires="x14">
        <oleObject progId="Equation.DSMT4" shapeId="4424" r:id="rId29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24" r:id="rId296"/>
      </mc:Fallback>
    </mc:AlternateContent>
    <mc:AlternateContent xmlns:mc="http://schemas.openxmlformats.org/markup-compatibility/2006">
      <mc:Choice Requires="x14">
        <oleObject progId="Equation.DSMT4" shapeId="4425" r:id="rId29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25" r:id="rId297"/>
      </mc:Fallback>
    </mc:AlternateContent>
    <mc:AlternateContent xmlns:mc="http://schemas.openxmlformats.org/markup-compatibility/2006">
      <mc:Choice Requires="x14">
        <oleObject progId="Equation.DSMT4" shapeId="4426" r:id="rId29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26" r:id="rId298"/>
      </mc:Fallback>
    </mc:AlternateContent>
    <mc:AlternateContent xmlns:mc="http://schemas.openxmlformats.org/markup-compatibility/2006">
      <mc:Choice Requires="x14">
        <oleObject progId="Equation.DSMT4" shapeId="4427" r:id="rId29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27" r:id="rId299"/>
      </mc:Fallback>
    </mc:AlternateContent>
    <mc:AlternateContent xmlns:mc="http://schemas.openxmlformats.org/markup-compatibility/2006">
      <mc:Choice Requires="x14">
        <oleObject progId="Equation.DSMT4" shapeId="4428" r:id="rId30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28" r:id="rId300"/>
      </mc:Fallback>
    </mc:AlternateContent>
    <mc:AlternateContent xmlns:mc="http://schemas.openxmlformats.org/markup-compatibility/2006">
      <mc:Choice Requires="x14">
        <oleObject progId="Equation.DSMT4" shapeId="4429" r:id="rId30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29" r:id="rId301"/>
      </mc:Fallback>
    </mc:AlternateContent>
    <mc:AlternateContent xmlns:mc="http://schemas.openxmlformats.org/markup-compatibility/2006">
      <mc:Choice Requires="x14">
        <oleObject progId="Equation.DSMT4" shapeId="4430" r:id="rId30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30" r:id="rId302"/>
      </mc:Fallback>
    </mc:AlternateContent>
    <mc:AlternateContent xmlns:mc="http://schemas.openxmlformats.org/markup-compatibility/2006">
      <mc:Choice Requires="x14">
        <oleObject progId="Equation.DSMT4" shapeId="4431" r:id="rId30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31" r:id="rId303"/>
      </mc:Fallback>
    </mc:AlternateContent>
    <mc:AlternateContent xmlns:mc="http://schemas.openxmlformats.org/markup-compatibility/2006">
      <mc:Choice Requires="x14">
        <oleObject progId="Equation.DSMT4" shapeId="4432" r:id="rId30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32" r:id="rId304"/>
      </mc:Fallback>
    </mc:AlternateContent>
    <mc:AlternateContent xmlns:mc="http://schemas.openxmlformats.org/markup-compatibility/2006">
      <mc:Choice Requires="x14">
        <oleObject progId="Equation.DSMT4" shapeId="4434" r:id="rId30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34" r:id="rId305"/>
      </mc:Fallback>
    </mc:AlternateContent>
    <mc:AlternateContent xmlns:mc="http://schemas.openxmlformats.org/markup-compatibility/2006">
      <mc:Choice Requires="x14">
        <oleObject progId="Equation.DSMT4" shapeId="4435" r:id="rId30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35" r:id="rId306"/>
      </mc:Fallback>
    </mc:AlternateContent>
    <mc:AlternateContent xmlns:mc="http://schemas.openxmlformats.org/markup-compatibility/2006">
      <mc:Choice Requires="x14">
        <oleObject progId="Equation.DSMT4" shapeId="4436" r:id="rId30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36" r:id="rId307"/>
      </mc:Fallback>
    </mc:AlternateContent>
    <mc:AlternateContent xmlns:mc="http://schemas.openxmlformats.org/markup-compatibility/2006">
      <mc:Choice Requires="x14">
        <oleObject progId="Equation.DSMT4" shapeId="4437" r:id="rId30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37" r:id="rId308"/>
      </mc:Fallback>
    </mc:AlternateContent>
    <mc:AlternateContent xmlns:mc="http://schemas.openxmlformats.org/markup-compatibility/2006">
      <mc:Choice Requires="x14">
        <oleObject progId="Equation.DSMT4" shapeId="4438" r:id="rId30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38" r:id="rId309"/>
      </mc:Fallback>
    </mc:AlternateContent>
    <mc:AlternateContent xmlns:mc="http://schemas.openxmlformats.org/markup-compatibility/2006">
      <mc:Choice Requires="x14">
        <oleObject progId="Equation.DSMT4" shapeId="4439" r:id="rId31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39" r:id="rId310"/>
      </mc:Fallback>
    </mc:AlternateContent>
    <mc:AlternateContent xmlns:mc="http://schemas.openxmlformats.org/markup-compatibility/2006">
      <mc:Choice Requires="x14">
        <oleObject progId="Equation.DSMT4" shapeId="4440" r:id="rId31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40" r:id="rId311"/>
      </mc:Fallback>
    </mc:AlternateContent>
    <mc:AlternateContent xmlns:mc="http://schemas.openxmlformats.org/markup-compatibility/2006">
      <mc:Choice Requires="x14">
        <oleObject progId="Equation.DSMT4" shapeId="4441" r:id="rId31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41" r:id="rId312"/>
      </mc:Fallback>
    </mc:AlternateContent>
    <mc:AlternateContent xmlns:mc="http://schemas.openxmlformats.org/markup-compatibility/2006">
      <mc:Choice Requires="x14">
        <oleObject progId="Equation.DSMT4" shapeId="4442" r:id="rId31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42" r:id="rId313"/>
      </mc:Fallback>
    </mc:AlternateContent>
    <mc:AlternateContent xmlns:mc="http://schemas.openxmlformats.org/markup-compatibility/2006">
      <mc:Choice Requires="x14">
        <oleObject progId="Equation.DSMT4" shapeId="4443" r:id="rId31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43" r:id="rId314"/>
      </mc:Fallback>
    </mc:AlternateContent>
    <mc:AlternateContent xmlns:mc="http://schemas.openxmlformats.org/markup-compatibility/2006">
      <mc:Choice Requires="x14">
        <oleObject progId="Equation.DSMT4" shapeId="4444" r:id="rId31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44" r:id="rId315"/>
      </mc:Fallback>
    </mc:AlternateContent>
    <mc:AlternateContent xmlns:mc="http://schemas.openxmlformats.org/markup-compatibility/2006">
      <mc:Choice Requires="x14">
        <oleObject progId="Equation.DSMT4" shapeId="4445" r:id="rId31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45" r:id="rId316"/>
      </mc:Fallback>
    </mc:AlternateContent>
    <mc:AlternateContent xmlns:mc="http://schemas.openxmlformats.org/markup-compatibility/2006">
      <mc:Choice Requires="x14">
        <oleObject progId="Equation.DSMT4" shapeId="4446" r:id="rId31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46" r:id="rId317"/>
      </mc:Fallback>
    </mc:AlternateContent>
    <mc:AlternateContent xmlns:mc="http://schemas.openxmlformats.org/markup-compatibility/2006">
      <mc:Choice Requires="x14">
        <oleObject progId="Equation.DSMT4" shapeId="4447" r:id="rId31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47" r:id="rId318"/>
      </mc:Fallback>
    </mc:AlternateContent>
    <mc:AlternateContent xmlns:mc="http://schemas.openxmlformats.org/markup-compatibility/2006">
      <mc:Choice Requires="x14">
        <oleObject progId="Equation.DSMT4" shapeId="4448" r:id="rId31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48" r:id="rId319"/>
      </mc:Fallback>
    </mc:AlternateContent>
    <mc:AlternateContent xmlns:mc="http://schemas.openxmlformats.org/markup-compatibility/2006">
      <mc:Choice Requires="x14">
        <oleObject progId="Equation.DSMT4" shapeId="4450" r:id="rId32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50" r:id="rId320"/>
      </mc:Fallback>
    </mc:AlternateContent>
    <mc:AlternateContent xmlns:mc="http://schemas.openxmlformats.org/markup-compatibility/2006">
      <mc:Choice Requires="x14">
        <oleObject progId="Equation.DSMT4" shapeId="4451" r:id="rId32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51" r:id="rId321"/>
      </mc:Fallback>
    </mc:AlternateContent>
    <mc:AlternateContent xmlns:mc="http://schemas.openxmlformats.org/markup-compatibility/2006">
      <mc:Choice Requires="x14">
        <oleObject progId="Equation.DSMT4" shapeId="4452" r:id="rId32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52" r:id="rId322"/>
      </mc:Fallback>
    </mc:AlternateContent>
    <mc:AlternateContent xmlns:mc="http://schemas.openxmlformats.org/markup-compatibility/2006">
      <mc:Choice Requires="x14">
        <oleObject progId="Equation.DSMT4" shapeId="4453" r:id="rId32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53" r:id="rId323"/>
      </mc:Fallback>
    </mc:AlternateContent>
    <mc:AlternateContent xmlns:mc="http://schemas.openxmlformats.org/markup-compatibility/2006">
      <mc:Choice Requires="x14">
        <oleObject progId="Equation.DSMT4" shapeId="4454" r:id="rId32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54" r:id="rId324"/>
      </mc:Fallback>
    </mc:AlternateContent>
    <mc:AlternateContent xmlns:mc="http://schemas.openxmlformats.org/markup-compatibility/2006">
      <mc:Choice Requires="x14">
        <oleObject progId="Equation.DSMT4" shapeId="4455" r:id="rId32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55" r:id="rId325"/>
      </mc:Fallback>
    </mc:AlternateContent>
    <mc:AlternateContent xmlns:mc="http://schemas.openxmlformats.org/markup-compatibility/2006">
      <mc:Choice Requires="x14">
        <oleObject progId="Equation.DSMT4" shapeId="4456" r:id="rId32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56" r:id="rId326"/>
      </mc:Fallback>
    </mc:AlternateContent>
    <mc:AlternateContent xmlns:mc="http://schemas.openxmlformats.org/markup-compatibility/2006">
      <mc:Choice Requires="x14">
        <oleObject progId="Equation.DSMT4" shapeId="4457" r:id="rId32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57" r:id="rId327"/>
      </mc:Fallback>
    </mc:AlternateContent>
    <mc:AlternateContent xmlns:mc="http://schemas.openxmlformats.org/markup-compatibility/2006">
      <mc:Choice Requires="x14">
        <oleObject progId="Equation.DSMT4" shapeId="4458" r:id="rId32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58" r:id="rId328"/>
      </mc:Fallback>
    </mc:AlternateContent>
    <mc:AlternateContent xmlns:mc="http://schemas.openxmlformats.org/markup-compatibility/2006">
      <mc:Choice Requires="x14">
        <oleObject progId="Equation.DSMT4" shapeId="4459" r:id="rId32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59" r:id="rId329"/>
      </mc:Fallback>
    </mc:AlternateContent>
    <mc:AlternateContent xmlns:mc="http://schemas.openxmlformats.org/markup-compatibility/2006">
      <mc:Choice Requires="x14">
        <oleObject progId="Equation.DSMT4" shapeId="4460" r:id="rId33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60" r:id="rId330"/>
      </mc:Fallback>
    </mc:AlternateContent>
    <mc:AlternateContent xmlns:mc="http://schemas.openxmlformats.org/markup-compatibility/2006">
      <mc:Choice Requires="x14">
        <oleObject progId="Equation.DSMT4" shapeId="4461" r:id="rId33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61" r:id="rId331"/>
      </mc:Fallback>
    </mc:AlternateContent>
    <mc:AlternateContent xmlns:mc="http://schemas.openxmlformats.org/markup-compatibility/2006">
      <mc:Choice Requires="x14">
        <oleObject progId="Equation.DSMT4" shapeId="4462" r:id="rId33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62" r:id="rId332"/>
      </mc:Fallback>
    </mc:AlternateContent>
    <mc:AlternateContent xmlns:mc="http://schemas.openxmlformats.org/markup-compatibility/2006">
      <mc:Choice Requires="x14">
        <oleObject progId="Equation.DSMT4" shapeId="4463" r:id="rId33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63" r:id="rId333"/>
      </mc:Fallback>
    </mc:AlternateContent>
    <mc:AlternateContent xmlns:mc="http://schemas.openxmlformats.org/markup-compatibility/2006">
      <mc:Choice Requires="x14">
        <oleObject progId="Equation.DSMT4" shapeId="4464" r:id="rId33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64" r:id="rId334"/>
      </mc:Fallback>
    </mc:AlternateContent>
    <mc:AlternateContent xmlns:mc="http://schemas.openxmlformats.org/markup-compatibility/2006">
      <mc:Choice Requires="x14">
        <oleObject progId="Equation.DSMT4" shapeId="4466" r:id="rId33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66" r:id="rId335"/>
      </mc:Fallback>
    </mc:AlternateContent>
    <mc:AlternateContent xmlns:mc="http://schemas.openxmlformats.org/markup-compatibility/2006">
      <mc:Choice Requires="x14">
        <oleObject progId="Equation.DSMT4" shapeId="4467" r:id="rId33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67" r:id="rId336"/>
      </mc:Fallback>
    </mc:AlternateContent>
    <mc:AlternateContent xmlns:mc="http://schemas.openxmlformats.org/markup-compatibility/2006">
      <mc:Choice Requires="x14">
        <oleObject progId="Equation.DSMT4" shapeId="4468" r:id="rId33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68" r:id="rId337"/>
      </mc:Fallback>
    </mc:AlternateContent>
    <mc:AlternateContent xmlns:mc="http://schemas.openxmlformats.org/markup-compatibility/2006">
      <mc:Choice Requires="x14">
        <oleObject progId="Equation.DSMT4" shapeId="4469" r:id="rId33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69" r:id="rId338"/>
      </mc:Fallback>
    </mc:AlternateContent>
    <mc:AlternateContent xmlns:mc="http://schemas.openxmlformats.org/markup-compatibility/2006">
      <mc:Choice Requires="x14">
        <oleObject progId="Equation.DSMT4" shapeId="4470" r:id="rId33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70" r:id="rId339"/>
      </mc:Fallback>
    </mc:AlternateContent>
    <mc:AlternateContent xmlns:mc="http://schemas.openxmlformats.org/markup-compatibility/2006">
      <mc:Choice Requires="x14">
        <oleObject progId="Equation.DSMT4" shapeId="4471" r:id="rId34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71" r:id="rId340"/>
      </mc:Fallback>
    </mc:AlternateContent>
    <mc:AlternateContent xmlns:mc="http://schemas.openxmlformats.org/markup-compatibility/2006">
      <mc:Choice Requires="x14">
        <oleObject progId="Equation.DSMT4" shapeId="4472" r:id="rId34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72" r:id="rId341"/>
      </mc:Fallback>
    </mc:AlternateContent>
    <mc:AlternateContent xmlns:mc="http://schemas.openxmlformats.org/markup-compatibility/2006">
      <mc:Choice Requires="x14">
        <oleObject progId="Equation.DSMT4" shapeId="4473" r:id="rId34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73" r:id="rId342"/>
      </mc:Fallback>
    </mc:AlternateContent>
    <mc:AlternateContent xmlns:mc="http://schemas.openxmlformats.org/markup-compatibility/2006">
      <mc:Choice Requires="x14">
        <oleObject progId="Equation.DSMT4" shapeId="4474" r:id="rId34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74" r:id="rId343"/>
      </mc:Fallback>
    </mc:AlternateContent>
    <mc:AlternateContent xmlns:mc="http://schemas.openxmlformats.org/markup-compatibility/2006">
      <mc:Choice Requires="x14">
        <oleObject progId="Equation.DSMT4" shapeId="4475" r:id="rId34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75" r:id="rId344"/>
      </mc:Fallback>
    </mc:AlternateContent>
    <mc:AlternateContent xmlns:mc="http://schemas.openxmlformats.org/markup-compatibility/2006">
      <mc:Choice Requires="x14">
        <oleObject progId="Equation.DSMT4" shapeId="4476" r:id="rId34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76" r:id="rId345"/>
      </mc:Fallback>
    </mc:AlternateContent>
    <mc:AlternateContent xmlns:mc="http://schemas.openxmlformats.org/markup-compatibility/2006">
      <mc:Choice Requires="x14">
        <oleObject progId="Equation.DSMT4" shapeId="4477" r:id="rId34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77" r:id="rId346"/>
      </mc:Fallback>
    </mc:AlternateContent>
    <mc:AlternateContent xmlns:mc="http://schemas.openxmlformats.org/markup-compatibility/2006">
      <mc:Choice Requires="x14">
        <oleObject progId="Equation.DSMT4" shapeId="4478" r:id="rId34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78" r:id="rId347"/>
      </mc:Fallback>
    </mc:AlternateContent>
    <mc:AlternateContent xmlns:mc="http://schemas.openxmlformats.org/markup-compatibility/2006">
      <mc:Choice Requires="x14">
        <oleObject progId="Equation.DSMT4" shapeId="4479" r:id="rId34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79" r:id="rId348"/>
      </mc:Fallback>
    </mc:AlternateContent>
    <mc:AlternateContent xmlns:mc="http://schemas.openxmlformats.org/markup-compatibility/2006">
      <mc:Choice Requires="x14">
        <oleObject progId="Equation.DSMT4" shapeId="4480" r:id="rId34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80" r:id="rId349"/>
      </mc:Fallback>
    </mc:AlternateContent>
    <mc:AlternateContent xmlns:mc="http://schemas.openxmlformats.org/markup-compatibility/2006">
      <mc:Choice Requires="x14">
        <oleObject progId="Equation.DSMT4" shapeId="4482" r:id="rId35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82" r:id="rId350"/>
      </mc:Fallback>
    </mc:AlternateContent>
    <mc:AlternateContent xmlns:mc="http://schemas.openxmlformats.org/markup-compatibility/2006">
      <mc:Choice Requires="x14">
        <oleObject progId="Equation.DSMT4" shapeId="4483" r:id="rId35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83" r:id="rId351"/>
      </mc:Fallback>
    </mc:AlternateContent>
    <mc:AlternateContent xmlns:mc="http://schemas.openxmlformats.org/markup-compatibility/2006">
      <mc:Choice Requires="x14">
        <oleObject progId="Equation.DSMT4" shapeId="4484" r:id="rId35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84" r:id="rId352"/>
      </mc:Fallback>
    </mc:AlternateContent>
    <mc:AlternateContent xmlns:mc="http://schemas.openxmlformats.org/markup-compatibility/2006">
      <mc:Choice Requires="x14">
        <oleObject progId="Equation.DSMT4" shapeId="4485" r:id="rId35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85" r:id="rId353"/>
      </mc:Fallback>
    </mc:AlternateContent>
    <mc:AlternateContent xmlns:mc="http://schemas.openxmlformats.org/markup-compatibility/2006">
      <mc:Choice Requires="x14">
        <oleObject progId="Equation.DSMT4" shapeId="4486" r:id="rId35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86" r:id="rId354"/>
      </mc:Fallback>
    </mc:AlternateContent>
    <mc:AlternateContent xmlns:mc="http://schemas.openxmlformats.org/markup-compatibility/2006">
      <mc:Choice Requires="x14">
        <oleObject progId="Equation.DSMT4" shapeId="4487" r:id="rId35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87" r:id="rId355"/>
      </mc:Fallback>
    </mc:AlternateContent>
    <mc:AlternateContent xmlns:mc="http://schemas.openxmlformats.org/markup-compatibility/2006">
      <mc:Choice Requires="x14">
        <oleObject progId="Equation.DSMT4" shapeId="4488" r:id="rId35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88" r:id="rId356"/>
      </mc:Fallback>
    </mc:AlternateContent>
    <mc:AlternateContent xmlns:mc="http://schemas.openxmlformats.org/markup-compatibility/2006">
      <mc:Choice Requires="x14">
        <oleObject progId="Equation.DSMT4" shapeId="4489" r:id="rId35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89" r:id="rId357"/>
      </mc:Fallback>
    </mc:AlternateContent>
    <mc:AlternateContent xmlns:mc="http://schemas.openxmlformats.org/markup-compatibility/2006">
      <mc:Choice Requires="x14">
        <oleObject progId="Equation.DSMT4" shapeId="4490" r:id="rId35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90" r:id="rId358"/>
      </mc:Fallback>
    </mc:AlternateContent>
    <mc:AlternateContent xmlns:mc="http://schemas.openxmlformats.org/markup-compatibility/2006">
      <mc:Choice Requires="x14">
        <oleObject progId="Equation.DSMT4" shapeId="4491" r:id="rId35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91" r:id="rId359"/>
      </mc:Fallback>
    </mc:AlternateContent>
    <mc:AlternateContent xmlns:mc="http://schemas.openxmlformats.org/markup-compatibility/2006">
      <mc:Choice Requires="x14">
        <oleObject progId="Equation.DSMT4" shapeId="4492" r:id="rId36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92" r:id="rId360"/>
      </mc:Fallback>
    </mc:AlternateContent>
    <mc:AlternateContent xmlns:mc="http://schemas.openxmlformats.org/markup-compatibility/2006">
      <mc:Choice Requires="x14">
        <oleObject progId="Equation.DSMT4" shapeId="4493" r:id="rId36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93" r:id="rId361"/>
      </mc:Fallback>
    </mc:AlternateContent>
    <mc:AlternateContent xmlns:mc="http://schemas.openxmlformats.org/markup-compatibility/2006">
      <mc:Choice Requires="x14">
        <oleObject progId="Equation.DSMT4" shapeId="4494" r:id="rId36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94" r:id="rId362"/>
      </mc:Fallback>
    </mc:AlternateContent>
    <mc:AlternateContent xmlns:mc="http://schemas.openxmlformats.org/markup-compatibility/2006">
      <mc:Choice Requires="x14">
        <oleObject progId="Equation.DSMT4" shapeId="4495" r:id="rId36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95" r:id="rId363"/>
      </mc:Fallback>
    </mc:AlternateContent>
    <mc:AlternateContent xmlns:mc="http://schemas.openxmlformats.org/markup-compatibility/2006">
      <mc:Choice Requires="x14">
        <oleObject progId="Equation.DSMT4" shapeId="4496" r:id="rId36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96" r:id="rId364"/>
      </mc:Fallback>
    </mc:AlternateContent>
    <mc:AlternateContent xmlns:mc="http://schemas.openxmlformats.org/markup-compatibility/2006">
      <mc:Choice Requires="x14">
        <oleObject progId="Equation.DSMT4" shapeId="4498" r:id="rId36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98" r:id="rId365"/>
      </mc:Fallback>
    </mc:AlternateContent>
    <mc:AlternateContent xmlns:mc="http://schemas.openxmlformats.org/markup-compatibility/2006">
      <mc:Choice Requires="x14">
        <oleObject progId="Equation.DSMT4" shapeId="4499" r:id="rId36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499" r:id="rId366"/>
      </mc:Fallback>
    </mc:AlternateContent>
    <mc:AlternateContent xmlns:mc="http://schemas.openxmlformats.org/markup-compatibility/2006">
      <mc:Choice Requires="x14">
        <oleObject progId="Equation.DSMT4" shapeId="4500" r:id="rId36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00" r:id="rId367"/>
      </mc:Fallback>
    </mc:AlternateContent>
    <mc:AlternateContent xmlns:mc="http://schemas.openxmlformats.org/markup-compatibility/2006">
      <mc:Choice Requires="x14">
        <oleObject progId="Equation.DSMT4" shapeId="4501" r:id="rId36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01" r:id="rId368"/>
      </mc:Fallback>
    </mc:AlternateContent>
    <mc:AlternateContent xmlns:mc="http://schemas.openxmlformats.org/markup-compatibility/2006">
      <mc:Choice Requires="x14">
        <oleObject progId="Equation.DSMT4" shapeId="4502" r:id="rId36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02" r:id="rId369"/>
      </mc:Fallback>
    </mc:AlternateContent>
    <mc:AlternateContent xmlns:mc="http://schemas.openxmlformats.org/markup-compatibility/2006">
      <mc:Choice Requires="x14">
        <oleObject progId="Equation.DSMT4" shapeId="4503" r:id="rId37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03" r:id="rId370"/>
      </mc:Fallback>
    </mc:AlternateContent>
    <mc:AlternateContent xmlns:mc="http://schemas.openxmlformats.org/markup-compatibility/2006">
      <mc:Choice Requires="x14">
        <oleObject progId="Equation.DSMT4" shapeId="4504" r:id="rId37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04" r:id="rId371"/>
      </mc:Fallback>
    </mc:AlternateContent>
    <mc:AlternateContent xmlns:mc="http://schemas.openxmlformats.org/markup-compatibility/2006">
      <mc:Choice Requires="x14">
        <oleObject progId="Equation.DSMT4" shapeId="4505" r:id="rId37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05" r:id="rId372"/>
      </mc:Fallback>
    </mc:AlternateContent>
    <mc:AlternateContent xmlns:mc="http://schemas.openxmlformats.org/markup-compatibility/2006">
      <mc:Choice Requires="x14">
        <oleObject progId="Equation.DSMT4" shapeId="4506" r:id="rId37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06" r:id="rId373"/>
      </mc:Fallback>
    </mc:AlternateContent>
    <mc:AlternateContent xmlns:mc="http://schemas.openxmlformats.org/markup-compatibility/2006">
      <mc:Choice Requires="x14">
        <oleObject progId="Equation.DSMT4" shapeId="4507" r:id="rId37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07" r:id="rId374"/>
      </mc:Fallback>
    </mc:AlternateContent>
    <mc:AlternateContent xmlns:mc="http://schemas.openxmlformats.org/markup-compatibility/2006">
      <mc:Choice Requires="x14">
        <oleObject progId="Equation.DSMT4" shapeId="4508" r:id="rId37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08" r:id="rId375"/>
      </mc:Fallback>
    </mc:AlternateContent>
    <mc:AlternateContent xmlns:mc="http://schemas.openxmlformats.org/markup-compatibility/2006">
      <mc:Choice Requires="x14">
        <oleObject progId="Equation.DSMT4" shapeId="4509" r:id="rId37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09" r:id="rId376"/>
      </mc:Fallback>
    </mc:AlternateContent>
    <mc:AlternateContent xmlns:mc="http://schemas.openxmlformats.org/markup-compatibility/2006">
      <mc:Choice Requires="x14">
        <oleObject progId="Equation.DSMT4" shapeId="4510" r:id="rId37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10" r:id="rId377"/>
      </mc:Fallback>
    </mc:AlternateContent>
    <mc:AlternateContent xmlns:mc="http://schemas.openxmlformats.org/markup-compatibility/2006">
      <mc:Choice Requires="x14">
        <oleObject progId="Equation.DSMT4" shapeId="4511" r:id="rId37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11" r:id="rId378"/>
      </mc:Fallback>
    </mc:AlternateContent>
    <mc:AlternateContent xmlns:mc="http://schemas.openxmlformats.org/markup-compatibility/2006">
      <mc:Choice Requires="x14">
        <oleObject progId="Equation.DSMT4" shapeId="4512" r:id="rId37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12" r:id="rId379"/>
      </mc:Fallback>
    </mc:AlternateContent>
    <mc:AlternateContent xmlns:mc="http://schemas.openxmlformats.org/markup-compatibility/2006">
      <mc:Choice Requires="x14">
        <oleObject progId="Equation.DSMT4" shapeId="4514" r:id="rId38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14" r:id="rId380"/>
      </mc:Fallback>
    </mc:AlternateContent>
    <mc:AlternateContent xmlns:mc="http://schemas.openxmlformats.org/markup-compatibility/2006">
      <mc:Choice Requires="x14">
        <oleObject progId="Equation.DSMT4" shapeId="4515" r:id="rId38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15" r:id="rId381"/>
      </mc:Fallback>
    </mc:AlternateContent>
    <mc:AlternateContent xmlns:mc="http://schemas.openxmlformats.org/markup-compatibility/2006">
      <mc:Choice Requires="x14">
        <oleObject progId="Equation.DSMT4" shapeId="4516" r:id="rId38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16" r:id="rId382"/>
      </mc:Fallback>
    </mc:AlternateContent>
    <mc:AlternateContent xmlns:mc="http://schemas.openxmlformats.org/markup-compatibility/2006">
      <mc:Choice Requires="x14">
        <oleObject progId="Equation.DSMT4" shapeId="4517" r:id="rId38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17" r:id="rId383"/>
      </mc:Fallback>
    </mc:AlternateContent>
    <mc:AlternateContent xmlns:mc="http://schemas.openxmlformats.org/markup-compatibility/2006">
      <mc:Choice Requires="x14">
        <oleObject progId="Equation.DSMT4" shapeId="4518" r:id="rId38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18" r:id="rId384"/>
      </mc:Fallback>
    </mc:AlternateContent>
    <mc:AlternateContent xmlns:mc="http://schemas.openxmlformats.org/markup-compatibility/2006">
      <mc:Choice Requires="x14">
        <oleObject progId="Equation.DSMT4" shapeId="4519" r:id="rId38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19" r:id="rId385"/>
      </mc:Fallback>
    </mc:AlternateContent>
    <mc:AlternateContent xmlns:mc="http://schemas.openxmlformats.org/markup-compatibility/2006">
      <mc:Choice Requires="x14">
        <oleObject progId="Equation.DSMT4" shapeId="4520" r:id="rId38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20" r:id="rId386"/>
      </mc:Fallback>
    </mc:AlternateContent>
    <mc:AlternateContent xmlns:mc="http://schemas.openxmlformats.org/markup-compatibility/2006">
      <mc:Choice Requires="x14">
        <oleObject progId="Equation.DSMT4" shapeId="4521" r:id="rId38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21" r:id="rId387"/>
      </mc:Fallback>
    </mc:AlternateContent>
    <mc:AlternateContent xmlns:mc="http://schemas.openxmlformats.org/markup-compatibility/2006">
      <mc:Choice Requires="x14">
        <oleObject progId="Equation.DSMT4" shapeId="4522" r:id="rId38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22" r:id="rId388"/>
      </mc:Fallback>
    </mc:AlternateContent>
    <mc:AlternateContent xmlns:mc="http://schemas.openxmlformats.org/markup-compatibility/2006">
      <mc:Choice Requires="x14">
        <oleObject progId="Equation.DSMT4" shapeId="4523" r:id="rId38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23" r:id="rId389"/>
      </mc:Fallback>
    </mc:AlternateContent>
    <mc:AlternateContent xmlns:mc="http://schemas.openxmlformats.org/markup-compatibility/2006">
      <mc:Choice Requires="x14">
        <oleObject progId="Equation.DSMT4" shapeId="4524" r:id="rId39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24" r:id="rId390"/>
      </mc:Fallback>
    </mc:AlternateContent>
    <mc:AlternateContent xmlns:mc="http://schemas.openxmlformats.org/markup-compatibility/2006">
      <mc:Choice Requires="x14">
        <oleObject progId="Equation.DSMT4" shapeId="4525" r:id="rId39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25" r:id="rId391"/>
      </mc:Fallback>
    </mc:AlternateContent>
    <mc:AlternateContent xmlns:mc="http://schemas.openxmlformats.org/markup-compatibility/2006">
      <mc:Choice Requires="x14">
        <oleObject progId="Equation.DSMT4" shapeId="4526" r:id="rId39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26" r:id="rId392"/>
      </mc:Fallback>
    </mc:AlternateContent>
    <mc:AlternateContent xmlns:mc="http://schemas.openxmlformats.org/markup-compatibility/2006">
      <mc:Choice Requires="x14">
        <oleObject progId="Equation.DSMT4" shapeId="4527" r:id="rId39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27" r:id="rId393"/>
      </mc:Fallback>
    </mc:AlternateContent>
    <mc:AlternateContent xmlns:mc="http://schemas.openxmlformats.org/markup-compatibility/2006">
      <mc:Choice Requires="x14">
        <oleObject progId="Equation.DSMT4" shapeId="4528" r:id="rId39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28" r:id="rId394"/>
      </mc:Fallback>
    </mc:AlternateContent>
    <mc:AlternateContent xmlns:mc="http://schemas.openxmlformats.org/markup-compatibility/2006">
      <mc:Choice Requires="x14">
        <oleObject progId="Equation.DSMT4" shapeId="4530" r:id="rId39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30" r:id="rId395"/>
      </mc:Fallback>
    </mc:AlternateContent>
    <mc:AlternateContent xmlns:mc="http://schemas.openxmlformats.org/markup-compatibility/2006">
      <mc:Choice Requires="x14">
        <oleObject progId="Equation.DSMT4" shapeId="4531" r:id="rId39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31" r:id="rId396"/>
      </mc:Fallback>
    </mc:AlternateContent>
    <mc:AlternateContent xmlns:mc="http://schemas.openxmlformats.org/markup-compatibility/2006">
      <mc:Choice Requires="x14">
        <oleObject progId="Equation.DSMT4" shapeId="4532" r:id="rId39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32" r:id="rId397"/>
      </mc:Fallback>
    </mc:AlternateContent>
    <mc:AlternateContent xmlns:mc="http://schemas.openxmlformats.org/markup-compatibility/2006">
      <mc:Choice Requires="x14">
        <oleObject progId="Equation.DSMT4" shapeId="4533" r:id="rId39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33" r:id="rId398"/>
      </mc:Fallback>
    </mc:AlternateContent>
    <mc:AlternateContent xmlns:mc="http://schemas.openxmlformats.org/markup-compatibility/2006">
      <mc:Choice Requires="x14">
        <oleObject progId="Equation.DSMT4" shapeId="4534" r:id="rId39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34" r:id="rId399"/>
      </mc:Fallback>
    </mc:AlternateContent>
    <mc:AlternateContent xmlns:mc="http://schemas.openxmlformats.org/markup-compatibility/2006">
      <mc:Choice Requires="x14">
        <oleObject progId="Equation.DSMT4" shapeId="4535" r:id="rId40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35" r:id="rId400"/>
      </mc:Fallback>
    </mc:AlternateContent>
    <mc:AlternateContent xmlns:mc="http://schemas.openxmlformats.org/markup-compatibility/2006">
      <mc:Choice Requires="x14">
        <oleObject progId="Equation.DSMT4" shapeId="4536" r:id="rId40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36" r:id="rId401"/>
      </mc:Fallback>
    </mc:AlternateContent>
    <mc:AlternateContent xmlns:mc="http://schemas.openxmlformats.org/markup-compatibility/2006">
      <mc:Choice Requires="x14">
        <oleObject progId="Equation.DSMT4" shapeId="4537" r:id="rId40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37" r:id="rId402"/>
      </mc:Fallback>
    </mc:AlternateContent>
    <mc:AlternateContent xmlns:mc="http://schemas.openxmlformats.org/markup-compatibility/2006">
      <mc:Choice Requires="x14">
        <oleObject progId="Equation.DSMT4" shapeId="4538" r:id="rId40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38" r:id="rId403"/>
      </mc:Fallback>
    </mc:AlternateContent>
    <mc:AlternateContent xmlns:mc="http://schemas.openxmlformats.org/markup-compatibility/2006">
      <mc:Choice Requires="x14">
        <oleObject progId="Equation.DSMT4" shapeId="4539" r:id="rId40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39" r:id="rId404"/>
      </mc:Fallback>
    </mc:AlternateContent>
    <mc:AlternateContent xmlns:mc="http://schemas.openxmlformats.org/markup-compatibility/2006">
      <mc:Choice Requires="x14">
        <oleObject progId="Equation.DSMT4" shapeId="4540" r:id="rId40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40" r:id="rId405"/>
      </mc:Fallback>
    </mc:AlternateContent>
    <mc:AlternateContent xmlns:mc="http://schemas.openxmlformats.org/markup-compatibility/2006">
      <mc:Choice Requires="x14">
        <oleObject progId="Equation.DSMT4" shapeId="4541" r:id="rId40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41" r:id="rId406"/>
      </mc:Fallback>
    </mc:AlternateContent>
    <mc:AlternateContent xmlns:mc="http://schemas.openxmlformats.org/markup-compatibility/2006">
      <mc:Choice Requires="x14">
        <oleObject progId="Equation.DSMT4" shapeId="4542" r:id="rId40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42" r:id="rId407"/>
      </mc:Fallback>
    </mc:AlternateContent>
    <mc:AlternateContent xmlns:mc="http://schemas.openxmlformats.org/markup-compatibility/2006">
      <mc:Choice Requires="x14">
        <oleObject progId="Equation.DSMT4" shapeId="4543" r:id="rId40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43" r:id="rId408"/>
      </mc:Fallback>
    </mc:AlternateContent>
    <mc:AlternateContent xmlns:mc="http://schemas.openxmlformats.org/markup-compatibility/2006">
      <mc:Choice Requires="x14">
        <oleObject progId="Equation.DSMT4" shapeId="4544" r:id="rId40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44" r:id="rId409"/>
      </mc:Fallback>
    </mc:AlternateContent>
    <mc:AlternateContent xmlns:mc="http://schemas.openxmlformats.org/markup-compatibility/2006">
      <mc:Choice Requires="x14">
        <oleObject progId="Equation.DSMT4" shapeId="4546" r:id="rId41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46" r:id="rId410"/>
      </mc:Fallback>
    </mc:AlternateContent>
    <mc:AlternateContent xmlns:mc="http://schemas.openxmlformats.org/markup-compatibility/2006">
      <mc:Choice Requires="x14">
        <oleObject progId="Equation.DSMT4" shapeId="4547" r:id="rId41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47" r:id="rId411"/>
      </mc:Fallback>
    </mc:AlternateContent>
    <mc:AlternateContent xmlns:mc="http://schemas.openxmlformats.org/markup-compatibility/2006">
      <mc:Choice Requires="x14">
        <oleObject progId="Equation.DSMT4" shapeId="4548" r:id="rId41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48" r:id="rId412"/>
      </mc:Fallback>
    </mc:AlternateContent>
    <mc:AlternateContent xmlns:mc="http://schemas.openxmlformats.org/markup-compatibility/2006">
      <mc:Choice Requires="x14">
        <oleObject progId="Equation.DSMT4" shapeId="4549" r:id="rId41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49" r:id="rId413"/>
      </mc:Fallback>
    </mc:AlternateContent>
    <mc:AlternateContent xmlns:mc="http://schemas.openxmlformats.org/markup-compatibility/2006">
      <mc:Choice Requires="x14">
        <oleObject progId="Equation.DSMT4" shapeId="4550" r:id="rId41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50" r:id="rId414"/>
      </mc:Fallback>
    </mc:AlternateContent>
    <mc:AlternateContent xmlns:mc="http://schemas.openxmlformats.org/markup-compatibility/2006">
      <mc:Choice Requires="x14">
        <oleObject progId="Equation.DSMT4" shapeId="4551" r:id="rId41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51" r:id="rId415"/>
      </mc:Fallback>
    </mc:AlternateContent>
    <mc:AlternateContent xmlns:mc="http://schemas.openxmlformats.org/markup-compatibility/2006">
      <mc:Choice Requires="x14">
        <oleObject progId="Equation.DSMT4" shapeId="4552" r:id="rId41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52" r:id="rId416"/>
      </mc:Fallback>
    </mc:AlternateContent>
    <mc:AlternateContent xmlns:mc="http://schemas.openxmlformats.org/markup-compatibility/2006">
      <mc:Choice Requires="x14">
        <oleObject progId="Equation.DSMT4" shapeId="4553" r:id="rId41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53" r:id="rId417"/>
      </mc:Fallback>
    </mc:AlternateContent>
    <mc:AlternateContent xmlns:mc="http://schemas.openxmlformats.org/markup-compatibility/2006">
      <mc:Choice Requires="x14">
        <oleObject progId="Equation.DSMT4" shapeId="4554" r:id="rId41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54" r:id="rId418"/>
      </mc:Fallback>
    </mc:AlternateContent>
    <mc:AlternateContent xmlns:mc="http://schemas.openxmlformats.org/markup-compatibility/2006">
      <mc:Choice Requires="x14">
        <oleObject progId="Equation.DSMT4" shapeId="4555" r:id="rId41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55" r:id="rId419"/>
      </mc:Fallback>
    </mc:AlternateContent>
    <mc:AlternateContent xmlns:mc="http://schemas.openxmlformats.org/markup-compatibility/2006">
      <mc:Choice Requires="x14">
        <oleObject progId="Equation.DSMT4" shapeId="4556" r:id="rId42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56" r:id="rId420"/>
      </mc:Fallback>
    </mc:AlternateContent>
    <mc:AlternateContent xmlns:mc="http://schemas.openxmlformats.org/markup-compatibility/2006">
      <mc:Choice Requires="x14">
        <oleObject progId="Equation.DSMT4" shapeId="4557" r:id="rId42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57" r:id="rId421"/>
      </mc:Fallback>
    </mc:AlternateContent>
    <mc:AlternateContent xmlns:mc="http://schemas.openxmlformats.org/markup-compatibility/2006">
      <mc:Choice Requires="x14">
        <oleObject progId="Equation.DSMT4" shapeId="4558" r:id="rId42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58" r:id="rId422"/>
      </mc:Fallback>
    </mc:AlternateContent>
    <mc:AlternateContent xmlns:mc="http://schemas.openxmlformats.org/markup-compatibility/2006">
      <mc:Choice Requires="x14">
        <oleObject progId="Equation.DSMT4" shapeId="4559" r:id="rId42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59" r:id="rId423"/>
      </mc:Fallback>
    </mc:AlternateContent>
    <mc:AlternateContent xmlns:mc="http://schemas.openxmlformats.org/markup-compatibility/2006">
      <mc:Choice Requires="x14">
        <oleObject progId="Equation.DSMT4" shapeId="4560" r:id="rId42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60" r:id="rId424"/>
      </mc:Fallback>
    </mc:AlternateContent>
    <mc:AlternateContent xmlns:mc="http://schemas.openxmlformats.org/markup-compatibility/2006">
      <mc:Choice Requires="x14">
        <oleObject progId="Equation.DSMT4" shapeId="4562" r:id="rId42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62" r:id="rId425"/>
      </mc:Fallback>
    </mc:AlternateContent>
    <mc:AlternateContent xmlns:mc="http://schemas.openxmlformats.org/markup-compatibility/2006">
      <mc:Choice Requires="x14">
        <oleObject progId="Equation.DSMT4" shapeId="4563" r:id="rId42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63" r:id="rId426"/>
      </mc:Fallback>
    </mc:AlternateContent>
    <mc:AlternateContent xmlns:mc="http://schemas.openxmlformats.org/markup-compatibility/2006">
      <mc:Choice Requires="x14">
        <oleObject progId="Equation.DSMT4" shapeId="4564" r:id="rId42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64" r:id="rId427"/>
      </mc:Fallback>
    </mc:AlternateContent>
    <mc:AlternateContent xmlns:mc="http://schemas.openxmlformats.org/markup-compatibility/2006">
      <mc:Choice Requires="x14">
        <oleObject progId="Equation.DSMT4" shapeId="4565" r:id="rId42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65" r:id="rId428"/>
      </mc:Fallback>
    </mc:AlternateContent>
    <mc:AlternateContent xmlns:mc="http://schemas.openxmlformats.org/markup-compatibility/2006">
      <mc:Choice Requires="x14">
        <oleObject progId="Equation.DSMT4" shapeId="4566" r:id="rId42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66" r:id="rId429"/>
      </mc:Fallback>
    </mc:AlternateContent>
    <mc:AlternateContent xmlns:mc="http://schemas.openxmlformats.org/markup-compatibility/2006">
      <mc:Choice Requires="x14">
        <oleObject progId="Equation.DSMT4" shapeId="4567" r:id="rId43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67" r:id="rId430"/>
      </mc:Fallback>
    </mc:AlternateContent>
    <mc:AlternateContent xmlns:mc="http://schemas.openxmlformats.org/markup-compatibility/2006">
      <mc:Choice Requires="x14">
        <oleObject progId="Equation.DSMT4" shapeId="4568" r:id="rId43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68" r:id="rId431"/>
      </mc:Fallback>
    </mc:AlternateContent>
    <mc:AlternateContent xmlns:mc="http://schemas.openxmlformats.org/markup-compatibility/2006">
      <mc:Choice Requires="x14">
        <oleObject progId="Equation.DSMT4" shapeId="4569" r:id="rId43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69" r:id="rId432"/>
      </mc:Fallback>
    </mc:AlternateContent>
    <mc:AlternateContent xmlns:mc="http://schemas.openxmlformats.org/markup-compatibility/2006">
      <mc:Choice Requires="x14">
        <oleObject progId="Equation.DSMT4" shapeId="4570" r:id="rId43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70" r:id="rId433"/>
      </mc:Fallback>
    </mc:AlternateContent>
    <mc:AlternateContent xmlns:mc="http://schemas.openxmlformats.org/markup-compatibility/2006">
      <mc:Choice Requires="x14">
        <oleObject progId="Equation.DSMT4" shapeId="4571" r:id="rId43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71" r:id="rId434"/>
      </mc:Fallback>
    </mc:AlternateContent>
    <mc:AlternateContent xmlns:mc="http://schemas.openxmlformats.org/markup-compatibility/2006">
      <mc:Choice Requires="x14">
        <oleObject progId="Equation.DSMT4" shapeId="4572" r:id="rId43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72" r:id="rId435"/>
      </mc:Fallback>
    </mc:AlternateContent>
    <mc:AlternateContent xmlns:mc="http://schemas.openxmlformats.org/markup-compatibility/2006">
      <mc:Choice Requires="x14">
        <oleObject progId="Equation.DSMT4" shapeId="4573" r:id="rId43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73" r:id="rId436"/>
      </mc:Fallback>
    </mc:AlternateContent>
    <mc:AlternateContent xmlns:mc="http://schemas.openxmlformats.org/markup-compatibility/2006">
      <mc:Choice Requires="x14">
        <oleObject progId="Equation.DSMT4" shapeId="4574" r:id="rId43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74" r:id="rId437"/>
      </mc:Fallback>
    </mc:AlternateContent>
    <mc:AlternateContent xmlns:mc="http://schemas.openxmlformats.org/markup-compatibility/2006">
      <mc:Choice Requires="x14">
        <oleObject progId="Equation.DSMT4" shapeId="4575" r:id="rId43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75" r:id="rId438"/>
      </mc:Fallback>
    </mc:AlternateContent>
    <mc:AlternateContent xmlns:mc="http://schemas.openxmlformats.org/markup-compatibility/2006">
      <mc:Choice Requires="x14">
        <oleObject progId="Equation.DSMT4" shapeId="4576" r:id="rId43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76" r:id="rId439"/>
      </mc:Fallback>
    </mc:AlternateContent>
    <mc:AlternateContent xmlns:mc="http://schemas.openxmlformats.org/markup-compatibility/2006">
      <mc:Choice Requires="x14">
        <oleObject progId="Equation.DSMT4" shapeId="4578" r:id="rId44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78" r:id="rId440"/>
      </mc:Fallback>
    </mc:AlternateContent>
    <mc:AlternateContent xmlns:mc="http://schemas.openxmlformats.org/markup-compatibility/2006">
      <mc:Choice Requires="x14">
        <oleObject progId="Equation.DSMT4" shapeId="4579" r:id="rId44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79" r:id="rId441"/>
      </mc:Fallback>
    </mc:AlternateContent>
    <mc:AlternateContent xmlns:mc="http://schemas.openxmlformats.org/markup-compatibility/2006">
      <mc:Choice Requires="x14">
        <oleObject progId="Equation.DSMT4" shapeId="4580" r:id="rId44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80" r:id="rId442"/>
      </mc:Fallback>
    </mc:AlternateContent>
    <mc:AlternateContent xmlns:mc="http://schemas.openxmlformats.org/markup-compatibility/2006">
      <mc:Choice Requires="x14">
        <oleObject progId="Equation.DSMT4" shapeId="4581" r:id="rId44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81" r:id="rId443"/>
      </mc:Fallback>
    </mc:AlternateContent>
    <mc:AlternateContent xmlns:mc="http://schemas.openxmlformats.org/markup-compatibility/2006">
      <mc:Choice Requires="x14">
        <oleObject progId="Equation.DSMT4" shapeId="4582" r:id="rId44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82" r:id="rId444"/>
      </mc:Fallback>
    </mc:AlternateContent>
    <mc:AlternateContent xmlns:mc="http://schemas.openxmlformats.org/markup-compatibility/2006">
      <mc:Choice Requires="x14">
        <oleObject progId="Equation.DSMT4" shapeId="4583" r:id="rId44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83" r:id="rId445"/>
      </mc:Fallback>
    </mc:AlternateContent>
    <mc:AlternateContent xmlns:mc="http://schemas.openxmlformats.org/markup-compatibility/2006">
      <mc:Choice Requires="x14">
        <oleObject progId="Equation.DSMT4" shapeId="4584" r:id="rId44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84" r:id="rId446"/>
      </mc:Fallback>
    </mc:AlternateContent>
    <mc:AlternateContent xmlns:mc="http://schemas.openxmlformats.org/markup-compatibility/2006">
      <mc:Choice Requires="x14">
        <oleObject progId="Equation.DSMT4" shapeId="4585" r:id="rId44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85" r:id="rId447"/>
      </mc:Fallback>
    </mc:AlternateContent>
    <mc:AlternateContent xmlns:mc="http://schemas.openxmlformats.org/markup-compatibility/2006">
      <mc:Choice Requires="x14">
        <oleObject progId="Equation.DSMT4" shapeId="4586" r:id="rId44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86" r:id="rId448"/>
      </mc:Fallback>
    </mc:AlternateContent>
    <mc:AlternateContent xmlns:mc="http://schemas.openxmlformats.org/markup-compatibility/2006">
      <mc:Choice Requires="x14">
        <oleObject progId="Equation.DSMT4" shapeId="4587" r:id="rId44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87" r:id="rId449"/>
      </mc:Fallback>
    </mc:AlternateContent>
    <mc:AlternateContent xmlns:mc="http://schemas.openxmlformats.org/markup-compatibility/2006">
      <mc:Choice Requires="x14">
        <oleObject progId="Equation.DSMT4" shapeId="4588" r:id="rId45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88" r:id="rId450"/>
      </mc:Fallback>
    </mc:AlternateContent>
    <mc:AlternateContent xmlns:mc="http://schemas.openxmlformats.org/markup-compatibility/2006">
      <mc:Choice Requires="x14">
        <oleObject progId="Equation.DSMT4" shapeId="4589" r:id="rId45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89" r:id="rId451"/>
      </mc:Fallback>
    </mc:AlternateContent>
    <mc:AlternateContent xmlns:mc="http://schemas.openxmlformats.org/markup-compatibility/2006">
      <mc:Choice Requires="x14">
        <oleObject progId="Equation.DSMT4" shapeId="4590" r:id="rId45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90" r:id="rId452"/>
      </mc:Fallback>
    </mc:AlternateContent>
    <mc:AlternateContent xmlns:mc="http://schemas.openxmlformats.org/markup-compatibility/2006">
      <mc:Choice Requires="x14">
        <oleObject progId="Equation.DSMT4" shapeId="4591" r:id="rId45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91" r:id="rId453"/>
      </mc:Fallback>
    </mc:AlternateContent>
    <mc:AlternateContent xmlns:mc="http://schemas.openxmlformats.org/markup-compatibility/2006">
      <mc:Choice Requires="x14">
        <oleObject progId="Equation.DSMT4" shapeId="4592" r:id="rId45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92" r:id="rId454"/>
      </mc:Fallback>
    </mc:AlternateContent>
    <mc:AlternateContent xmlns:mc="http://schemas.openxmlformats.org/markup-compatibility/2006">
      <mc:Choice Requires="x14">
        <oleObject progId="Equation.DSMT4" shapeId="4594" r:id="rId45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94" r:id="rId455"/>
      </mc:Fallback>
    </mc:AlternateContent>
    <mc:AlternateContent xmlns:mc="http://schemas.openxmlformats.org/markup-compatibility/2006">
      <mc:Choice Requires="x14">
        <oleObject progId="Equation.DSMT4" shapeId="4595" r:id="rId45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95" r:id="rId456"/>
      </mc:Fallback>
    </mc:AlternateContent>
    <mc:AlternateContent xmlns:mc="http://schemas.openxmlformats.org/markup-compatibility/2006">
      <mc:Choice Requires="x14">
        <oleObject progId="Equation.DSMT4" shapeId="4596" r:id="rId45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96" r:id="rId457"/>
      </mc:Fallback>
    </mc:AlternateContent>
    <mc:AlternateContent xmlns:mc="http://schemas.openxmlformats.org/markup-compatibility/2006">
      <mc:Choice Requires="x14">
        <oleObject progId="Equation.DSMT4" shapeId="4597" r:id="rId45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97" r:id="rId458"/>
      </mc:Fallback>
    </mc:AlternateContent>
    <mc:AlternateContent xmlns:mc="http://schemas.openxmlformats.org/markup-compatibility/2006">
      <mc:Choice Requires="x14">
        <oleObject progId="Equation.DSMT4" shapeId="4598" r:id="rId45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98" r:id="rId459"/>
      </mc:Fallback>
    </mc:AlternateContent>
    <mc:AlternateContent xmlns:mc="http://schemas.openxmlformats.org/markup-compatibility/2006">
      <mc:Choice Requires="x14">
        <oleObject progId="Equation.DSMT4" shapeId="4599" r:id="rId46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599" r:id="rId460"/>
      </mc:Fallback>
    </mc:AlternateContent>
    <mc:AlternateContent xmlns:mc="http://schemas.openxmlformats.org/markup-compatibility/2006">
      <mc:Choice Requires="x14">
        <oleObject progId="Equation.DSMT4" shapeId="4600" r:id="rId46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00" r:id="rId461"/>
      </mc:Fallback>
    </mc:AlternateContent>
    <mc:AlternateContent xmlns:mc="http://schemas.openxmlformats.org/markup-compatibility/2006">
      <mc:Choice Requires="x14">
        <oleObject progId="Equation.DSMT4" shapeId="4601" r:id="rId46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01" r:id="rId462"/>
      </mc:Fallback>
    </mc:AlternateContent>
    <mc:AlternateContent xmlns:mc="http://schemas.openxmlformats.org/markup-compatibility/2006">
      <mc:Choice Requires="x14">
        <oleObject progId="Equation.DSMT4" shapeId="4602" r:id="rId46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02" r:id="rId463"/>
      </mc:Fallback>
    </mc:AlternateContent>
    <mc:AlternateContent xmlns:mc="http://schemas.openxmlformats.org/markup-compatibility/2006">
      <mc:Choice Requires="x14">
        <oleObject progId="Equation.DSMT4" shapeId="4603" r:id="rId46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03" r:id="rId464"/>
      </mc:Fallback>
    </mc:AlternateContent>
    <mc:AlternateContent xmlns:mc="http://schemas.openxmlformats.org/markup-compatibility/2006">
      <mc:Choice Requires="x14">
        <oleObject progId="Equation.DSMT4" shapeId="4604" r:id="rId46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04" r:id="rId465"/>
      </mc:Fallback>
    </mc:AlternateContent>
    <mc:AlternateContent xmlns:mc="http://schemas.openxmlformats.org/markup-compatibility/2006">
      <mc:Choice Requires="x14">
        <oleObject progId="Equation.DSMT4" shapeId="4605" r:id="rId46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05" r:id="rId466"/>
      </mc:Fallback>
    </mc:AlternateContent>
    <mc:AlternateContent xmlns:mc="http://schemas.openxmlformats.org/markup-compatibility/2006">
      <mc:Choice Requires="x14">
        <oleObject progId="Equation.DSMT4" shapeId="4606" r:id="rId46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06" r:id="rId467"/>
      </mc:Fallback>
    </mc:AlternateContent>
    <mc:AlternateContent xmlns:mc="http://schemas.openxmlformats.org/markup-compatibility/2006">
      <mc:Choice Requires="x14">
        <oleObject progId="Equation.DSMT4" shapeId="4607" r:id="rId46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07" r:id="rId468"/>
      </mc:Fallback>
    </mc:AlternateContent>
    <mc:AlternateContent xmlns:mc="http://schemas.openxmlformats.org/markup-compatibility/2006">
      <mc:Choice Requires="x14">
        <oleObject progId="Equation.DSMT4" shapeId="4608" r:id="rId46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08" r:id="rId469"/>
      </mc:Fallback>
    </mc:AlternateContent>
    <mc:AlternateContent xmlns:mc="http://schemas.openxmlformats.org/markup-compatibility/2006">
      <mc:Choice Requires="x14">
        <oleObject progId="Equation.DSMT4" shapeId="4610" r:id="rId47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10" r:id="rId470"/>
      </mc:Fallback>
    </mc:AlternateContent>
    <mc:AlternateContent xmlns:mc="http://schemas.openxmlformats.org/markup-compatibility/2006">
      <mc:Choice Requires="x14">
        <oleObject progId="Equation.DSMT4" shapeId="4611" r:id="rId47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11" r:id="rId471"/>
      </mc:Fallback>
    </mc:AlternateContent>
    <mc:AlternateContent xmlns:mc="http://schemas.openxmlformats.org/markup-compatibility/2006">
      <mc:Choice Requires="x14">
        <oleObject progId="Equation.DSMT4" shapeId="4612" r:id="rId47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12" r:id="rId472"/>
      </mc:Fallback>
    </mc:AlternateContent>
    <mc:AlternateContent xmlns:mc="http://schemas.openxmlformats.org/markup-compatibility/2006">
      <mc:Choice Requires="x14">
        <oleObject progId="Equation.DSMT4" shapeId="4613" r:id="rId47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13" r:id="rId473"/>
      </mc:Fallback>
    </mc:AlternateContent>
    <mc:AlternateContent xmlns:mc="http://schemas.openxmlformats.org/markup-compatibility/2006">
      <mc:Choice Requires="x14">
        <oleObject progId="Equation.DSMT4" shapeId="4614" r:id="rId47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14" r:id="rId474"/>
      </mc:Fallback>
    </mc:AlternateContent>
    <mc:AlternateContent xmlns:mc="http://schemas.openxmlformats.org/markup-compatibility/2006">
      <mc:Choice Requires="x14">
        <oleObject progId="Equation.DSMT4" shapeId="4615" r:id="rId47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15" r:id="rId475"/>
      </mc:Fallback>
    </mc:AlternateContent>
    <mc:AlternateContent xmlns:mc="http://schemas.openxmlformats.org/markup-compatibility/2006">
      <mc:Choice Requires="x14">
        <oleObject progId="Equation.DSMT4" shapeId="4616" r:id="rId47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16" r:id="rId476"/>
      </mc:Fallback>
    </mc:AlternateContent>
    <mc:AlternateContent xmlns:mc="http://schemas.openxmlformats.org/markup-compatibility/2006">
      <mc:Choice Requires="x14">
        <oleObject progId="Equation.DSMT4" shapeId="4617" r:id="rId47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17" r:id="rId477"/>
      </mc:Fallback>
    </mc:AlternateContent>
    <mc:AlternateContent xmlns:mc="http://schemas.openxmlformats.org/markup-compatibility/2006">
      <mc:Choice Requires="x14">
        <oleObject progId="Equation.DSMT4" shapeId="4618" r:id="rId47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18" r:id="rId478"/>
      </mc:Fallback>
    </mc:AlternateContent>
    <mc:AlternateContent xmlns:mc="http://schemas.openxmlformats.org/markup-compatibility/2006">
      <mc:Choice Requires="x14">
        <oleObject progId="Equation.DSMT4" shapeId="4619" r:id="rId47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19" r:id="rId479"/>
      </mc:Fallback>
    </mc:AlternateContent>
    <mc:AlternateContent xmlns:mc="http://schemas.openxmlformats.org/markup-compatibility/2006">
      <mc:Choice Requires="x14">
        <oleObject progId="Equation.DSMT4" shapeId="4620" r:id="rId48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20" r:id="rId480"/>
      </mc:Fallback>
    </mc:AlternateContent>
    <mc:AlternateContent xmlns:mc="http://schemas.openxmlformats.org/markup-compatibility/2006">
      <mc:Choice Requires="x14">
        <oleObject progId="Equation.DSMT4" shapeId="4621" r:id="rId48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21" r:id="rId481"/>
      </mc:Fallback>
    </mc:AlternateContent>
    <mc:AlternateContent xmlns:mc="http://schemas.openxmlformats.org/markup-compatibility/2006">
      <mc:Choice Requires="x14">
        <oleObject progId="Equation.DSMT4" shapeId="4622" r:id="rId48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22" r:id="rId482"/>
      </mc:Fallback>
    </mc:AlternateContent>
    <mc:AlternateContent xmlns:mc="http://schemas.openxmlformats.org/markup-compatibility/2006">
      <mc:Choice Requires="x14">
        <oleObject progId="Equation.DSMT4" shapeId="4623" r:id="rId48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23" r:id="rId483"/>
      </mc:Fallback>
    </mc:AlternateContent>
    <mc:AlternateContent xmlns:mc="http://schemas.openxmlformats.org/markup-compatibility/2006">
      <mc:Choice Requires="x14">
        <oleObject progId="Equation.DSMT4" shapeId="4624" r:id="rId48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24" r:id="rId484"/>
      </mc:Fallback>
    </mc:AlternateContent>
    <mc:AlternateContent xmlns:mc="http://schemas.openxmlformats.org/markup-compatibility/2006">
      <mc:Choice Requires="x14">
        <oleObject progId="Equation.DSMT4" shapeId="4626" r:id="rId48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26" r:id="rId485"/>
      </mc:Fallback>
    </mc:AlternateContent>
    <mc:AlternateContent xmlns:mc="http://schemas.openxmlformats.org/markup-compatibility/2006">
      <mc:Choice Requires="x14">
        <oleObject progId="Equation.DSMT4" shapeId="4627" r:id="rId48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27" r:id="rId486"/>
      </mc:Fallback>
    </mc:AlternateContent>
    <mc:AlternateContent xmlns:mc="http://schemas.openxmlformats.org/markup-compatibility/2006">
      <mc:Choice Requires="x14">
        <oleObject progId="Equation.DSMT4" shapeId="4628" r:id="rId48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28" r:id="rId487"/>
      </mc:Fallback>
    </mc:AlternateContent>
    <mc:AlternateContent xmlns:mc="http://schemas.openxmlformats.org/markup-compatibility/2006">
      <mc:Choice Requires="x14">
        <oleObject progId="Equation.DSMT4" shapeId="4629" r:id="rId48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29" r:id="rId488"/>
      </mc:Fallback>
    </mc:AlternateContent>
    <mc:AlternateContent xmlns:mc="http://schemas.openxmlformats.org/markup-compatibility/2006">
      <mc:Choice Requires="x14">
        <oleObject progId="Equation.DSMT4" shapeId="4630" r:id="rId48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30" r:id="rId489"/>
      </mc:Fallback>
    </mc:AlternateContent>
    <mc:AlternateContent xmlns:mc="http://schemas.openxmlformats.org/markup-compatibility/2006">
      <mc:Choice Requires="x14">
        <oleObject progId="Equation.DSMT4" shapeId="4631" r:id="rId49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31" r:id="rId490"/>
      </mc:Fallback>
    </mc:AlternateContent>
    <mc:AlternateContent xmlns:mc="http://schemas.openxmlformats.org/markup-compatibility/2006">
      <mc:Choice Requires="x14">
        <oleObject progId="Equation.DSMT4" shapeId="4632" r:id="rId49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32" r:id="rId491"/>
      </mc:Fallback>
    </mc:AlternateContent>
    <mc:AlternateContent xmlns:mc="http://schemas.openxmlformats.org/markup-compatibility/2006">
      <mc:Choice Requires="x14">
        <oleObject progId="Equation.DSMT4" shapeId="4633" r:id="rId49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33" r:id="rId492"/>
      </mc:Fallback>
    </mc:AlternateContent>
    <mc:AlternateContent xmlns:mc="http://schemas.openxmlformats.org/markup-compatibility/2006">
      <mc:Choice Requires="x14">
        <oleObject progId="Equation.DSMT4" shapeId="4634" r:id="rId49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34" r:id="rId493"/>
      </mc:Fallback>
    </mc:AlternateContent>
    <mc:AlternateContent xmlns:mc="http://schemas.openxmlformats.org/markup-compatibility/2006">
      <mc:Choice Requires="x14">
        <oleObject progId="Equation.DSMT4" shapeId="4635" r:id="rId49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35" r:id="rId494"/>
      </mc:Fallback>
    </mc:AlternateContent>
    <mc:AlternateContent xmlns:mc="http://schemas.openxmlformats.org/markup-compatibility/2006">
      <mc:Choice Requires="x14">
        <oleObject progId="Equation.DSMT4" shapeId="4636" r:id="rId49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36" r:id="rId495"/>
      </mc:Fallback>
    </mc:AlternateContent>
    <mc:AlternateContent xmlns:mc="http://schemas.openxmlformats.org/markup-compatibility/2006">
      <mc:Choice Requires="x14">
        <oleObject progId="Equation.DSMT4" shapeId="4637" r:id="rId49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37" r:id="rId496"/>
      </mc:Fallback>
    </mc:AlternateContent>
    <mc:AlternateContent xmlns:mc="http://schemas.openxmlformats.org/markup-compatibility/2006">
      <mc:Choice Requires="x14">
        <oleObject progId="Equation.DSMT4" shapeId="4638" r:id="rId49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38" r:id="rId497"/>
      </mc:Fallback>
    </mc:AlternateContent>
    <mc:AlternateContent xmlns:mc="http://schemas.openxmlformats.org/markup-compatibility/2006">
      <mc:Choice Requires="x14">
        <oleObject progId="Equation.DSMT4" shapeId="4639" r:id="rId49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39" r:id="rId498"/>
      </mc:Fallback>
    </mc:AlternateContent>
    <mc:AlternateContent xmlns:mc="http://schemas.openxmlformats.org/markup-compatibility/2006">
      <mc:Choice Requires="x14">
        <oleObject progId="Equation.DSMT4" shapeId="4640" r:id="rId49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40" r:id="rId499"/>
      </mc:Fallback>
    </mc:AlternateContent>
    <mc:AlternateContent xmlns:mc="http://schemas.openxmlformats.org/markup-compatibility/2006">
      <mc:Choice Requires="x14">
        <oleObject progId="Equation.DSMT4" shapeId="4642" r:id="rId50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42" r:id="rId500"/>
      </mc:Fallback>
    </mc:AlternateContent>
    <mc:AlternateContent xmlns:mc="http://schemas.openxmlformats.org/markup-compatibility/2006">
      <mc:Choice Requires="x14">
        <oleObject progId="Equation.DSMT4" shapeId="4643" r:id="rId50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43" r:id="rId501"/>
      </mc:Fallback>
    </mc:AlternateContent>
    <mc:AlternateContent xmlns:mc="http://schemas.openxmlformats.org/markup-compatibility/2006">
      <mc:Choice Requires="x14">
        <oleObject progId="Equation.DSMT4" shapeId="4644" r:id="rId50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44" r:id="rId502"/>
      </mc:Fallback>
    </mc:AlternateContent>
    <mc:AlternateContent xmlns:mc="http://schemas.openxmlformats.org/markup-compatibility/2006">
      <mc:Choice Requires="x14">
        <oleObject progId="Equation.DSMT4" shapeId="4645" r:id="rId50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45" r:id="rId503"/>
      </mc:Fallback>
    </mc:AlternateContent>
    <mc:AlternateContent xmlns:mc="http://schemas.openxmlformats.org/markup-compatibility/2006">
      <mc:Choice Requires="x14">
        <oleObject progId="Equation.DSMT4" shapeId="4646" r:id="rId50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46" r:id="rId504"/>
      </mc:Fallback>
    </mc:AlternateContent>
    <mc:AlternateContent xmlns:mc="http://schemas.openxmlformats.org/markup-compatibility/2006">
      <mc:Choice Requires="x14">
        <oleObject progId="Equation.DSMT4" shapeId="4647" r:id="rId50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47" r:id="rId505"/>
      </mc:Fallback>
    </mc:AlternateContent>
    <mc:AlternateContent xmlns:mc="http://schemas.openxmlformats.org/markup-compatibility/2006">
      <mc:Choice Requires="x14">
        <oleObject progId="Equation.DSMT4" shapeId="4648" r:id="rId50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48" r:id="rId506"/>
      </mc:Fallback>
    </mc:AlternateContent>
    <mc:AlternateContent xmlns:mc="http://schemas.openxmlformats.org/markup-compatibility/2006">
      <mc:Choice Requires="x14">
        <oleObject progId="Equation.DSMT4" shapeId="4649" r:id="rId50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49" r:id="rId507"/>
      </mc:Fallback>
    </mc:AlternateContent>
    <mc:AlternateContent xmlns:mc="http://schemas.openxmlformats.org/markup-compatibility/2006">
      <mc:Choice Requires="x14">
        <oleObject progId="Equation.DSMT4" shapeId="4650" r:id="rId50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50" r:id="rId508"/>
      </mc:Fallback>
    </mc:AlternateContent>
    <mc:AlternateContent xmlns:mc="http://schemas.openxmlformats.org/markup-compatibility/2006">
      <mc:Choice Requires="x14">
        <oleObject progId="Equation.DSMT4" shapeId="4651" r:id="rId50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51" r:id="rId509"/>
      </mc:Fallback>
    </mc:AlternateContent>
    <mc:AlternateContent xmlns:mc="http://schemas.openxmlformats.org/markup-compatibility/2006">
      <mc:Choice Requires="x14">
        <oleObject progId="Equation.DSMT4" shapeId="4652" r:id="rId51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52" r:id="rId510"/>
      </mc:Fallback>
    </mc:AlternateContent>
    <mc:AlternateContent xmlns:mc="http://schemas.openxmlformats.org/markup-compatibility/2006">
      <mc:Choice Requires="x14">
        <oleObject progId="Equation.DSMT4" shapeId="4653" r:id="rId51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53" r:id="rId511"/>
      </mc:Fallback>
    </mc:AlternateContent>
    <mc:AlternateContent xmlns:mc="http://schemas.openxmlformats.org/markup-compatibility/2006">
      <mc:Choice Requires="x14">
        <oleObject progId="Equation.DSMT4" shapeId="4654" r:id="rId51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54" r:id="rId512"/>
      </mc:Fallback>
    </mc:AlternateContent>
    <mc:AlternateContent xmlns:mc="http://schemas.openxmlformats.org/markup-compatibility/2006">
      <mc:Choice Requires="x14">
        <oleObject progId="Equation.DSMT4" shapeId="4655" r:id="rId51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55" r:id="rId513"/>
      </mc:Fallback>
    </mc:AlternateContent>
    <mc:AlternateContent xmlns:mc="http://schemas.openxmlformats.org/markup-compatibility/2006">
      <mc:Choice Requires="x14">
        <oleObject progId="Equation.DSMT4" shapeId="4656" r:id="rId51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56" r:id="rId514"/>
      </mc:Fallback>
    </mc:AlternateContent>
    <mc:AlternateContent xmlns:mc="http://schemas.openxmlformats.org/markup-compatibility/2006">
      <mc:Choice Requires="x14">
        <oleObject progId="Equation.DSMT4" shapeId="4658" r:id="rId51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58" r:id="rId515"/>
      </mc:Fallback>
    </mc:AlternateContent>
    <mc:AlternateContent xmlns:mc="http://schemas.openxmlformats.org/markup-compatibility/2006">
      <mc:Choice Requires="x14">
        <oleObject progId="Equation.DSMT4" shapeId="4659" r:id="rId51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59" r:id="rId516"/>
      </mc:Fallback>
    </mc:AlternateContent>
    <mc:AlternateContent xmlns:mc="http://schemas.openxmlformats.org/markup-compatibility/2006">
      <mc:Choice Requires="x14">
        <oleObject progId="Equation.DSMT4" shapeId="4660" r:id="rId51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60" r:id="rId517"/>
      </mc:Fallback>
    </mc:AlternateContent>
    <mc:AlternateContent xmlns:mc="http://schemas.openxmlformats.org/markup-compatibility/2006">
      <mc:Choice Requires="x14">
        <oleObject progId="Equation.DSMT4" shapeId="4661" r:id="rId51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61" r:id="rId518"/>
      </mc:Fallback>
    </mc:AlternateContent>
    <mc:AlternateContent xmlns:mc="http://schemas.openxmlformats.org/markup-compatibility/2006">
      <mc:Choice Requires="x14">
        <oleObject progId="Equation.DSMT4" shapeId="4662" r:id="rId51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62" r:id="rId519"/>
      </mc:Fallback>
    </mc:AlternateContent>
    <mc:AlternateContent xmlns:mc="http://schemas.openxmlformats.org/markup-compatibility/2006">
      <mc:Choice Requires="x14">
        <oleObject progId="Equation.DSMT4" shapeId="4663" r:id="rId52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63" r:id="rId520"/>
      </mc:Fallback>
    </mc:AlternateContent>
    <mc:AlternateContent xmlns:mc="http://schemas.openxmlformats.org/markup-compatibility/2006">
      <mc:Choice Requires="x14">
        <oleObject progId="Equation.DSMT4" shapeId="4664" r:id="rId52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64" r:id="rId521"/>
      </mc:Fallback>
    </mc:AlternateContent>
    <mc:AlternateContent xmlns:mc="http://schemas.openxmlformats.org/markup-compatibility/2006">
      <mc:Choice Requires="x14">
        <oleObject progId="Equation.DSMT4" shapeId="4665" r:id="rId52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65" r:id="rId522"/>
      </mc:Fallback>
    </mc:AlternateContent>
    <mc:AlternateContent xmlns:mc="http://schemas.openxmlformats.org/markup-compatibility/2006">
      <mc:Choice Requires="x14">
        <oleObject progId="Equation.DSMT4" shapeId="4666" r:id="rId52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66" r:id="rId523"/>
      </mc:Fallback>
    </mc:AlternateContent>
    <mc:AlternateContent xmlns:mc="http://schemas.openxmlformats.org/markup-compatibility/2006">
      <mc:Choice Requires="x14">
        <oleObject progId="Equation.DSMT4" shapeId="4667" r:id="rId52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67" r:id="rId524"/>
      </mc:Fallback>
    </mc:AlternateContent>
    <mc:AlternateContent xmlns:mc="http://schemas.openxmlformats.org/markup-compatibility/2006">
      <mc:Choice Requires="x14">
        <oleObject progId="Equation.DSMT4" shapeId="4668" r:id="rId52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68" r:id="rId525"/>
      </mc:Fallback>
    </mc:AlternateContent>
    <mc:AlternateContent xmlns:mc="http://schemas.openxmlformats.org/markup-compatibility/2006">
      <mc:Choice Requires="x14">
        <oleObject progId="Equation.DSMT4" shapeId="4669" r:id="rId52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69" r:id="rId526"/>
      </mc:Fallback>
    </mc:AlternateContent>
    <mc:AlternateContent xmlns:mc="http://schemas.openxmlformats.org/markup-compatibility/2006">
      <mc:Choice Requires="x14">
        <oleObject progId="Equation.DSMT4" shapeId="4670" r:id="rId52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70" r:id="rId527"/>
      </mc:Fallback>
    </mc:AlternateContent>
    <mc:AlternateContent xmlns:mc="http://schemas.openxmlformats.org/markup-compatibility/2006">
      <mc:Choice Requires="x14">
        <oleObject progId="Equation.DSMT4" shapeId="4671" r:id="rId52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71" r:id="rId528"/>
      </mc:Fallback>
    </mc:AlternateContent>
    <mc:AlternateContent xmlns:mc="http://schemas.openxmlformats.org/markup-compatibility/2006">
      <mc:Choice Requires="x14">
        <oleObject progId="Equation.DSMT4" shapeId="4672" r:id="rId52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72" r:id="rId529"/>
      </mc:Fallback>
    </mc:AlternateContent>
    <mc:AlternateContent xmlns:mc="http://schemas.openxmlformats.org/markup-compatibility/2006">
      <mc:Choice Requires="x14">
        <oleObject progId="Equation.DSMT4" shapeId="4674" r:id="rId53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74" r:id="rId530"/>
      </mc:Fallback>
    </mc:AlternateContent>
    <mc:AlternateContent xmlns:mc="http://schemas.openxmlformats.org/markup-compatibility/2006">
      <mc:Choice Requires="x14">
        <oleObject progId="Equation.DSMT4" shapeId="4675" r:id="rId53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75" r:id="rId531"/>
      </mc:Fallback>
    </mc:AlternateContent>
    <mc:AlternateContent xmlns:mc="http://schemas.openxmlformats.org/markup-compatibility/2006">
      <mc:Choice Requires="x14">
        <oleObject progId="Equation.DSMT4" shapeId="4676" r:id="rId53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76" r:id="rId532"/>
      </mc:Fallback>
    </mc:AlternateContent>
    <mc:AlternateContent xmlns:mc="http://schemas.openxmlformats.org/markup-compatibility/2006">
      <mc:Choice Requires="x14">
        <oleObject progId="Equation.DSMT4" shapeId="4677" r:id="rId53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77" r:id="rId533"/>
      </mc:Fallback>
    </mc:AlternateContent>
    <mc:AlternateContent xmlns:mc="http://schemas.openxmlformats.org/markup-compatibility/2006">
      <mc:Choice Requires="x14">
        <oleObject progId="Equation.DSMT4" shapeId="4678" r:id="rId53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78" r:id="rId534"/>
      </mc:Fallback>
    </mc:AlternateContent>
    <mc:AlternateContent xmlns:mc="http://schemas.openxmlformats.org/markup-compatibility/2006">
      <mc:Choice Requires="x14">
        <oleObject progId="Equation.DSMT4" shapeId="4679" r:id="rId53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79" r:id="rId535"/>
      </mc:Fallback>
    </mc:AlternateContent>
    <mc:AlternateContent xmlns:mc="http://schemas.openxmlformats.org/markup-compatibility/2006">
      <mc:Choice Requires="x14">
        <oleObject progId="Equation.DSMT4" shapeId="4680" r:id="rId53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80" r:id="rId536"/>
      </mc:Fallback>
    </mc:AlternateContent>
    <mc:AlternateContent xmlns:mc="http://schemas.openxmlformats.org/markup-compatibility/2006">
      <mc:Choice Requires="x14">
        <oleObject progId="Equation.DSMT4" shapeId="4681" r:id="rId53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81" r:id="rId537"/>
      </mc:Fallback>
    </mc:AlternateContent>
    <mc:AlternateContent xmlns:mc="http://schemas.openxmlformats.org/markup-compatibility/2006">
      <mc:Choice Requires="x14">
        <oleObject progId="Equation.DSMT4" shapeId="4682" r:id="rId53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82" r:id="rId538"/>
      </mc:Fallback>
    </mc:AlternateContent>
    <mc:AlternateContent xmlns:mc="http://schemas.openxmlformats.org/markup-compatibility/2006">
      <mc:Choice Requires="x14">
        <oleObject progId="Equation.DSMT4" shapeId="4683" r:id="rId53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83" r:id="rId539"/>
      </mc:Fallback>
    </mc:AlternateContent>
    <mc:AlternateContent xmlns:mc="http://schemas.openxmlformats.org/markup-compatibility/2006">
      <mc:Choice Requires="x14">
        <oleObject progId="Equation.DSMT4" shapeId="4684" r:id="rId54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84" r:id="rId540"/>
      </mc:Fallback>
    </mc:AlternateContent>
    <mc:AlternateContent xmlns:mc="http://schemas.openxmlformats.org/markup-compatibility/2006">
      <mc:Choice Requires="x14">
        <oleObject progId="Equation.DSMT4" shapeId="4685" r:id="rId54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85" r:id="rId541"/>
      </mc:Fallback>
    </mc:AlternateContent>
    <mc:AlternateContent xmlns:mc="http://schemas.openxmlformats.org/markup-compatibility/2006">
      <mc:Choice Requires="x14">
        <oleObject progId="Equation.DSMT4" shapeId="4686" r:id="rId54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86" r:id="rId542"/>
      </mc:Fallback>
    </mc:AlternateContent>
    <mc:AlternateContent xmlns:mc="http://schemas.openxmlformats.org/markup-compatibility/2006">
      <mc:Choice Requires="x14">
        <oleObject progId="Equation.DSMT4" shapeId="4687" r:id="rId54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87" r:id="rId543"/>
      </mc:Fallback>
    </mc:AlternateContent>
    <mc:AlternateContent xmlns:mc="http://schemas.openxmlformats.org/markup-compatibility/2006">
      <mc:Choice Requires="x14">
        <oleObject progId="Equation.DSMT4" shapeId="4688" r:id="rId54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88" r:id="rId544"/>
      </mc:Fallback>
    </mc:AlternateContent>
    <mc:AlternateContent xmlns:mc="http://schemas.openxmlformats.org/markup-compatibility/2006">
      <mc:Choice Requires="x14">
        <oleObject progId="Equation.DSMT4" shapeId="4690" r:id="rId54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90" r:id="rId545"/>
      </mc:Fallback>
    </mc:AlternateContent>
    <mc:AlternateContent xmlns:mc="http://schemas.openxmlformats.org/markup-compatibility/2006">
      <mc:Choice Requires="x14">
        <oleObject progId="Equation.DSMT4" shapeId="4691" r:id="rId54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91" r:id="rId546"/>
      </mc:Fallback>
    </mc:AlternateContent>
    <mc:AlternateContent xmlns:mc="http://schemas.openxmlformats.org/markup-compatibility/2006">
      <mc:Choice Requires="x14">
        <oleObject progId="Equation.DSMT4" shapeId="4692" r:id="rId54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92" r:id="rId547"/>
      </mc:Fallback>
    </mc:AlternateContent>
    <mc:AlternateContent xmlns:mc="http://schemas.openxmlformats.org/markup-compatibility/2006">
      <mc:Choice Requires="x14">
        <oleObject progId="Equation.DSMT4" shapeId="4693" r:id="rId54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93" r:id="rId548"/>
      </mc:Fallback>
    </mc:AlternateContent>
    <mc:AlternateContent xmlns:mc="http://schemas.openxmlformats.org/markup-compatibility/2006">
      <mc:Choice Requires="x14">
        <oleObject progId="Equation.DSMT4" shapeId="4694" r:id="rId54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94" r:id="rId549"/>
      </mc:Fallback>
    </mc:AlternateContent>
    <mc:AlternateContent xmlns:mc="http://schemas.openxmlformats.org/markup-compatibility/2006">
      <mc:Choice Requires="x14">
        <oleObject progId="Equation.DSMT4" shapeId="4695" r:id="rId55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95" r:id="rId550"/>
      </mc:Fallback>
    </mc:AlternateContent>
    <mc:AlternateContent xmlns:mc="http://schemas.openxmlformats.org/markup-compatibility/2006">
      <mc:Choice Requires="x14">
        <oleObject progId="Equation.DSMT4" shapeId="4696" r:id="rId55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96" r:id="rId551"/>
      </mc:Fallback>
    </mc:AlternateContent>
    <mc:AlternateContent xmlns:mc="http://schemas.openxmlformats.org/markup-compatibility/2006">
      <mc:Choice Requires="x14">
        <oleObject progId="Equation.DSMT4" shapeId="4697" r:id="rId55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97" r:id="rId552"/>
      </mc:Fallback>
    </mc:AlternateContent>
    <mc:AlternateContent xmlns:mc="http://schemas.openxmlformats.org/markup-compatibility/2006">
      <mc:Choice Requires="x14">
        <oleObject progId="Equation.DSMT4" shapeId="4698" r:id="rId55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98" r:id="rId553"/>
      </mc:Fallback>
    </mc:AlternateContent>
    <mc:AlternateContent xmlns:mc="http://schemas.openxmlformats.org/markup-compatibility/2006">
      <mc:Choice Requires="x14">
        <oleObject progId="Equation.DSMT4" shapeId="4699" r:id="rId55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699" r:id="rId554"/>
      </mc:Fallback>
    </mc:AlternateContent>
    <mc:AlternateContent xmlns:mc="http://schemas.openxmlformats.org/markup-compatibility/2006">
      <mc:Choice Requires="x14">
        <oleObject progId="Equation.DSMT4" shapeId="4700" r:id="rId55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00" r:id="rId555"/>
      </mc:Fallback>
    </mc:AlternateContent>
    <mc:AlternateContent xmlns:mc="http://schemas.openxmlformats.org/markup-compatibility/2006">
      <mc:Choice Requires="x14">
        <oleObject progId="Equation.DSMT4" shapeId="4701" r:id="rId55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01" r:id="rId556"/>
      </mc:Fallback>
    </mc:AlternateContent>
    <mc:AlternateContent xmlns:mc="http://schemas.openxmlformats.org/markup-compatibility/2006">
      <mc:Choice Requires="x14">
        <oleObject progId="Equation.DSMT4" shapeId="4702" r:id="rId55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02" r:id="rId557"/>
      </mc:Fallback>
    </mc:AlternateContent>
    <mc:AlternateContent xmlns:mc="http://schemas.openxmlformats.org/markup-compatibility/2006">
      <mc:Choice Requires="x14">
        <oleObject progId="Equation.DSMT4" shapeId="4703" r:id="rId55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03" r:id="rId558"/>
      </mc:Fallback>
    </mc:AlternateContent>
    <mc:AlternateContent xmlns:mc="http://schemas.openxmlformats.org/markup-compatibility/2006">
      <mc:Choice Requires="x14">
        <oleObject progId="Equation.DSMT4" shapeId="4704" r:id="rId55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04" r:id="rId559"/>
      </mc:Fallback>
    </mc:AlternateContent>
    <mc:AlternateContent xmlns:mc="http://schemas.openxmlformats.org/markup-compatibility/2006">
      <mc:Choice Requires="x14">
        <oleObject progId="Equation.DSMT4" shapeId="4706" r:id="rId56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06" r:id="rId560"/>
      </mc:Fallback>
    </mc:AlternateContent>
    <mc:AlternateContent xmlns:mc="http://schemas.openxmlformats.org/markup-compatibility/2006">
      <mc:Choice Requires="x14">
        <oleObject progId="Equation.DSMT4" shapeId="4707" r:id="rId56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07" r:id="rId561"/>
      </mc:Fallback>
    </mc:AlternateContent>
    <mc:AlternateContent xmlns:mc="http://schemas.openxmlformats.org/markup-compatibility/2006">
      <mc:Choice Requires="x14">
        <oleObject progId="Equation.DSMT4" shapeId="4708" r:id="rId56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08" r:id="rId562"/>
      </mc:Fallback>
    </mc:AlternateContent>
    <mc:AlternateContent xmlns:mc="http://schemas.openxmlformats.org/markup-compatibility/2006">
      <mc:Choice Requires="x14">
        <oleObject progId="Equation.DSMT4" shapeId="4709" r:id="rId56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09" r:id="rId563"/>
      </mc:Fallback>
    </mc:AlternateContent>
    <mc:AlternateContent xmlns:mc="http://schemas.openxmlformats.org/markup-compatibility/2006">
      <mc:Choice Requires="x14">
        <oleObject progId="Equation.DSMT4" shapeId="4710" r:id="rId56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10" r:id="rId564"/>
      </mc:Fallback>
    </mc:AlternateContent>
    <mc:AlternateContent xmlns:mc="http://schemas.openxmlformats.org/markup-compatibility/2006">
      <mc:Choice Requires="x14">
        <oleObject progId="Equation.DSMT4" shapeId="4711" r:id="rId56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11" r:id="rId565"/>
      </mc:Fallback>
    </mc:AlternateContent>
    <mc:AlternateContent xmlns:mc="http://schemas.openxmlformats.org/markup-compatibility/2006">
      <mc:Choice Requires="x14">
        <oleObject progId="Equation.DSMT4" shapeId="4712" r:id="rId56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12" r:id="rId566"/>
      </mc:Fallback>
    </mc:AlternateContent>
    <mc:AlternateContent xmlns:mc="http://schemas.openxmlformats.org/markup-compatibility/2006">
      <mc:Choice Requires="x14">
        <oleObject progId="Equation.DSMT4" shapeId="4713" r:id="rId56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13" r:id="rId567"/>
      </mc:Fallback>
    </mc:AlternateContent>
    <mc:AlternateContent xmlns:mc="http://schemas.openxmlformats.org/markup-compatibility/2006">
      <mc:Choice Requires="x14">
        <oleObject progId="Equation.DSMT4" shapeId="4714" r:id="rId56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14" r:id="rId568"/>
      </mc:Fallback>
    </mc:AlternateContent>
    <mc:AlternateContent xmlns:mc="http://schemas.openxmlformats.org/markup-compatibility/2006">
      <mc:Choice Requires="x14">
        <oleObject progId="Equation.DSMT4" shapeId="4715" r:id="rId56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15" r:id="rId569"/>
      </mc:Fallback>
    </mc:AlternateContent>
    <mc:AlternateContent xmlns:mc="http://schemas.openxmlformats.org/markup-compatibility/2006">
      <mc:Choice Requires="x14">
        <oleObject progId="Equation.DSMT4" shapeId="4716" r:id="rId57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16" r:id="rId570"/>
      </mc:Fallback>
    </mc:AlternateContent>
    <mc:AlternateContent xmlns:mc="http://schemas.openxmlformats.org/markup-compatibility/2006">
      <mc:Choice Requires="x14">
        <oleObject progId="Equation.DSMT4" shapeId="4717" r:id="rId57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17" r:id="rId571"/>
      </mc:Fallback>
    </mc:AlternateContent>
    <mc:AlternateContent xmlns:mc="http://schemas.openxmlformats.org/markup-compatibility/2006">
      <mc:Choice Requires="x14">
        <oleObject progId="Equation.DSMT4" shapeId="4718" r:id="rId57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18" r:id="rId572"/>
      </mc:Fallback>
    </mc:AlternateContent>
    <mc:AlternateContent xmlns:mc="http://schemas.openxmlformats.org/markup-compatibility/2006">
      <mc:Choice Requires="x14">
        <oleObject progId="Equation.DSMT4" shapeId="4719" r:id="rId57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19" r:id="rId573"/>
      </mc:Fallback>
    </mc:AlternateContent>
    <mc:AlternateContent xmlns:mc="http://schemas.openxmlformats.org/markup-compatibility/2006">
      <mc:Choice Requires="x14">
        <oleObject progId="Equation.DSMT4" shapeId="4720" r:id="rId57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20" r:id="rId574"/>
      </mc:Fallback>
    </mc:AlternateContent>
    <mc:AlternateContent xmlns:mc="http://schemas.openxmlformats.org/markup-compatibility/2006">
      <mc:Choice Requires="x14">
        <oleObject progId="Equation.DSMT4" shapeId="4722" r:id="rId57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22" r:id="rId575"/>
      </mc:Fallback>
    </mc:AlternateContent>
    <mc:AlternateContent xmlns:mc="http://schemas.openxmlformats.org/markup-compatibility/2006">
      <mc:Choice Requires="x14">
        <oleObject progId="Equation.DSMT4" shapeId="4723" r:id="rId57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23" r:id="rId576"/>
      </mc:Fallback>
    </mc:AlternateContent>
    <mc:AlternateContent xmlns:mc="http://schemas.openxmlformats.org/markup-compatibility/2006">
      <mc:Choice Requires="x14">
        <oleObject progId="Equation.DSMT4" shapeId="4724" r:id="rId57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24" r:id="rId577"/>
      </mc:Fallback>
    </mc:AlternateContent>
    <mc:AlternateContent xmlns:mc="http://schemas.openxmlformats.org/markup-compatibility/2006">
      <mc:Choice Requires="x14">
        <oleObject progId="Equation.DSMT4" shapeId="4725" r:id="rId57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25" r:id="rId578"/>
      </mc:Fallback>
    </mc:AlternateContent>
    <mc:AlternateContent xmlns:mc="http://schemas.openxmlformats.org/markup-compatibility/2006">
      <mc:Choice Requires="x14">
        <oleObject progId="Equation.DSMT4" shapeId="4726" r:id="rId57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26" r:id="rId579"/>
      </mc:Fallback>
    </mc:AlternateContent>
    <mc:AlternateContent xmlns:mc="http://schemas.openxmlformats.org/markup-compatibility/2006">
      <mc:Choice Requires="x14">
        <oleObject progId="Equation.DSMT4" shapeId="4727" r:id="rId58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27" r:id="rId580"/>
      </mc:Fallback>
    </mc:AlternateContent>
    <mc:AlternateContent xmlns:mc="http://schemas.openxmlformats.org/markup-compatibility/2006">
      <mc:Choice Requires="x14">
        <oleObject progId="Equation.DSMT4" shapeId="4728" r:id="rId58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28" r:id="rId581"/>
      </mc:Fallback>
    </mc:AlternateContent>
    <mc:AlternateContent xmlns:mc="http://schemas.openxmlformats.org/markup-compatibility/2006">
      <mc:Choice Requires="x14">
        <oleObject progId="Equation.DSMT4" shapeId="4729" r:id="rId58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29" r:id="rId582"/>
      </mc:Fallback>
    </mc:AlternateContent>
    <mc:AlternateContent xmlns:mc="http://schemas.openxmlformats.org/markup-compatibility/2006">
      <mc:Choice Requires="x14">
        <oleObject progId="Equation.DSMT4" shapeId="4730" r:id="rId58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30" r:id="rId583"/>
      </mc:Fallback>
    </mc:AlternateContent>
    <mc:AlternateContent xmlns:mc="http://schemas.openxmlformats.org/markup-compatibility/2006">
      <mc:Choice Requires="x14">
        <oleObject progId="Equation.DSMT4" shapeId="4731" r:id="rId58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31" r:id="rId584"/>
      </mc:Fallback>
    </mc:AlternateContent>
    <mc:AlternateContent xmlns:mc="http://schemas.openxmlformats.org/markup-compatibility/2006">
      <mc:Choice Requires="x14">
        <oleObject progId="Equation.DSMT4" shapeId="4732" r:id="rId58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32" r:id="rId585"/>
      </mc:Fallback>
    </mc:AlternateContent>
    <mc:AlternateContent xmlns:mc="http://schemas.openxmlformats.org/markup-compatibility/2006">
      <mc:Choice Requires="x14">
        <oleObject progId="Equation.DSMT4" shapeId="4733" r:id="rId58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33" r:id="rId586"/>
      </mc:Fallback>
    </mc:AlternateContent>
    <mc:AlternateContent xmlns:mc="http://schemas.openxmlformats.org/markup-compatibility/2006">
      <mc:Choice Requires="x14">
        <oleObject progId="Equation.DSMT4" shapeId="4734" r:id="rId58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34" r:id="rId587"/>
      </mc:Fallback>
    </mc:AlternateContent>
    <mc:AlternateContent xmlns:mc="http://schemas.openxmlformats.org/markup-compatibility/2006">
      <mc:Choice Requires="x14">
        <oleObject progId="Equation.DSMT4" shapeId="4735" r:id="rId58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35" r:id="rId588"/>
      </mc:Fallback>
    </mc:AlternateContent>
    <mc:AlternateContent xmlns:mc="http://schemas.openxmlformats.org/markup-compatibility/2006">
      <mc:Choice Requires="x14">
        <oleObject progId="Equation.DSMT4" shapeId="4736" r:id="rId58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36" r:id="rId589"/>
      </mc:Fallback>
    </mc:AlternateContent>
    <mc:AlternateContent xmlns:mc="http://schemas.openxmlformats.org/markup-compatibility/2006">
      <mc:Choice Requires="x14">
        <oleObject progId="Equation.DSMT4" shapeId="4738" r:id="rId59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38" r:id="rId590"/>
      </mc:Fallback>
    </mc:AlternateContent>
    <mc:AlternateContent xmlns:mc="http://schemas.openxmlformats.org/markup-compatibility/2006">
      <mc:Choice Requires="x14">
        <oleObject progId="Equation.DSMT4" shapeId="4739" r:id="rId59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39" r:id="rId591"/>
      </mc:Fallback>
    </mc:AlternateContent>
    <mc:AlternateContent xmlns:mc="http://schemas.openxmlformats.org/markup-compatibility/2006">
      <mc:Choice Requires="x14">
        <oleObject progId="Equation.DSMT4" shapeId="4740" r:id="rId59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40" r:id="rId592"/>
      </mc:Fallback>
    </mc:AlternateContent>
    <mc:AlternateContent xmlns:mc="http://schemas.openxmlformats.org/markup-compatibility/2006">
      <mc:Choice Requires="x14">
        <oleObject progId="Equation.DSMT4" shapeId="4741" r:id="rId59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41" r:id="rId593"/>
      </mc:Fallback>
    </mc:AlternateContent>
    <mc:AlternateContent xmlns:mc="http://schemas.openxmlformats.org/markup-compatibility/2006">
      <mc:Choice Requires="x14">
        <oleObject progId="Equation.DSMT4" shapeId="4742" r:id="rId59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42" r:id="rId594"/>
      </mc:Fallback>
    </mc:AlternateContent>
    <mc:AlternateContent xmlns:mc="http://schemas.openxmlformats.org/markup-compatibility/2006">
      <mc:Choice Requires="x14">
        <oleObject progId="Equation.DSMT4" shapeId="4743" r:id="rId59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43" r:id="rId595"/>
      </mc:Fallback>
    </mc:AlternateContent>
    <mc:AlternateContent xmlns:mc="http://schemas.openxmlformats.org/markup-compatibility/2006">
      <mc:Choice Requires="x14">
        <oleObject progId="Equation.DSMT4" shapeId="4744" r:id="rId59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44" r:id="rId596"/>
      </mc:Fallback>
    </mc:AlternateContent>
    <mc:AlternateContent xmlns:mc="http://schemas.openxmlformats.org/markup-compatibility/2006">
      <mc:Choice Requires="x14">
        <oleObject progId="Equation.DSMT4" shapeId="4745" r:id="rId59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45" r:id="rId597"/>
      </mc:Fallback>
    </mc:AlternateContent>
    <mc:AlternateContent xmlns:mc="http://schemas.openxmlformats.org/markup-compatibility/2006">
      <mc:Choice Requires="x14">
        <oleObject progId="Equation.DSMT4" shapeId="4746" r:id="rId59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46" r:id="rId598"/>
      </mc:Fallback>
    </mc:AlternateContent>
    <mc:AlternateContent xmlns:mc="http://schemas.openxmlformats.org/markup-compatibility/2006">
      <mc:Choice Requires="x14">
        <oleObject progId="Equation.DSMT4" shapeId="4747" r:id="rId59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47" r:id="rId599"/>
      </mc:Fallback>
    </mc:AlternateContent>
    <mc:AlternateContent xmlns:mc="http://schemas.openxmlformats.org/markup-compatibility/2006">
      <mc:Choice Requires="x14">
        <oleObject progId="Equation.DSMT4" shapeId="4748" r:id="rId60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48" r:id="rId600"/>
      </mc:Fallback>
    </mc:AlternateContent>
    <mc:AlternateContent xmlns:mc="http://schemas.openxmlformats.org/markup-compatibility/2006">
      <mc:Choice Requires="x14">
        <oleObject progId="Equation.DSMT4" shapeId="4749" r:id="rId60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49" r:id="rId601"/>
      </mc:Fallback>
    </mc:AlternateContent>
    <mc:AlternateContent xmlns:mc="http://schemas.openxmlformats.org/markup-compatibility/2006">
      <mc:Choice Requires="x14">
        <oleObject progId="Equation.DSMT4" shapeId="4750" r:id="rId60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50" r:id="rId602"/>
      </mc:Fallback>
    </mc:AlternateContent>
    <mc:AlternateContent xmlns:mc="http://schemas.openxmlformats.org/markup-compatibility/2006">
      <mc:Choice Requires="x14">
        <oleObject progId="Equation.DSMT4" shapeId="4751" r:id="rId60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51" r:id="rId603"/>
      </mc:Fallback>
    </mc:AlternateContent>
    <mc:AlternateContent xmlns:mc="http://schemas.openxmlformats.org/markup-compatibility/2006">
      <mc:Choice Requires="x14">
        <oleObject progId="Equation.DSMT4" shapeId="4752" r:id="rId60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52" r:id="rId604"/>
      </mc:Fallback>
    </mc:AlternateContent>
    <mc:AlternateContent xmlns:mc="http://schemas.openxmlformats.org/markup-compatibility/2006">
      <mc:Choice Requires="x14">
        <oleObject progId="Equation.DSMT4" shapeId="4754" r:id="rId60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54" r:id="rId605"/>
      </mc:Fallback>
    </mc:AlternateContent>
    <mc:AlternateContent xmlns:mc="http://schemas.openxmlformats.org/markup-compatibility/2006">
      <mc:Choice Requires="x14">
        <oleObject progId="Equation.DSMT4" shapeId="4755" r:id="rId60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55" r:id="rId606"/>
      </mc:Fallback>
    </mc:AlternateContent>
    <mc:AlternateContent xmlns:mc="http://schemas.openxmlformats.org/markup-compatibility/2006">
      <mc:Choice Requires="x14">
        <oleObject progId="Equation.DSMT4" shapeId="4756" r:id="rId60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56" r:id="rId607"/>
      </mc:Fallback>
    </mc:AlternateContent>
    <mc:AlternateContent xmlns:mc="http://schemas.openxmlformats.org/markup-compatibility/2006">
      <mc:Choice Requires="x14">
        <oleObject progId="Equation.DSMT4" shapeId="4757" r:id="rId60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57" r:id="rId608"/>
      </mc:Fallback>
    </mc:AlternateContent>
    <mc:AlternateContent xmlns:mc="http://schemas.openxmlformats.org/markup-compatibility/2006">
      <mc:Choice Requires="x14">
        <oleObject progId="Equation.DSMT4" shapeId="4758" r:id="rId60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58" r:id="rId609"/>
      </mc:Fallback>
    </mc:AlternateContent>
    <mc:AlternateContent xmlns:mc="http://schemas.openxmlformats.org/markup-compatibility/2006">
      <mc:Choice Requires="x14">
        <oleObject progId="Equation.DSMT4" shapeId="4759" r:id="rId61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59" r:id="rId610"/>
      </mc:Fallback>
    </mc:AlternateContent>
    <mc:AlternateContent xmlns:mc="http://schemas.openxmlformats.org/markup-compatibility/2006">
      <mc:Choice Requires="x14">
        <oleObject progId="Equation.DSMT4" shapeId="4760" r:id="rId61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60" r:id="rId611"/>
      </mc:Fallback>
    </mc:AlternateContent>
    <mc:AlternateContent xmlns:mc="http://schemas.openxmlformats.org/markup-compatibility/2006">
      <mc:Choice Requires="x14">
        <oleObject progId="Equation.DSMT4" shapeId="4761" r:id="rId61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61" r:id="rId612"/>
      </mc:Fallback>
    </mc:AlternateContent>
    <mc:AlternateContent xmlns:mc="http://schemas.openxmlformats.org/markup-compatibility/2006">
      <mc:Choice Requires="x14">
        <oleObject progId="Equation.DSMT4" shapeId="4762" r:id="rId61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62" r:id="rId613"/>
      </mc:Fallback>
    </mc:AlternateContent>
    <mc:AlternateContent xmlns:mc="http://schemas.openxmlformats.org/markup-compatibility/2006">
      <mc:Choice Requires="x14">
        <oleObject progId="Equation.DSMT4" shapeId="4763" r:id="rId61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63" r:id="rId614"/>
      </mc:Fallback>
    </mc:AlternateContent>
    <mc:AlternateContent xmlns:mc="http://schemas.openxmlformats.org/markup-compatibility/2006">
      <mc:Choice Requires="x14">
        <oleObject progId="Equation.DSMT4" shapeId="4764" r:id="rId61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64" r:id="rId615"/>
      </mc:Fallback>
    </mc:AlternateContent>
    <mc:AlternateContent xmlns:mc="http://schemas.openxmlformats.org/markup-compatibility/2006">
      <mc:Choice Requires="x14">
        <oleObject progId="Equation.DSMT4" shapeId="4765" r:id="rId61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65" r:id="rId616"/>
      </mc:Fallback>
    </mc:AlternateContent>
    <mc:AlternateContent xmlns:mc="http://schemas.openxmlformats.org/markup-compatibility/2006">
      <mc:Choice Requires="x14">
        <oleObject progId="Equation.DSMT4" shapeId="4766" r:id="rId61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66" r:id="rId617"/>
      </mc:Fallback>
    </mc:AlternateContent>
    <mc:AlternateContent xmlns:mc="http://schemas.openxmlformats.org/markup-compatibility/2006">
      <mc:Choice Requires="x14">
        <oleObject progId="Equation.DSMT4" shapeId="4767" r:id="rId61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67" r:id="rId618"/>
      </mc:Fallback>
    </mc:AlternateContent>
    <mc:AlternateContent xmlns:mc="http://schemas.openxmlformats.org/markup-compatibility/2006">
      <mc:Choice Requires="x14">
        <oleObject progId="Equation.DSMT4" shapeId="4768" r:id="rId61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68" r:id="rId619"/>
      </mc:Fallback>
    </mc:AlternateContent>
    <mc:AlternateContent xmlns:mc="http://schemas.openxmlformats.org/markup-compatibility/2006">
      <mc:Choice Requires="x14">
        <oleObject progId="Equation.DSMT4" shapeId="4770" r:id="rId62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70" r:id="rId620"/>
      </mc:Fallback>
    </mc:AlternateContent>
    <mc:AlternateContent xmlns:mc="http://schemas.openxmlformats.org/markup-compatibility/2006">
      <mc:Choice Requires="x14">
        <oleObject progId="Equation.DSMT4" shapeId="4771" r:id="rId62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71" r:id="rId621"/>
      </mc:Fallback>
    </mc:AlternateContent>
    <mc:AlternateContent xmlns:mc="http://schemas.openxmlformats.org/markup-compatibility/2006">
      <mc:Choice Requires="x14">
        <oleObject progId="Equation.DSMT4" shapeId="4772" r:id="rId62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72" r:id="rId622"/>
      </mc:Fallback>
    </mc:AlternateContent>
    <mc:AlternateContent xmlns:mc="http://schemas.openxmlformats.org/markup-compatibility/2006">
      <mc:Choice Requires="x14">
        <oleObject progId="Equation.DSMT4" shapeId="4773" r:id="rId62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73" r:id="rId623"/>
      </mc:Fallback>
    </mc:AlternateContent>
    <mc:AlternateContent xmlns:mc="http://schemas.openxmlformats.org/markup-compatibility/2006">
      <mc:Choice Requires="x14">
        <oleObject progId="Equation.DSMT4" shapeId="4774" r:id="rId62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74" r:id="rId624"/>
      </mc:Fallback>
    </mc:AlternateContent>
    <mc:AlternateContent xmlns:mc="http://schemas.openxmlformats.org/markup-compatibility/2006">
      <mc:Choice Requires="x14">
        <oleObject progId="Equation.DSMT4" shapeId="4775" r:id="rId62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75" r:id="rId625"/>
      </mc:Fallback>
    </mc:AlternateContent>
    <mc:AlternateContent xmlns:mc="http://schemas.openxmlformats.org/markup-compatibility/2006">
      <mc:Choice Requires="x14">
        <oleObject progId="Equation.DSMT4" shapeId="4776" r:id="rId62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76" r:id="rId626"/>
      </mc:Fallback>
    </mc:AlternateContent>
    <mc:AlternateContent xmlns:mc="http://schemas.openxmlformats.org/markup-compatibility/2006">
      <mc:Choice Requires="x14">
        <oleObject progId="Equation.DSMT4" shapeId="4777" r:id="rId62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77" r:id="rId627"/>
      </mc:Fallback>
    </mc:AlternateContent>
    <mc:AlternateContent xmlns:mc="http://schemas.openxmlformats.org/markup-compatibility/2006">
      <mc:Choice Requires="x14">
        <oleObject progId="Equation.DSMT4" shapeId="4778" r:id="rId62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78" r:id="rId628"/>
      </mc:Fallback>
    </mc:AlternateContent>
    <mc:AlternateContent xmlns:mc="http://schemas.openxmlformats.org/markup-compatibility/2006">
      <mc:Choice Requires="x14">
        <oleObject progId="Equation.DSMT4" shapeId="4779" r:id="rId62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79" r:id="rId629"/>
      </mc:Fallback>
    </mc:AlternateContent>
    <mc:AlternateContent xmlns:mc="http://schemas.openxmlformats.org/markup-compatibility/2006">
      <mc:Choice Requires="x14">
        <oleObject progId="Equation.DSMT4" shapeId="4780" r:id="rId63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80" r:id="rId630"/>
      </mc:Fallback>
    </mc:AlternateContent>
    <mc:AlternateContent xmlns:mc="http://schemas.openxmlformats.org/markup-compatibility/2006">
      <mc:Choice Requires="x14">
        <oleObject progId="Equation.DSMT4" shapeId="4781" r:id="rId63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81" r:id="rId631"/>
      </mc:Fallback>
    </mc:AlternateContent>
    <mc:AlternateContent xmlns:mc="http://schemas.openxmlformats.org/markup-compatibility/2006">
      <mc:Choice Requires="x14">
        <oleObject progId="Equation.DSMT4" shapeId="4782" r:id="rId63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82" r:id="rId632"/>
      </mc:Fallback>
    </mc:AlternateContent>
    <mc:AlternateContent xmlns:mc="http://schemas.openxmlformats.org/markup-compatibility/2006">
      <mc:Choice Requires="x14">
        <oleObject progId="Equation.DSMT4" shapeId="4783" r:id="rId63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83" r:id="rId633"/>
      </mc:Fallback>
    </mc:AlternateContent>
    <mc:AlternateContent xmlns:mc="http://schemas.openxmlformats.org/markup-compatibility/2006">
      <mc:Choice Requires="x14">
        <oleObject progId="Equation.DSMT4" shapeId="4784" r:id="rId63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84" r:id="rId634"/>
      </mc:Fallback>
    </mc:AlternateContent>
    <mc:AlternateContent xmlns:mc="http://schemas.openxmlformats.org/markup-compatibility/2006">
      <mc:Choice Requires="x14">
        <oleObject progId="Equation.DSMT4" shapeId="4786" r:id="rId63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86" r:id="rId635"/>
      </mc:Fallback>
    </mc:AlternateContent>
    <mc:AlternateContent xmlns:mc="http://schemas.openxmlformats.org/markup-compatibility/2006">
      <mc:Choice Requires="x14">
        <oleObject progId="Equation.DSMT4" shapeId="4787" r:id="rId63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87" r:id="rId636"/>
      </mc:Fallback>
    </mc:AlternateContent>
    <mc:AlternateContent xmlns:mc="http://schemas.openxmlformats.org/markup-compatibility/2006">
      <mc:Choice Requires="x14">
        <oleObject progId="Equation.DSMT4" shapeId="4788" r:id="rId63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88" r:id="rId637"/>
      </mc:Fallback>
    </mc:AlternateContent>
    <mc:AlternateContent xmlns:mc="http://schemas.openxmlformats.org/markup-compatibility/2006">
      <mc:Choice Requires="x14">
        <oleObject progId="Equation.DSMT4" shapeId="4789" r:id="rId63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89" r:id="rId638"/>
      </mc:Fallback>
    </mc:AlternateContent>
    <mc:AlternateContent xmlns:mc="http://schemas.openxmlformats.org/markup-compatibility/2006">
      <mc:Choice Requires="x14">
        <oleObject progId="Equation.DSMT4" shapeId="4790" r:id="rId63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90" r:id="rId639"/>
      </mc:Fallback>
    </mc:AlternateContent>
    <mc:AlternateContent xmlns:mc="http://schemas.openxmlformats.org/markup-compatibility/2006">
      <mc:Choice Requires="x14">
        <oleObject progId="Equation.DSMT4" shapeId="4791" r:id="rId64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91" r:id="rId640"/>
      </mc:Fallback>
    </mc:AlternateContent>
    <mc:AlternateContent xmlns:mc="http://schemas.openxmlformats.org/markup-compatibility/2006">
      <mc:Choice Requires="x14">
        <oleObject progId="Equation.DSMT4" shapeId="4792" r:id="rId64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92" r:id="rId641"/>
      </mc:Fallback>
    </mc:AlternateContent>
    <mc:AlternateContent xmlns:mc="http://schemas.openxmlformats.org/markup-compatibility/2006">
      <mc:Choice Requires="x14">
        <oleObject progId="Equation.DSMT4" shapeId="4793" r:id="rId64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93" r:id="rId642"/>
      </mc:Fallback>
    </mc:AlternateContent>
    <mc:AlternateContent xmlns:mc="http://schemas.openxmlformats.org/markup-compatibility/2006">
      <mc:Choice Requires="x14">
        <oleObject progId="Equation.DSMT4" shapeId="4794" r:id="rId64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94" r:id="rId643"/>
      </mc:Fallback>
    </mc:AlternateContent>
    <mc:AlternateContent xmlns:mc="http://schemas.openxmlformats.org/markup-compatibility/2006">
      <mc:Choice Requires="x14">
        <oleObject progId="Equation.DSMT4" shapeId="4795" r:id="rId64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95" r:id="rId644"/>
      </mc:Fallback>
    </mc:AlternateContent>
    <mc:AlternateContent xmlns:mc="http://schemas.openxmlformats.org/markup-compatibility/2006">
      <mc:Choice Requires="x14">
        <oleObject progId="Equation.DSMT4" shapeId="4796" r:id="rId64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96" r:id="rId645"/>
      </mc:Fallback>
    </mc:AlternateContent>
    <mc:AlternateContent xmlns:mc="http://schemas.openxmlformats.org/markup-compatibility/2006">
      <mc:Choice Requires="x14">
        <oleObject progId="Equation.DSMT4" shapeId="4797" r:id="rId64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97" r:id="rId646"/>
      </mc:Fallback>
    </mc:AlternateContent>
    <mc:AlternateContent xmlns:mc="http://schemas.openxmlformats.org/markup-compatibility/2006">
      <mc:Choice Requires="x14">
        <oleObject progId="Equation.DSMT4" shapeId="4798" r:id="rId64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98" r:id="rId647"/>
      </mc:Fallback>
    </mc:AlternateContent>
    <mc:AlternateContent xmlns:mc="http://schemas.openxmlformats.org/markup-compatibility/2006">
      <mc:Choice Requires="x14">
        <oleObject progId="Equation.DSMT4" shapeId="4799" r:id="rId64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799" r:id="rId648"/>
      </mc:Fallback>
    </mc:AlternateContent>
    <mc:AlternateContent xmlns:mc="http://schemas.openxmlformats.org/markup-compatibility/2006">
      <mc:Choice Requires="x14">
        <oleObject progId="Equation.DSMT4" shapeId="4800" r:id="rId64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00" r:id="rId649"/>
      </mc:Fallback>
    </mc:AlternateContent>
    <mc:AlternateContent xmlns:mc="http://schemas.openxmlformats.org/markup-compatibility/2006">
      <mc:Choice Requires="x14">
        <oleObject progId="Equation.DSMT4" shapeId="4802" r:id="rId65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02" r:id="rId650"/>
      </mc:Fallback>
    </mc:AlternateContent>
    <mc:AlternateContent xmlns:mc="http://schemas.openxmlformats.org/markup-compatibility/2006">
      <mc:Choice Requires="x14">
        <oleObject progId="Equation.DSMT4" shapeId="4803" r:id="rId65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03" r:id="rId651"/>
      </mc:Fallback>
    </mc:AlternateContent>
    <mc:AlternateContent xmlns:mc="http://schemas.openxmlformats.org/markup-compatibility/2006">
      <mc:Choice Requires="x14">
        <oleObject progId="Equation.DSMT4" shapeId="4804" r:id="rId65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04" r:id="rId652"/>
      </mc:Fallback>
    </mc:AlternateContent>
    <mc:AlternateContent xmlns:mc="http://schemas.openxmlformats.org/markup-compatibility/2006">
      <mc:Choice Requires="x14">
        <oleObject progId="Equation.DSMT4" shapeId="4805" r:id="rId65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05" r:id="rId653"/>
      </mc:Fallback>
    </mc:AlternateContent>
    <mc:AlternateContent xmlns:mc="http://schemas.openxmlformats.org/markup-compatibility/2006">
      <mc:Choice Requires="x14">
        <oleObject progId="Equation.DSMT4" shapeId="4806" r:id="rId65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06" r:id="rId654"/>
      </mc:Fallback>
    </mc:AlternateContent>
    <mc:AlternateContent xmlns:mc="http://schemas.openxmlformats.org/markup-compatibility/2006">
      <mc:Choice Requires="x14">
        <oleObject progId="Equation.DSMT4" shapeId="4807" r:id="rId65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07" r:id="rId655"/>
      </mc:Fallback>
    </mc:AlternateContent>
    <mc:AlternateContent xmlns:mc="http://schemas.openxmlformats.org/markup-compatibility/2006">
      <mc:Choice Requires="x14">
        <oleObject progId="Equation.DSMT4" shapeId="4808" r:id="rId65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08" r:id="rId656"/>
      </mc:Fallback>
    </mc:AlternateContent>
    <mc:AlternateContent xmlns:mc="http://schemas.openxmlformats.org/markup-compatibility/2006">
      <mc:Choice Requires="x14">
        <oleObject progId="Equation.DSMT4" shapeId="4809" r:id="rId65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09" r:id="rId657"/>
      </mc:Fallback>
    </mc:AlternateContent>
    <mc:AlternateContent xmlns:mc="http://schemas.openxmlformats.org/markup-compatibility/2006">
      <mc:Choice Requires="x14">
        <oleObject progId="Equation.DSMT4" shapeId="4810" r:id="rId65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10" r:id="rId658"/>
      </mc:Fallback>
    </mc:AlternateContent>
    <mc:AlternateContent xmlns:mc="http://schemas.openxmlformats.org/markup-compatibility/2006">
      <mc:Choice Requires="x14">
        <oleObject progId="Equation.DSMT4" shapeId="4811" r:id="rId65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11" r:id="rId659"/>
      </mc:Fallback>
    </mc:AlternateContent>
    <mc:AlternateContent xmlns:mc="http://schemas.openxmlformats.org/markup-compatibility/2006">
      <mc:Choice Requires="x14">
        <oleObject progId="Equation.DSMT4" shapeId="4812" r:id="rId66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12" r:id="rId660"/>
      </mc:Fallback>
    </mc:AlternateContent>
    <mc:AlternateContent xmlns:mc="http://schemas.openxmlformats.org/markup-compatibility/2006">
      <mc:Choice Requires="x14">
        <oleObject progId="Equation.DSMT4" shapeId="4813" r:id="rId66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13" r:id="rId661"/>
      </mc:Fallback>
    </mc:AlternateContent>
    <mc:AlternateContent xmlns:mc="http://schemas.openxmlformats.org/markup-compatibility/2006">
      <mc:Choice Requires="x14">
        <oleObject progId="Equation.DSMT4" shapeId="4814" r:id="rId66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14" r:id="rId662"/>
      </mc:Fallback>
    </mc:AlternateContent>
    <mc:AlternateContent xmlns:mc="http://schemas.openxmlformats.org/markup-compatibility/2006">
      <mc:Choice Requires="x14">
        <oleObject progId="Equation.DSMT4" shapeId="4815" r:id="rId66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15" r:id="rId663"/>
      </mc:Fallback>
    </mc:AlternateContent>
    <mc:AlternateContent xmlns:mc="http://schemas.openxmlformats.org/markup-compatibility/2006">
      <mc:Choice Requires="x14">
        <oleObject progId="Equation.DSMT4" shapeId="4816" r:id="rId66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16" r:id="rId664"/>
      </mc:Fallback>
    </mc:AlternateContent>
    <mc:AlternateContent xmlns:mc="http://schemas.openxmlformats.org/markup-compatibility/2006">
      <mc:Choice Requires="x14">
        <oleObject progId="Equation.DSMT4" shapeId="4818" r:id="rId66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18" r:id="rId665"/>
      </mc:Fallback>
    </mc:AlternateContent>
    <mc:AlternateContent xmlns:mc="http://schemas.openxmlformats.org/markup-compatibility/2006">
      <mc:Choice Requires="x14">
        <oleObject progId="Equation.DSMT4" shapeId="4819" r:id="rId66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19" r:id="rId666"/>
      </mc:Fallback>
    </mc:AlternateContent>
    <mc:AlternateContent xmlns:mc="http://schemas.openxmlformats.org/markup-compatibility/2006">
      <mc:Choice Requires="x14">
        <oleObject progId="Equation.DSMT4" shapeId="4820" r:id="rId66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20" r:id="rId667"/>
      </mc:Fallback>
    </mc:AlternateContent>
    <mc:AlternateContent xmlns:mc="http://schemas.openxmlformats.org/markup-compatibility/2006">
      <mc:Choice Requires="x14">
        <oleObject progId="Equation.DSMT4" shapeId="4821" r:id="rId66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21" r:id="rId668"/>
      </mc:Fallback>
    </mc:AlternateContent>
    <mc:AlternateContent xmlns:mc="http://schemas.openxmlformats.org/markup-compatibility/2006">
      <mc:Choice Requires="x14">
        <oleObject progId="Equation.DSMT4" shapeId="4822" r:id="rId66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22" r:id="rId669"/>
      </mc:Fallback>
    </mc:AlternateContent>
    <mc:AlternateContent xmlns:mc="http://schemas.openxmlformats.org/markup-compatibility/2006">
      <mc:Choice Requires="x14">
        <oleObject progId="Equation.DSMT4" shapeId="4823" r:id="rId67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23" r:id="rId670"/>
      </mc:Fallback>
    </mc:AlternateContent>
    <mc:AlternateContent xmlns:mc="http://schemas.openxmlformats.org/markup-compatibility/2006">
      <mc:Choice Requires="x14">
        <oleObject progId="Equation.DSMT4" shapeId="4824" r:id="rId67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24" r:id="rId671"/>
      </mc:Fallback>
    </mc:AlternateContent>
    <mc:AlternateContent xmlns:mc="http://schemas.openxmlformats.org/markup-compatibility/2006">
      <mc:Choice Requires="x14">
        <oleObject progId="Equation.DSMT4" shapeId="4825" r:id="rId67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25" r:id="rId672"/>
      </mc:Fallback>
    </mc:AlternateContent>
    <mc:AlternateContent xmlns:mc="http://schemas.openxmlformats.org/markup-compatibility/2006">
      <mc:Choice Requires="x14">
        <oleObject progId="Equation.DSMT4" shapeId="4826" r:id="rId67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26" r:id="rId673"/>
      </mc:Fallback>
    </mc:AlternateContent>
    <mc:AlternateContent xmlns:mc="http://schemas.openxmlformats.org/markup-compatibility/2006">
      <mc:Choice Requires="x14">
        <oleObject progId="Equation.DSMT4" shapeId="4827" r:id="rId67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27" r:id="rId674"/>
      </mc:Fallback>
    </mc:AlternateContent>
    <mc:AlternateContent xmlns:mc="http://schemas.openxmlformats.org/markup-compatibility/2006">
      <mc:Choice Requires="x14">
        <oleObject progId="Equation.DSMT4" shapeId="4828" r:id="rId67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28" r:id="rId675"/>
      </mc:Fallback>
    </mc:AlternateContent>
    <mc:AlternateContent xmlns:mc="http://schemas.openxmlformats.org/markup-compatibility/2006">
      <mc:Choice Requires="x14">
        <oleObject progId="Equation.DSMT4" shapeId="4829" r:id="rId67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29" r:id="rId676"/>
      </mc:Fallback>
    </mc:AlternateContent>
    <mc:AlternateContent xmlns:mc="http://schemas.openxmlformats.org/markup-compatibility/2006">
      <mc:Choice Requires="x14">
        <oleObject progId="Equation.DSMT4" shapeId="4830" r:id="rId67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30" r:id="rId677"/>
      </mc:Fallback>
    </mc:AlternateContent>
    <mc:AlternateContent xmlns:mc="http://schemas.openxmlformats.org/markup-compatibility/2006">
      <mc:Choice Requires="x14">
        <oleObject progId="Equation.DSMT4" shapeId="4831" r:id="rId67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31" r:id="rId678"/>
      </mc:Fallback>
    </mc:AlternateContent>
    <mc:AlternateContent xmlns:mc="http://schemas.openxmlformats.org/markup-compatibility/2006">
      <mc:Choice Requires="x14">
        <oleObject progId="Equation.DSMT4" shapeId="4832" r:id="rId67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32" r:id="rId679"/>
      </mc:Fallback>
    </mc:AlternateContent>
    <mc:AlternateContent xmlns:mc="http://schemas.openxmlformats.org/markup-compatibility/2006">
      <mc:Choice Requires="x14">
        <oleObject progId="Equation.DSMT4" shapeId="4834" r:id="rId68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34" r:id="rId680"/>
      </mc:Fallback>
    </mc:AlternateContent>
    <mc:AlternateContent xmlns:mc="http://schemas.openxmlformats.org/markup-compatibility/2006">
      <mc:Choice Requires="x14">
        <oleObject progId="Equation.DSMT4" shapeId="4835" r:id="rId68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35" r:id="rId681"/>
      </mc:Fallback>
    </mc:AlternateContent>
    <mc:AlternateContent xmlns:mc="http://schemas.openxmlformats.org/markup-compatibility/2006">
      <mc:Choice Requires="x14">
        <oleObject progId="Equation.DSMT4" shapeId="4836" r:id="rId68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36" r:id="rId682"/>
      </mc:Fallback>
    </mc:AlternateContent>
    <mc:AlternateContent xmlns:mc="http://schemas.openxmlformats.org/markup-compatibility/2006">
      <mc:Choice Requires="x14">
        <oleObject progId="Equation.DSMT4" shapeId="4837" r:id="rId68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37" r:id="rId683"/>
      </mc:Fallback>
    </mc:AlternateContent>
    <mc:AlternateContent xmlns:mc="http://schemas.openxmlformats.org/markup-compatibility/2006">
      <mc:Choice Requires="x14">
        <oleObject progId="Equation.DSMT4" shapeId="4838" r:id="rId68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38" r:id="rId684"/>
      </mc:Fallback>
    </mc:AlternateContent>
    <mc:AlternateContent xmlns:mc="http://schemas.openxmlformats.org/markup-compatibility/2006">
      <mc:Choice Requires="x14">
        <oleObject progId="Equation.DSMT4" shapeId="4839" r:id="rId68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39" r:id="rId685"/>
      </mc:Fallback>
    </mc:AlternateContent>
    <mc:AlternateContent xmlns:mc="http://schemas.openxmlformats.org/markup-compatibility/2006">
      <mc:Choice Requires="x14">
        <oleObject progId="Equation.DSMT4" shapeId="4840" r:id="rId68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40" r:id="rId686"/>
      </mc:Fallback>
    </mc:AlternateContent>
    <mc:AlternateContent xmlns:mc="http://schemas.openxmlformats.org/markup-compatibility/2006">
      <mc:Choice Requires="x14">
        <oleObject progId="Equation.DSMT4" shapeId="4841" r:id="rId68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41" r:id="rId687"/>
      </mc:Fallback>
    </mc:AlternateContent>
    <mc:AlternateContent xmlns:mc="http://schemas.openxmlformats.org/markup-compatibility/2006">
      <mc:Choice Requires="x14">
        <oleObject progId="Equation.DSMT4" shapeId="4842" r:id="rId68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42" r:id="rId688"/>
      </mc:Fallback>
    </mc:AlternateContent>
    <mc:AlternateContent xmlns:mc="http://schemas.openxmlformats.org/markup-compatibility/2006">
      <mc:Choice Requires="x14">
        <oleObject progId="Equation.DSMT4" shapeId="4843" r:id="rId68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43" r:id="rId689"/>
      </mc:Fallback>
    </mc:AlternateContent>
    <mc:AlternateContent xmlns:mc="http://schemas.openxmlformats.org/markup-compatibility/2006">
      <mc:Choice Requires="x14">
        <oleObject progId="Equation.DSMT4" shapeId="4844" r:id="rId69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44" r:id="rId690"/>
      </mc:Fallback>
    </mc:AlternateContent>
    <mc:AlternateContent xmlns:mc="http://schemas.openxmlformats.org/markup-compatibility/2006">
      <mc:Choice Requires="x14">
        <oleObject progId="Equation.DSMT4" shapeId="4845" r:id="rId69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45" r:id="rId691"/>
      </mc:Fallback>
    </mc:AlternateContent>
    <mc:AlternateContent xmlns:mc="http://schemas.openxmlformats.org/markup-compatibility/2006">
      <mc:Choice Requires="x14">
        <oleObject progId="Equation.DSMT4" shapeId="4846" r:id="rId69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46" r:id="rId692"/>
      </mc:Fallback>
    </mc:AlternateContent>
    <mc:AlternateContent xmlns:mc="http://schemas.openxmlformats.org/markup-compatibility/2006">
      <mc:Choice Requires="x14">
        <oleObject progId="Equation.DSMT4" shapeId="4847" r:id="rId69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47" r:id="rId693"/>
      </mc:Fallback>
    </mc:AlternateContent>
    <mc:AlternateContent xmlns:mc="http://schemas.openxmlformats.org/markup-compatibility/2006">
      <mc:Choice Requires="x14">
        <oleObject progId="Equation.DSMT4" shapeId="4848" r:id="rId69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48" r:id="rId694"/>
      </mc:Fallback>
    </mc:AlternateContent>
    <mc:AlternateContent xmlns:mc="http://schemas.openxmlformats.org/markup-compatibility/2006">
      <mc:Choice Requires="x14">
        <oleObject progId="Equation.DSMT4" shapeId="4850" r:id="rId69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50" r:id="rId695"/>
      </mc:Fallback>
    </mc:AlternateContent>
    <mc:AlternateContent xmlns:mc="http://schemas.openxmlformats.org/markup-compatibility/2006">
      <mc:Choice Requires="x14">
        <oleObject progId="Equation.DSMT4" shapeId="4851" r:id="rId69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51" r:id="rId696"/>
      </mc:Fallback>
    </mc:AlternateContent>
    <mc:AlternateContent xmlns:mc="http://schemas.openxmlformats.org/markup-compatibility/2006">
      <mc:Choice Requires="x14">
        <oleObject progId="Equation.DSMT4" shapeId="4852" r:id="rId69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52" r:id="rId697"/>
      </mc:Fallback>
    </mc:AlternateContent>
    <mc:AlternateContent xmlns:mc="http://schemas.openxmlformats.org/markup-compatibility/2006">
      <mc:Choice Requires="x14">
        <oleObject progId="Equation.DSMT4" shapeId="4853" r:id="rId69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53" r:id="rId698"/>
      </mc:Fallback>
    </mc:AlternateContent>
    <mc:AlternateContent xmlns:mc="http://schemas.openxmlformats.org/markup-compatibility/2006">
      <mc:Choice Requires="x14">
        <oleObject progId="Equation.DSMT4" shapeId="4854" r:id="rId69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54" r:id="rId699"/>
      </mc:Fallback>
    </mc:AlternateContent>
    <mc:AlternateContent xmlns:mc="http://schemas.openxmlformats.org/markup-compatibility/2006">
      <mc:Choice Requires="x14">
        <oleObject progId="Equation.DSMT4" shapeId="4855" r:id="rId70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55" r:id="rId700"/>
      </mc:Fallback>
    </mc:AlternateContent>
    <mc:AlternateContent xmlns:mc="http://schemas.openxmlformats.org/markup-compatibility/2006">
      <mc:Choice Requires="x14">
        <oleObject progId="Equation.DSMT4" shapeId="4856" r:id="rId70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56" r:id="rId701"/>
      </mc:Fallback>
    </mc:AlternateContent>
    <mc:AlternateContent xmlns:mc="http://schemas.openxmlformats.org/markup-compatibility/2006">
      <mc:Choice Requires="x14">
        <oleObject progId="Equation.DSMT4" shapeId="4857" r:id="rId70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57" r:id="rId702"/>
      </mc:Fallback>
    </mc:AlternateContent>
    <mc:AlternateContent xmlns:mc="http://schemas.openxmlformats.org/markup-compatibility/2006">
      <mc:Choice Requires="x14">
        <oleObject progId="Equation.DSMT4" shapeId="4858" r:id="rId70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58" r:id="rId703"/>
      </mc:Fallback>
    </mc:AlternateContent>
    <mc:AlternateContent xmlns:mc="http://schemas.openxmlformats.org/markup-compatibility/2006">
      <mc:Choice Requires="x14">
        <oleObject progId="Equation.DSMT4" shapeId="4859" r:id="rId70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59" r:id="rId704"/>
      </mc:Fallback>
    </mc:AlternateContent>
    <mc:AlternateContent xmlns:mc="http://schemas.openxmlformats.org/markup-compatibility/2006">
      <mc:Choice Requires="x14">
        <oleObject progId="Equation.DSMT4" shapeId="4860" r:id="rId70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60" r:id="rId705"/>
      </mc:Fallback>
    </mc:AlternateContent>
    <mc:AlternateContent xmlns:mc="http://schemas.openxmlformats.org/markup-compatibility/2006">
      <mc:Choice Requires="x14">
        <oleObject progId="Equation.DSMT4" shapeId="4861" r:id="rId70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61" r:id="rId706"/>
      </mc:Fallback>
    </mc:AlternateContent>
    <mc:AlternateContent xmlns:mc="http://schemas.openxmlformats.org/markup-compatibility/2006">
      <mc:Choice Requires="x14">
        <oleObject progId="Equation.DSMT4" shapeId="4862" r:id="rId70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62" r:id="rId707"/>
      </mc:Fallback>
    </mc:AlternateContent>
    <mc:AlternateContent xmlns:mc="http://schemas.openxmlformats.org/markup-compatibility/2006">
      <mc:Choice Requires="x14">
        <oleObject progId="Equation.DSMT4" shapeId="4863" r:id="rId70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63" r:id="rId708"/>
      </mc:Fallback>
    </mc:AlternateContent>
    <mc:AlternateContent xmlns:mc="http://schemas.openxmlformats.org/markup-compatibility/2006">
      <mc:Choice Requires="x14">
        <oleObject progId="Equation.DSMT4" shapeId="4864" r:id="rId70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64" r:id="rId709"/>
      </mc:Fallback>
    </mc:AlternateContent>
    <mc:AlternateContent xmlns:mc="http://schemas.openxmlformats.org/markup-compatibility/2006">
      <mc:Choice Requires="x14">
        <oleObject progId="Equation.DSMT4" shapeId="4866" r:id="rId71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66" r:id="rId710"/>
      </mc:Fallback>
    </mc:AlternateContent>
    <mc:AlternateContent xmlns:mc="http://schemas.openxmlformats.org/markup-compatibility/2006">
      <mc:Choice Requires="x14">
        <oleObject progId="Equation.DSMT4" shapeId="4867" r:id="rId71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67" r:id="rId711"/>
      </mc:Fallback>
    </mc:AlternateContent>
    <mc:AlternateContent xmlns:mc="http://schemas.openxmlformats.org/markup-compatibility/2006">
      <mc:Choice Requires="x14">
        <oleObject progId="Equation.DSMT4" shapeId="4868" r:id="rId71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68" r:id="rId712"/>
      </mc:Fallback>
    </mc:AlternateContent>
    <mc:AlternateContent xmlns:mc="http://schemas.openxmlformats.org/markup-compatibility/2006">
      <mc:Choice Requires="x14">
        <oleObject progId="Equation.DSMT4" shapeId="4869" r:id="rId71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69" r:id="rId713"/>
      </mc:Fallback>
    </mc:AlternateContent>
    <mc:AlternateContent xmlns:mc="http://schemas.openxmlformats.org/markup-compatibility/2006">
      <mc:Choice Requires="x14">
        <oleObject progId="Equation.DSMT4" shapeId="4870" r:id="rId71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70" r:id="rId714"/>
      </mc:Fallback>
    </mc:AlternateContent>
    <mc:AlternateContent xmlns:mc="http://schemas.openxmlformats.org/markup-compatibility/2006">
      <mc:Choice Requires="x14">
        <oleObject progId="Equation.DSMT4" shapeId="4871" r:id="rId71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71" r:id="rId715"/>
      </mc:Fallback>
    </mc:AlternateContent>
    <mc:AlternateContent xmlns:mc="http://schemas.openxmlformats.org/markup-compatibility/2006">
      <mc:Choice Requires="x14">
        <oleObject progId="Equation.DSMT4" shapeId="4872" r:id="rId71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72" r:id="rId716"/>
      </mc:Fallback>
    </mc:AlternateContent>
    <mc:AlternateContent xmlns:mc="http://schemas.openxmlformats.org/markup-compatibility/2006">
      <mc:Choice Requires="x14">
        <oleObject progId="Equation.DSMT4" shapeId="4873" r:id="rId71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73" r:id="rId717"/>
      </mc:Fallback>
    </mc:AlternateContent>
    <mc:AlternateContent xmlns:mc="http://schemas.openxmlformats.org/markup-compatibility/2006">
      <mc:Choice Requires="x14">
        <oleObject progId="Equation.DSMT4" shapeId="4874" r:id="rId71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74" r:id="rId718"/>
      </mc:Fallback>
    </mc:AlternateContent>
    <mc:AlternateContent xmlns:mc="http://schemas.openxmlformats.org/markup-compatibility/2006">
      <mc:Choice Requires="x14">
        <oleObject progId="Equation.DSMT4" shapeId="4875" r:id="rId71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75" r:id="rId719"/>
      </mc:Fallback>
    </mc:AlternateContent>
    <mc:AlternateContent xmlns:mc="http://schemas.openxmlformats.org/markup-compatibility/2006">
      <mc:Choice Requires="x14">
        <oleObject progId="Equation.DSMT4" shapeId="4876" r:id="rId72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76" r:id="rId720"/>
      </mc:Fallback>
    </mc:AlternateContent>
    <mc:AlternateContent xmlns:mc="http://schemas.openxmlformats.org/markup-compatibility/2006">
      <mc:Choice Requires="x14">
        <oleObject progId="Equation.DSMT4" shapeId="4877" r:id="rId72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77" r:id="rId721"/>
      </mc:Fallback>
    </mc:AlternateContent>
    <mc:AlternateContent xmlns:mc="http://schemas.openxmlformats.org/markup-compatibility/2006">
      <mc:Choice Requires="x14">
        <oleObject progId="Equation.DSMT4" shapeId="4878" r:id="rId72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78" r:id="rId722"/>
      </mc:Fallback>
    </mc:AlternateContent>
    <mc:AlternateContent xmlns:mc="http://schemas.openxmlformats.org/markup-compatibility/2006">
      <mc:Choice Requires="x14">
        <oleObject progId="Equation.DSMT4" shapeId="4879" r:id="rId72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79" r:id="rId723"/>
      </mc:Fallback>
    </mc:AlternateContent>
    <mc:AlternateContent xmlns:mc="http://schemas.openxmlformats.org/markup-compatibility/2006">
      <mc:Choice Requires="x14">
        <oleObject progId="Equation.DSMT4" shapeId="4880" r:id="rId72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80" r:id="rId724"/>
      </mc:Fallback>
    </mc:AlternateContent>
    <mc:AlternateContent xmlns:mc="http://schemas.openxmlformats.org/markup-compatibility/2006">
      <mc:Choice Requires="x14">
        <oleObject progId="Equation.DSMT4" shapeId="4882" r:id="rId72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82" r:id="rId725"/>
      </mc:Fallback>
    </mc:AlternateContent>
    <mc:AlternateContent xmlns:mc="http://schemas.openxmlformats.org/markup-compatibility/2006">
      <mc:Choice Requires="x14">
        <oleObject progId="Equation.DSMT4" shapeId="4883" r:id="rId72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83" r:id="rId726"/>
      </mc:Fallback>
    </mc:AlternateContent>
    <mc:AlternateContent xmlns:mc="http://schemas.openxmlformats.org/markup-compatibility/2006">
      <mc:Choice Requires="x14">
        <oleObject progId="Equation.DSMT4" shapeId="4884" r:id="rId72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84" r:id="rId727"/>
      </mc:Fallback>
    </mc:AlternateContent>
    <mc:AlternateContent xmlns:mc="http://schemas.openxmlformats.org/markup-compatibility/2006">
      <mc:Choice Requires="x14">
        <oleObject progId="Equation.DSMT4" shapeId="4885" r:id="rId72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85" r:id="rId728"/>
      </mc:Fallback>
    </mc:AlternateContent>
    <mc:AlternateContent xmlns:mc="http://schemas.openxmlformats.org/markup-compatibility/2006">
      <mc:Choice Requires="x14">
        <oleObject progId="Equation.DSMT4" shapeId="4886" r:id="rId72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86" r:id="rId729"/>
      </mc:Fallback>
    </mc:AlternateContent>
    <mc:AlternateContent xmlns:mc="http://schemas.openxmlformats.org/markup-compatibility/2006">
      <mc:Choice Requires="x14">
        <oleObject progId="Equation.DSMT4" shapeId="4887" r:id="rId73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87" r:id="rId730"/>
      </mc:Fallback>
    </mc:AlternateContent>
    <mc:AlternateContent xmlns:mc="http://schemas.openxmlformats.org/markup-compatibility/2006">
      <mc:Choice Requires="x14">
        <oleObject progId="Equation.DSMT4" shapeId="4888" r:id="rId73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88" r:id="rId731"/>
      </mc:Fallback>
    </mc:AlternateContent>
    <mc:AlternateContent xmlns:mc="http://schemas.openxmlformats.org/markup-compatibility/2006">
      <mc:Choice Requires="x14">
        <oleObject progId="Equation.DSMT4" shapeId="4889" r:id="rId73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89" r:id="rId732"/>
      </mc:Fallback>
    </mc:AlternateContent>
    <mc:AlternateContent xmlns:mc="http://schemas.openxmlformats.org/markup-compatibility/2006">
      <mc:Choice Requires="x14">
        <oleObject progId="Equation.DSMT4" shapeId="4890" r:id="rId73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90" r:id="rId733"/>
      </mc:Fallback>
    </mc:AlternateContent>
    <mc:AlternateContent xmlns:mc="http://schemas.openxmlformats.org/markup-compatibility/2006">
      <mc:Choice Requires="x14">
        <oleObject progId="Equation.DSMT4" shapeId="4891" r:id="rId73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91" r:id="rId734"/>
      </mc:Fallback>
    </mc:AlternateContent>
    <mc:AlternateContent xmlns:mc="http://schemas.openxmlformats.org/markup-compatibility/2006">
      <mc:Choice Requires="x14">
        <oleObject progId="Equation.DSMT4" shapeId="4892" r:id="rId73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92" r:id="rId735"/>
      </mc:Fallback>
    </mc:AlternateContent>
    <mc:AlternateContent xmlns:mc="http://schemas.openxmlformats.org/markup-compatibility/2006">
      <mc:Choice Requires="x14">
        <oleObject progId="Equation.DSMT4" shapeId="4893" r:id="rId73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93" r:id="rId736"/>
      </mc:Fallback>
    </mc:AlternateContent>
    <mc:AlternateContent xmlns:mc="http://schemas.openxmlformats.org/markup-compatibility/2006">
      <mc:Choice Requires="x14">
        <oleObject progId="Equation.DSMT4" shapeId="4894" r:id="rId73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94" r:id="rId737"/>
      </mc:Fallback>
    </mc:AlternateContent>
    <mc:AlternateContent xmlns:mc="http://schemas.openxmlformats.org/markup-compatibility/2006">
      <mc:Choice Requires="x14">
        <oleObject progId="Equation.DSMT4" shapeId="4895" r:id="rId73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95" r:id="rId738"/>
      </mc:Fallback>
    </mc:AlternateContent>
    <mc:AlternateContent xmlns:mc="http://schemas.openxmlformats.org/markup-compatibility/2006">
      <mc:Choice Requires="x14">
        <oleObject progId="Equation.DSMT4" shapeId="4896" r:id="rId73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96" r:id="rId739"/>
      </mc:Fallback>
    </mc:AlternateContent>
    <mc:AlternateContent xmlns:mc="http://schemas.openxmlformats.org/markup-compatibility/2006">
      <mc:Choice Requires="x14">
        <oleObject progId="Equation.DSMT4" shapeId="4898" r:id="rId74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98" r:id="rId740"/>
      </mc:Fallback>
    </mc:AlternateContent>
    <mc:AlternateContent xmlns:mc="http://schemas.openxmlformats.org/markup-compatibility/2006">
      <mc:Choice Requires="x14">
        <oleObject progId="Equation.DSMT4" shapeId="4899" r:id="rId74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899" r:id="rId741"/>
      </mc:Fallback>
    </mc:AlternateContent>
    <mc:AlternateContent xmlns:mc="http://schemas.openxmlformats.org/markup-compatibility/2006">
      <mc:Choice Requires="x14">
        <oleObject progId="Equation.DSMT4" shapeId="4900" r:id="rId74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00" r:id="rId742"/>
      </mc:Fallback>
    </mc:AlternateContent>
    <mc:AlternateContent xmlns:mc="http://schemas.openxmlformats.org/markup-compatibility/2006">
      <mc:Choice Requires="x14">
        <oleObject progId="Equation.DSMT4" shapeId="4901" r:id="rId74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01" r:id="rId743"/>
      </mc:Fallback>
    </mc:AlternateContent>
    <mc:AlternateContent xmlns:mc="http://schemas.openxmlformats.org/markup-compatibility/2006">
      <mc:Choice Requires="x14">
        <oleObject progId="Equation.DSMT4" shapeId="4902" r:id="rId74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02" r:id="rId744"/>
      </mc:Fallback>
    </mc:AlternateContent>
    <mc:AlternateContent xmlns:mc="http://schemas.openxmlformats.org/markup-compatibility/2006">
      <mc:Choice Requires="x14">
        <oleObject progId="Equation.DSMT4" shapeId="4903" r:id="rId74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03" r:id="rId745"/>
      </mc:Fallback>
    </mc:AlternateContent>
    <mc:AlternateContent xmlns:mc="http://schemas.openxmlformats.org/markup-compatibility/2006">
      <mc:Choice Requires="x14">
        <oleObject progId="Equation.DSMT4" shapeId="4904" r:id="rId74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04" r:id="rId746"/>
      </mc:Fallback>
    </mc:AlternateContent>
    <mc:AlternateContent xmlns:mc="http://schemas.openxmlformats.org/markup-compatibility/2006">
      <mc:Choice Requires="x14">
        <oleObject progId="Equation.DSMT4" shapeId="4905" r:id="rId74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05" r:id="rId747"/>
      </mc:Fallback>
    </mc:AlternateContent>
    <mc:AlternateContent xmlns:mc="http://schemas.openxmlformats.org/markup-compatibility/2006">
      <mc:Choice Requires="x14">
        <oleObject progId="Equation.DSMT4" shapeId="4906" r:id="rId74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06" r:id="rId748"/>
      </mc:Fallback>
    </mc:AlternateContent>
    <mc:AlternateContent xmlns:mc="http://schemas.openxmlformats.org/markup-compatibility/2006">
      <mc:Choice Requires="x14">
        <oleObject progId="Equation.DSMT4" shapeId="4907" r:id="rId74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07" r:id="rId749"/>
      </mc:Fallback>
    </mc:AlternateContent>
    <mc:AlternateContent xmlns:mc="http://schemas.openxmlformats.org/markup-compatibility/2006">
      <mc:Choice Requires="x14">
        <oleObject progId="Equation.DSMT4" shapeId="4908" r:id="rId75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08" r:id="rId750"/>
      </mc:Fallback>
    </mc:AlternateContent>
    <mc:AlternateContent xmlns:mc="http://schemas.openxmlformats.org/markup-compatibility/2006">
      <mc:Choice Requires="x14">
        <oleObject progId="Equation.DSMT4" shapeId="4909" r:id="rId75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09" r:id="rId751"/>
      </mc:Fallback>
    </mc:AlternateContent>
    <mc:AlternateContent xmlns:mc="http://schemas.openxmlformats.org/markup-compatibility/2006">
      <mc:Choice Requires="x14">
        <oleObject progId="Equation.DSMT4" shapeId="4910" r:id="rId75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10" r:id="rId752"/>
      </mc:Fallback>
    </mc:AlternateContent>
    <mc:AlternateContent xmlns:mc="http://schemas.openxmlformats.org/markup-compatibility/2006">
      <mc:Choice Requires="x14">
        <oleObject progId="Equation.DSMT4" shapeId="4911" r:id="rId75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11" r:id="rId753"/>
      </mc:Fallback>
    </mc:AlternateContent>
    <mc:AlternateContent xmlns:mc="http://schemas.openxmlformats.org/markup-compatibility/2006">
      <mc:Choice Requires="x14">
        <oleObject progId="Equation.DSMT4" shapeId="4912" r:id="rId75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12" r:id="rId754"/>
      </mc:Fallback>
    </mc:AlternateContent>
    <mc:AlternateContent xmlns:mc="http://schemas.openxmlformats.org/markup-compatibility/2006">
      <mc:Choice Requires="x14">
        <oleObject progId="Equation.DSMT4" shapeId="4914" r:id="rId75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14" r:id="rId755"/>
      </mc:Fallback>
    </mc:AlternateContent>
    <mc:AlternateContent xmlns:mc="http://schemas.openxmlformats.org/markup-compatibility/2006">
      <mc:Choice Requires="x14">
        <oleObject progId="Equation.DSMT4" shapeId="4915" r:id="rId75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15" r:id="rId756"/>
      </mc:Fallback>
    </mc:AlternateContent>
    <mc:AlternateContent xmlns:mc="http://schemas.openxmlformats.org/markup-compatibility/2006">
      <mc:Choice Requires="x14">
        <oleObject progId="Equation.DSMT4" shapeId="4916" r:id="rId75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16" r:id="rId757"/>
      </mc:Fallback>
    </mc:AlternateContent>
    <mc:AlternateContent xmlns:mc="http://schemas.openxmlformats.org/markup-compatibility/2006">
      <mc:Choice Requires="x14">
        <oleObject progId="Equation.DSMT4" shapeId="4917" r:id="rId75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17" r:id="rId758"/>
      </mc:Fallback>
    </mc:AlternateContent>
    <mc:AlternateContent xmlns:mc="http://schemas.openxmlformats.org/markup-compatibility/2006">
      <mc:Choice Requires="x14">
        <oleObject progId="Equation.DSMT4" shapeId="4918" r:id="rId75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18" r:id="rId759"/>
      </mc:Fallback>
    </mc:AlternateContent>
    <mc:AlternateContent xmlns:mc="http://schemas.openxmlformats.org/markup-compatibility/2006">
      <mc:Choice Requires="x14">
        <oleObject progId="Equation.DSMT4" shapeId="4919" r:id="rId76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19" r:id="rId760"/>
      </mc:Fallback>
    </mc:AlternateContent>
    <mc:AlternateContent xmlns:mc="http://schemas.openxmlformats.org/markup-compatibility/2006">
      <mc:Choice Requires="x14">
        <oleObject progId="Equation.DSMT4" shapeId="4920" r:id="rId76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20" r:id="rId761"/>
      </mc:Fallback>
    </mc:AlternateContent>
    <mc:AlternateContent xmlns:mc="http://schemas.openxmlformats.org/markup-compatibility/2006">
      <mc:Choice Requires="x14">
        <oleObject progId="Equation.DSMT4" shapeId="4921" r:id="rId76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21" r:id="rId762"/>
      </mc:Fallback>
    </mc:AlternateContent>
    <mc:AlternateContent xmlns:mc="http://schemas.openxmlformats.org/markup-compatibility/2006">
      <mc:Choice Requires="x14">
        <oleObject progId="Equation.DSMT4" shapeId="4922" r:id="rId76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22" r:id="rId763"/>
      </mc:Fallback>
    </mc:AlternateContent>
    <mc:AlternateContent xmlns:mc="http://schemas.openxmlformats.org/markup-compatibility/2006">
      <mc:Choice Requires="x14">
        <oleObject progId="Equation.DSMT4" shapeId="4923" r:id="rId76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23" r:id="rId764"/>
      </mc:Fallback>
    </mc:AlternateContent>
    <mc:AlternateContent xmlns:mc="http://schemas.openxmlformats.org/markup-compatibility/2006">
      <mc:Choice Requires="x14">
        <oleObject progId="Equation.DSMT4" shapeId="4924" r:id="rId76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24" r:id="rId765"/>
      </mc:Fallback>
    </mc:AlternateContent>
    <mc:AlternateContent xmlns:mc="http://schemas.openxmlformats.org/markup-compatibility/2006">
      <mc:Choice Requires="x14">
        <oleObject progId="Equation.DSMT4" shapeId="4925" r:id="rId76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25" r:id="rId766"/>
      </mc:Fallback>
    </mc:AlternateContent>
    <mc:AlternateContent xmlns:mc="http://schemas.openxmlformats.org/markup-compatibility/2006">
      <mc:Choice Requires="x14">
        <oleObject progId="Equation.DSMT4" shapeId="4926" r:id="rId76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26" r:id="rId767"/>
      </mc:Fallback>
    </mc:AlternateContent>
    <mc:AlternateContent xmlns:mc="http://schemas.openxmlformats.org/markup-compatibility/2006">
      <mc:Choice Requires="x14">
        <oleObject progId="Equation.DSMT4" shapeId="4927" r:id="rId76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27" r:id="rId768"/>
      </mc:Fallback>
    </mc:AlternateContent>
    <mc:AlternateContent xmlns:mc="http://schemas.openxmlformats.org/markup-compatibility/2006">
      <mc:Choice Requires="x14">
        <oleObject progId="Equation.DSMT4" shapeId="4928" r:id="rId76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28" r:id="rId769"/>
      </mc:Fallback>
    </mc:AlternateContent>
    <mc:AlternateContent xmlns:mc="http://schemas.openxmlformats.org/markup-compatibility/2006">
      <mc:Choice Requires="x14">
        <oleObject progId="Equation.DSMT4" shapeId="4930" r:id="rId77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30" r:id="rId770"/>
      </mc:Fallback>
    </mc:AlternateContent>
    <mc:AlternateContent xmlns:mc="http://schemas.openxmlformats.org/markup-compatibility/2006">
      <mc:Choice Requires="x14">
        <oleObject progId="Equation.DSMT4" shapeId="4931" r:id="rId77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31" r:id="rId771"/>
      </mc:Fallback>
    </mc:AlternateContent>
    <mc:AlternateContent xmlns:mc="http://schemas.openxmlformats.org/markup-compatibility/2006">
      <mc:Choice Requires="x14">
        <oleObject progId="Equation.DSMT4" shapeId="4932" r:id="rId77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32" r:id="rId772"/>
      </mc:Fallback>
    </mc:AlternateContent>
    <mc:AlternateContent xmlns:mc="http://schemas.openxmlformats.org/markup-compatibility/2006">
      <mc:Choice Requires="x14">
        <oleObject progId="Equation.DSMT4" shapeId="4933" r:id="rId77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33" r:id="rId773"/>
      </mc:Fallback>
    </mc:AlternateContent>
    <mc:AlternateContent xmlns:mc="http://schemas.openxmlformats.org/markup-compatibility/2006">
      <mc:Choice Requires="x14">
        <oleObject progId="Equation.DSMT4" shapeId="4934" r:id="rId77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34" r:id="rId774"/>
      </mc:Fallback>
    </mc:AlternateContent>
    <mc:AlternateContent xmlns:mc="http://schemas.openxmlformats.org/markup-compatibility/2006">
      <mc:Choice Requires="x14">
        <oleObject progId="Equation.DSMT4" shapeId="4935" r:id="rId77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35" r:id="rId775"/>
      </mc:Fallback>
    </mc:AlternateContent>
    <mc:AlternateContent xmlns:mc="http://schemas.openxmlformats.org/markup-compatibility/2006">
      <mc:Choice Requires="x14">
        <oleObject progId="Equation.DSMT4" shapeId="4936" r:id="rId77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36" r:id="rId776"/>
      </mc:Fallback>
    </mc:AlternateContent>
    <mc:AlternateContent xmlns:mc="http://schemas.openxmlformats.org/markup-compatibility/2006">
      <mc:Choice Requires="x14">
        <oleObject progId="Equation.DSMT4" shapeId="4937" r:id="rId77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37" r:id="rId777"/>
      </mc:Fallback>
    </mc:AlternateContent>
    <mc:AlternateContent xmlns:mc="http://schemas.openxmlformats.org/markup-compatibility/2006">
      <mc:Choice Requires="x14">
        <oleObject progId="Equation.DSMT4" shapeId="4938" r:id="rId77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38" r:id="rId778"/>
      </mc:Fallback>
    </mc:AlternateContent>
    <mc:AlternateContent xmlns:mc="http://schemas.openxmlformats.org/markup-compatibility/2006">
      <mc:Choice Requires="x14">
        <oleObject progId="Equation.DSMT4" shapeId="4939" r:id="rId77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39" r:id="rId779"/>
      </mc:Fallback>
    </mc:AlternateContent>
    <mc:AlternateContent xmlns:mc="http://schemas.openxmlformats.org/markup-compatibility/2006">
      <mc:Choice Requires="x14">
        <oleObject progId="Equation.DSMT4" shapeId="4940" r:id="rId78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40" r:id="rId780"/>
      </mc:Fallback>
    </mc:AlternateContent>
    <mc:AlternateContent xmlns:mc="http://schemas.openxmlformats.org/markup-compatibility/2006">
      <mc:Choice Requires="x14">
        <oleObject progId="Equation.DSMT4" shapeId="4941" r:id="rId78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41" r:id="rId781"/>
      </mc:Fallback>
    </mc:AlternateContent>
    <mc:AlternateContent xmlns:mc="http://schemas.openxmlformats.org/markup-compatibility/2006">
      <mc:Choice Requires="x14">
        <oleObject progId="Equation.DSMT4" shapeId="4942" r:id="rId78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42" r:id="rId782"/>
      </mc:Fallback>
    </mc:AlternateContent>
    <mc:AlternateContent xmlns:mc="http://schemas.openxmlformats.org/markup-compatibility/2006">
      <mc:Choice Requires="x14">
        <oleObject progId="Equation.DSMT4" shapeId="4943" r:id="rId78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43" r:id="rId783"/>
      </mc:Fallback>
    </mc:AlternateContent>
    <mc:AlternateContent xmlns:mc="http://schemas.openxmlformats.org/markup-compatibility/2006">
      <mc:Choice Requires="x14">
        <oleObject progId="Equation.DSMT4" shapeId="4944" r:id="rId78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44" r:id="rId784"/>
      </mc:Fallback>
    </mc:AlternateContent>
    <mc:AlternateContent xmlns:mc="http://schemas.openxmlformats.org/markup-compatibility/2006">
      <mc:Choice Requires="x14">
        <oleObject progId="Equation.DSMT4" shapeId="4946" r:id="rId78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46" r:id="rId785"/>
      </mc:Fallback>
    </mc:AlternateContent>
    <mc:AlternateContent xmlns:mc="http://schemas.openxmlformats.org/markup-compatibility/2006">
      <mc:Choice Requires="x14">
        <oleObject progId="Equation.DSMT4" shapeId="4947" r:id="rId78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47" r:id="rId786"/>
      </mc:Fallback>
    </mc:AlternateContent>
    <mc:AlternateContent xmlns:mc="http://schemas.openxmlformats.org/markup-compatibility/2006">
      <mc:Choice Requires="x14">
        <oleObject progId="Equation.DSMT4" shapeId="4948" r:id="rId78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48" r:id="rId787"/>
      </mc:Fallback>
    </mc:AlternateContent>
    <mc:AlternateContent xmlns:mc="http://schemas.openxmlformats.org/markup-compatibility/2006">
      <mc:Choice Requires="x14">
        <oleObject progId="Equation.DSMT4" shapeId="4949" r:id="rId78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49" r:id="rId788"/>
      </mc:Fallback>
    </mc:AlternateContent>
    <mc:AlternateContent xmlns:mc="http://schemas.openxmlformats.org/markup-compatibility/2006">
      <mc:Choice Requires="x14">
        <oleObject progId="Equation.DSMT4" shapeId="4950" r:id="rId78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50" r:id="rId789"/>
      </mc:Fallback>
    </mc:AlternateContent>
    <mc:AlternateContent xmlns:mc="http://schemas.openxmlformats.org/markup-compatibility/2006">
      <mc:Choice Requires="x14">
        <oleObject progId="Equation.DSMT4" shapeId="4951" r:id="rId79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51" r:id="rId790"/>
      </mc:Fallback>
    </mc:AlternateContent>
    <mc:AlternateContent xmlns:mc="http://schemas.openxmlformats.org/markup-compatibility/2006">
      <mc:Choice Requires="x14">
        <oleObject progId="Equation.DSMT4" shapeId="4952" r:id="rId79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52" r:id="rId791"/>
      </mc:Fallback>
    </mc:AlternateContent>
    <mc:AlternateContent xmlns:mc="http://schemas.openxmlformats.org/markup-compatibility/2006">
      <mc:Choice Requires="x14">
        <oleObject progId="Equation.DSMT4" shapeId="4953" r:id="rId79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53" r:id="rId792"/>
      </mc:Fallback>
    </mc:AlternateContent>
    <mc:AlternateContent xmlns:mc="http://schemas.openxmlformats.org/markup-compatibility/2006">
      <mc:Choice Requires="x14">
        <oleObject progId="Equation.DSMT4" shapeId="4954" r:id="rId79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54" r:id="rId793"/>
      </mc:Fallback>
    </mc:AlternateContent>
    <mc:AlternateContent xmlns:mc="http://schemas.openxmlformats.org/markup-compatibility/2006">
      <mc:Choice Requires="x14">
        <oleObject progId="Equation.DSMT4" shapeId="4955" r:id="rId79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55" r:id="rId794"/>
      </mc:Fallback>
    </mc:AlternateContent>
    <mc:AlternateContent xmlns:mc="http://schemas.openxmlformats.org/markup-compatibility/2006">
      <mc:Choice Requires="x14">
        <oleObject progId="Equation.DSMT4" shapeId="4956" r:id="rId79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56" r:id="rId795"/>
      </mc:Fallback>
    </mc:AlternateContent>
    <mc:AlternateContent xmlns:mc="http://schemas.openxmlformats.org/markup-compatibility/2006">
      <mc:Choice Requires="x14">
        <oleObject progId="Equation.DSMT4" shapeId="4957" r:id="rId79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57" r:id="rId796"/>
      </mc:Fallback>
    </mc:AlternateContent>
    <mc:AlternateContent xmlns:mc="http://schemas.openxmlformats.org/markup-compatibility/2006">
      <mc:Choice Requires="x14">
        <oleObject progId="Equation.DSMT4" shapeId="4958" r:id="rId79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58" r:id="rId797"/>
      </mc:Fallback>
    </mc:AlternateContent>
    <mc:AlternateContent xmlns:mc="http://schemas.openxmlformats.org/markup-compatibility/2006">
      <mc:Choice Requires="x14">
        <oleObject progId="Equation.DSMT4" shapeId="4959" r:id="rId79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59" r:id="rId798"/>
      </mc:Fallback>
    </mc:AlternateContent>
    <mc:AlternateContent xmlns:mc="http://schemas.openxmlformats.org/markup-compatibility/2006">
      <mc:Choice Requires="x14">
        <oleObject progId="Equation.DSMT4" shapeId="4960" r:id="rId79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60" r:id="rId799"/>
      </mc:Fallback>
    </mc:AlternateContent>
    <mc:AlternateContent xmlns:mc="http://schemas.openxmlformats.org/markup-compatibility/2006">
      <mc:Choice Requires="x14">
        <oleObject progId="Equation.DSMT4" shapeId="4962" r:id="rId80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62" r:id="rId800"/>
      </mc:Fallback>
    </mc:AlternateContent>
    <mc:AlternateContent xmlns:mc="http://schemas.openxmlformats.org/markup-compatibility/2006">
      <mc:Choice Requires="x14">
        <oleObject progId="Equation.DSMT4" shapeId="4963" r:id="rId80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63" r:id="rId801"/>
      </mc:Fallback>
    </mc:AlternateContent>
    <mc:AlternateContent xmlns:mc="http://schemas.openxmlformats.org/markup-compatibility/2006">
      <mc:Choice Requires="x14">
        <oleObject progId="Equation.DSMT4" shapeId="4964" r:id="rId80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64" r:id="rId802"/>
      </mc:Fallback>
    </mc:AlternateContent>
    <mc:AlternateContent xmlns:mc="http://schemas.openxmlformats.org/markup-compatibility/2006">
      <mc:Choice Requires="x14">
        <oleObject progId="Equation.DSMT4" shapeId="4965" r:id="rId80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65" r:id="rId803"/>
      </mc:Fallback>
    </mc:AlternateContent>
    <mc:AlternateContent xmlns:mc="http://schemas.openxmlformats.org/markup-compatibility/2006">
      <mc:Choice Requires="x14">
        <oleObject progId="Equation.DSMT4" shapeId="4966" r:id="rId80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66" r:id="rId804"/>
      </mc:Fallback>
    </mc:AlternateContent>
    <mc:AlternateContent xmlns:mc="http://schemas.openxmlformats.org/markup-compatibility/2006">
      <mc:Choice Requires="x14">
        <oleObject progId="Equation.DSMT4" shapeId="4967" r:id="rId80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67" r:id="rId805"/>
      </mc:Fallback>
    </mc:AlternateContent>
    <mc:AlternateContent xmlns:mc="http://schemas.openxmlformats.org/markup-compatibility/2006">
      <mc:Choice Requires="x14">
        <oleObject progId="Equation.DSMT4" shapeId="4968" r:id="rId80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68" r:id="rId806"/>
      </mc:Fallback>
    </mc:AlternateContent>
    <mc:AlternateContent xmlns:mc="http://schemas.openxmlformats.org/markup-compatibility/2006">
      <mc:Choice Requires="x14">
        <oleObject progId="Equation.DSMT4" shapeId="4969" r:id="rId80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69" r:id="rId807"/>
      </mc:Fallback>
    </mc:AlternateContent>
    <mc:AlternateContent xmlns:mc="http://schemas.openxmlformats.org/markup-compatibility/2006">
      <mc:Choice Requires="x14">
        <oleObject progId="Equation.DSMT4" shapeId="4970" r:id="rId80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70" r:id="rId808"/>
      </mc:Fallback>
    </mc:AlternateContent>
    <mc:AlternateContent xmlns:mc="http://schemas.openxmlformats.org/markup-compatibility/2006">
      <mc:Choice Requires="x14">
        <oleObject progId="Equation.DSMT4" shapeId="4971" r:id="rId80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71" r:id="rId809"/>
      </mc:Fallback>
    </mc:AlternateContent>
    <mc:AlternateContent xmlns:mc="http://schemas.openxmlformats.org/markup-compatibility/2006">
      <mc:Choice Requires="x14">
        <oleObject progId="Equation.DSMT4" shapeId="4972" r:id="rId81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72" r:id="rId810"/>
      </mc:Fallback>
    </mc:AlternateContent>
    <mc:AlternateContent xmlns:mc="http://schemas.openxmlformats.org/markup-compatibility/2006">
      <mc:Choice Requires="x14">
        <oleObject progId="Equation.DSMT4" shapeId="4973" r:id="rId81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73" r:id="rId811"/>
      </mc:Fallback>
    </mc:AlternateContent>
    <mc:AlternateContent xmlns:mc="http://schemas.openxmlformats.org/markup-compatibility/2006">
      <mc:Choice Requires="x14">
        <oleObject progId="Equation.DSMT4" shapeId="4974" r:id="rId81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74" r:id="rId812"/>
      </mc:Fallback>
    </mc:AlternateContent>
    <mc:AlternateContent xmlns:mc="http://schemas.openxmlformats.org/markup-compatibility/2006">
      <mc:Choice Requires="x14">
        <oleObject progId="Equation.DSMT4" shapeId="4975" r:id="rId81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75" r:id="rId813"/>
      </mc:Fallback>
    </mc:AlternateContent>
    <mc:AlternateContent xmlns:mc="http://schemas.openxmlformats.org/markup-compatibility/2006">
      <mc:Choice Requires="x14">
        <oleObject progId="Equation.DSMT4" shapeId="4976" r:id="rId81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76" r:id="rId814"/>
      </mc:Fallback>
    </mc:AlternateContent>
    <mc:AlternateContent xmlns:mc="http://schemas.openxmlformats.org/markup-compatibility/2006">
      <mc:Choice Requires="x14">
        <oleObject progId="Equation.DSMT4" shapeId="4978" r:id="rId81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78" r:id="rId815"/>
      </mc:Fallback>
    </mc:AlternateContent>
    <mc:AlternateContent xmlns:mc="http://schemas.openxmlformats.org/markup-compatibility/2006">
      <mc:Choice Requires="x14">
        <oleObject progId="Equation.DSMT4" shapeId="4979" r:id="rId81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79" r:id="rId816"/>
      </mc:Fallback>
    </mc:AlternateContent>
    <mc:AlternateContent xmlns:mc="http://schemas.openxmlformats.org/markup-compatibility/2006">
      <mc:Choice Requires="x14">
        <oleObject progId="Equation.DSMT4" shapeId="4980" r:id="rId81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80" r:id="rId817"/>
      </mc:Fallback>
    </mc:AlternateContent>
    <mc:AlternateContent xmlns:mc="http://schemas.openxmlformats.org/markup-compatibility/2006">
      <mc:Choice Requires="x14">
        <oleObject progId="Equation.DSMT4" shapeId="4981" r:id="rId81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81" r:id="rId818"/>
      </mc:Fallback>
    </mc:AlternateContent>
    <mc:AlternateContent xmlns:mc="http://schemas.openxmlformats.org/markup-compatibility/2006">
      <mc:Choice Requires="x14">
        <oleObject progId="Equation.DSMT4" shapeId="4982" r:id="rId81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82" r:id="rId819"/>
      </mc:Fallback>
    </mc:AlternateContent>
    <mc:AlternateContent xmlns:mc="http://schemas.openxmlformats.org/markup-compatibility/2006">
      <mc:Choice Requires="x14">
        <oleObject progId="Equation.DSMT4" shapeId="4983" r:id="rId82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83" r:id="rId820"/>
      </mc:Fallback>
    </mc:AlternateContent>
    <mc:AlternateContent xmlns:mc="http://schemas.openxmlformats.org/markup-compatibility/2006">
      <mc:Choice Requires="x14">
        <oleObject progId="Equation.DSMT4" shapeId="4984" r:id="rId82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84" r:id="rId821"/>
      </mc:Fallback>
    </mc:AlternateContent>
    <mc:AlternateContent xmlns:mc="http://schemas.openxmlformats.org/markup-compatibility/2006">
      <mc:Choice Requires="x14">
        <oleObject progId="Equation.DSMT4" shapeId="4985" r:id="rId82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85" r:id="rId822"/>
      </mc:Fallback>
    </mc:AlternateContent>
    <mc:AlternateContent xmlns:mc="http://schemas.openxmlformats.org/markup-compatibility/2006">
      <mc:Choice Requires="x14">
        <oleObject progId="Equation.DSMT4" shapeId="4986" r:id="rId82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86" r:id="rId823"/>
      </mc:Fallback>
    </mc:AlternateContent>
    <mc:AlternateContent xmlns:mc="http://schemas.openxmlformats.org/markup-compatibility/2006">
      <mc:Choice Requires="x14">
        <oleObject progId="Equation.DSMT4" shapeId="4987" r:id="rId82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87" r:id="rId824"/>
      </mc:Fallback>
    </mc:AlternateContent>
    <mc:AlternateContent xmlns:mc="http://schemas.openxmlformats.org/markup-compatibility/2006">
      <mc:Choice Requires="x14">
        <oleObject progId="Equation.DSMT4" shapeId="4988" r:id="rId82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88" r:id="rId825"/>
      </mc:Fallback>
    </mc:AlternateContent>
    <mc:AlternateContent xmlns:mc="http://schemas.openxmlformats.org/markup-compatibility/2006">
      <mc:Choice Requires="x14">
        <oleObject progId="Equation.DSMT4" shapeId="4989" r:id="rId82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89" r:id="rId826"/>
      </mc:Fallback>
    </mc:AlternateContent>
    <mc:AlternateContent xmlns:mc="http://schemas.openxmlformats.org/markup-compatibility/2006">
      <mc:Choice Requires="x14">
        <oleObject progId="Equation.DSMT4" shapeId="4990" r:id="rId82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90" r:id="rId827"/>
      </mc:Fallback>
    </mc:AlternateContent>
    <mc:AlternateContent xmlns:mc="http://schemas.openxmlformats.org/markup-compatibility/2006">
      <mc:Choice Requires="x14">
        <oleObject progId="Equation.DSMT4" shapeId="4991" r:id="rId82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91" r:id="rId828"/>
      </mc:Fallback>
    </mc:AlternateContent>
    <mc:AlternateContent xmlns:mc="http://schemas.openxmlformats.org/markup-compatibility/2006">
      <mc:Choice Requires="x14">
        <oleObject progId="Equation.DSMT4" shapeId="4992" r:id="rId82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92" r:id="rId829"/>
      </mc:Fallback>
    </mc:AlternateContent>
    <mc:AlternateContent xmlns:mc="http://schemas.openxmlformats.org/markup-compatibility/2006">
      <mc:Choice Requires="x14">
        <oleObject progId="Equation.DSMT4" shapeId="4994" r:id="rId83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94" r:id="rId830"/>
      </mc:Fallback>
    </mc:AlternateContent>
    <mc:AlternateContent xmlns:mc="http://schemas.openxmlformats.org/markup-compatibility/2006">
      <mc:Choice Requires="x14">
        <oleObject progId="Equation.DSMT4" shapeId="4995" r:id="rId83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95" r:id="rId831"/>
      </mc:Fallback>
    </mc:AlternateContent>
    <mc:AlternateContent xmlns:mc="http://schemas.openxmlformats.org/markup-compatibility/2006">
      <mc:Choice Requires="x14">
        <oleObject progId="Equation.DSMT4" shapeId="4996" r:id="rId83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96" r:id="rId832"/>
      </mc:Fallback>
    </mc:AlternateContent>
    <mc:AlternateContent xmlns:mc="http://schemas.openxmlformats.org/markup-compatibility/2006">
      <mc:Choice Requires="x14">
        <oleObject progId="Equation.DSMT4" shapeId="4997" r:id="rId83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97" r:id="rId833"/>
      </mc:Fallback>
    </mc:AlternateContent>
    <mc:AlternateContent xmlns:mc="http://schemas.openxmlformats.org/markup-compatibility/2006">
      <mc:Choice Requires="x14">
        <oleObject progId="Equation.DSMT4" shapeId="4998" r:id="rId83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98" r:id="rId834"/>
      </mc:Fallback>
    </mc:AlternateContent>
    <mc:AlternateContent xmlns:mc="http://schemas.openxmlformats.org/markup-compatibility/2006">
      <mc:Choice Requires="x14">
        <oleObject progId="Equation.DSMT4" shapeId="4999" r:id="rId83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4999" r:id="rId835"/>
      </mc:Fallback>
    </mc:AlternateContent>
    <mc:AlternateContent xmlns:mc="http://schemas.openxmlformats.org/markup-compatibility/2006">
      <mc:Choice Requires="x14">
        <oleObject progId="Equation.DSMT4" shapeId="5000" r:id="rId83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00" r:id="rId836"/>
      </mc:Fallback>
    </mc:AlternateContent>
    <mc:AlternateContent xmlns:mc="http://schemas.openxmlformats.org/markup-compatibility/2006">
      <mc:Choice Requires="x14">
        <oleObject progId="Equation.DSMT4" shapeId="5001" r:id="rId83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01" r:id="rId837"/>
      </mc:Fallback>
    </mc:AlternateContent>
    <mc:AlternateContent xmlns:mc="http://schemas.openxmlformats.org/markup-compatibility/2006">
      <mc:Choice Requires="x14">
        <oleObject progId="Equation.DSMT4" shapeId="5002" r:id="rId83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02" r:id="rId838"/>
      </mc:Fallback>
    </mc:AlternateContent>
    <mc:AlternateContent xmlns:mc="http://schemas.openxmlformats.org/markup-compatibility/2006">
      <mc:Choice Requires="x14">
        <oleObject progId="Equation.DSMT4" shapeId="5003" r:id="rId83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03" r:id="rId839"/>
      </mc:Fallback>
    </mc:AlternateContent>
    <mc:AlternateContent xmlns:mc="http://schemas.openxmlformats.org/markup-compatibility/2006">
      <mc:Choice Requires="x14">
        <oleObject progId="Equation.DSMT4" shapeId="5004" r:id="rId84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04" r:id="rId840"/>
      </mc:Fallback>
    </mc:AlternateContent>
    <mc:AlternateContent xmlns:mc="http://schemas.openxmlformats.org/markup-compatibility/2006">
      <mc:Choice Requires="x14">
        <oleObject progId="Equation.DSMT4" shapeId="5005" r:id="rId84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05" r:id="rId841"/>
      </mc:Fallback>
    </mc:AlternateContent>
    <mc:AlternateContent xmlns:mc="http://schemas.openxmlformats.org/markup-compatibility/2006">
      <mc:Choice Requires="x14">
        <oleObject progId="Equation.DSMT4" shapeId="5006" r:id="rId84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06" r:id="rId842"/>
      </mc:Fallback>
    </mc:AlternateContent>
    <mc:AlternateContent xmlns:mc="http://schemas.openxmlformats.org/markup-compatibility/2006">
      <mc:Choice Requires="x14">
        <oleObject progId="Equation.DSMT4" shapeId="5007" r:id="rId84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07" r:id="rId843"/>
      </mc:Fallback>
    </mc:AlternateContent>
    <mc:AlternateContent xmlns:mc="http://schemas.openxmlformats.org/markup-compatibility/2006">
      <mc:Choice Requires="x14">
        <oleObject progId="Equation.DSMT4" shapeId="5008" r:id="rId84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08" r:id="rId844"/>
      </mc:Fallback>
    </mc:AlternateContent>
    <mc:AlternateContent xmlns:mc="http://schemas.openxmlformats.org/markup-compatibility/2006">
      <mc:Choice Requires="x14">
        <oleObject progId="Equation.DSMT4" shapeId="5010" r:id="rId84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10" r:id="rId845"/>
      </mc:Fallback>
    </mc:AlternateContent>
    <mc:AlternateContent xmlns:mc="http://schemas.openxmlformats.org/markup-compatibility/2006">
      <mc:Choice Requires="x14">
        <oleObject progId="Equation.DSMT4" shapeId="5011" r:id="rId84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11" r:id="rId846"/>
      </mc:Fallback>
    </mc:AlternateContent>
    <mc:AlternateContent xmlns:mc="http://schemas.openxmlformats.org/markup-compatibility/2006">
      <mc:Choice Requires="x14">
        <oleObject progId="Equation.DSMT4" shapeId="5012" r:id="rId84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12" r:id="rId847"/>
      </mc:Fallback>
    </mc:AlternateContent>
    <mc:AlternateContent xmlns:mc="http://schemas.openxmlformats.org/markup-compatibility/2006">
      <mc:Choice Requires="x14">
        <oleObject progId="Equation.DSMT4" shapeId="5013" r:id="rId84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13" r:id="rId848"/>
      </mc:Fallback>
    </mc:AlternateContent>
    <mc:AlternateContent xmlns:mc="http://schemas.openxmlformats.org/markup-compatibility/2006">
      <mc:Choice Requires="x14">
        <oleObject progId="Equation.DSMT4" shapeId="5014" r:id="rId84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14" r:id="rId849"/>
      </mc:Fallback>
    </mc:AlternateContent>
    <mc:AlternateContent xmlns:mc="http://schemas.openxmlformats.org/markup-compatibility/2006">
      <mc:Choice Requires="x14">
        <oleObject progId="Equation.DSMT4" shapeId="5015" r:id="rId85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15" r:id="rId850"/>
      </mc:Fallback>
    </mc:AlternateContent>
    <mc:AlternateContent xmlns:mc="http://schemas.openxmlformats.org/markup-compatibility/2006">
      <mc:Choice Requires="x14">
        <oleObject progId="Equation.DSMT4" shapeId="5016" r:id="rId85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16" r:id="rId851"/>
      </mc:Fallback>
    </mc:AlternateContent>
    <mc:AlternateContent xmlns:mc="http://schemas.openxmlformats.org/markup-compatibility/2006">
      <mc:Choice Requires="x14">
        <oleObject progId="Equation.DSMT4" shapeId="5017" r:id="rId85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17" r:id="rId852"/>
      </mc:Fallback>
    </mc:AlternateContent>
    <mc:AlternateContent xmlns:mc="http://schemas.openxmlformats.org/markup-compatibility/2006">
      <mc:Choice Requires="x14">
        <oleObject progId="Equation.DSMT4" shapeId="5018" r:id="rId85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18" r:id="rId853"/>
      </mc:Fallback>
    </mc:AlternateContent>
    <mc:AlternateContent xmlns:mc="http://schemas.openxmlformats.org/markup-compatibility/2006">
      <mc:Choice Requires="x14">
        <oleObject progId="Equation.DSMT4" shapeId="5019" r:id="rId85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19" r:id="rId854"/>
      </mc:Fallback>
    </mc:AlternateContent>
    <mc:AlternateContent xmlns:mc="http://schemas.openxmlformats.org/markup-compatibility/2006">
      <mc:Choice Requires="x14">
        <oleObject progId="Equation.DSMT4" shapeId="5020" r:id="rId85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20" r:id="rId855"/>
      </mc:Fallback>
    </mc:AlternateContent>
    <mc:AlternateContent xmlns:mc="http://schemas.openxmlformats.org/markup-compatibility/2006">
      <mc:Choice Requires="x14">
        <oleObject progId="Equation.DSMT4" shapeId="5021" r:id="rId85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21" r:id="rId856"/>
      </mc:Fallback>
    </mc:AlternateContent>
    <mc:AlternateContent xmlns:mc="http://schemas.openxmlformats.org/markup-compatibility/2006">
      <mc:Choice Requires="x14">
        <oleObject progId="Equation.DSMT4" shapeId="5022" r:id="rId85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22" r:id="rId857"/>
      </mc:Fallback>
    </mc:AlternateContent>
    <mc:AlternateContent xmlns:mc="http://schemas.openxmlformats.org/markup-compatibility/2006">
      <mc:Choice Requires="x14">
        <oleObject progId="Equation.DSMT4" shapeId="5023" r:id="rId85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23" r:id="rId858"/>
      </mc:Fallback>
    </mc:AlternateContent>
    <mc:AlternateContent xmlns:mc="http://schemas.openxmlformats.org/markup-compatibility/2006">
      <mc:Choice Requires="x14">
        <oleObject progId="Equation.DSMT4" shapeId="5024" r:id="rId85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24" r:id="rId859"/>
      </mc:Fallback>
    </mc:AlternateContent>
    <mc:AlternateContent xmlns:mc="http://schemas.openxmlformats.org/markup-compatibility/2006">
      <mc:Choice Requires="x14">
        <oleObject progId="Equation.DSMT4" shapeId="5026" r:id="rId86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26" r:id="rId860"/>
      </mc:Fallback>
    </mc:AlternateContent>
    <mc:AlternateContent xmlns:mc="http://schemas.openxmlformats.org/markup-compatibility/2006">
      <mc:Choice Requires="x14">
        <oleObject progId="Equation.DSMT4" shapeId="5027" r:id="rId86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27" r:id="rId861"/>
      </mc:Fallback>
    </mc:AlternateContent>
    <mc:AlternateContent xmlns:mc="http://schemas.openxmlformats.org/markup-compatibility/2006">
      <mc:Choice Requires="x14">
        <oleObject progId="Equation.DSMT4" shapeId="5028" r:id="rId86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28" r:id="rId862"/>
      </mc:Fallback>
    </mc:AlternateContent>
    <mc:AlternateContent xmlns:mc="http://schemas.openxmlformats.org/markup-compatibility/2006">
      <mc:Choice Requires="x14">
        <oleObject progId="Equation.DSMT4" shapeId="5029" r:id="rId86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29" r:id="rId863"/>
      </mc:Fallback>
    </mc:AlternateContent>
    <mc:AlternateContent xmlns:mc="http://schemas.openxmlformats.org/markup-compatibility/2006">
      <mc:Choice Requires="x14">
        <oleObject progId="Equation.DSMT4" shapeId="5030" r:id="rId86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30" r:id="rId864"/>
      </mc:Fallback>
    </mc:AlternateContent>
    <mc:AlternateContent xmlns:mc="http://schemas.openxmlformats.org/markup-compatibility/2006">
      <mc:Choice Requires="x14">
        <oleObject progId="Equation.DSMT4" shapeId="5031" r:id="rId86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31" r:id="rId865"/>
      </mc:Fallback>
    </mc:AlternateContent>
    <mc:AlternateContent xmlns:mc="http://schemas.openxmlformats.org/markup-compatibility/2006">
      <mc:Choice Requires="x14">
        <oleObject progId="Equation.DSMT4" shapeId="5032" r:id="rId86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32" r:id="rId866"/>
      </mc:Fallback>
    </mc:AlternateContent>
    <mc:AlternateContent xmlns:mc="http://schemas.openxmlformats.org/markup-compatibility/2006">
      <mc:Choice Requires="x14">
        <oleObject progId="Equation.DSMT4" shapeId="5033" r:id="rId86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33" r:id="rId867"/>
      </mc:Fallback>
    </mc:AlternateContent>
    <mc:AlternateContent xmlns:mc="http://schemas.openxmlformats.org/markup-compatibility/2006">
      <mc:Choice Requires="x14">
        <oleObject progId="Equation.DSMT4" shapeId="5034" r:id="rId86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34" r:id="rId868"/>
      </mc:Fallback>
    </mc:AlternateContent>
    <mc:AlternateContent xmlns:mc="http://schemas.openxmlformats.org/markup-compatibility/2006">
      <mc:Choice Requires="x14">
        <oleObject progId="Equation.DSMT4" shapeId="5035" r:id="rId86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35" r:id="rId869"/>
      </mc:Fallback>
    </mc:AlternateContent>
    <mc:AlternateContent xmlns:mc="http://schemas.openxmlformats.org/markup-compatibility/2006">
      <mc:Choice Requires="x14">
        <oleObject progId="Equation.DSMT4" shapeId="5036" r:id="rId87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36" r:id="rId870"/>
      </mc:Fallback>
    </mc:AlternateContent>
    <mc:AlternateContent xmlns:mc="http://schemas.openxmlformats.org/markup-compatibility/2006">
      <mc:Choice Requires="x14">
        <oleObject progId="Equation.DSMT4" shapeId="5037" r:id="rId87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37" r:id="rId871"/>
      </mc:Fallback>
    </mc:AlternateContent>
    <mc:AlternateContent xmlns:mc="http://schemas.openxmlformats.org/markup-compatibility/2006">
      <mc:Choice Requires="x14">
        <oleObject progId="Equation.DSMT4" shapeId="5038" r:id="rId87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38" r:id="rId872"/>
      </mc:Fallback>
    </mc:AlternateContent>
    <mc:AlternateContent xmlns:mc="http://schemas.openxmlformats.org/markup-compatibility/2006">
      <mc:Choice Requires="x14">
        <oleObject progId="Equation.DSMT4" shapeId="5039" r:id="rId87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39" r:id="rId873"/>
      </mc:Fallback>
    </mc:AlternateContent>
    <mc:AlternateContent xmlns:mc="http://schemas.openxmlformats.org/markup-compatibility/2006">
      <mc:Choice Requires="x14">
        <oleObject progId="Equation.DSMT4" shapeId="5040" r:id="rId87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40" r:id="rId874"/>
      </mc:Fallback>
    </mc:AlternateContent>
    <mc:AlternateContent xmlns:mc="http://schemas.openxmlformats.org/markup-compatibility/2006">
      <mc:Choice Requires="x14">
        <oleObject progId="Equation.DSMT4" shapeId="5042" r:id="rId87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42" r:id="rId875"/>
      </mc:Fallback>
    </mc:AlternateContent>
    <mc:AlternateContent xmlns:mc="http://schemas.openxmlformats.org/markup-compatibility/2006">
      <mc:Choice Requires="x14">
        <oleObject progId="Equation.DSMT4" shapeId="5043" r:id="rId87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43" r:id="rId876"/>
      </mc:Fallback>
    </mc:AlternateContent>
    <mc:AlternateContent xmlns:mc="http://schemas.openxmlformats.org/markup-compatibility/2006">
      <mc:Choice Requires="x14">
        <oleObject progId="Equation.DSMT4" shapeId="5044" r:id="rId87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44" r:id="rId877"/>
      </mc:Fallback>
    </mc:AlternateContent>
    <mc:AlternateContent xmlns:mc="http://schemas.openxmlformats.org/markup-compatibility/2006">
      <mc:Choice Requires="x14">
        <oleObject progId="Equation.DSMT4" shapeId="5045" r:id="rId87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45" r:id="rId878"/>
      </mc:Fallback>
    </mc:AlternateContent>
    <mc:AlternateContent xmlns:mc="http://schemas.openxmlformats.org/markup-compatibility/2006">
      <mc:Choice Requires="x14">
        <oleObject progId="Equation.DSMT4" shapeId="5046" r:id="rId87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46" r:id="rId879"/>
      </mc:Fallback>
    </mc:AlternateContent>
    <mc:AlternateContent xmlns:mc="http://schemas.openxmlformats.org/markup-compatibility/2006">
      <mc:Choice Requires="x14">
        <oleObject progId="Equation.DSMT4" shapeId="5047" r:id="rId88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47" r:id="rId880"/>
      </mc:Fallback>
    </mc:AlternateContent>
    <mc:AlternateContent xmlns:mc="http://schemas.openxmlformats.org/markup-compatibility/2006">
      <mc:Choice Requires="x14">
        <oleObject progId="Equation.DSMT4" shapeId="5048" r:id="rId88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48" r:id="rId881"/>
      </mc:Fallback>
    </mc:AlternateContent>
    <mc:AlternateContent xmlns:mc="http://schemas.openxmlformats.org/markup-compatibility/2006">
      <mc:Choice Requires="x14">
        <oleObject progId="Equation.DSMT4" shapeId="5049" r:id="rId88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49" r:id="rId882"/>
      </mc:Fallback>
    </mc:AlternateContent>
    <mc:AlternateContent xmlns:mc="http://schemas.openxmlformats.org/markup-compatibility/2006">
      <mc:Choice Requires="x14">
        <oleObject progId="Equation.DSMT4" shapeId="5050" r:id="rId88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50" r:id="rId883"/>
      </mc:Fallback>
    </mc:AlternateContent>
    <mc:AlternateContent xmlns:mc="http://schemas.openxmlformats.org/markup-compatibility/2006">
      <mc:Choice Requires="x14">
        <oleObject progId="Equation.DSMT4" shapeId="5051" r:id="rId88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51" r:id="rId884"/>
      </mc:Fallback>
    </mc:AlternateContent>
    <mc:AlternateContent xmlns:mc="http://schemas.openxmlformats.org/markup-compatibility/2006">
      <mc:Choice Requires="x14">
        <oleObject progId="Equation.DSMT4" shapeId="5052" r:id="rId88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52" r:id="rId885"/>
      </mc:Fallback>
    </mc:AlternateContent>
    <mc:AlternateContent xmlns:mc="http://schemas.openxmlformats.org/markup-compatibility/2006">
      <mc:Choice Requires="x14">
        <oleObject progId="Equation.DSMT4" shapeId="5053" r:id="rId88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53" r:id="rId886"/>
      </mc:Fallback>
    </mc:AlternateContent>
    <mc:AlternateContent xmlns:mc="http://schemas.openxmlformats.org/markup-compatibility/2006">
      <mc:Choice Requires="x14">
        <oleObject progId="Equation.DSMT4" shapeId="5054" r:id="rId88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54" r:id="rId887"/>
      </mc:Fallback>
    </mc:AlternateContent>
    <mc:AlternateContent xmlns:mc="http://schemas.openxmlformats.org/markup-compatibility/2006">
      <mc:Choice Requires="x14">
        <oleObject progId="Equation.DSMT4" shapeId="5055" r:id="rId88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55" r:id="rId888"/>
      </mc:Fallback>
    </mc:AlternateContent>
    <mc:AlternateContent xmlns:mc="http://schemas.openxmlformats.org/markup-compatibility/2006">
      <mc:Choice Requires="x14">
        <oleObject progId="Equation.DSMT4" shapeId="5056" r:id="rId88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56" r:id="rId889"/>
      </mc:Fallback>
    </mc:AlternateContent>
    <mc:AlternateContent xmlns:mc="http://schemas.openxmlformats.org/markup-compatibility/2006">
      <mc:Choice Requires="x14">
        <oleObject progId="Equation.DSMT4" shapeId="5058" r:id="rId89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58" r:id="rId890"/>
      </mc:Fallback>
    </mc:AlternateContent>
    <mc:AlternateContent xmlns:mc="http://schemas.openxmlformats.org/markup-compatibility/2006">
      <mc:Choice Requires="x14">
        <oleObject progId="Equation.DSMT4" shapeId="5059" r:id="rId89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59" r:id="rId891"/>
      </mc:Fallback>
    </mc:AlternateContent>
    <mc:AlternateContent xmlns:mc="http://schemas.openxmlformats.org/markup-compatibility/2006">
      <mc:Choice Requires="x14">
        <oleObject progId="Equation.DSMT4" shapeId="5060" r:id="rId89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60" r:id="rId892"/>
      </mc:Fallback>
    </mc:AlternateContent>
    <mc:AlternateContent xmlns:mc="http://schemas.openxmlformats.org/markup-compatibility/2006">
      <mc:Choice Requires="x14">
        <oleObject progId="Equation.DSMT4" shapeId="5061" r:id="rId89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61" r:id="rId893"/>
      </mc:Fallback>
    </mc:AlternateContent>
    <mc:AlternateContent xmlns:mc="http://schemas.openxmlformats.org/markup-compatibility/2006">
      <mc:Choice Requires="x14">
        <oleObject progId="Equation.DSMT4" shapeId="5062" r:id="rId89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62" r:id="rId894"/>
      </mc:Fallback>
    </mc:AlternateContent>
    <mc:AlternateContent xmlns:mc="http://schemas.openxmlformats.org/markup-compatibility/2006">
      <mc:Choice Requires="x14">
        <oleObject progId="Equation.DSMT4" shapeId="5063" r:id="rId89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63" r:id="rId895"/>
      </mc:Fallback>
    </mc:AlternateContent>
    <mc:AlternateContent xmlns:mc="http://schemas.openxmlformats.org/markup-compatibility/2006">
      <mc:Choice Requires="x14">
        <oleObject progId="Equation.DSMT4" shapeId="5064" r:id="rId89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64" r:id="rId896"/>
      </mc:Fallback>
    </mc:AlternateContent>
    <mc:AlternateContent xmlns:mc="http://schemas.openxmlformats.org/markup-compatibility/2006">
      <mc:Choice Requires="x14">
        <oleObject progId="Equation.DSMT4" shapeId="5065" r:id="rId89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65" r:id="rId897"/>
      </mc:Fallback>
    </mc:AlternateContent>
    <mc:AlternateContent xmlns:mc="http://schemas.openxmlformats.org/markup-compatibility/2006">
      <mc:Choice Requires="x14">
        <oleObject progId="Equation.DSMT4" shapeId="5066" r:id="rId89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66" r:id="rId898"/>
      </mc:Fallback>
    </mc:AlternateContent>
    <mc:AlternateContent xmlns:mc="http://schemas.openxmlformats.org/markup-compatibility/2006">
      <mc:Choice Requires="x14">
        <oleObject progId="Equation.DSMT4" shapeId="5067" r:id="rId89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67" r:id="rId899"/>
      </mc:Fallback>
    </mc:AlternateContent>
    <mc:AlternateContent xmlns:mc="http://schemas.openxmlformats.org/markup-compatibility/2006">
      <mc:Choice Requires="x14">
        <oleObject progId="Equation.DSMT4" shapeId="5068" r:id="rId90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68" r:id="rId900"/>
      </mc:Fallback>
    </mc:AlternateContent>
    <mc:AlternateContent xmlns:mc="http://schemas.openxmlformats.org/markup-compatibility/2006">
      <mc:Choice Requires="x14">
        <oleObject progId="Equation.DSMT4" shapeId="5069" r:id="rId90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69" r:id="rId901"/>
      </mc:Fallback>
    </mc:AlternateContent>
    <mc:AlternateContent xmlns:mc="http://schemas.openxmlformats.org/markup-compatibility/2006">
      <mc:Choice Requires="x14">
        <oleObject progId="Equation.DSMT4" shapeId="5070" r:id="rId90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70" r:id="rId902"/>
      </mc:Fallback>
    </mc:AlternateContent>
    <mc:AlternateContent xmlns:mc="http://schemas.openxmlformats.org/markup-compatibility/2006">
      <mc:Choice Requires="x14">
        <oleObject progId="Equation.DSMT4" shapeId="5071" r:id="rId90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71" r:id="rId903"/>
      </mc:Fallback>
    </mc:AlternateContent>
    <mc:AlternateContent xmlns:mc="http://schemas.openxmlformats.org/markup-compatibility/2006">
      <mc:Choice Requires="x14">
        <oleObject progId="Equation.DSMT4" shapeId="5072" r:id="rId90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72" r:id="rId904"/>
      </mc:Fallback>
    </mc:AlternateContent>
    <mc:AlternateContent xmlns:mc="http://schemas.openxmlformats.org/markup-compatibility/2006">
      <mc:Choice Requires="x14">
        <oleObject progId="Equation.DSMT4" shapeId="5074" r:id="rId90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74" r:id="rId905"/>
      </mc:Fallback>
    </mc:AlternateContent>
    <mc:AlternateContent xmlns:mc="http://schemas.openxmlformats.org/markup-compatibility/2006">
      <mc:Choice Requires="x14">
        <oleObject progId="Equation.DSMT4" shapeId="5075" r:id="rId90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75" r:id="rId906"/>
      </mc:Fallback>
    </mc:AlternateContent>
    <mc:AlternateContent xmlns:mc="http://schemas.openxmlformats.org/markup-compatibility/2006">
      <mc:Choice Requires="x14">
        <oleObject progId="Equation.DSMT4" shapeId="5076" r:id="rId90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76" r:id="rId907"/>
      </mc:Fallback>
    </mc:AlternateContent>
    <mc:AlternateContent xmlns:mc="http://schemas.openxmlformats.org/markup-compatibility/2006">
      <mc:Choice Requires="x14">
        <oleObject progId="Equation.DSMT4" shapeId="5077" r:id="rId90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77" r:id="rId908"/>
      </mc:Fallback>
    </mc:AlternateContent>
    <mc:AlternateContent xmlns:mc="http://schemas.openxmlformats.org/markup-compatibility/2006">
      <mc:Choice Requires="x14">
        <oleObject progId="Equation.DSMT4" shapeId="5078" r:id="rId90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78" r:id="rId909"/>
      </mc:Fallback>
    </mc:AlternateContent>
    <mc:AlternateContent xmlns:mc="http://schemas.openxmlformats.org/markup-compatibility/2006">
      <mc:Choice Requires="x14">
        <oleObject progId="Equation.DSMT4" shapeId="5079" r:id="rId91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79" r:id="rId910"/>
      </mc:Fallback>
    </mc:AlternateContent>
    <mc:AlternateContent xmlns:mc="http://schemas.openxmlformats.org/markup-compatibility/2006">
      <mc:Choice Requires="x14">
        <oleObject progId="Equation.DSMT4" shapeId="5080" r:id="rId91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80" r:id="rId911"/>
      </mc:Fallback>
    </mc:AlternateContent>
    <mc:AlternateContent xmlns:mc="http://schemas.openxmlformats.org/markup-compatibility/2006">
      <mc:Choice Requires="x14">
        <oleObject progId="Equation.DSMT4" shapeId="5081" r:id="rId91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81" r:id="rId912"/>
      </mc:Fallback>
    </mc:AlternateContent>
    <mc:AlternateContent xmlns:mc="http://schemas.openxmlformats.org/markup-compatibility/2006">
      <mc:Choice Requires="x14">
        <oleObject progId="Equation.DSMT4" shapeId="5082" r:id="rId91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82" r:id="rId913"/>
      </mc:Fallback>
    </mc:AlternateContent>
    <mc:AlternateContent xmlns:mc="http://schemas.openxmlformats.org/markup-compatibility/2006">
      <mc:Choice Requires="x14">
        <oleObject progId="Equation.DSMT4" shapeId="5083" r:id="rId91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83" r:id="rId914"/>
      </mc:Fallback>
    </mc:AlternateContent>
    <mc:AlternateContent xmlns:mc="http://schemas.openxmlformats.org/markup-compatibility/2006">
      <mc:Choice Requires="x14">
        <oleObject progId="Equation.DSMT4" shapeId="5084" r:id="rId91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84" r:id="rId915"/>
      </mc:Fallback>
    </mc:AlternateContent>
    <mc:AlternateContent xmlns:mc="http://schemas.openxmlformats.org/markup-compatibility/2006">
      <mc:Choice Requires="x14">
        <oleObject progId="Equation.DSMT4" shapeId="5085" r:id="rId91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85" r:id="rId916"/>
      </mc:Fallback>
    </mc:AlternateContent>
    <mc:AlternateContent xmlns:mc="http://schemas.openxmlformats.org/markup-compatibility/2006">
      <mc:Choice Requires="x14">
        <oleObject progId="Equation.DSMT4" shapeId="5086" r:id="rId91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86" r:id="rId917"/>
      </mc:Fallback>
    </mc:AlternateContent>
    <mc:AlternateContent xmlns:mc="http://schemas.openxmlformats.org/markup-compatibility/2006">
      <mc:Choice Requires="x14">
        <oleObject progId="Equation.DSMT4" shapeId="5087" r:id="rId91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87" r:id="rId918"/>
      </mc:Fallback>
    </mc:AlternateContent>
    <mc:AlternateContent xmlns:mc="http://schemas.openxmlformats.org/markup-compatibility/2006">
      <mc:Choice Requires="x14">
        <oleObject progId="Equation.DSMT4" shapeId="5088" r:id="rId91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88" r:id="rId919"/>
      </mc:Fallback>
    </mc:AlternateContent>
    <mc:AlternateContent xmlns:mc="http://schemas.openxmlformats.org/markup-compatibility/2006">
      <mc:Choice Requires="x14">
        <oleObject progId="Equation.DSMT4" shapeId="5090" r:id="rId92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90" r:id="rId920"/>
      </mc:Fallback>
    </mc:AlternateContent>
    <mc:AlternateContent xmlns:mc="http://schemas.openxmlformats.org/markup-compatibility/2006">
      <mc:Choice Requires="x14">
        <oleObject progId="Equation.DSMT4" shapeId="5091" r:id="rId92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91" r:id="rId921"/>
      </mc:Fallback>
    </mc:AlternateContent>
    <mc:AlternateContent xmlns:mc="http://schemas.openxmlformats.org/markup-compatibility/2006">
      <mc:Choice Requires="x14">
        <oleObject progId="Equation.DSMT4" shapeId="5092" r:id="rId92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92" r:id="rId922"/>
      </mc:Fallback>
    </mc:AlternateContent>
    <mc:AlternateContent xmlns:mc="http://schemas.openxmlformats.org/markup-compatibility/2006">
      <mc:Choice Requires="x14">
        <oleObject progId="Equation.DSMT4" shapeId="5093" r:id="rId92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93" r:id="rId923"/>
      </mc:Fallback>
    </mc:AlternateContent>
    <mc:AlternateContent xmlns:mc="http://schemas.openxmlformats.org/markup-compatibility/2006">
      <mc:Choice Requires="x14">
        <oleObject progId="Equation.DSMT4" shapeId="5094" r:id="rId92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94" r:id="rId924"/>
      </mc:Fallback>
    </mc:AlternateContent>
    <mc:AlternateContent xmlns:mc="http://schemas.openxmlformats.org/markup-compatibility/2006">
      <mc:Choice Requires="x14">
        <oleObject progId="Equation.DSMT4" shapeId="5095" r:id="rId92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95" r:id="rId925"/>
      </mc:Fallback>
    </mc:AlternateContent>
    <mc:AlternateContent xmlns:mc="http://schemas.openxmlformats.org/markup-compatibility/2006">
      <mc:Choice Requires="x14">
        <oleObject progId="Equation.DSMT4" shapeId="5096" r:id="rId92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96" r:id="rId926"/>
      </mc:Fallback>
    </mc:AlternateContent>
    <mc:AlternateContent xmlns:mc="http://schemas.openxmlformats.org/markup-compatibility/2006">
      <mc:Choice Requires="x14">
        <oleObject progId="Equation.DSMT4" shapeId="5097" r:id="rId92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97" r:id="rId927"/>
      </mc:Fallback>
    </mc:AlternateContent>
    <mc:AlternateContent xmlns:mc="http://schemas.openxmlformats.org/markup-compatibility/2006">
      <mc:Choice Requires="x14">
        <oleObject progId="Equation.DSMT4" shapeId="5098" r:id="rId92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98" r:id="rId928"/>
      </mc:Fallback>
    </mc:AlternateContent>
    <mc:AlternateContent xmlns:mc="http://schemas.openxmlformats.org/markup-compatibility/2006">
      <mc:Choice Requires="x14">
        <oleObject progId="Equation.DSMT4" shapeId="5099" r:id="rId92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099" r:id="rId929"/>
      </mc:Fallback>
    </mc:AlternateContent>
    <mc:AlternateContent xmlns:mc="http://schemas.openxmlformats.org/markup-compatibility/2006">
      <mc:Choice Requires="x14">
        <oleObject progId="Equation.DSMT4" shapeId="5100" r:id="rId93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100" r:id="rId930"/>
      </mc:Fallback>
    </mc:AlternateContent>
    <mc:AlternateContent xmlns:mc="http://schemas.openxmlformats.org/markup-compatibility/2006">
      <mc:Choice Requires="x14">
        <oleObject progId="Equation.DSMT4" shapeId="5101" r:id="rId93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101" r:id="rId931"/>
      </mc:Fallback>
    </mc:AlternateContent>
    <mc:AlternateContent xmlns:mc="http://schemas.openxmlformats.org/markup-compatibility/2006">
      <mc:Choice Requires="x14">
        <oleObject progId="Equation.DSMT4" shapeId="5102" r:id="rId93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102" r:id="rId932"/>
      </mc:Fallback>
    </mc:AlternateContent>
    <mc:AlternateContent xmlns:mc="http://schemas.openxmlformats.org/markup-compatibility/2006">
      <mc:Choice Requires="x14">
        <oleObject progId="Equation.DSMT4" shapeId="5103" r:id="rId93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103" r:id="rId933"/>
      </mc:Fallback>
    </mc:AlternateContent>
    <mc:AlternateContent xmlns:mc="http://schemas.openxmlformats.org/markup-compatibility/2006">
      <mc:Choice Requires="x14">
        <oleObject progId="Equation.DSMT4" shapeId="5104" r:id="rId93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104" r:id="rId934"/>
      </mc:Fallback>
    </mc:AlternateContent>
    <mc:AlternateContent xmlns:mc="http://schemas.openxmlformats.org/markup-compatibility/2006">
      <mc:Choice Requires="x14">
        <oleObject progId="Equation.DSMT4" shapeId="5106" r:id="rId93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106" r:id="rId935"/>
      </mc:Fallback>
    </mc:AlternateContent>
    <mc:AlternateContent xmlns:mc="http://schemas.openxmlformats.org/markup-compatibility/2006">
      <mc:Choice Requires="x14">
        <oleObject progId="Equation.DSMT4" shapeId="5107" r:id="rId93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107" r:id="rId936"/>
      </mc:Fallback>
    </mc:AlternateContent>
    <mc:AlternateContent xmlns:mc="http://schemas.openxmlformats.org/markup-compatibility/2006">
      <mc:Choice Requires="x14">
        <oleObject progId="Equation.DSMT4" shapeId="5108" r:id="rId93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108" r:id="rId937"/>
      </mc:Fallback>
    </mc:AlternateContent>
    <mc:AlternateContent xmlns:mc="http://schemas.openxmlformats.org/markup-compatibility/2006">
      <mc:Choice Requires="x14">
        <oleObject progId="Equation.DSMT4" shapeId="5109" r:id="rId93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109" r:id="rId938"/>
      </mc:Fallback>
    </mc:AlternateContent>
    <mc:AlternateContent xmlns:mc="http://schemas.openxmlformats.org/markup-compatibility/2006">
      <mc:Choice Requires="x14">
        <oleObject progId="Equation.DSMT4" shapeId="5110" r:id="rId93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110" r:id="rId939"/>
      </mc:Fallback>
    </mc:AlternateContent>
    <mc:AlternateContent xmlns:mc="http://schemas.openxmlformats.org/markup-compatibility/2006">
      <mc:Choice Requires="x14">
        <oleObject progId="Equation.DSMT4" shapeId="5111" r:id="rId940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111" r:id="rId940"/>
      </mc:Fallback>
    </mc:AlternateContent>
    <mc:AlternateContent xmlns:mc="http://schemas.openxmlformats.org/markup-compatibility/2006">
      <mc:Choice Requires="x14">
        <oleObject progId="Equation.DSMT4" shapeId="5112" r:id="rId941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112" r:id="rId941"/>
      </mc:Fallback>
    </mc:AlternateContent>
    <mc:AlternateContent xmlns:mc="http://schemas.openxmlformats.org/markup-compatibility/2006">
      <mc:Choice Requires="x14">
        <oleObject progId="Equation.DSMT4" shapeId="5113" r:id="rId942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113" r:id="rId942"/>
      </mc:Fallback>
    </mc:AlternateContent>
    <mc:AlternateContent xmlns:mc="http://schemas.openxmlformats.org/markup-compatibility/2006">
      <mc:Choice Requires="x14">
        <oleObject progId="Equation.DSMT4" shapeId="5114" r:id="rId943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114" r:id="rId943"/>
      </mc:Fallback>
    </mc:AlternateContent>
    <mc:AlternateContent xmlns:mc="http://schemas.openxmlformats.org/markup-compatibility/2006">
      <mc:Choice Requires="x14">
        <oleObject progId="Equation.DSMT4" shapeId="5115" r:id="rId944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115" r:id="rId944"/>
      </mc:Fallback>
    </mc:AlternateContent>
    <mc:AlternateContent xmlns:mc="http://schemas.openxmlformats.org/markup-compatibility/2006">
      <mc:Choice Requires="x14">
        <oleObject progId="Equation.DSMT4" shapeId="5116" r:id="rId945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116" r:id="rId945"/>
      </mc:Fallback>
    </mc:AlternateContent>
    <mc:AlternateContent xmlns:mc="http://schemas.openxmlformats.org/markup-compatibility/2006">
      <mc:Choice Requires="x14">
        <oleObject progId="Equation.DSMT4" shapeId="5117" r:id="rId946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117" r:id="rId946"/>
      </mc:Fallback>
    </mc:AlternateContent>
    <mc:AlternateContent xmlns:mc="http://schemas.openxmlformats.org/markup-compatibility/2006">
      <mc:Choice Requires="x14">
        <oleObject progId="Equation.DSMT4" shapeId="5118" r:id="rId947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118" r:id="rId947"/>
      </mc:Fallback>
    </mc:AlternateContent>
    <mc:AlternateContent xmlns:mc="http://schemas.openxmlformats.org/markup-compatibility/2006">
      <mc:Choice Requires="x14">
        <oleObject progId="Equation.DSMT4" shapeId="5119" r:id="rId948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119" r:id="rId948"/>
      </mc:Fallback>
    </mc:AlternateContent>
    <mc:AlternateContent xmlns:mc="http://schemas.openxmlformats.org/markup-compatibility/2006">
      <mc:Choice Requires="x14">
        <oleObject progId="Equation.DSMT4" shapeId="5120" r:id="rId949">
          <objectPr defaultSize="0" autoPict="0" r:id="rId5">
            <anchor moveWithCells="1">
              <from>
                <xdr:col>22</xdr:col>
                <xdr:colOff>0</xdr:colOff>
                <xdr:row>616</xdr:row>
                <xdr:rowOff>0</xdr:rowOff>
              </from>
              <to>
                <xdr:col>23</xdr:col>
                <xdr:colOff>695325</xdr:colOff>
                <xdr:row>618</xdr:row>
                <xdr:rowOff>133350</xdr:rowOff>
              </to>
            </anchor>
          </objectPr>
        </oleObject>
      </mc:Choice>
      <mc:Fallback>
        <oleObject progId="Equation.DSMT4" shapeId="5120" r:id="rId949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Base Marambio</vt:lpstr>
      <vt:lpstr>'Base Marambio'!e1_ci</vt:lpstr>
      <vt:lpstr>'Base Marambio'!e1_h</vt:lpstr>
      <vt:lpstr>e1_T0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2020-06-20T14:52:27Z</dcterms:modified>
</cp:coreProperties>
</file>