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personal\consultorías\wcs\05_Entregable 3\previo\Diccionarios\"/>
    </mc:Choice>
  </mc:AlternateContent>
  <bookViews>
    <workbookView xWindow="-120" yWindow="-120" windowWidth="29040" windowHeight="15840" activeTab="4"/>
  </bookViews>
  <sheets>
    <sheet name="Metadatos" sheetId="14" r:id="rId1"/>
    <sheet name="16_1_general" sheetId="2" r:id="rId2"/>
    <sheet name="16_1_diccionario" sheetId="3" r:id="rId3"/>
    <sheet name="16_2_general" sheetId="4" r:id="rId4"/>
    <sheet name="16_2_diccionario" sheetId="5" r:id="rId5"/>
    <sheet name="16_3_general" sheetId="8" r:id="rId6"/>
    <sheet name="16_3_diccionario" sheetId="9" r:id="rId7"/>
    <sheet name="16_4_general" sheetId="6" r:id="rId8"/>
    <sheet name="16_4_diccionario" sheetId="7" r:id="rId9"/>
    <sheet name="16_5_general" sheetId="10" r:id="rId10"/>
    <sheet name="16_5_diccionario" sheetId="11" r:id="rId11"/>
    <sheet name="16_6_general" sheetId="12" r:id="rId12"/>
    <sheet name="16_6_diccionario" sheetId="13" r:id="rId13"/>
    <sheet name="comparativo" sheetId="1" r:id="rId14"/>
  </sheets>
  <definedNames>
    <definedName name="_xlnm._FilterDatabase" localSheetId="13" hidden="1">comparativo!$A$1:$H$36</definedName>
  </definedNames>
  <calcPr calcId="152511"/>
</workbook>
</file>

<file path=xl/calcChain.xml><?xml version="1.0" encoding="utf-8"?>
<calcChain xmlns="http://schemas.openxmlformats.org/spreadsheetml/2006/main">
  <c r="C25" i="9" l="1"/>
  <c r="D25" i="9"/>
  <c r="E25" i="9"/>
  <c r="F25" i="9"/>
</calcChain>
</file>

<file path=xl/sharedStrings.xml><?xml version="1.0" encoding="utf-8"?>
<sst xmlns="http://schemas.openxmlformats.org/spreadsheetml/2006/main" count="1139" uniqueCount="225">
  <si>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</si>
  <si>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</si>
  <si>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</si>
  <si>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</si>
  <si>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</si>
  <si>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</si>
  <si>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</si>
  <si>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</si>
  <si>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</si>
  <si>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</si>
  <si>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</si>
  <si>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</si>
  <si>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</si>
  <si>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</si>
  <si>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</si>
  <si>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</si>
  <si>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</si>
  <si>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</si>
  <si>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</si>
  <si>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</si>
  <si>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</si>
  <si>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</si>
  <si>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</si>
  <si>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</si>
  <si>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</si>
  <si>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</si>
  <si>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</si>
  <si>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</si>
  <si>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</si>
  <si>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</si>
  <si>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</si>
  <si>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</si>
  <si>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</si>
  <si>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</si>
  <si>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</si>
  <si>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</si>
  <si>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</si>
  <si>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</si>
  <si>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</si>
  <si>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</si>
  <si>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</si>
  <si>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</si>
  <si>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</si>
  <si>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</si>
  <si>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</si>
  <si>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</si>
  <si>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</si>
  <si>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</si>
  <si>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</si>
  <si>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</si>
  <si>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</si>
  <si>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</si>
  <si>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Definición</t>
  </si>
  <si>
    <t>Formato de Datos</t>
  </si>
  <si>
    <t>Fuente de Datos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</si>
  <si>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</si>
  <si>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</si>
  <si>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</si>
  <si>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</si>
  <si>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</si>
  <si>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</si>
  <si>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Número de parte del operativo</t>
  </si>
  <si>
    <t xml:space="preserve">DISTRITO </t>
  </si>
  <si>
    <t xml:space="preserve">CIRCUITO </t>
  </si>
  <si>
    <t xml:space="preserve">SUBCIRCUITO 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</si>
  <si>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</si>
  <si>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</si>
  <si>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</si>
  <si>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</si>
  <si>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</si>
  <si>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</si>
  <si>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</si>
  <si>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</si>
  <si>
    <t>Orden de ingreso del operativo</t>
  </si>
  <si>
    <t>Canal de registro del operativo</t>
  </si>
  <si>
    <t>Nombre de la zona en la cual se realizó el operativo</t>
  </si>
  <si>
    <t>Nombre de la subzona en la cual se realizó el operativo</t>
  </si>
  <si>
    <t>Nombre del cantón en el cual se realizó el operativo</t>
  </si>
  <si>
    <t>Código del subcircuito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</si>
  <si>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</si>
  <si>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</si>
  <si>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</si>
  <si>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Coordenadas geográficas eje x - latitud</t>
  </si>
  <si>
    <t>Coordenades geográficas eje y - longitud</t>
  </si>
  <si>
    <t>Dirección donde se produjo el operativo de fauna silvestre</t>
  </si>
  <si>
    <t>Fecha en la que se realizó el rescate</t>
  </si>
  <si>
    <t>Unidad de UPMA que realiza el rescate</t>
  </si>
  <si>
    <t>Tipo de operativo ordinario o extraordinario</t>
  </si>
  <si>
    <t>Distribución Político Administrativa del Ecuador</t>
  </si>
  <si>
    <t>Niveles administrativos de planificación desarrollados por SNP</t>
  </si>
  <si>
    <t>Descripción</t>
  </si>
  <si>
    <t>Identificación</t>
  </si>
  <si>
    <t>Localización</t>
  </si>
  <si>
    <t>Geolocalización</t>
  </si>
  <si>
    <t>Evento</t>
  </si>
  <si>
    <t>PARTE WEB</t>
  </si>
  <si>
    <t>UPMA ESMERALDAS</t>
  </si>
  <si>
    <t>FAUNA SILVESTRE RESCATADA</t>
  </si>
  <si>
    <t>MAMIFERO</t>
  </si>
  <si>
    <t>ZONA 1</t>
  </si>
  <si>
    <t>ESMERALDAS</t>
  </si>
  <si>
    <t>QUININDE</t>
  </si>
  <si>
    <t>08D04C08S01</t>
  </si>
  <si>
    <t>LA UNION</t>
  </si>
  <si>
    <t>LA UNION 1</t>
  </si>
  <si>
    <t>CONTROL FIJO MARUJITA</t>
  </si>
  <si>
    <t>0.24644977991942543</t>
  </si>
  <si>
    <t>UNIDADES</t>
  </si>
  <si>
    <t>UPMACP147827908</t>
  </si>
  <si>
    <t>A1:W3022</t>
  </si>
  <si>
    <t>A1:AE3395</t>
  </si>
  <si>
    <t>RESPONSABLE DEL OPERATIVO</t>
  </si>
  <si>
    <t>Fecha en que se realizó el operativo</t>
  </si>
  <si>
    <t>Tipo de operativo ordinario o extraordinari</t>
  </si>
  <si>
    <t>Hora de inicio del operativo</t>
  </si>
  <si>
    <t>Hora de fin del operativo</t>
  </si>
  <si>
    <t>Persona responsable del operativo</t>
  </si>
  <si>
    <t>Familia a la que pertenece la vida silvestre rescatada</t>
  </si>
  <si>
    <t>Tipo de vida silvestre rescatada</t>
  </si>
  <si>
    <t>Tipo de vida silvestre rescatada si hay más de una</t>
  </si>
  <si>
    <t>2022012003322687102</t>
  </si>
  <si>
    <t>08D04C03S02</t>
  </si>
  <si>
    <t>QUININDE 2</t>
  </si>
  <si>
    <t>24 DE MAYO- VERSALLES Y VERGELES</t>
  </si>
  <si>
    <t>EXTRAORDINARIO</t>
  </si>
  <si>
    <t>CARNE DE FAUNA SILVESTRE RETENIDA</t>
  </si>
  <si>
    <t>GUANTA</t>
  </si>
  <si>
    <t>ARMADILLO</t>
  </si>
  <si>
    <t>KG</t>
  </si>
  <si>
    <t>SBTE. RUANO ROSERO CRISTOBAL</t>
  </si>
  <si>
    <t>SGOS. NARVAEZ QUIMBITA JOSE</t>
  </si>
  <si>
    <t>CBOP. CASTILLO PORTOCARRERO LEDHER</t>
  </si>
  <si>
    <t>CBOS. TORRES CHILA KATHERINE</t>
  </si>
  <si>
    <t>CBOS. BASANTES OROSCO CRISTHIAN</t>
  </si>
  <si>
    <t>CBOS. CALLE FREIRE HENRY</t>
  </si>
  <si>
    <t>CBOS. CALVOPIÑA QUIÑONEZ ANGEL</t>
  </si>
  <si>
    <t>*2020091609013514007</t>
  </si>
  <si>
    <t>SAN LORENZO</t>
  </si>
  <si>
    <t>08D05C02S02</t>
  </si>
  <si>
    <t>URBINA</t>
  </si>
  <si>
    <t>URBINA 2</t>
  </si>
  <si>
    <t>VIA A SAN LORENZO/ALTO TAMBO</t>
  </si>
  <si>
    <t>REPTIL</t>
  </si>
  <si>
    <t>TORTUGA</t>
  </si>
  <si>
    <t>GECCO</t>
  </si>
  <si>
    <t>A1:W4006</t>
  </si>
  <si>
    <t>2021070309582258808</t>
  </si>
  <si>
    <t>ELOY ALFARO</t>
  </si>
  <si>
    <t>08D02C02S02</t>
  </si>
  <si>
    <t>ELOY ALFARO-ESMERALDAS</t>
  </si>
  <si>
    <t>ANCHAYACU</t>
  </si>
  <si>
    <t>ANCHAYACU 2</t>
  </si>
  <si>
    <t xml:space="preserve">VIA 106 RECINTO LA FERIA/REFUGIO DE VIDA SILVESTRE PAMBILAR </t>
  </si>
  <si>
    <t>UPAMB ESMERALDAS</t>
  </si>
  <si>
    <t>05:00</t>
  </si>
  <si>
    <t>09:58</t>
  </si>
  <si>
    <t>CARNE</t>
  </si>
  <si>
    <t>SAHINO</t>
  </si>
  <si>
    <t>Fecha en que se  realizó el operativo</t>
  </si>
  <si>
    <t>2023040405071868012</t>
  </si>
  <si>
    <t>SUCUMBIOS</t>
  </si>
  <si>
    <t>LAGO AGRIO</t>
  </si>
  <si>
    <t>21D02C04S01</t>
  </si>
  <si>
    <t>LAS PALMERAS</t>
  </si>
  <si>
    <t>LAS PALMERAS 1</t>
  </si>
  <si>
    <t>COLEGIO ABI AYALA</t>
  </si>
  <si>
    <t>UPMA SUCUMBIOS</t>
  </si>
  <si>
    <t>APREHENDIDO</t>
  </si>
  <si>
    <t xml:space="preserve">MOTELO </t>
  </si>
  <si>
    <t>A1:X3164</t>
  </si>
  <si>
    <t>A1:X3095</t>
  </si>
  <si>
    <t>Fecha en que se realizaó el operativo</t>
  </si>
  <si>
    <t>2024091007435125202</t>
  </si>
  <si>
    <t>05D01C09S01</t>
  </si>
  <si>
    <t>VICTORIA VASCONEZ CUVI Y MANUELA</t>
  </si>
  <si>
    <t>UPMA DMQ</t>
  </si>
  <si>
    <t>AVE</t>
  </si>
  <si>
    <t>PERICO COLIVERDE</t>
  </si>
  <si>
    <t>PERICO ESMERALDA</t>
  </si>
  <si>
    <t>ZONA 3</t>
  </si>
  <si>
    <t>COTOPAXI</t>
  </si>
  <si>
    <t>LATACUNGA</t>
  </si>
  <si>
    <t>SAN CARLOS</t>
  </si>
  <si>
    <t>SAN CARLOS 1</t>
  </si>
  <si>
    <t>Clasificación interna UPMA</t>
  </si>
  <si>
    <t>Puede ser individuos, masa o volumen</t>
  </si>
  <si>
    <t>No se especifica las unidades de medida de las coordenadas</t>
  </si>
  <si>
    <t>Nombre actual</t>
  </si>
  <si>
    <t>Nombre propuesto</t>
  </si>
  <si>
    <t>orden</t>
  </si>
  <si>
    <t>cantidad</t>
  </si>
  <si>
    <t>canal_registro</t>
  </si>
  <si>
    <t>numero_parte</t>
  </si>
  <si>
    <t>nzona</t>
  </si>
  <si>
    <t>nsub_zona</t>
  </si>
  <si>
    <t>ncanton</t>
  </si>
  <si>
    <t>cod_subcircuito</t>
  </si>
  <si>
    <t>ndistrito</t>
  </si>
  <si>
    <t>ncircuito</t>
  </si>
  <si>
    <t>nsubcircuito</t>
  </si>
  <si>
    <t>direccion_operativo</t>
  </si>
  <si>
    <t>latitud</t>
  </si>
  <si>
    <t>longitud</t>
  </si>
  <si>
    <t>unidad_responsable</t>
  </si>
  <si>
    <t>tipo_operativo</t>
  </si>
  <si>
    <t>tipo_delito</t>
  </si>
  <si>
    <t>unidades</t>
  </si>
  <si>
    <t>fecha_operativo</t>
  </si>
  <si>
    <t>hora_inicio_operativo</t>
  </si>
  <si>
    <t>hora_fin_operativo</t>
  </si>
  <si>
    <t>familla_especimen</t>
  </si>
  <si>
    <t>tipo_especimen_1</t>
  </si>
  <si>
    <t>tipo_especimen_2</t>
  </si>
  <si>
    <t>familia_especimen</t>
  </si>
  <si>
    <t>undad_responsable</t>
  </si>
  <si>
    <t>Elemento</t>
  </si>
  <si>
    <t>Nombre del diccionario</t>
  </si>
  <si>
    <t>Diccionario de variables sobre tráfico de vida silvestre</t>
  </si>
  <si>
    <t>Versión</t>
  </si>
  <si>
    <t>2.0</t>
  </si>
  <si>
    <t>Fecha de creación</t>
  </si>
  <si>
    <t>Autor/Organización</t>
  </si>
  <si>
    <t>WCS</t>
  </si>
  <si>
    <t>Norma de referencia</t>
  </si>
  <si>
    <t>ISO/IEC 11179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</si>
</sst>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applyNumberFormat="1"/>
    <xf numFmtId="0" fontId="0" fillId="2" borderId="0" xfId="0" applyFill="1"/>
    <xf numFmtId="20" fontId="1" fillId="0" borderId="0" xfId="0" applyNumberFormat="1" applyFont="1" applyAlignment="1">
      <alignment horizontal="left" vertical="center"/>
    </xf>
    <xf numFmtId="0" fontId="0" fillId="3" borderId="0" xfId="0" applyFill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15" sqref="B15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8" t="s">
        <v>215</v>
      </c>
      <c r="B2" s="9" t="s">
        <v>90</v>
      </c>
    </row>
    <row r="3" spans="1:2" ht="45" x14ac:dyDescent="0.25">
      <c r="A3" s="10" t="s">
        <v>216</v>
      </c>
      <c r="B3" s="11" t="s">
        <v>217</v>
      </c>
    </row>
    <row r="4" spans="1:2" x14ac:dyDescent="0.25">
      <c r="A4" s="10" t="s">
        <v>218</v>
      </c>
      <c r="B4" s="12" t="s">
        <v>219</v>
      </c>
    </row>
    <row r="5" spans="1:2" x14ac:dyDescent="0.25">
      <c r="A5" s="10" t="s">
        <v>220</v>
      </c>
      <c r="B5" s="13">
        <v>45782</v>
      </c>
    </row>
    <row r="6" spans="1:2" x14ac:dyDescent="0.25">
      <c r="A6" s="10" t="s">
        <v>221</v>
      </c>
      <c r="B6" s="11" t="s">
        <v>222</v>
      </c>
    </row>
    <row r="7" spans="1:2" x14ac:dyDescent="0.25">
      <c r="A7" s="10" t="s">
        <v>223</v>
      </c>
      <c r="B7" s="11" t="s">
        <v>224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2023</v>
      </c>
    </row>
    <row r="4" spans="1:2" x14ac:dyDescent="0.25">
      <c r="A4" t="s">
        <v>47</v>
      </c>
    </row>
    <row r="5" spans="1:2" x14ac:dyDescent="0.25">
      <c r="A5" t="s">
        <v>48</v>
      </c>
      <c r="B5" t="s">
        <v>169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6" sqref="B26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289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159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160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161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162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161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163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164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165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0.14590130000000001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-76.878917700000002</v>
      </c>
      <c r="H14" t="s">
        <v>186</v>
      </c>
    </row>
    <row r="15" spans="1:8" x14ac:dyDescent="0.25">
      <c r="A15" t="s">
        <v>42</v>
      </c>
      <c r="B15" t="s">
        <v>207</v>
      </c>
      <c r="C15" t="s">
        <v>158</v>
      </c>
      <c r="D15" t="s">
        <v>71</v>
      </c>
      <c r="E15" t="s">
        <v>72</v>
      </c>
      <c r="F15" t="s">
        <v>94</v>
      </c>
      <c r="G15" s="1">
        <v>45020</v>
      </c>
    </row>
    <row r="16" spans="1:8" x14ac:dyDescent="0.25">
      <c r="A16" t="s">
        <v>22</v>
      </c>
      <c r="B16" t="s">
        <v>214</v>
      </c>
      <c r="C16" t="s">
        <v>86</v>
      </c>
      <c r="D16" t="s">
        <v>70</v>
      </c>
      <c r="E16" t="s">
        <v>72</v>
      </c>
      <c r="F16" t="s">
        <v>94</v>
      </c>
      <c r="G16" t="s">
        <v>166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0.75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1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142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167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168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2024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170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B26" sqref="B26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2934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172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179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180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181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173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181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182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183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174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-0.94476987124075795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-78.610455470991198</v>
      </c>
      <c r="H14" t="s">
        <v>186</v>
      </c>
    </row>
    <row r="15" spans="1:8" x14ac:dyDescent="0.25">
      <c r="A15" t="s">
        <v>21</v>
      </c>
      <c r="B15" t="s">
        <v>207</v>
      </c>
      <c r="C15" t="s">
        <v>171</v>
      </c>
      <c r="D15" t="s">
        <v>71</v>
      </c>
      <c r="E15" t="s">
        <v>72</v>
      </c>
      <c r="F15" t="s">
        <v>94</v>
      </c>
      <c r="G15" s="1">
        <v>45545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72</v>
      </c>
      <c r="F16" t="s">
        <v>94</v>
      </c>
      <c r="G16" t="s">
        <v>175</v>
      </c>
    </row>
    <row r="17" spans="1:8" x14ac:dyDescent="0.25">
      <c r="A17" t="s">
        <v>23</v>
      </c>
      <c r="B17" t="s">
        <v>204</v>
      </c>
      <c r="C17" t="s">
        <v>87</v>
      </c>
      <c r="D17" t="s">
        <v>70</v>
      </c>
      <c r="E17" t="s">
        <v>72</v>
      </c>
      <c r="F17" t="s">
        <v>94</v>
      </c>
      <c r="G17" t="s">
        <v>23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0.54166666666666663</v>
      </c>
    </row>
    <row r="19" spans="1:8" x14ac:dyDescent="0.25">
      <c r="A19" t="s">
        <v>30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0.72916666666666663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136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97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176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177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178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59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8" sqref="B8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2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108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101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102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101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103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104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105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 t="s">
        <v>106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-79444899226349</v>
      </c>
      <c r="H14" t="s">
        <v>186</v>
      </c>
    </row>
    <row r="15" spans="1:8" x14ac:dyDescent="0.25">
      <c r="A15" t="s">
        <v>21</v>
      </c>
      <c r="B15" t="s">
        <v>207</v>
      </c>
      <c r="C15" t="s">
        <v>85</v>
      </c>
      <c r="D15" t="s">
        <v>71</v>
      </c>
      <c r="E15" t="s">
        <v>72</v>
      </c>
      <c r="F15" t="s">
        <v>90</v>
      </c>
      <c r="G15" s="1">
        <v>43467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184</v>
      </c>
      <c r="F16" t="s">
        <v>90</v>
      </c>
      <c r="G16" t="s">
        <v>96</v>
      </c>
    </row>
    <row r="17" spans="1:8" x14ac:dyDescent="0.25">
      <c r="A17" t="s">
        <v>23</v>
      </c>
      <c r="B17" t="s">
        <v>204</v>
      </c>
      <c r="C17" t="s">
        <v>87</v>
      </c>
      <c r="D17" t="s">
        <v>70</v>
      </c>
      <c r="E17" t="s">
        <v>72</v>
      </c>
      <c r="F17" t="s">
        <v>90</v>
      </c>
      <c r="G17" t="s">
        <v>23</v>
      </c>
    </row>
    <row r="18" spans="1:8" x14ac:dyDescent="0.25">
      <c r="A18" t="s">
        <v>24</v>
      </c>
      <c r="B18" t="s">
        <v>190</v>
      </c>
      <c r="C18" t="s">
        <v>65</v>
      </c>
      <c r="D18" t="s">
        <v>68</v>
      </c>
      <c r="E18" t="s">
        <v>72</v>
      </c>
      <c r="F18" t="s">
        <v>90</v>
      </c>
      <c r="G18">
        <v>1</v>
      </c>
      <c r="H18" t="s">
        <v>185</v>
      </c>
    </row>
    <row r="19" spans="1:8" x14ac:dyDescent="0.25">
      <c r="A19" t="s">
        <v>25</v>
      </c>
      <c r="B19" t="s">
        <v>205</v>
      </c>
      <c r="C19" t="s">
        <v>66</v>
      </c>
      <c r="D19" t="s">
        <v>70</v>
      </c>
      <c r="E19" t="s">
        <v>184</v>
      </c>
      <c r="F19" t="s">
        <v>90</v>
      </c>
      <c r="G19" t="s">
        <v>97</v>
      </c>
    </row>
    <row r="20" spans="1:8" x14ac:dyDescent="0.25">
      <c r="A20" t="s">
        <v>26</v>
      </c>
      <c r="B20" t="s">
        <v>206</v>
      </c>
      <c r="C20" t="s">
        <v>67</v>
      </c>
      <c r="D20" t="s">
        <v>70</v>
      </c>
      <c r="E20" t="s">
        <v>72</v>
      </c>
      <c r="F20" t="s">
        <v>90</v>
      </c>
      <c r="G20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2020</v>
      </c>
    </row>
    <row r="4" spans="1:2" x14ac:dyDescent="0.25">
      <c r="A4" t="s">
        <v>47</v>
      </c>
    </row>
    <row r="5" spans="1:2" x14ac:dyDescent="0.25">
      <c r="A5" t="s">
        <v>48</v>
      </c>
      <c r="B5" t="s">
        <v>109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E20" sqref="E20:E23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64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136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137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138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137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139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140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141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0.91247652184898798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-78.545250891391404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44090</v>
      </c>
    </row>
    <row r="16" spans="1:8" x14ac:dyDescent="0.25">
      <c r="A16" t="s">
        <v>28</v>
      </c>
      <c r="B16" t="s">
        <v>204</v>
      </c>
      <c r="C16" t="s">
        <v>113</v>
      </c>
      <c r="D16" t="s">
        <v>70</v>
      </c>
      <c r="E16" t="s">
        <v>72</v>
      </c>
      <c r="F16" t="s">
        <v>94</v>
      </c>
      <c r="G16" t="s">
        <v>23</v>
      </c>
    </row>
    <row r="17" spans="1:8" x14ac:dyDescent="0.25">
      <c r="A17" t="s">
        <v>29</v>
      </c>
      <c r="B17" t="s">
        <v>208</v>
      </c>
      <c r="C17" t="s">
        <v>114</v>
      </c>
      <c r="D17" t="s">
        <v>71</v>
      </c>
      <c r="E17" t="s">
        <v>72</v>
      </c>
      <c r="F17" t="s">
        <v>94</v>
      </c>
      <c r="G17" s="6">
        <v>0.65972222222222221</v>
      </c>
    </row>
    <row r="18" spans="1:8" x14ac:dyDescent="0.25">
      <c r="A18" t="s">
        <v>30</v>
      </c>
      <c r="B18" t="s">
        <v>209</v>
      </c>
      <c r="C18" t="s">
        <v>115</v>
      </c>
      <c r="D18" t="s">
        <v>71</v>
      </c>
      <c r="E18" t="s">
        <v>72</v>
      </c>
      <c r="F18" t="s">
        <v>94</v>
      </c>
      <c r="G18" s="6">
        <v>0.87569444444444444</v>
      </c>
    </row>
    <row r="19" spans="1:8" x14ac:dyDescent="0.25">
      <c r="A19" t="s">
        <v>24</v>
      </c>
      <c r="B19" t="s">
        <v>190</v>
      </c>
      <c r="C19" t="s">
        <v>65</v>
      </c>
      <c r="D19" t="s">
        <v>68</v>
      </c>
      <c r="E19" t="s">
        <v>72</v>
      </c>
      <c r="F19" t="s">
        <v>94</v>
      </c>
      <c r="G19">
        <v>36</v>
      </c>
      <c r="H19" t="s">
        <v>185</v>
      </c>
    </row>
    <row r="20" spans="1:8" x14ac:dyDescent="0.25">
      <c r="A20" t="s">
        <v>25</v>
      </c>
      <c r="B20" t="s">
        <v>205</v>
      </c>
      <c r="C20" t="s">
        <v>66</v>
      </c>
      <c r="D20" t="s">
        <v>70</v>
      </c>
      <c r="E20" s="7"/>
      <c r="F20" t="s">
        <v>94</v>
      </c>
      <c r="G20" t="s">
        <v>97</v>
      </c>
    </row>
    <row r="21" spans="1:8" x14ac:dyDescent="0.25">
      <c r="A21" t="s">
        <v>31</v>
      </c>
      <c r="B21" t="s">
        <v>210</v>
      </c>
      <c r="C21" t="s">
        <v>117</v>
      </c>
      <c r="D21" t="s">
        <v>70</v>
      </c>
      <c r="E21" s="7"/>
      <c r="F21" t="s">
        <v>94</v>
      </c>
      <c r="G21" t="s">
        <v>142</v>
      </c>
    </row>
    <row r="22" spans="1:8" x14ac:dyDescent="0.25">
      <c r="A22" t="s">
        <v>32</v>
      </c>
      <c r="B22" t="s">
        <v>211</v>
      </c>
      <c r="C22" t="s">
        <v>118</v>
      </c>
      <c r="D22" t="s">
        <v>70</v>
      </c>
      <c r="E22" s="7"/>
      <c r="F22" t="s">
        <v>94</v>
      </c>
      <c r="G22" t="s">
        <v>143</v>
      </c>
    </row>
    <row r="23" spans="1:8" x14ac:dyDescent="0.25">
      <c r="A23" t="s">
        <v>33</v>
      </c>
      <c r="B23" t="s">
        <v>212</v>
      </c>
      <c r="C23" t="s">
        <v>119</v>
      </c>
      <c r="D23" t="s">
        <v>70</v>
      </c>
      <c r="E23" s="7"/>
      <c r="F23" t="s">
        <v>94</v>
      </c>
      <c r="G23" t="s">
        <v>144</v>
      </c>
    </row>
    <row r="24" spans="1:8" x14ac:dyDescent="0.25">
      <c r="A24" t="s">
        <v>26</v>
      </c>
      <c r="B24" t="s">
        <v>206</v>
      </c>
      <c r="C24" t="s">
        <v>67</v>
      </c>
      <c r="D24" t="s">
        <v>70</v>
      </c>
      <c r="E24" t="s">
        <v>72</v>
      </c>
      <c r="F24" t="s">
        <v>94</v>
      </c>
      <c r="G24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2021</v>
      </c>
    </row>
    <row r="4" spans="1:2" x14ac:dyDescent="0.25">
      <c r="A4" t="s">
        <v>47</v>
      </c>
    </row>
    <row r="5" spans="1:2" x14ac:dyDescent="0.25">
      <c r="A5" t="s">
        <v>48</v>
      </c>
      <c r="B5" t="s">
        <v>145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81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146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147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148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149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150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151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152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0.87904342401061197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-79.077787399292006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44379</v>
      </c>
    </row>
    <row r="16" spans="1:8" x14ac:dyDescent="0.25">
      <c r="A16" t="s">
        <v>22</v>
      </c>
      <c r="B16" t="s">
        <v>203</v>
      </c>
      <c r="C16" t="s">
        <v>86</v>
      </c>
      <c r="D16" t="s">
        <v>70</v>
      </c>
      <c r="E16" t="s">
        <v>72</v>
      </c>
      <c r="F16" t="s">
        <v>94</v>
      </c>
      <c r="G16" t="s">
        <v>153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t="s">
        <v>154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t="s">
        <v>155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48.6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156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157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126</v>
      </c>
    </row>
    <row r="25" spans="1:8" x14ac:dyDescent="0.25">
      <c r="A25" t="s">
        <v>26</v>
      </c>
      <c r="B25" t="s">
        <v>206</v>
      </c>
      <c r="C25" t="str">
        <f>VLOOKUP(A25,'16_4_diccionario'!$A:$F,2,FALSE)</f>
        <v>unidades</v>
      </c>
      <c r="D25" t="str">
        <f>VLOOKUP(A25,'16_4_diccionario'!$A:$F,3,FALSE)</f>
        <v>Unidad de medida de la cantidad de fauna silvestre rescatada</v>
      </c>
      <c r="E25" t="str">
        <f>VLOOKUP(A25,'16_4_diccionario'!$A:$F,5,FALSE)</f>
        <v>No aplica</v>
      </c>
      <c r="F25" t="e">
        <f>VLOOKUP(A25,'16_4_diccionario'!$A:$F,8,FALSE)</f>
        <v>#REF!</v>
      </c>
      <c r="G2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58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2022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110</v>
      </c>
    </row>
    <row r="6" spans="1:2" x14ac:dyDescent="0.25">
      <c r="A6" t="s">
        <v>49</v>
      </c>
      <c r="B6" t="s">
        <v>60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B33" sqref="B33"/>
    </sheetView>
  </sheetViews>
  <sheetFormatPr baseColWidth="10" defaultRowHeight="15" x14ac:dyDescent="0.25"/>
  <cols>
    <col min="1" max="1" width="46" bestFit="1" customWidth="1"/>
    <col min="2" max="2" width="46" customWidth="1"/>
    <col min="3" max="3" width="28.42578125" bestFit="1" customWidth="1"/>
    <col min="4" max="4" width="16.7109375" bestFit="1" customWidth="1"/>
    <col min="5" max="5" width="15.42578125" bestFit="1" customWidth="1"/>
    <col min="6" max="6" width="22.28515625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187</v>
      </c>
      <c r="B1" s="2" t="s">
        <v>188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</row>
    <row r="2" spans="1:8" x14ac:dyDescent="0.25">
      <c r="A2" t="s">
        <v>8</v>
      </c>
      <c r="B2" t="s">
        <v>189</v>
      </c>
      <c r="C2" t="s">
        <v>73</v>
      </c>
      <c r="D2" t="s">
        <v>68</v>
      </c>
      <c r="E2" t="s">
        <v>72</v>
      </c>
      <c r="F2" t="s">
        <v>90</v>
      </c>
      <c r="G2" s="3">
        <v>7</v>
      </c>
    </row>
    <row r="3" spans="1:8" x14ac:dyDescent="0.25">
      <c r="A3" t="s">
        <v>9</v>
      </c>
      <c r="B3" t="s">
        <v>191</v>
      </c>
      <c r="C3" t="s">
        <v>74</v>
      </c>
      <c r="D3" t="s">
        <v>69</v>
      </c>
      <c r="E3" t="s">
        <v>72</v>
      </c>
      <c r="F3" t="s">
        <v>90</v>
      </c>
      <c r="G3" s="1" t="s">
        <v>95</v>
      </c>
    </row>
    <row r="4" spans="1:8" x14ac:dyDescent="0.25">
      <c r="A4" t="s">
        <v>10</v>
      </c>
      <c r="B4" t="s">
        <v>192</v>
      </c>
      <c r="C4" t="s">
        <v>61</v>
      </c>
      <c r="D4" t="s">
        <v>69</v>
      </c>
      <c r="E4" t="s">
        <v>72</v>
      </c>
      <c r="F4" t="s">
        <v>91</v>
      </c>
      <c r="G4" t="s">
        <v>120</v>
      </c>
    </row>
    <row r="5" spans="1:8" x14ac:dyDescent="0.25">
      <c r="A5" t="s">
        <v>11</v>
      </c>
      <c r="B5" t="s">
        <v>193</v>
      </c>
      <c r="C5" t="s">
        <v>75</v>
      </c>
      <c r="D5" t="s">
        <v>70</v>
      </c>
      <c r="E5" t="s">
        <v>89</v>
      </c>
      <c r="F5" t="s">
        <v>92</v>
      </c>
      <c r="G5" t="s">
        <v>99</v>
      </c>
    </row>
    <row r="6" spans="1:8" x14ac:dyDescent="0.25">
      <c r="A6" t="s">
        <v>12</v>
      </c>
      <c r="B6" t="s">
        <v>194</v>
      </c>
      <c r="C6" t="s">
        <v>76</v>
      </c>
      <c r="D6" t="s">
        <v>70</v>
      </c>
      <c r="E6" t="s">
        <v>89</v>
      </c>
      <c r="F6" t="s">
        <v>92</v>
      </c>
      <c r="G6" t="s">
        <v>100</v>
      </c>
    </row>
    <row r="7" spans="1:8" x14ac:dyDescent="0.25">
      <c r="A7" t="s">
        <v>13</v>
      </c>
      <c r="B7" t="s">
        <v>195</v>
      </c>
      <c r="C7" t="s">
        <v>77</v>
      </c>
      <c r="D7" t="s">
        <v>70</v>
      </c>
      <c r="E7" t="s">
        <v>88</v>
      </c>
      <c r="F7" t="s">
        <v>92</v>
      </c>
      <c r="G7" t="s">
        <v>101</v>
      </c>
    </row>
    <row r="8" spans="1:8" x14ac:dyDescent="0.25">
      <c r="A8" t="s">
        <v>14</v>
      </c>
      <c r="B8" t="s">
        <v>196</v>
      </c>
      <c r="C8" t="s">
        <v>78</v>
      </c>
      <c r="D8" t="s">
        <v>70</v>
      </c>
      <c r="E8" t="s">
        <v>89</v>
      </c>
      <c r="F8" t="s">
        <v>92</v>
      </c>
      <c r="G8" t="s">
        <v>121</v>
      </c>
    </row>
    <row r="9" spans="1:8" x14ac:dyDescent="0.25">
      <c r="A9" t="s">
        <v>62</v>
      </c>
      <c r="B9" t="s">
        <v>197</v>
      </c>
      <c r="C9" t="s">
        <v>79</v>
      </c>
      <c r="D9" t="s">
        <v>70</v>
      </c>
      <c r="E9" t="s">
        <v>89</v>
      </c>
      <c r="F9" t="s">
        <v>92</v>
      </c>
      <c r="G9" t="s">
        <v>101</v>
      </c>
    </row>
    <row r="10" spans="1:8" x14ac:dyDescent="0.25">
      <c r="A10" t="s">
        <v>63</v>
      </c>
      <c r="B10" t="s">
        <v>198</v>
      </c>
      <c r="C10" t="s">
        <v>80</v>
      </c>
      <c r="D10" t="s">
        <v>70</v>
      </c>
      <c r="E10" t="s">
        <v>89</v>
      </c>
      <c r="F10" t="s">
        <v>92</v>
      </c>
      <c r="G10" t="s">
        <v>101</v>
      </c>
    </row>
    <row r="11" spans="1:8" x14ac:dyDescent="0.25">
      <c r="A11" t="s">
        <v>64</v>
      </c>
      <c r="B11" t="s">
        <v>199</v>
      </c>
      <c r="C11" t="s">
        <v>81</v>
      </c>
      <c r="D11" t="s">
        <v>70</v>
      </c>
      <c r="E11" t="s">
        <v>89</v>
      </c>
      <c r="F11" t="s">
        <v>92</v>
      </c>
      <c r="G11" t="s">
        <v>122</v>
      </c>
    </row>
    <row r="12" spans="1:8" x14ac:dyDescent="0.25">
      <c r="A12" t="s">
        <v>18</v>
      </c>
      <c r="B12" t="s">
        <v>200</v>
      </c>
      <c r="C12" t="s">
        <v>84</v>
      </c>
      <c r="D12" t="s">
        <v>69</v>
      </c>
      <c r="E12" t="s">
        <v>72</v>
      </c>
      <c r="F12" t="s">
        <v>92</v>
      </c>
      <c r="G12" t="s">
        <v>123</v>
      </c>
    </row>
    <row r="13" spans="1:8" x14ac:dyDescent="0.25">
      <c r="A13" t="s">
        <v>19</v>
      </c>
      <c r="B13" t="s">
        <v>201</v>
      </c>
      <c r="C13" t="s">
        <v>82</v>
      </c>
      <c r="D13" t="s">
        <v>68</v>
      </c>
      <c r="E13" t="s">
        <v>72</v>
      </c>
      <c r="F13" t="s">
        <v>93</v>
      </c>
      <c r="G13">
        <v>0.92865275142342796</v>
      </c>
      <c r="H13" t="s">
        <v>186</v>
      </c>
    </row>
    <row r="14" spans="1:8" x14ac:dyDescent="0.25">
      <c r="A14" t="s">
        <v>20</v>
      </c>
      <c r="B14" t="s">
        <v>202</v>
      </c>
      <c r="C14" t="s">
        <v>83</v>
      </c>
      <c r="D14" t="s">
        <v>68</v>
      </c>
      <c r="E14" t="s">
        <v>72</v>
      </c>
      <c r="F14" t="s">
        <v>93</v>
      </c>
      <c r="G14" s="4">
        <v>-79.674552083015399</v>
      </c>
      <c r="H14" t="s">
        <v>186</v>
      </c>
    </row>
    <row r="15" spans="1:8" x14ac:dyDescent="0.25">
      <c r="A15" t="s">
        <v>27</v>
      </c>
      <c r="B15" t="s">
        <v>207</v>
      </c>
      <c r="C15" t="s">
        <v>112</v>
      </c>
      <c r="D15" t="s">
        <v>71</v>
      </c>
      <c r="E15" t="s">
        <v>72</v>
      </c>
      <c r="F15" t="s">
        <v>94</v>
      </c>
      <c r="G15" s="1">
        <v>44581</v>
      </c>
    </row>
    <row r="16" spans="1:8" x14ac:dyDescent="0.25">
      <c r="A16" t="s">
        <v>22</v>
      </c>
      <c r="B16" t="s">
        <v>214</v>
      </c>
      <c r="C16" t="s">
        <v>86</v>
      </c>
      <c r="D16" t="s">
        <v>70</v>
      </c>
      <c r="E16" t="s">
        <v>72</v>
      </c>
      <c r="F16" t="s">
        <v>94</v>
      </c>
      <c r="G16" t="s">
        <v>96</v>
      </c>
    </row>
    <row r="17" spans="1:8" x14ac:dyDescent="0.25">
      <c r="A17" t="s">
        <v>28</v>
      </c>
      <c r="B17" t="s">
        <v>204</v>
      </c>
      <c r="C17" t="s">
        <v>113</v>
      </c>
      <c r="D17" t="s">
        <v>70</v>
      </c>
      <c r="E17" t="s">
        <v>72</v>
      </c>
      <c r="F17" t="s">
        <v>94</v>
      </c>
      <c r="G17" t="s">
        <v>124</v>
      </c>
    </row>
    <row r="18" spans="1:8" x14ac:dyDescent="0.25">
      <c r="A18" t="s">
        <v>29</v>
      </c>
      <c r="B18" t="s">
        <v>208</v>
      </c>
      <c r="C18" t="s">
        <v>114</v>
      </c>
      <c r="D18" t="s">
        <v>71</v>
      </c>
      <c r="E18" t="s">
        <v>72</v>
      </c>
      <c r="F18" t="s">
        <v>94</v>
      </c>
      <c r="G18" s="6">
        <v>0.50694444444444442</v>
      </c>
    </row>
    <row r="19" spans="1:8" x14ac:dyDescent="0.25">
      <c r="A19" t="s">
        <v>34</v>
      </c>
      <c r="B19" t="s">
        <v>209</v>
      </c>
      <c r="C19" t="s">
        <v>115</v>
      </c>
      <c r="D19" t="s">
        <v>71</v>
      </c>
      <c r="E19" t="s">
        <v>72</v>
      </c>
      <c r="F19" t="s">
        <v>94</v>
      </c>
      <c r="G19" s="6">
        <v>0.64722222222222225</v>
      </c>
    </row>
    <row r="20" spans="1:8" x14ac:dyDescent="0.25">
      <c r="A20" t="s">
        <v>24</v>
      </c>
      <c r="B20" t="s">
        <v>190</v>
      </c>
      <c r="C20" t="s">
        <v>65</v>
      </c>
      <c r="D20" t="s">
        <v>68</v>
      </c>
      <c r="E20" t="s">
        <v>72</v>
      </c>
      <c r="F20" t="s">
        <v>94</v>
      </c>
      <c r="G20">
        <v>7.7</v>
      </c>
      <c r="H20" t="s">
        <v>185</v>
      </c>
    </row>
    <row r="21" spans="1:8" x14ac:dyDescent="0.25">
      <c r="A21" t="s">
        <v>25</v>
      </c>
      <c r="B21" t="s">
        <v>205</v>
      </c>
      <c r="C21" t="s">
        <v>66</v>
      </c>
      <c r="D21" t="s">
        <v>70</v>
      </c>
      <c r="E21" s="7"/>
      <c r="F21" t="s">
        <v>94</v>
      </c>
      <c r="G21" t="s">
        <v>125</v>
      </c>
    </row>
    <row r="22" spans="1:8" x14ac:dyDescent="0.25">
      <c r="A22" t="s">
        <v>31</v>
      </c>
      <c r="B22" t="s">
        <v>213</v>
      </c>
      <c r="C22" t="s">
        <v>117</v>
      </c>
      <c r="D22" t="s">
        <v>70</v>
      </c>
      <c r="E22" s="7"/>
      <c r="F22" t="s">
        <v>94</v>
      </c>
      <c r="G22" t="s">
        <v>98</v>
      </c>
    </row>
    <row r="23" spans="1:8" x14ac:dyDescent="0.25">
      <c r="A23" t="s">
        <v>32</v>
      </c>
      <c r="B23" t="s">
        <v>211</v>
      </c>
      <c r="C23" t="s">
        <v>118</v>
      </c>
      <c r="D23" t="s">
        <v>70</v>
      </c>
      <c r="E23" s="7"/>
      <c r="F23" t="s">
        <v>94</v>
      </c>
      <c r="G23" t="s">
        <v>126</v>
      </c>
    </row>
    <row r="24" spans="1:8" x14ac:dyDescent="0.25">
      <c r="A24" t="s">
        <v>33</v>
      </c>
      <c r="B24" t="s">
        <v>212</v>
      </c>
      <c r="C24" t="s">
        <v>119</v>
      </c>
      <c r="D24" t="s">
        <v>70</v>
      </c>
      <c r="E24" s="7"/>
      <c r="F24" t="s">
        <v>94</v>
      </c>
      <c r="G24" t="s">
        <v>127</v>
      </c>
    </row>
    <row r="25" spans="1:8" x14ac:dyDescent="0.25">
      <c r="A25" t="s">
        <v>26</v>
      </c>
      <c r="B25" t="s">
        <v>206</v>
      </c>
      <c r="C25" t="s">
        <v>67</v>
      </c>
      <c r="D25" t="s">
        <v>70</v>
      </c>
      <c r="E25" t="s">
        <v>72</v>
      </c>
      <c r="F25" t="s">
        <v>94</v>
      </c>
      <c r="G25" t="s">
        <v>128</v>
      </c>
    </row>
    <row r="26" spans="1:8" x14ac:dyDescent="0.25">
      <c r="A26" s="5" t="s">
        <v>111</v>
      </c>
      <c r="B26" s="5"/>
      <c r="C26" t="s">
        <v>116</v>
      </c>
      <c r="D26" t="s">
        <v>69</v>
      </c>
      <c r="E26" t="s">
        <v>72</v>
      </c>
      <c r="F26" t="s">
        <v>94</v>
      </c>
      <c r="G26" t="s">
        <v>129</v>
      </c>
    </row>
    <row r="27" spans="1:8" x14ac:dyDescent="0.25">
      <c r="A27" s="5" t="s">
        <v>111</v>
      </c>
      <c r="B27" s="5"/>
      <c r="C27" t="s">
        <v>116</v>
      </c>
      <c r="D27" t="s">
        <v>69</v>
      </c>
      <c r="E27" t="s">
        <v>72</v>
      </c>
      <c r="F27" t="s">
        <v>94</v>
      </c>
      <c r="G27" t="s">
        <v>130</v>
      </c>
    </row>
    <row r="28" spans="1:8" x14ac:dyDescent="0.25">
      <c r="A28" s="5" t="s">
        <v>111</v>
      </c>
      <c r="B28" s="5"/>
      <c r="C28" t="s">
        <v>116</v>
      </c>
      <c r="D28" t="s">
        <v>69</v>
      </c>
      <c r="E28" t="s">
        <v>72</v>
      </c>
      <c r="F28" t="s">
        <v>94</v>
      </c>
      <c r="G28" t="s">
        <v>131</v>
      </c>
    </row>
    <row r="29" spans="1:8" x14ac:dyDescent="0.25">
      <c r="A29" s="5" t="s">
        <v>111</v>
      </c>
      <c r="B29" s="5"/>
      <c r="C29" t="s">
        <v>116</v>
      </c>
      <c r="D29" t="s">
        <v>69</v>
      </c>
      <c r="E29" t="s">
        <v>72</v>
      </c>
      <c r="F29" t="s">
        <v>94</v>
      </c>
      <c r="G29" t="s">
        <v>132</v>
      </c>
    </row>
    <row r="30" spans="1:8" x14ac:dyDescent="0.25">
      <c r="A30" s="5" t="s">
        <v>111</v>
      </c>
      <c r="B30" s="5"/>
      <c r="C30" t="s">
        <v>116</v>
      </c>
      <c r="D30" t="s">
        <v>69</v>
      </c>
      <c r="E30" t="s">
        <v>72</v>
      </c>
      <c r="F30" t="s">
        <v>94</v>
      </c>
      <c r="G30" t="s">
        <v>133</v>
      </c>
    </row>
    <row r="31" spans="1:8" x14ac:dyDescent="0.25">
      <c r="A31" s="5" t="s">
        <v>111</v>
      </c>
      <c r="B31" s="5"/>
      <c r="C31" t="s">
        <v>116</v>
      </c>
      <c r="D31" t="s">
        <v>69</v>
      </c>
      <c r="E31" t="s">
        <v>72</v>
      </c>
      <c r="F31" t="s">
        <v>94</v>
      </c>
      <c r="G31" t="s">
        <v>134</v>
      </c>
    </row>
    <row r="32" spans="1:8" x14ac:dyDescent="0.25">
      <c r="A32" s="5" t="s">
        <v>111</v>
      </c>
      <c r="B32" s="5"/>
      <c r="C32" t="s">
        <v>116</v>
      </c>
      <c r="D32" t="s">
        <v>69</v>
      </c>
      <c r="E32" t="s">
        <v>72</v>
      </c>
      <c r="F32" t="s">
        <v>94</v>
      </c>
      <c r="G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Metadatos</vt:lpstr>
      <vt:lpstr>16_1_general</vt:lpstr>
      <vt:lpstr>16_1_diccionario</vt:lpstr>
      <vt:lpstr>16_2_general</vt:lpstr>
      <vt:lpstr>16_2_diccionario</vt:lpstr>
      <vt:lpstr>16_3_general</vt:lpstr>
      <vt:lpstr>16_3_diccionario</vt:lpstr>
      <vt:lpstr>16_4_general</vt:lpstr>
      <vt:lpstr>16_4_diccionario</vt:lpstr>
      <vt:lpstr>16_5_general</vt:lpstr>
      <vt:lpstr>16_5_diccionario</vt:lpstr>
      <vt:lpstr>16_6_general</vt:lpstr>
      <vt:lpstr>16_6_diccionario</vt:lpstr>
      <vt:lpstr>comparativo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INEC Angel Gaibor</cp:lastModifiedBy>
  <dcterms:created xsi:type="dcterms:W3CDTF">2025-03-26T12:28:04Z</dcterms:created>
  <dcterms:modified xsi:type="dcterms:W3CDTF">2025-05-05T23:45:43Z</dcterms:modified>
</cp:coreProperties>
</file>