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4AFADFD-4C76-479B-A904-713B85B21F01}" xr6:coauthVersionLast="47" xr6:coauthVersionMax="47" xr10:uidLastSave="{00000000-0000-0000-0000-000000000000}"/>
  <bookViews>
    <workbookView xWindow="2310" yWindow="2535" windowWidth="21660" windowHeight="12645" xr2:uid="{00000000-000D-0000-FFFF-FFFF00000000}"/>
  </bookViews>
  <sheets>
    <sheet name="01_QuestSetData" sheetId="1" r:id="rId1"/>
    <sheet name="02_QuestSetData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A28" i="1"/>
  <c r="B35" i="1"/>
  <c r="A35" i="1"/>
  <c r="B41" i="1"/>
  <c r="A41" i="1"/>
  <c r="B40" i="1"/>
  <c r="A40" i="1"/>
  <c r="B39" i="1"/>
  <c r="A39" i="1"/>
  <c r="B38" i="1"/>
  <c r="A38" i="1"/>
  <c r="B37" i="1"/>
  <c r="A37" i="1"/>
  <c r="B36" i="1"/>
  <c r="A36" i="1"/>
  <c r="B34" i="1"/>
  <c r="A34" i="1"/>
  <c r="B33" i="1"/>
  <c r="A33" i="1"/>
  <c r="B32" i="1"/>
  <c r="A32" i="1"/>
  <c r="B31" i="1"/>
  <c r="A31" i="1"/>
  <c r="B30" i="1"/>
  <c r="A30" i="1"/>
  <c r="B29" i="1"/>
  <c r="A29" i="1"/>
  <c r="B27" i="1"/>
  <c r="A27" i="1"/>
  <c r="B23" i="1"/>
  <c r="A23" i="1"/>
  <c r="B24" i="1"/>
  <c r="A24" i="1"/>
  <c r="B25" i="1"/>
  <c r="A25" i="1"/>
  <c r="B26" i="1"/>
  <c r="A26" i="1"/>
  <c r="B22" i="1"/>
  <c r="A22" i="1"/>
  <c r="B12" i="2"/>
  <c r="A12" i="2"/>
  <c r="B10" i="2"/>
  <c r="A10" i="2"/>
  <c r="B19" i="1"/>
  <c r="A19" i="1"/>
  <c r="B11" i="2"/>
  <c r="A11" i="2"/>
  <c r="B20" i="1"/>
  <c r="A20" i="1"/>
  <c r="B12" i="1"/>
  <c r="B11" i="1"/>
  <c r="B2" i="1"/>
  <c r="B3" i="1"/>
  <c r="B4" i="1"/>
  <c r="B5" i="1"/>
  <c r="B6" i="1"/>
  <c r="B7" i="1"/>
  <c r="B8" i="1"/>
  <c r="B9" i="1"/>
  <c r="B10" i="1"/>
  <c r="B13" i="1"/>
  <c r="B14" i="1"/>
  <c r="B15" i="1"/>
  <c r="B16" i="1"/>
  <c r="B17" i="1"/>
  <c r="B18" i="1"/>
  <c r="B21" i="1"/>
  <c r="A12" i="1"/>
  <c r="B4" i="2"/>
  <c r="A4" i="2"/>
  <c r="B8" i="2"/>
  <c r="A8" i="2"/>
  <c r="B7" i="2"/>
  <c r="A7" i="2"/>
  <c r="B3" i="2"/>
  <c r="A3" i="2"/>
  <c r="B9" i="2"/>
  <c r="A9" i="2"/>
  <c r="B6" i="2"/>
  <c r="A6" i="2"/>
  <c r="B2" i="2"/>
  <c r="B5" i="2"/>
  <c r="B13" i="2"/>
  <c r="B16" i="2"/>
  <c r="B15" i="2"/>
  <c r="A16" i="2"/>
  <c r="A15" i="2"/>
  <c r="A14" i="2"/>
  <c r="A13" i="2"/>
  <c r="A5" i="2"/>
  <c r="A2" i="2"/>
  <c r="A17" i="1"/>
  <c r="A15" i="1"/>
  <c r="A6" i="1"/>
  <c r="A4" i="1"/>
  <c r="A16" i="1"/>
  <c r="A14" i="1"/>
  <c r="A18" i="1"/>
  <c r="A13" i="1"/>
  <c r="A21" i="1"/>
  <c r="A10" i="1"/>
  <c r="A9" i="1"/>
  <c r="A8" i="1"/>
  <c r="A7" i="1"/>
  <c r="A5" i="1"/>
  <c r="A43" i="1"/>
  <c r="A42" i="1"/>
  <c r="A44" i="1"/>
  <c r="A11" i="1"/>
  <c r="A3" i="1"/>
  <c r="A2" i="1"/>
  <c r="B43" i="1"/>
  <c r="B44" i="1"/>
</calcChain>
</file>

<file path=xl/sharedStrings.xml><?xml version="1.0" encoding="utf-8"?>
<sst xmlns="http://schemas.openxmlformats.org/spreadsheetml/2006/main" count="650" uniqueCount="240">
  <si>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</si>
  <si>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</si>
  <si>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</si>
  <si>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</si>
  <si>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</si>
  <si>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</si>
  <si>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</si>
  <si>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</si>
  <si>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</si>
  <si>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</si>
  <si>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</si>
  <si>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</si>
  <si>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</si>
  <si>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</si>
  <si>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</si>
  <si>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</si>
  <si>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</si>
  <si>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</si>
  <si>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</si>
  <si>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</si>
  <si>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</si>
  <si>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</si>
  <si>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</si>
  <si>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</si>
  <si>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</si>
  <si>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</si>
  <si>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</si>
  <si>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</si>
  <si>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</si>
  <si>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</si>
  <si>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</si>
  <si>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</si>
  <si>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</si>
  <si>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</si>
  <si>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</si>
  <si>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</si>
  <si>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</si>
  <si>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</si>
  <si>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</si>
  <si>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</si>
  <si>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</si>
  <si>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</si>
  <si>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</si>
  <si>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</si>
  <si>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</si>
  <si>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</si>
  <si>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</si>
  <si>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</si>
  <si>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</si>
  <si>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</si>
  <si>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</si>
  <si>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</si>
  <si>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</si>
  <si>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</si>
  <si>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</si>
  <si>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</si>
  <si>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</si>
  <si>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</si>
  <si>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</si>
  <si>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</si>
  <si>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</si>
  <si>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</si>
  <si>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</si>
  <si>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</si>
  <si>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</si>
  <si>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</si>
  <si>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</si>
  <si>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</si>
  <si>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</si>
  <si>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</si>
  <si>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</si>
  <si>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</si>
  <si>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</si>
  <si>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</si>
  <si>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</si>
  <si>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</si>
  <si>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</si>
  <si>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</si>
  <si>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ある貴族の方のお茶会に、&lt;color=#FF78B4&gt;クッキー&lt;/color&gt;がほしいそうよ。
味にうるさいお客様だけど.. 報酬は高いみたい。</t>
    <rPh sb="2" eb="4">
      <t>キゾク</t>
    </rPh>
    <rPh sb="5" eb="6">
      <t>カタ</t>
    </rPh>
    <rPh sb="8" eb="10">
      <t>チャカイ</t>
    </rPh>
    <rPh sb="48" eb="49">
      <t>アジ</t>
    </rPh>
    <rPh sb="55" eb="57">
      <t>キャクサマ</t>
    </rPh>
    <rPh sb="63" eb="65">
      <t>ホウシュウ</t>
    </rPh>
    <rPh sb="66" eb="67">
      <t>タカ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</si>
  <si>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</si>
  <si>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</si>
  <si>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</si>
  <si>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</si>
  <si>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</si>
  <si>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</si>
  <si>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</si>
  <si>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</si>
  <si>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</si>
  <si>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</si>
  <si>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</si>
  <si>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</si>
  <si>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</si>
  <si>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</si>
  <si>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</si>
  <si>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</si>
  <si>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</si>
  <si>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</si>
  <si>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</si>
  <si>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</si>
  <si>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</si>
  <si>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</si>
  <si>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</si>
  <si>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</si>
  <si>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</si>
  <si>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</si>
  <si>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</si>
  <si>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</si>
  <si>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</si>
  <si>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</si>
  <si>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</si>
  <si>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</si>
  <si>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</si>
  <si>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</si>
  <si>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</si>
  <si>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</si>
  <si>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</si>
  <si>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</si>
  <si>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</si>
  <si>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</si>
  <si>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</si>
  <si>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</si>
  <si>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Non</t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</si>
  <si>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</si>
  <si>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</si>
  <si>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</si>
  <si>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</si>
  <si>
    <t>cookie_nonsuger</t>
    <phoneticPr fontId="2"/>
  </si>
  <si>
    <t>neko_cookie_drop</t>
    <phoneticPr fontId="2"/>
  </si>
  <si>
    <t>ノンシュガークッキーが食べたい</t>
    <rPh sb="11" eb="12">
      <t>タ</t>
    </rPh>
    <phoneticPr fontId="2"/>
  </si>
  <si>
    <t>これは、とある&lt;color=#FF78B4&gt;男性貿易商&lt;/color&gt;の方からのご依頼ね。
朝お腹が空くから、腹持ちのよいお菓子が食べたいそうよ。</t>
    <rPh sb="22" eb="24">
      <t>ダンセイ</t>
    </rPh>
    <rPh sb="24" eb="27">
      <t>ボウエキショウ</t>
    </rPh>
    <rPh sb="36" eb="37">
      <t>カタ</t>
    </rPh>
    <rPh sb="41" eb="43">
      <t>イライ</t>
    </rPh>
    <rPh sb="46" eb="47">
      <t>アサ</t>
    </rPh>
    <rPh sb="48" eb="49">
      <t>ナカ</t>
    </rPh>
    <rPh sb="50" eb="51">
      <t>ス</t>
    </rPh>
    <rPh sb="55" eb="57">
      <t>ハラモ</t>
    </rPh>
    <rPh sb="62" eb="64">
      <t>カシ</t>
    </rPh>
    <rPh sb="65" eb="66">
      <t>タ</t>
    </rPh>
    <phoneticPr fontId="2"/>
  </si>
  <si>
    <t>ある貴族の方のお茶会に、&lt;color=#FF78B4&gt;クッキー&lt;/color&gt;がほしいそうよ。
さくさく感にうるさいお客様だけど.. 報酬は高いみたい。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</si>
  <si>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Cranberry</t>
    <phoneticPr fontId="2"/>
  </si>
  <si>
    <t>ラスクの納品</t>
    <rPh sb="4" eb="6">
      <t>ノウヒン</t>
    </rPh>
    <phoneticPr fontId="2"/>
  </si>
  <si>
    <t>tp_score1</t>
    <phoneticPr fontId="2"/>
  </si>
  <si>
    <t>tp_score2</t>
    <phoneticPr fontId="2"/>
  </si>
  <si>
    <t>tp_score3</t>
    <phoneticPr fontId="2"/>
  </si>
  <si>
    <t>tp_score4</t>
    <phoneticPr fontId="2"/>
  </si>
  <si>
    <t>tp_score5</t>
    <phoneticPr fontId="2"/>
  </si>
  <si>
    <t>Shishamo</t>
    <phoneticPr fontId="2"/>
  </si>
  <si>
    <t>kirakira_stone2</t>
    <phoneticPr fontId="2"/>
  </si>
  <si>
    <t>てかてか石の入手</t>
    <rPh sb="4" eb="5">
      <t>イシ</t>
    </rPh>
    <rPh sb="6" eb="8">
      <t>ニュウシュ</t>
    </rPh>
    <phoneticPr fontId="2"/>
  </si>
  <si>
    <t>&lt;color=#FF78B4&gt;てかてか石&lt;/color&gt;って、持ってない？
すっごいてかてかしたものを集めている富豪の方が、欲しいそうよ。</t>
    <rPh sb="19" eb="20">
      <t>イシ</t>
    </rPh>
    <rPh sb="31" eb="32">
      <t>モ</t>
    </rPh>
    <rPh sb="51" eb="52">
      <t>アツ</t>
    </rPh>
    <rPh sb="56" eb="58">
      <t>フゴウ</t>
    </rPh>
    <rPh sb="59" eb="60">
      <t>カタ</t>
    </rPh>
    <rPh sb="62" eb="63">
      <t>ホ</t>
    </rPh>
    <phoneticPr fontId="2"/>
  </si>
  <si>
    <t>kirakira_stone3</t>
    <phoneticPr fontId="2"/>
  </si>
  <si>
    <t>くるくる石の入手</t>
    <rPh sb="4" eb="5">
      <t>イシ</t>
    </rPh>
    <rPh sb="6" eb="8">
      <t>ニュウシュ</t>
    </rPh>
    <phoneticPr fontId="2"/>
  </si>
  <si>
    <t>これは、とある&lt;color=#FF78B4&gt;貿易商&lt;/color&gt;の方からのご依頼ね。
クッキーにクリームをはさんだお菓子みたいだけど..。</t>
    <rPh sb="22" eb="25">
      <t>ボウエキショウ</t>
    </rPh>
    <rPh sb="34" eb="35">
      <t>カタ</t>
    </rPh>
    <rPh sb="39" eb="41">
      <t>イライ</t>
    </rPh>
    <rPh sb="59" eb="61">
      <t>カシ</t>
    </rPh>
    <phoneticPr fontId="2"/>
  </si>
  <si>
    <t>donuts</t>
    <phoneticPr fontId="2"/>
  </si>
  <si>
    <t>Donuts</t>
    <phoneticPr fontId="2"/>
  </si>
  <si>
    <t>おやつのドーナツがほしい</t>
    <phoneticPr fontId="2"/>
  </si>
  <si>
    <t>これは、&lt;color=#FF78B4&gt;メイド学校の先生&lt;/color&gt;の方からのご依頼ね。
こどもたちの3時のおやつにドーナツをあげたいみたい。</t>
    <rPh sb="22" eb="24">
      <t>ガッコウ</t>
    </rPh>
    <rPh sb="25" eb="27">
      <t>センセイ</t>
    </rPh>
    <rPh sb="36" eb="37">
      <t>カタ</t>
    </rPh>
    <rPh sb="41" eb="43">
      <t>イライ</t>
    </rPh>
    <rPh sb="53" eb="54">
      <t>ジ</t>
    </rPh>
    <phoneticPr fontId="2"/>
  </si>
  <si>
    <t>jewery_candy</t>
    <phoneticPr fontId="2"/>
  </si>
  <si>
    <t>Candy</t>
    <phoneticPr fontId="2"/>
  </si>
  <si>
    <t>キャンディが食べたい！</t>
    <rPh sb="6" eb="7">
      <t>タ</t>
    </rPh>
    <phoneticPr fontId="2"/>
  </si>
  <si>
    <t>&lt;color=#FF78B4&gt;くるくる石&lt;/color&gt;を持ってない？
くるくるしたものをひたすら集めているおじいさんが、欲しいそうよ。</t>
    <rPh sb="19" eb="20">
      <t>イシ</t>
    </rPh>
    <rPh sb="29" eb="30">
      <t>モ</t>
    </rPh>
    <rPh sb="49" eb="50">
      <t>アツ</t>
    </rPh>
    <rPh sb="61" eb="62">
      <t>ホ</t>
    </rPh>
    <phoneticPr fontId="2"/>
  </si>
  <si>
    <t>これは、&lt;color=#FF78B4&gt;商店街&lt;/color&gt;からのご依頼ね。
プレゼント用に、キャンディ系のお菓子が欲しいとのことだわ。</t>
    <rPh sb="19" eb="22">
      <t>ショウテンガイ</t>
    </rPh>
    <rPh sb="34" eb="36">
      <t>イライ</t>
    </rPh>
    <rPh sb="44" eb="45">
      <t>ヨウ</t>
    </rPh>
    <rPh sb="52" eb="53">
      <t>ケイ</t>
    </rPh>
    <rPh sb="55" eb="57">
      <t>カシ</t>
    </rPh>
    <rPh sb="58" eb="59">
      <t>ホ</t>
    </rPh>
    <phoneticPr fontId="2"/>
  </si>
  <si>
    <t>tiramisu</t>
    <phoneticPr fontId="2"/>
  </si>
  <si>
    <t>ティラミスが食べたい！</t>
    <rPh sb="6" eb="7">
      <t>タ</t>
    </rPh>
    <phoneticPr fontId="2"/>
  </si>
  <si>
    <t>これは、&lt;color=#FF78B4&gt;おじいさん&lt;/color&gt;からのご依頼ね。
甘くて柔らかいカステラが食べたいとのことだわ。</t>
    <rPh sb="36" eb="38">
      <t>イライ</t>
    </rPh>
    <rPh sb="41" eb="42">
      <t>アマ</t>
    </rPh>
    <rPh sb="44" eb="45">
      <t>ヤワ</t>
    </rPh>
    <rPh sb="53" eb="54">
      <t>タ</t>
    </rPh>
    <phoneticPr fontId="2"/>
  </si>
  <si>
    <t>これは、とある&lt;color=#FF78B4&gt;大富豪&lt;/color&gt;の方からのご依頼ね。
来客用に、品が良いお菓子がほしいそうね。</t>
    <rPh sb="22" eb="25">
      <t>ダイフゴウ</t>
    </rPh>
    <rPh sb="34" eb="35">
      <t>カタ</t>
    </rPh>
    <rPh sb="39" eb="41">
      <t>イライ</t>
    </rPh>
    <rPh sb="44" eb="47">
      <t>ライキャクヨウ</t>
    </rPh>
    <rPh sb="49" eb="50">
      <t>シナ</t>
    </rPh>
    <rPh sb="51" eb="52">
      <t>ヨ</t>
    </rPh>
    <rPh sb="54" eb="56">
      <t>カシ</t>
    </rPh>
    <phoneticPr fontId="2"/>
  </si>
  <si>
    <t>森のシュガーバターはないかね？</t>
    <rPh sb="0" eb="1">
      <t>モリ</t>
    </rPh>
    <phoneticPr fontId="2"/>
  </si>
  <si>
    <t>これは、&lt;color=#FF78B4&gt;クララおばさん&lt;/color&gt;からのご依頼ね。
都で大人気のティラミスというお菓子をぜひ食べたい..とのことだわ。</t>
    <rPh sb="38" eb="40">
      <t>イライ</t>
    </rPh>
    <rPh sb="43" eb="44">
      <t>ミヤコ</t>
    </rPh>
    <rPh sb="45" eb="48">
      <t>ダイニンキ</t>
    </rPh>
    <rPh sb="58" eb="60">
      <t>カシ</t>
    </rPh>
    <rPh sb="63" eb="64">
      <t>タ</t>
    </rPh>
    <phoneticPr fontId="2"/>
  </si>
  <si>
    <t>sea_losanonos</t>
    <phoneticPr fontId="2"/>
  </si>
  <si>
    <t>これは、とある&lt;color=#FF78B4&gt;大富豪&lt;/color&gt;の方からのご依頼ね。
お仕事前の一服に、おいしいコーヒーが飲みたいみたい。</t>
    <rPh sb="22" eb="25">
      <t>ダイフゴウ</t>
    </rPh>
    <rPh sb="34" eb="35">
      <t>カタ</t>
    </rPh>
    <rPh sb="39" eb="41">
      <t>イライ</t>
    </rPh>
    <rPh sb="45" eb="47">
      <t>シゴト</t>
    </rPh>
    <rPh sb="47" eb="48">
      <t>マエ</t>
    </rPh>
    <rPh sb="49" eb="51">
      <t>イップク</t>
    </rPh>
    <rPh sb="62" eb="63">
      <t>ノ</t>
    </rPh>
    <phoneticPr fontId="2"/>
  </si>
  <si>
    <t>strawberry_cookie</t>
    <phoneticPr fontId="2"/>
  </si>
  <si>
    <t>rusk_berry</t>
    <phoneticPr fontId="2"/>
  </si>
  <si>
    <t>rusk_juwery</t>
    <phoneticPr fontId="2"/>
  </si>
  <si>
    <t>berry_crepe</t>
    <phoneticPr fontId="2"/>
  </si>
  <si>
    <t>pan_cake</t>
    <phoneticPr fontId="2"/>
  </si>
  <si>
    <t>haloween_juice</t>
    <phoneticPr fontId="2"/>
  </si>
  <si>
    <t>mix_fruits_juice</t>
    <phoneticPr fontId="2"/>
  </si>
  <si>
    <t>hydrangea_tea</t>
    <phoneticPr fontId="2"/>
  </si>
  <si>
    <t>violatte_tea</t>
    <phoneticPr fontId="2"/>
  </si>
  <si>
    <t>vanilla_parfe</t>
    <phoneticPr fontId="2"/>
  </si>
  <si>
    <t>egg_neko_cookie</t>
    <phoneticPr fontId="2"/>
  </si>
  <si>
    <t>crystal_neko_cookie</t>
    <phoneticPr fontId="2"/>
  </si>
  <si>
    <t>heart_neko_cookie</t>
    <phoneticPr fontId="2"/>
  </si>
  <si>
    <t>rusk_strawberry</t>
    <phoneticPr fontId="2"/>
  </si>
  <si>
    <t>cheese_crepe</t>
    <phoneticPr fontId="2"/>
  </si>
  <si>
    <t>maffin_jewery</t>
    <phoneticPr fontId="2"/>
  </si>
  <si>
    <t>maffin_starcup</t>
    <phoneticPr fontId="2"/>
  </si>
  <si>
    <t>banana_cookie</t>
    <phoneticPr fontId="2"/>
  </si>
  <si>
    <t>PanCake</t>
    <phoneticPr fontId="2"/>
  </si>
  <si>
    <t>CrystalSuger</t>
    <phoneticPr fontId="2"/>
  </si>
  <si>
    <t>KirakiraHeart</t>
    <phoneticPr fontId="2"/>
  </si>
  <si>
    <t>cherry_cookie</t>
    <phoneticPr fontId="2"/>
  </si>
  <si>
    <t>コーヒーが飲みたい</t>
    <rPh sb="5" eb="6">
      <t>ノ</t>
    </rPh>
    <phoneticPr fontId="2"/>
  </si>
  <si>
    <t>いちごのクッキーがほしい</t>
    <phoneticPr fontId="2"/>
  </si>
  <si>
    <t>ベリーラスクが食べたい</t>
    <rPh sb="7" eb="8">
      <t>タ</t>
    </rPh>
    <phoneticPr fontId="2"/>
  </si>
  <si>
    <t>ジュエリーシュガーラスクが食べたい</t>
    <rPh sb="13" eb="14">
      <t>タ</t>
    </rPh>
    <phoneticPr fontId="2"/>
  </si>
  <si>
    <t>ベリークレープが食べたい</t>
    <rPh sb="8" eb="9">
      <t>タ</t>
    </rPh>
    <phoneticPr fontId="2"/>
  </si>
  <si>
    <t>おいしいパンケーキが食べたい</t>
    <rPh sb="10" eb="11">
      <t>タ</t>
    </rPh>
    <phoneticPr fontId="2"/>
  </si>
  <si>
    <t>バナナクッキーが食べたい</t>
    <rPh sb="8" eb="9">
      <t>タ</t>
    </rPh>
    <phoneticPr fontId="2"/>
  </si>
  <si>
    <t>ハロウィンに合うジュースがほしい</t>
    <rPh sb="6" eb="7">
      <t>ア</t>
    </rPh>
    <phoneticPr fontId="2"/>
  </si>
  <si>
    <t>ミックスフルーツジュースが飲みたい</t>
    <rPh sb="13" eb="14">
      <t>ノ</t>
    </rPh>
    <phoneticPr fontId="2"/>
  </si>
  <si>
    <t>カムロ茶が飲みたい</t>
    <rPh sb="3" eb="4">
      <t>チャ</t>
    </rPh>
    <rPh sb="5" eb="6">
      <t>ノ</t>
    </rPh>
    <phoneticPr fontId="2"/>
  </si>
  <si>
    <t>高級バニラパフェが食べたい</t>
    <rPh sb="0" eb="2">
      <t>コウキュウ</t>
    </rPh>
    <rPh sb="9" eb="10">
      <t>タ</t>
    </rPh>
    <phoneticPr fontId="2"/>
  </si>
  <si>
    <t>味わい深いねこクッキーが食べたい</t>
    <rPh sb="0" eb="1">
      <t>アジ</t>
    </rPh>
    <rPh sb="3" eb="4">
      <t>フカ</t>
    </rPh>
    <rPh sb="12" eb="13">
      <t>タ</t>
    </rPh>
    <phoneticPr fontId="2"/>
  </si>
  <si>
    <t>ちっちゃなクリスタルクッキーが食べたい</t>
    <rPh sb="15" eb="16">
      <t>タ</t>
    </rPh>
    <phoneticPr fontId="2"/>
  </si>
  <si>
    <t>ちっちゃなハートのクッキーが食べたい</t>
    <rPh sb="14" eb="15">
      <t>タ</t>
    </rPh>
    <phoneticPr fontId="2"/>
  </si>
  <si>
    <t>青いすみれの紅茶を飲みたい</t>
    <rPh sb="0" eb="1">
      <t>アオ</t>
    </rPh>
    <rPh sb="6" eb="8">
      <t>コウチャ</t>
    </rPh>
    <rPh sb="9" eb="10">
      <t>ノ</t>
    </rPh>
    <phoneticPr fontId="2"/>
  </si>
  <si>
    <t>チェリークッキーが食べたい</t>
    <rPh sb="9" eb="10">
      <t>タ</t>
    </rPh>
    <phoneticPr fontId="2"/>
  </si>
  <si>
    <t>ストロベリーラスクが食べたい</t>
    <rPh sb="10" eb="11">
      <t>タ</t>
    </rPh>
    <phoneticPr fontId="2"/>
  </si>
  <si>
    <t>チーズクレープが食べたい</t>
    <rPh sb="8" eb="9">
      <t>タ</t>
    </rPh>
    <phoneticPr fontId="2"/>
  </si>
  <si>
    <t>キラキラしたマフィンが食べたい</t>
    <rPh sb="11" eb="12">
      <t>タ</t>
    </rPh>
    <phoneticPr fontId="2"/>
  </si>
  <si>
    <t>スターカップケーキが食べたい</t>
    <rPh sb="10" eb="11">
      <t>タ</t>
    </rPh>
    <phoneticPr fontId="2"/>
  </si>
  <si>
    <t>これは、&lt;color=#FF78B4&gt;メイド学校の先生&lt;/color&gt;の方からのご依頼ね。
いちごのクッキーがほしいみたい。</t>
    <rPh sb="22" eb="24">
      <t>ガッコウ</t>
    </rPh>
    <rPh sb="25" eb="27">
      <t>センセイ</t>
    </rPh>
    <rPh sb="36" eb="37">
      <t>カタ</t>
    </rPh>
    <rPh sb="41" eb="43">
      <t>イライ</t>
    </rPh>
    <phoneticPr fontId="2"/>
  </si>
  <si>
    <t>これは、&lt;color=#FF78B4&gt;ベリー好きの貴婦人&lt;/color&gt;の方からのご依頼ね。
ベリー味のあまずっぱいラスクを食べてみたいそうよ。</t>
    <rPh sb="22" eb="23">
      <t>ズ</t>
    </rPh>
    <rPh sb="25" eb="28">
      <t>キフジン</t>
    </rPh>
    <rPh sb="37" eb="38">
      <t>カタ</t>
    </rPh>
    <rPh sb="42" eb="44">
      <t>イライ</t>
    </rPh>
    <rPh sb="50" eb="51">
      <t>アジ</t>
    </rPh>
    <rPh sb="62" eb="63">
      <t>タ</t>
    </rPh>
    <phoneticPr fontId="2"/>
  </si>
  <si>
    <t>これは、&lt;color=#FF78B4&gt;宝石好きのご婦人&lt;/color&gt;の方からのご依頼ね。
キラキラしたラスクのお菓子をお土産に持って帰りたいそうよ。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57" eb="59">
      <t>カシ</t>
    </rPh>
    <rPh sb="61" eb="63">
      <t>ミヤゲ</t>
    </rPh>
    <rPh sb="64" eb="65">
      <t>モ</t>
    </rPh>
    <rPh sb="67" eb="68">
      <t>カエ</t>
    </rPh>
    <phoneticPr fontId="2"/>
  </si>
  <si>
    <t>これは、&lt;color=#FF78B4&gt;貿易商&lt;/color&gt;の方からのご依頼ね。
ふわふわのパンケーキを食べてお仕事に向かいたいそうよ。</t>
    <rPh sb="19" eb="22">
      <t>ボウエキショウ</t>
    </rPh>
    <rPh sb="31" eb="32">
      <t>カタ</t>
    </rPh>
    <rPh sb="36" eb="38">
      <t>イライ</t>
    </rPh>
    <rPh sb="52" eb="53">
      <t>タ</t>
    </rPh>
    <rPh sb="56" eb="58">
      <t>シゴト</t>
    </rPh>
    <rPh sb="59" eb="60">
      <t>ム</t>
    </rPh>
    <phoneticPr fontId="2"/>
  </si>
  <si>
    <t>これは、&lt;color=#FF78B4&gt;バナナ好きなメイドさん&lt;/color&gt;からのご依頼ね。
バナナのクッキーを食べて栄養補給したいそうよ。</t>
    <rPh sb="22" eb="23">
      <t>ス</t>
    </rPh>
    <rPh sb="42" eb="44">
      <t>イライ</t>
    </rPh>
    <rPh sb="56" eb="57">
      <t>タ</t>
    </rPh>
    <rPh sb="59" eb="61">
      <t>エイヨウ</t>
    </rPh>
    <rPh sb="61" eb="63">
      <t>ホキュウ</t>
    </rPh>
    <phoneticPr fontId="2"/>
  </si>
  <si>
    <t>これは、&lt;color=#FF78B4&gt;メイド学校の先生&lt;/color&gt;の方からのご依頼ね。
ハロゥーンのイベントに合う飲み物を探してるみたい。</t>
    <rPh sb="22" eb="24">
      <t>ガッコウ</t>
    </rPh>
    <rPh sb="25" eb="27">
      <t>センセイ</t>
    </rPh>
    <rPh sb="36" eb="37">
      <t>カタ</t>
    </rPh>
    <rPh sb="41" eb="43">
      <t>イライ</t>
    </rPh>
    <rPh sb="57" eb="58">
      <t>ア</t>
    </rPh>
    <rPh sb="59" eb="60">
      <t>ノ</t>
    </rPh>
    <rPh sb="61" eb="62">
      <t>モノ</t>
    </rPh>
    <rPh sb="63" eb="64">
      <t>サガ</t>
    </rPh>
    <phoneticPr fontId="2"/>
  </si>
  <si>
    <t>これは、&lt;color=#FF78B4&gt;メイド学校の先生&lt;/color&gt;の方からのご依頼ね。
こどもたちに、栄養満点のジュースをあげたいそうよ。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3" eb="57">
      <t>エイヨウマンテン</t>
    </rPh>
    <phoneticPr fontId="2"/>
  </si>
  <si>
    <t>これは、&lt;color=#FF78B4&gt;クレープ好きなご婦人&lt;/color&gt;の方からのご依頼ね。
ベリー味で、あまずっぱいクレープが食べたいそうよ。</t>
    <rPh sb="23" eb="24">
      <t>ス</t>
    </rPh>
    <rPh sb="27" eb="29">
      <t>フジン</t>
    </rPh>
    <rPh sb="38" eb="39">
      <t>カタ</t>
    </rPh>
    <rPh sb="43" eb="45">
      <t>イライ</t>
    </rPh>
    <rPh sb="51" eb="52">
      <t>アジ</t>
    </rPh>
    <rPh sb="65" eb="66">
      <t>タ</t>
    </rPh>
    <phoneticPr fontId="2"/>
  </si>
  <si>
    <t>これは、&lt;color=#FF78B4&gt;とある東洋の外国の方&lt;/color&gt;からのご依頼ね。
少し変わった珍しいお茶を探してるみたい。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7">
      <t>スコ</t>
    </rPh>
    <rPh sb="48" eb="49">
      <t>カ</t>
    </rPh>
    <rPh sb="52" eb="53">
      <t>メズラ</t>
    </rPh>
    <rPh sb="56" eb="57">
      <t>チャ</t>
    </rPh>
    <rPh sb="58" eb="59">
      <t>サガ</t>
    </rPh>
    <phoneticPr fontId="2"/>
  </si>
  <si>
    <t>これは、&lt;color=#FF78B4&gt;クララおばさん&lt;/color&gt;からのご依頼ね。
高級感のある、濃厚なバニラパフェが食べたいそうよ。</t>
    <rPh sb="38" eb="40">
      <t>イライ</t>
    </rPh>
    <rPh sb="43" eb="46">
      <t>コウキュウカン</t>
    </rPh>
    <rPh sb="50" eb="52">
      <t>ノウコウ</t>
    </rPh>
    <rPh sb="60" eb="61">
      <t>タ</t>
    </rPh>
    <phoneticPr fontId="2"/>
  </si>
  <si>
    <t>これは、とある&lt;color=#FF78B4&gt;貿易商&lt;/color&gt;の方からのご依頼ね。
濃厚で腹持ちがいいクッキーが食べたいそうよ。</t>
    <rPh sb="22" eb="25">
      <t>ボウエキショウ</t>
    </rPh>
    <rPh sb="34" eb="35">
      <t>カタ</t>
    </rPh>
    <rPh sb="39" eb="41">
      <t>イライ</t>
    </rPh>
    <rPh sb="44" eb="46">
      <t>ノウコウ</t>
    </rPh>
    <rPh sb="47" eb="49">
      <t>ハラモ</t>
    </rPh>
    <rPh sb="58" eb="59">
      <t>タ</t>
    </rPh>
    <phoneticPr fontId="2"/>
  </si>
  <si>
    <t>これは、&lt;color=#FF78B4&gt;ご婦人&lt;/color&gt;の方からのご依頼ね。
こどものお誕生日にキラキラしたクッキーをあげたいそうよ。</t>
    <rPh sb="20" eb="22">
      <t>フジン</t>
    </rPh>
    <rPh sb="31" eb="32">
      <t>カタ</t>
    </rPh>
    <rPh sb="36" eb="38">
      <t>イライ</t>
    </rPh>
    <rPh sb="46" eb="49">
      <t>タンジョウビ</t>
    </rPh>
    <phoneticPr fontId="2"/>
  </si>
  <si>
    <t>これは、&lt;color=#FF78B4&gt;老紳士&lt;/color&gt;の方からのご依頼ね。
こどもへのお土産に、かわいいクッキーを探してるみたい。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60" eb="61">
      <t>サガ</t>
    </rPh>
    <phoneticPr fontId="2"/>
  </si>
  <si>
    <t>これは、&lt;color=#FF78B4&gt;とある東洋の外国の方&lt;/color&gt;からのご依頼ね。
西洋でしか飲めない珍しいお茶を探してるみたい。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8">
      <t>セイヨウ</t>
    </rPh>
    <rPh sb="51" eb="52">
      <t>ノ</t>
    </rPh>
    <rPh sb="55" eb="56">
      <t>メズラ</t>
    </rPh>
    <rPh sb="59" eb="60">
      <t>チャ</t>
    </rPh>
    <rPh sb="61" eb="62">
      <t>サガ</t>
    </rPh>
    <phoneticPr fontId="2"/>
  </si>
  <si>
    <t>これは、&lt;color=#FF78B4&gt;商店街&lt;/color&gt;からのご依頼ね。
イベントのお客さん用にお土産のクッキーを探してるみたい。</t>
    <rPh sb="19" eb="22">
      <t>ショウテンガイ</t>
    </rPh>
    <rPh sb="34" eb="36">
      <t>イライ</t>
    </rPh>
    <rPh sb="45" eb="46">
      <t>キャク</t>
    </rPh>
    <rPh sb="48" eb="49">
      <t>ヨウ</t>
    </rPh>
    <rPh sb="51" eb="53">
      <t>ミヤゲ</t>
    </rPh>
    <rPh sb="59" eb="60">
      <t>サガ</t>
    </rPh>
    <phoneticPr fontId="2"/>
  </si>
  <si>
    <t>これは、&lt;color=#FF78B4&gt;いちご大好きなお母さん&lt;/color&gt;からのご依頼ね。
こどものお誕生日にいちごのラスクをあげたいそうよ。</t>
    <rPh sb="22" eb="24">
      <t>ダイス</t>
    </rPh>
    <rPh sb="27" eb="28">
      <t>カア</t>
    </rPh>
    <rPh sb="42" eb="44">
      <t>イライ</t>
    </rPh>
    <rPh sb="52" eb="55">
      <t>タンジョウビ</t>
    </rPh>
    <phoneticPr fontId="2"/>
  </si>
  <si>
    <t>これは、&lt;color=#FF78B4&gt;私&lt;/color&gt;からのご依頼ね。
お仕事の疲れがふっとぶ、濃厚なチーズのクレープが食べたいわ。</t>
    <rPh sb="19" eb="20">
      <t>ワタシ</t>
    </rPh>
    <rPh sb="32" eb="34">
      <t>イライ</t>
    </rPh>
    <rPh sb="38" eb="40">
      <t>シゴト</t>
    </rPh>
    <rPh sb="41" eb="42">
      <t>ツカ</t>
    </rPh>
    <rPh sb="49" eb="51">
      <t>ノウコウ</t>
    </rPh>
    <rPh sb="61" eb="62">
      <t>タ</t>
    </rPh>
    <phoneticPr fontId="2"/>
  </si>
  <si>
    <t>これは、&lt;color=#FF78B4&gt;宝石好きのご婦人&lt;/color&gt;の方からのご依頼ね。
宝石のような見た目のケーキを食べてみたいそうよ。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46" eb="48">
      <t>ホウセキ</t>
    </rPh>
    <rPh sb="52" eb="53">
      <t>ミ</t>
    </rPh>
    <rPh sb="54" eb="55">
      <t>メ</t>
    </rPh>
    <rPh sb="60" eb="61">
      <t>タ</t>
    </rPh>
    <phoneticPr fontId="2"/>
  </si>
  <si>
    <t>これは、&lt;color=#FF78B4&gt;老紳士&lt;/color&gt;の方からのご依頼ね。
こどもへのお土産に、かわいいケーキを探してるみたい。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59" eb="60">
      <t>サガ</t>
    </rPh>
    <phoneticPr fontId="2"/>
  </si>
  <si>
    <t>crepe_berry</t>
    <phoneticPr fontId="2"/>
  </si>
  <si>
    <t>rusk_jewery</t>
    <phoneticPr fontId="2"/>
  </si>
  <si>
    <t>rusk_butter_berry</t>
    <phoneticPr fontId="2"/>
  </si>
  <si>
    <t>banana_neko_cookie</t>
    <phoneticPr fontId="2"/>
  </si>
  <si>
    <t>juice_haloween</t>
    <phoneticPr fontId="2"/>
  </si>
  <si>
    <t>juice_mix</t>
    <phoneticPr fontId="2"/>
  </si>
  <si>
    <t>tea_hydrangea</t>
    <phoneticPr fontId="2"/>
  </si>
  <si>
    <t>parfe_vanilla</t>
    <phoneticPr fontId="2"/>
  </si>
  <si>
    <t>neko_cookie_egg</t>
    <phoneticPr fontId="2"/>
  </si>
  <si>
    <t>neko_cookie_crystal</t>
    <phoneticPr fontId="2"/>
  </si>
  <si>
    <t>neko_cookie_heart</t>
    <phoneticPr fontId="2"/>
  </si>
  <si>
    <t>tea_violatte</t>
    <phoneticPr fontId="2"/>
  </si>
  <si>
    <t>cherry_neko_cookie</t>
    <phoneticPr fontId="2"/>
  </si>
  <si>
    <t>rusk_butter_strawberry</t>
    <phoneticPr fontId="2"/>
  </si>
  <si>
    <t>crepe_cheese</t>
    <phoneticPr fontId="2"/>
  </si>
  <si>
    <t>coffee</t>
    <phoneticPr fontId="2"/>
  </si>
  <si>
    <t>strawberry_neko_cookie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</si>
</sst>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  <xf numFmtId="0" fontId="1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44"/>
  <sheetViews>
    <sheetView tabSelected="1" zoomScale="70" zoomScaleNormal="70" workbookViewId="0">
      <pane ySplit="1" topLeftCell="A13" activePane="bottomLeft" state="frozen"/>
      <selection activeCell="D1" sqref="D1"/>
      <selection pane="bottomLeft" activeCell="K27" sqref="K27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4" width="8.28515625" customWidth="1"/>
    <col min="5" max="5" width="9.140625" customWidth="1"/>
    <col min="6" max="6" width="22.42578125" customWidth="1"/>
    <col min="7" max="7" width="10.42578125" customWidth="1"/>
    <col min="8" max="10" width="4.855468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3" width="4" customWidth="1"/>
    <col min="24" max="33" width="10.28515625" customWidth="1"/>
    <col min="34" max="34" width="21.140625" customWidth="1"/>
    <col min="35" max="35" width="62" customWidth="1"/>
  </cols>
  <sheetData>
    <row r="1" spans="1:35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73</v>
      </c>
      <c r="W1" s="6" t="s">
        <v>103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133</v>
      </c>
      <c r="AD1" s="1" t="s">
        <v>134</v>
      </c>
      <c r="AE1" s="1" t="s">
        <v>135</v>
      </c>
      <c r="AF1" s="1" t="s">
        <v>136</v>
      </c>
      <c r="AG1" s="1" t="s">
        <v>137</v>
      </c>
      <c r="AH1" s="1" t="s">
        <v>32</v>
      </c>
      <c r="AI1" s="1" t="s">
        <v>0</v>
      </c>
    </row>
    <row r="2" spans="1:35" s="10" customFormat="1" ht="27.75" customHeight="1" x14ac:dyDescent="0.2">
      <c r="A2" s="7">
        <f t="shared" ref="A2:A44" si="0">ROW()-2</f>
        <v>0</v>
      </c>
      <c r="B2" s="7">
        <f t="shared" ref="B2:B41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1</v>
      </c>
      <c r="K2" s="7">
        <v>250</v>
      </c>
      <c r="L2" s="7">
        <v>0</v>
      </c>
      <c r="M2" s="7">
        <v>32</v>
      </c>
      <c r="N2" s="7">
        <v>0</v>
      </c>
      <c r="O2" s="7">
        <v>0</v>
      </c>
      <c r="P2" s="7">
        <v>80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50</v>
      </c>
      <c r="X2" s="8" t="s">
        <v>7</v>
      </c>
      <c r="Y2" s="8" t="s">
        <v>13</v>
      </c>
      <c r="Z2" s="8" t="s">
        <v>13</v>
      </c>
      <c r="AA2" s="8" t="s">
        <v>13</v>
      </c>
      <c r="AB2" s="8" t="s">
        <v>13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9" t="s">
        <v>33</v>
      </c>
      <c r="AI2" s="11" t="s">
        <v>61</v>
      </c>
    </row>
    <row r="3" spans="1:35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1</v>
      </c>
      <c r="K3" s="2">
        <v>400</v>
      </c>
      <c r="L3" s="2">
        <v>0</v>
      </c>
      <c r="M3" s="2">
        <v>32</v>
      </c>
      <c r="N3" s="2">
        <v>0</v>
      </c>
      <c r="O3" s="2">
        <v>25</v>
      </c>
      <c r="P3" s="2">
        <v>80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50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5" t="s">
        <v>82</v>
      </c>
      <c r="AI3" s="4" t="s">
        <v>62</v>
      </c>
    </row>
    <row r="4" spans="1:35" ht="27.75" customHeight="1" x14ac:dyDescent="0.2">
      <c r="A4" s="2">
        <f t="shared" si="0"/>
        <v>2</v>
      </c>
      <c r="B4" s="2">
        <f t="shared" si="1"/>
        <v>20</v>
      </c>
      <c r="C4" s="2">
        <v>0</v>
      </c>
      <c r="D4" s="2">
        <v>9999</v>
      </c>
      <c r="E4" s="2" t="s">
        <v>85</v>
      </c>
      <c r="F4" s="2" t="s">
        <v>7</v>
      </c>
      <c r="G4" s="2" t="s">
        <v>86</v>
      </c>
      <c r="H4" s="2">
        <v>0</v>
      </c>
      <c r="I4" s="2">
        <v>1</v>
      </c>
      <c r="J4" s="2">
        <v>1</v>
      </c>
      <c r="K4" s="2">
        <v>180</v>
      </c>
      <c r="L4" s="2">
        <v>0</v>
      </c>
      <c r="M4" s="2">
        <v>0</v>
      </c>
      <c r="N4" s="2">
        <v>0</v>
      </c>
      <c r="O4" s="2">
        <v>0</v>
      </c>
      <c r="P4" s="2">
        <v>60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50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5" t="s">
        <v>87</v>
      </c>
      <c r="AI4" s="4" t="s">
        <v>88</v>
      </c>
    </row>
    <row r="5" spans="1:35" ht="27.75" customHeight="1" x14ac:dyDescent="0.2">
      <c r="A5" s="2">
        <f t="shared" si="0"/>
        <v>3</v>
      </c>
      <c r="B5" s="2">
        <f t="shared" si="1"/>
        <v>30</v>
      </c>
      <c r="C5" s="2">
        <v>1</v>
      </c>
      <c r="D5" s="2">
        <v>0</v>
      </c>
      <c r="E5" s="2" t="s">
        <v>37</v>
      </c>
      <c r="F5" s="2" t="s">
        <v>37</v>
      </c>
      <c r="G5" s="2" t="s">
        <v>7</v>
      </c>
      <c r="H5" s="2">
        <v>0</v>
      </c>
      <c r="I5" s="2">
        <v>1</v>
      </c>
      <c r="J5" s="2">
        <v>7</v>
      </c>
      <c r="K5" s="2">
        <v>20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50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5" t="s">
        <v>36</v>
      </c>
      <c r="AI5" s="4" t="s">
        <v>38</v>
      </c>
    </row>
    <row r="6" spans="1:35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0</v>
      </c>
      <c r="E6" s="2" t="s">
        <v>90</v>
      </c>
      <c r="F6" s="2" t="s">
        <v>90</v>
      </c>
      <c r="G6" s="2" t="s">
        <v>7</v>
      </c>
      <c r="H6" s="2">
        <v>0</v>
      </c>
      <c r="I6" s="2">
        <v>1</v>
      </c>
      <c r="J6" s="2">
        <v>7</v>
      </c>
      <c r="K6" s="2">
        <v>10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50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5" t="s">
        <v>91</v>
      </c>
      <c r="AI6" s="4" t="s">
        <v>92</v>
      </c>
    </row>
    <row r="7" spans="1:35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0</v>
      </c>
      <c r="E7" s="2" t="s">
        <v>39</v>
      </c>
      <c r="F7" s="2" t="s">
        <v>39</v>
      </c>
      <c r="G7" s="2" t="s">
        <v>7</v>
      </c>
      <c r="H7" s="2">
        <v>0</v>
      </c>
      <c r="I7" s="2">
        <v>1</v>
      </c>
      <c r="J7" s="2">
        <v>7</v>
      </c>
      <c r="K7" s="2">
        <v>30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50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5" t="s">
        <v>40</v>
      </c>
      <c r="AI7" s="4" t="s">
        <v>41</v>
      </c>
    </row>
    <row r="8" spans="1:35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9999</v>
      </c>
      <c r="E8" s="2" t="s">
        <v>42</v>
      </c>
      <c r="F8" s="2" t="s">
        <v>42</v>
      </c>
      <c r="G8" s="2" t="s">
        <v>7</v>
      </c>
      <c r="H8" s="2">
        <v>0</v>
      </c>
      <c r="I8" s="2">
        <v>1</v>
      </c>
      <c r="J8" s="2">
        <v>7</v>
      </c>
      <c r="K8" s="2">
        <v>40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50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5" t="s">
        <v>43</v>
      </c>
      <c r="AI8" s="4" t="s">
        <v>44</v>
      </c>
    </row>
    <row r="9" spans="1:35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0</v>
      </c>
      <c r="E9" s="2" t="s">
        <v>45</v>
      </c>
      <c r="F9" s="2" t="s">
        <v>45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50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5" t="s">
        <v>46</v>
      </c>
      <c r="AI9" s="4" t="s">
        <v>47</v>
      </c>
    </row>
    <row r="10" spans="1:35" ht="27.75" customHeight="1" x14ac:dyDescent="0.2">
      <c r="A10" s="2">
        <f t="shared" si="0"/>
        <v>8</v>
      </c>
      <c r="B10" s="2">
        <f t="shared" si="1"/>
        <v>80</v>
      </c>
      <c r="C10" s="2">
        <v>1</v>
      </c>
      <c r="D10" s="2">
        <v>0</v>
      </c>
      <c r="E10" s="2" t="s">
        <v>48</v>
      </c>
      <c r="F10" s="2" t="s">
        <v>48</v>
      </c>
      <c r="G10" s="2" t="s">
        <v>7</v>
      </c>
      <c r="H10" s="2">
        <v>0</v>
      </c>
      <c r="I10" s="2">
        <v>1</v>
      </c>
      <c r="J10" s="2">
        <v>1</v>
      </c>
      <c r="K10" s="2">
        <v>300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50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5" t="s">
        <v>49</v>
      </c>
      <c r="AI10" s="4" t="s">
        <v>50</v>
      </c>
    </row>
    <row r="11" spans="1:35" ht="27.75" customHeight="1" x14ac:dyDescent="0.2">
      <c r="A11" s="2">
        <f t="shared" si="0"/>
        <v>9</v>
      </c>
      <c r="B11" s="2">
        <f t="shared" si="1"/>
        <v>90</v>
      </c>
      <c r="C11" s="2">
        <v>0</v>
      </c>
      <c r="D11" s="2">
        <v>10</v>
      </c>
      <c r="E11" s="2" t="s">
        <v>70</v>
      </c>
      <c r="F11" s="2" t="s">
        <v>7</v>
      </c>
      <c r="G11" s="2" t="s">
        <v>89</v>
      </c>
      <c r="H11" s="2">
        <v>0</v>
      </c>
      <c r="I11" s="2">
        <v>1</v>
      </c>
      <c r="J11" s="2">
        <v>1</v>
      </c>
      <c r="K11" s="2">
        <v>400</v>
      </c>
      <c r="L11" s="2">
        <v>0</v>
      </c>
      <c r="M11" s="2">
        <v>20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35</v>
      </c>
      <c r="W11" s="2">
        <v>50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5" t="s">
        <v>72</v>
      </c>
      <c r="AI11" s="4" t="s">
        <v>71</v>
      </c>
    </row>
    <row r="12" spans="1:35" ht="27.75" customHeight="1" x14ac:dyDescent="0.2">
      <c r="A12" s="2">
        <f t="shared" si="0"/>
        <v>10</v>
      </c>
      <c r="B12" s="2">
        <f t="shared" si="1"/>
        <v>100</v>
      </c>
      <c r="C12" s="2">
        <v>0</v>
      </c>
      <c r="D12" s="2">
        <v>10</v>
      </c>
      <c r="E12" s="2" t="s">
        <v>20</v>
      </c>
      <c r="F12" s="2" t="s">
        <v>7</v>
      </c>
      <c r="G12" s="2" t="s">
        <v>35</v>
      </c>
      <c r="H12" s="2">
        <v>0</v>
      </c>
      <c r="I12" s="2">
        <v>1</v>
      </c>
      <c r="J12" s="2">
        <v>1</v>
      </c>
      <c r="K12" s="2">
        <v>300</v>
      </c>
      <c r="L12" s="2">
        <v>0</v>
      </c>
      <c r="M12" s="2">
        <v>32</v>
      </c>
      <c r="N12" s="2">
        <v>0</v>
      </c>
      <c r="O12" s="2">
        <v>0</v>
      </c>
      <c r="P12" s="2">
        <v>70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50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5" t="s">
        <v>132</v>
      </c>
      <c r="AI12" s="4" t="s">
        <v>64</v>
      </c>
    </row>
    <row r="13" spans="1:35" ht="27.75" customHeight="1" x14ac:dyDescent="0.2">
      <c r="A13" s="2">
        <f t="shared" si="0"/>
        <v>11</v>
      </c>
      <c r="B13" s="2">
        <f>(ROW()-2)*10</f>
        <v>110</v>
      </c>
      <c r="C13" s="2">
        <v>0</v>
      </c>
      <c r="D13" s="2">
        <v>10</v>
      </c>
      <c r="E13" s="2" t="s">
        <v>74</v>
      </c>
      <c r="F13" s="2" t="s">
        <v>58</v>
      </c>
      <c r="G13" s="2" t="s">
        <v>7</v>
      </c>
      <c r="H13" s="2">
        <v>0</v>
      </c>
      <c r="I13" s="2">
        <v>1</v>
      </c>
      <c r="J13" s="2">
        <v>1</v>
      </c>
      <c r="K13" s="2">
        <v>750</v>
      </c>
      <c r="L13" s="2">
        <v>0</v>
      </c>
      <c r="M13" s="2">
        <v>0</v>
      </c>
      <c r="N13" s="2">
        <v>110</v>
      </c>
      <c r="O13" s="2">
        <v>0</v>
      </c>
      <c r="P13" s="2">
        <v>70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3" t="s">
        <v>138</v>
      </c>
      <c r="Y13" s="3" t="s">
        <v>7</v>
      </c>
      <c r="Z13" s="3" t="s">
        <v>7</v>
      </c>
      <c r="AA13" s="3" t="s">
        <v>7</v>
      </c>
      <c r="AB13" s="3" t="s">
        <v>7</v>
      </c>
      <c r="AC13" s="2">
        <v>30</v>
      </c>
      <c r="AD13" s="2">
        <v>0</v>
      </c>
      <c r="AE13" s="2">
        <v>0</v>
      </c>
      <c r="AF13" s="2">
        <v>0</v>
      </c>
      <c r="AG13" s="2">
        <v>0</v>
      </c>
      <c r="AH13" s="5" t="s">
        <v>59</v>
      </c>
      <c r="AI13" s="4" t="s">
        <v>60</v>
      </c>
    </row>
    <row r="14" spans="1:35" ht="27.75" customHeight="1" x14ac:dyDescent="0.2">
      <c r="A14" s="2">
        <f t="shared" si="0"/>
        <v>12</v>
      </c>
      <c r="B14" s="2">
        <f t="shared" si="1"/>
        <v>120</v>
      </c>
      <c r="C14" s="2">
        <v>0</v>
      </c>
      <c r="D14" s="2">
        <v>20</v>
      </c>
      <c r="E14" s="2" t="s">
        <v>101</v>
      </c>
      <c r="F14" s="2" t="s">
        <v>63</v>
      </c>
      <c r="G14" s="2" t="s">
        <v>7</v>
      </c>
      <c r="H14" s="2">
        <v>0</v>
      </c>
      <c r="I14" s="2">
        <v>1</v>
      </c>
      <c r="J14" s="2">
        <v>1</v>
      </c>
      <c r="K14" s="2">
        <v>550</v>
      </c>
      <c r="L14" s="2">
        <v>0</v>
      </c>
      <c r="M14" s="2">
        <v>0</v>
      </c>
      <c r="N14" s="2">
        <v>0</v>
      </c>
      <c r="O14" s="2">
        <v>0</v>
      </c>
      <c r="P14" s="2">
        <v>30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50</v>
      </c>
      <c r="X14" s="3" t="s">
        <v>7</v>
      </c>
      <c r="Y14" s="3" t="s">
        <v>7</v>
      </c>
      <c r="Z14" s="3" t="s">
        <v>7</v>
      </c>
      <c r="AA14" s="3" t="s">
        <v>7</v>
      </c>
      <c r="AB14" s="3" t="s">
        <v>7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5" t="s">
        <v>83</v>
      </c>
      <c r="AI14" s="4" t="s">
        <v>84</v>
      </c>
    </row>
    <row r="15" spans="1:35" ht="27.75" customHeight="1" x14ac:dyDescent="0.2">
      <c r="A15" s="2">
        <f t="shared" si="0"/>
        <v>13</v>
      </c>
      <c r="B15" s="2">
        <f>(ROW()-2)*10</f>
        <v>130</v>
      </c>
      <c r="C15" s="2">
        <v>0</v>
      </c>
      <c r="D15" s="2">
        <v>30</v>
      </c>
      <c r="E15" s="2" t="s">
        <v>93</v>
      </c>
      <c r="F15" s="2" t="s">
        <v>7</v>
      </c>
      <c r="G15" s="2" t="s">
        <v>94</v>
      </c>
      <c r="H15" s="2">
        <v>0</v>
      </c>
      <c r="I15" s="2">
        <v>1</v>
      </c>
      <c r="J15" s="2">
        <v>1</v>
      </c>
      <c r="K15" s="2">
        <v>1000</v>
      </c>
      <c r="L15" s="2">
        <v>0</v>
      </c>
      <c r="M15" s="2">
        <v>88</v>
      </c>
      <c r="N15" s="2">
        <v>0</v>
      </c>
      <c r="O15" s="2">
        <v>40</v>
      </c>
      <c r="P15" s="2">
        <v>0</v>
      </c>
      <c r="Q15" s="2">
        <v>90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70</v>
      </c>
      <c r="X15" s="3" t="s">
        <v>95</v>
      </c>
      <c r="Y15" s="3" t="s">
        <v>67</v>
      </c>
      <c r="Z15" s="3" t="s">
        <v>96</v>
      </c>
      <c r="AA15" s="3" t="s">
        <v>131</v>
      </c>
      <c r="AB15" s="3" t="s">
        <v>97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5" t="s">
        <v>98</v>
      </c>
      <c r="AI15" s="4" t="s">
        <v>102</v>
      </c>
    </row>
    <row r="16" spans="1:35" ht="27.75" customHeight="1" x14ac:dyDescent="0.2">
      <c r="A16" s="2">
        <f t="shared" si="0"/>
        <v>14</v>
      </c>
      <c r="B16" s="2">
        <f>(ROW()-2)*10</f>
        <v>140</v>
      </c>
      <c r="C16" s="2">
        <v>0</v>
      </c>
      <c r="D16" s="2">
        <v>30</v>
      </c>
      <c r="E16" s="2" t="s">
        <v>80</v>
      </c>
      <c r="F16" s="2" t="s">
        <v>7</v>
      </c>
      <c r="G16" s="2" t="s">
        <v>79</v>
      </c>
      <c r="H16" s="2">
        <v>0</v>
      </c>
      <c r="I16" s="2">
        <v>1</v>
      </c>
      <c r="J16" s="2">
        <v>1</v>
      </c>
      <c r="K16" s="2">
        <v>700</v>
      </c>
      <c r="L16" s="2">
        <v>0</v>
      </c>
      <c r="M16" s="2">
        <v>15</v>
      </c>
      <c r="N16" s="2">
        <v>0</v>
      </c>
      <c r="O16" s="2">
        <v>10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50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5" t="s">
        <v>81</v>
      </c>
      <c r="AI16" s="4" t="s">
        <v>157</v>
      </c>
    </row>
    <row r="17" spans="1:35" ht="27.75" customHeight="1" x14ac:dyDescent="0.2">
      <c r="A17" s="2">
        <f t="shared" si="0"/>
        <v>15</v>
      </c>
      <c r="B17" s="2">
        <f>(ROW()-2)*10</f>
        <v>150</v>
      </c>
      <c r="C17" s="2">
        <v>0</v>
      </c>
      <c r="D17" s="2">
        <v>30</v>
      </c>
      <c r="E17" s="2" t="s">
        <v>100</v>
      </c>
      <c r="F17" s="2" t="s">
        <v>100</v>
      </c>
      <c r="G17" s="2" t="s">
        <v>7</v>
      </c>
      <c r="H17" s="2">
        <v>0</v>
      </c>
      <c r="I17" s="2">
        <v>1</v>
      </c>
      <c r="J17" s="2">
        <v>1</v>
      </c>
      <c r="K17" s="2">
        <v>550</v>
      </c>
      <c r="L17" s="2">
        <v>0</v>
      </c>
      <c r="M17" s="2">
        <v>32</v>
      </c>
      <c r="N17" s="2">
        <v>0</v>
      </c>
      <c r="O17" s="2">
        <v>0</v>
      </c>
      <c r="P17" s="2">
        <v>80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50</v>
      </c>
      <c r="X17" s="3" t="s">
        <v>7</v>
      </c>
      <c r="Y17" s="3" t="s">
        <v>7</v>
      </c>
      <c r="Z17" s="3" t="s">
        <v>7</v>
      </c>
      <c r="AA17" s="3" t="s">
        <v>7</v>
      </c>
      <c r="AB17" s="3" t="s">
        <v>7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5" t="s">
        <v>158</v>
      </c>
      <c r="AI17" s="4" t="s">
        <v>144</v>
      </c>
    </row>
    <row r="18" spans="1:35" ht="27.75" customHeight="1" x14ac:dyDescent="0.2">
      <c r="A18" s="2">
        <f t="shared" si="0"/>
        <v>16</v>
      </c>
      <c r="B18" s="2">
        <f t="shared" si="1"/>
        <v>160</v>
      </c>
      <c r="C18" s="2">
        <v>1</v>
      </c>
      <c r="D18" s="2">
        <v>9999</v>
      </c>
      <c r="E18" s="2" t="s">
        <v>99</v>
      </c>
      <c r="F18" s="2" t="s">
        <v>51</v>
      </c>
      <c r="G18" s="2" t="s">
        <v>7</v>
      </c>
      <c r="H18" s="2">
        <v>0</v>
      </c>
      <c r="I18" s="2">
        <v>1</v>
      </c>
      <c r="J18" s="2">
        <v>7</v>
      </c>
      <c r="K18" s="2">
        <v>15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50</v>
      </c>
      <c r="X18" s="3" t="s">
        <v>7</v>
      </c>
      <c r="Y18" s="3" t="s">
        <v>7</v>
      </c>
      <c r="Z18" s="3" t="s">
        <v>7</v>
      </c>
      <c r="AA18" s="3" t="s">
        <v>7</v>
      </c>
      <c r="AB18" s="3" t="s">
        <v>7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5" t="s">
        <v>52</v>
      </c>
      <c r="AI18" s="4" t="s">
        <v>56</v>
      </c>
    </row>
    <row r="19" spans="1:35" ht="27.75" customHeight="1" x14ac:dyDescent="0.2">
      <c r="A19" s="2">
        <f t="shared" si="0"/>
        <v>17</v>
      </c>
      <c r="B19" s="2">
        <f>(ROW()-2)*10</f>
        <v>170</v>
      </c>
      <c r="C19" s="2">
        <v>0</v>
      </c>
      <c r="D19" s="2">
        <v>40</v>
      </c>
      <c r="E19" s="2" t="s">
        <v>145</v>
      </c>
      <c r="F19" s="2" t="s">
        <v>7</v>
      </c>
      <c r="G19" s="2" t="s">
        <v>146</v>
      </c>
      <c r="H19" s="2">
        <v>0</v>
      </c>
      <c r="I19" s="2">
        <v>1</v>
      </c>
      <c r="J19" s="2">
        <v>1</v>
      </c>
      <c r="K19" s="2">
        <v>1500</v>
      </c>
      <c r="L19" s="2">
        <v>0</v>
      </c>
      <c r="M19" s="2">
        <v>88</v>
      </c>
      <c r="N19" s="2">
        <v>0</v>
      </c>
      <c r="O19" s="2">
        <v>0</v>
      </c>
      <c r="P19" s="2">
        <v>0</v>
      </c>
      <c r="Q19" s="2">
        <v>90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80</v>
      </c>
      <c r="X19" s="3" t="s">
        <v>7</v>
      </c>
      <c r="Y19" s="3" t="s">
        <v>7</v>
      </c>
      <c r="Z19" s="3" t="s">
        <v>7</v>
      </c>
      <c r="AA19" s="3" t="s">
        <v>7</v>
      </c>
      <c r="AB19" s="3" t="s">
        <v>7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5" t="s">
        <v>147</v>
      </c>
      <c r="AI19" s="4" t="s">
        <v>148</v>
      </c>
    </row>
    <row r="20" spans="1:35" ht="27.75" customHeight="1" x14ac:dyDescent="0.2">
      <c r="A20" s="2">
        <f t="shared" si="0"/>
        <v>18</v>
      </c>
      <c r="B20" s="2">
        <f t="shared" si="1"/>
        <v>180</v>
      </c>
      <c r="C20" s="2">
        <v>1</v>
      </c>
      <c r="D20" s="2">
        <v>40</v>
      </c>
      <c r="E20" s="2" t="s">
        <v>139</v>
      </c>
      <c r="F20" s="2" t="s">
        <v>139</v>
      </c>
      <c r="G20" s="2" t="s">
        <v>7</v>
      </c>
      <c r="H20" s="2">
        <v>0</v>
      </c>
      <c r="I20" s="2">
        <v>1</v>
      </c>
      <c r="J20" s="2">
        <v>1</v>
      </c>
      <c r="K20" s="2">
        <v>800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50</v>
      </c>
      <c r="X20" s="3" t="s">
        <v>7</v>
      </c>
      <c r="Y20" s="3" t="s">
        <v>7</v>
      </c>
      <c r="Z20" s="3" t="s">
        <v>7</v>
      </c>
      <c r="AA20" s="3" t="s">
        <v>7</v>
      </c>
      <c r="AB20" s="3" t="s">
        <v>7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5" t="s">
        <v>140</v>
      </c>
      <c r="AI20" s="4" t="s">
        <v>141</v>
      </c>
    </row>
    <row r="21" spans="1:35" ht="27.75" customHeight="1" x14ac:dyDescent="0.2">
      <c r="A21" s="2">
        <f t="shared" si="0"/>
        <v>19</v>
      </c>
      <c r="B21" s="2">
        <f t="shared" si="1"/>
        <v>190</v>
      </c>
      <c r="C21" s="2">
        <v>1</v>
      </c>
      <c r="D21" s="2">
        <v>40</v>
      </c>
      <c r="E21" s="2" t="s">
        <v>53</v>
      </c>
      <c r="F21" s="2" t="s">
        <v>53</v>
      </c>
      <c r="G21" s="2" t="s">
        <v>7</v>
      </c>
      <c r="H21" s="2">
        <v>0</v>
      </c>
      <c r="I21" s="2">
        <v>1</v>
      </c>
      <c r="J21" s="2">
        <v>2</v>
      </c>
      <c r="K21" s="2">
        <v>330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50</v>
      </c>
      <c r="X21" s="3" t="s">
        <v>7</v>
      </c>
      <c r="Y21" s="3" t="s">
        <v>7</v>
      </c>
      <c r="Z21" s="3" t="s">
        <v>7</v>
      </c>
      <c r="AA21" s="3" t="s">
        <v>7</v>
      </c>
      <c r="AB21" s="3" t="s">
        <v>7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5" t="s">
        <v>54</v>
      </c>
      <c r="AI21" s="4" t="s">
        <v>55</v>
      </c>
    </row>
    <row r="22" spans="1:35" ht="27.75" customHeight="1" x14ac:dyDescent="0.2">
      <c r="A22" s="2">
        <f t="shared" si="0"/>
        <v>20</v>
      </c>
      <c r="B22" s="2">
        <f t="shared" si="1"/>
        <v>200</v>
      </c>
      <c r="C22" s="2">
        <v>0</v>
      </c>
      <c r="D22" s="2">
        <v>50</v>
      </c>
      <c r="E22" s="12" t="s">
        <v>238</v>
      </c>
      <c r="F22" s="2" t="s">
        <v>160</v>
      </c>
      <c r="G22" s="2" t="s">
        <v>7</v>
      </c>
      <c r="H22" s="2">
        <v>0</v>
      </c>
      <c r="I22" s="2">
        <v>1</v>
      </c>
      <c r="J22" s="2">
        <v>2</v>
      </c>
      <c r="K22" s="2">
        <v>850</v>
      </c>
      <c r="L22" s="2">
        <v>0</v>
      </c>
      <c r="M22" s="12">
        <v>27</v>
      </c>
      <c r="N22" s="12">
        <v>150</v>
      </c>
      <c r="O22" s="12">
        <v>0</v>
      </c>
      <c r="P22" s="12">
        <v>60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50</v>
      </c>
      <c r="X22" s="3" t="s">
        <v>7</v>
      </c>
      <c r="Y22" s="3" t="s">
        <v>7</v>
      </c>
      <c r="Z22" s="3" t="s">
        <v>7</v>
      </c>
      <c r="AA22" s="3" t="s">
        <v>7</v>
      </c>
      <c r="AB22" s="3" t="s">
        <v>7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5" t="s">
        <v>184</v>
      </c>
      <c r="AI22" s="4" t="s">
        <v>161</v>
      </c>
    </row>
    <row r="23" spans="1:35" ht="27.75" customHeight="1" x14ac:dyDescent="0.2">
      <c r="A23" s="2">
        <f t="shared" si="0"/>
        <v>21</v>
      </c>
      <c r="B23" s="2">
        <f t="shared" si="1"/>
        <v>210</v>
      </c>
      <c r="C23" s="2">
        <v>0</v>
      </c>
      <c r="D23" s="2">
        <v>50</v>
      </c>
      <c r="E23" s="12" t="s">
        <v>239</v>
      </c>
      <c r="F23" s="2" t="s">
        <v>162</v>
      </c>
      <c r="G23" s="2" t="s">
        <v>7</v>
      </c>
      <c r="H23" s="2">
        <v>0</v>
      </c>
      <c r="I23" s="2">
        <v>1</v>
      </c>
      <c r="J23" s="2">
        <v>2</v>
      </c>
      <c r="K23" s="2">
        <v>500</v>
      </c>
      <c r="L23" s="12">
        <v>0</v>
      </c>
      <c r="M23" s="12">
        <v>32</v>
      </c>
      <c r="N23" s="12">
        <v>0</v>
      </c>
      <c r="O23" s="12">
        <v>30</v>
      </c>
      <c r="P23" s="12">
        <v>60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50</v>
      </c>
      <c r="X23" s="3" t="s">
        <v>7</v>
      </c>
      <c r="Y23" s="3" t="s">
        <v>7</v>
      </c>
      <c r="Z23" s="3" t="s">
        <v>7</v>
      </c>
      <c r="AA23" s="3" t="s">
        <v>7</v>
      </c>
      <c r="AB23" s="3" t="s">
        <v>7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5" t="s">
        <v>185</v>
      </c>
      <c r="AI23" s="4" t="s">
        <v>204</v>
      </c>
    </row>
    <row r="24" spans="1:35" ht="27.75" customHeight="1" x14ac:dyDescent="0.2">
      <c r="A24" s="2">
        <f t="shared" si="0"/>
        <v>22</v>
      </c>
      <c r="B24" s="2">
        <f t="shared" si="1"/>
        <v>220</v>
      </c>
      <c r="C24" s="2">
        <v>0</v>
      </c>
      <c r="D24" s="2">
        <v>50</v>
      </c>
      <c r="E24" s="2" t="s">
        <v>225</v>
      </c>
      <c r="F24" s="2" t="s">
        <v>163</v>
      </c>
      <c r="G24" s="2" t="s">
        <v>7</v>
      </c>
      <c r="H24" s="2">
        <v>0</v>
      </c>
      <c r="I24" s="2">
        <v>1</v>
      </c>
      <c r="J24" s="2">
        <v>2</v>
      </c>
      <c r="K24" s="2">
        <v>450</v>
      </c>
      <c r="L24" s="2">
        <v>0</v>
      </c>
      <c r="M24" s="12">
        <v>54</v>
      </c>
      <c r="N24" s="12">
        <v>0</v>
      </c>
      <c r="O24" s="12">
        <v>30</v>
      </c>
      <c r="P24" s="12">
        <v>50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50</v>
      </c>
      <c r="X24" s="3" t="s">
        <v>7</v>
      </c>
      <c r="Y24" s="3" t="s">
        <v>7</v>
      </c>
      <c r="Z24" s="3" t="s">
        <v>7</v>
      </c>
      <c r="AA24" s="3" t="s">
        <v>7</v>
      </c>
      <c r="AB24" s="3" t="s">
        <v>7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5" t="s">
        <v>186</v>
      </c>
      <c r="AI24" s="4" t="s">
        <v>205</v>
      </c>
    </row>
    <row r="25" spans="1:35" ht="27.75" customHeight="1" x14ac:dyDescent="0.2">
      <c r="A25" s="2">
        <f t="shared" si="0"/>
        <v>23</v>
      </c>
      <c r="B25" s="2">
        <f t="shared" si="1"/>
        <v>230</v>
      </c>
      <c r="C25" s="2">
        <v>0</v>
      </c>
      <c r="D25" s="2">
        <v>50</v>
      </c>
      <c r="E25" s="2" t="s">
        <v>224</v>
      </c>
      <c r="F25" s="2" t="s">
        <v>164</v>
      </c>
      <c r="G25" s="2" t="s">
        <v>7</v>
      </c>
      <c r="H25" s="2">
        <v>0</v>
      </c>
      <c r="I25" s="2">
        <v>1</v>
      </c>
      <c r="J25" s="2">
        <v>2</v>
      </c>
      <c r="K25" s="2">
        <v>450</v>
      </c>
      <c r="L25" s="2">
        <v>0</v>
      </c>
      <c r="M25" s="12">
        <v>70</v>
      </c>
      <c r="N25" s="12">
        <v>0</v>
      </c>
      <c r="O25" s="12">
        <v>0</v>
      </c>
      <c r="P25" s="12">
        <v>50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50</v>
      </c>
      <c r="X25" s="3" t="s">
        <v>7</v>
      </c>
      <c r="Y25" s="3" t="s">
        <v>7</v>
      </c>
      <c r="Z25" s="3" t="s">
        <v>7</v>
      </c>
      <c r="AA25" s="3" t="s">
        <v>7</v>
      </c>
      <c r="AB25" s="3" t="s">
        <v>7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5" t="s">
        <v>187</v>
      </c>
      <c r="AI25" s="4" t="s">
        <v>206</v>
      </c>
    </row>
    <row r="26" spans="1:35" ht="27.75" customHeight="1" x14ac:dyDescent="0.2">
      <c r="A26" s="2">
        <f t="shared" si="0"/>
        <v>24</v>
      </c>
      <c r="B26" s="2">
        <f t="shared" si="1"/>
        <v>240</v>
      </c>
      <c r="C26" s="2">
        <v>0</v>
      </c>
      <c r="D26" s="2">
        <v>50</v>
      </c>
      <c r="E26" s="2" t="s">
        <v>223</v>
      </c>
      <c r="F26" s="2" t="s">
        <v>165</v>
      </c>
      <c r="G26" s="2" t="s">
        <v>7</v>
      </c>
      <c r="H26" s="2">
        <v>0</v>
      </c>
      <c r="I26" s="2">
        <v>1</v>
      </c>
      <c r="J26" s="2">
        <v>2</v>
      </c>
      <c r="K26" s="2">
        <v>1100</v>
      </c>
      <c r="L26" s="2">
        <v>0</v>
      </c>
      <c r="M26" s="12">
        <v>130</v>
      </c>
      <c r="N26" s="12">
        <v>0</v>
      </c>
      <c r="O26" s="12">
        <v>70</v>
      </c>
      <c r="P26" s="12">
        <v>0</v>
      </c>
      <c r="Q26" s="12">
        <v>85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90</v>
      </c>
      <c r="X26" s="3" t="s">
        <v>7</v>
      </c>
      <c r="Y26" s="3" t="s">
        <v>7</v>
      </c>
      <c r="Z26" s="3" t="s">
        <v>7</v>
      </c>
      <c r="AA26" s="3" t="s">
        <v>7</v>
      </c>
      <c r="AB26" s="3" t="s">
        <v>7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5" t="s">
        <v>188</v>
      </c>
      <c r="AI26" s="4" t="s">
        <v>211</v>
      </c>
    </row>
    <row r="27" spans="1:35" ht="27.75" customHeight="1" x14ac:dyDescent="0.2">
      <c r="A27" s="2">
        <f t="shared" si="0"/>
        <v>25</v>
      </c>
      <c r="B27" s="2">
        <f t="shared" si="1"/>
        <v>250</v>
      </c>
      <c r="C27" s="2">
        <v>0</v>
      </c>
      <c r="D27" s="2">
        <v>50</v>
      </c>
      <c r="E27" s="2" t="s">
        <v>166</v>
      </c>
      <c r="F27" s="2" t="s">
        <v>7</v>
      </c>
      <c r="G27" s="12" t="s">
        <v>180</v>
      </c>
      <c r="H27" s="2">
        <v>0</v>
      </c>
      <c r="I27" s="2">
        <v>1</v>
      </c>
      <c r="J27" s="2">
        <v>2</v>
      </c>
      <c r="K27" s="2">
        <v>1500</v>
      </c>
      <c r="L27" s="2">
        <v>0</v>
      </c>
      <c r="M27" s="12">
        <v>77</v>
      </c>
      <c r="N27" s="12">
        <v>0</v>
      </c>
      <c r="O27" s="12">
        <v>0</v>
      </c>
      <c r="P27" s="12">
        <v>0</v>
      </c>
      <c r="Q27" s="12">
        <v>80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80</v>
      </c>
      <c r="X27" s="3" t="s">
        <v>7</v>
      </c>
      <c r="Y27" s="3" t="s">
        <v>7</v>
      </c>
      <c r="Z27" s="3" t="s">
        <v>7</v>
      </c>
      <c r="AA27" s="3" t="s">
        <v>7</v>
      </c>
      <c r="AB27" s="3" t="s">
        <v>7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5" t="s">
        <v>189</v>
      </c>
      <c r="AI27" s="4" t="s">
        <v>207</v>
      </c>
    </row>
    <row r="28" spans="1:35" ht="27.75" customHeight="1" x14ac:dyDescent="0.2">
      <c r="A28" s="2">
        <f t="shared" si="0"/>
        <v>26</v>
      </c>
      <c r="B28" s="2">
        <f t="shared" si="1"/>
        <v>260</v>
      </c>
      <c r="C28" s="2">
        <v>0</v>
      </c>
      <c r="D28" s="2">
        <v>50</v>
      </c>
      <c r="E28" s="2" t="s">
        <v>226</v>
      </c>
      <c r="F28" s="2" t="s">
        <v>179</v>
      </c>
      <c r="G28" s="2" t="s">
        <v>7</v>
      </c>
      <c r="H28" s="2">
        <v>0</v>
      </c>
      <c r="I28" s="2">
        <v>1</v>
      </c>
      <c r="J28" s="2">
        <v>2</v>
      </c>
      <c r="K28" s="2">
        <v>500</v>
      </c>
      <c r="L28" s="2">
        <v>0</v>
      </c>
      <c r="M28" s="12">
        <v>80</v>
      </c>
      <c r="N28" s="12">
        <v>0</v>
      </c>
      <c r="O28" s="12">
        <v>0</v>
      </c>
      <c r="P28" s="12">
        <v>80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50</v>
      </c>
      <c r="X28" s="3" t="s">
        <v>7</v>
      </c>
      <c r="Y28" s="3" t="s">
        <v>7</v>
      </c>
      <c r="Z28" s="3" t="s">
        <v>7</v>
      </c>
      <c r="AA28" s="3" t="s">
        <v>7</v>
      </c>
      <c r="AB28" s="3" t="s">
        <v>7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5" t="s">
        <v>190</v>
      </c>
      <c r="AI28" s="4" t="s">
        <v>208</v>
      </c>
    </row>
    <row r="29" spans="1:35" ht="27.75" customHeight="1" x14ac:dyDescent="0.2">
      <c r="A29" s="2">
        <f t="shared" si="0"/>
        <v>27</v>
      </c>
      <c r="B29" s="2">
        <f t="shared" si="1"/>
        <v>270</v>
      </c>
      <c r="C29" s="2">
        <v>0</v>
      </c>
      <c r="D29" s="2">
        <v>100</v>
      </c>
      <c r="E29" s="2" t="s">
        <v>227</v>
      </c>
      <c r="F29" s="2" t="s">
        <v>167</v>
      </c>
      <c r="G29" s="2" t="s">
        <v>7</v>
      </c>
      <c r="H29" s="2">
        <v>0</v>
      </c>
      <c r="I29" s="2">
        <v>1</v>
      </c>
      <c r="J29" s="2">
        <v>2</v>
      </c>
      <c r="K29" s="2">
        <v>500</v>
      </c>
      <c r="L29" s="2">
        <v>0</v>
      </c>
      <c r="M29" s="12">
        <v>55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50</v>
      </c>
      <c r="W29" s="12">
        <v>70</v>
      </c>
      <c r="X29" s="3" t="s">
        <v>7</v>
      </c>
      <c r="Y29" s="3" t="s">
        <v>7</v>
      </c>
      <c r="Z29" s="3" t="s">
        <v>7</v>
      </c>
      <c r="AA29" s="3" t="s">
        <v>7</v>
      </c>
      <c r="AB29" s="3" t="s">
        <v>7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5" t="s">
        <v>191</v>
      </c>
      <c r="AI29" s="4" t="s">
        <v>209</v>
      </c>
    </row>
    <row r="30" spans="1:35" ht="27.75" customHeight="1" x14ac:dyDescent="0.2">
      <c r="A30" s="2">
        <f t="shared" si="0"/>
        <v>28</v>
      </c>
      <c r="B30" s="2">
        <f t="shared" si="1"/>
        <v>280</v>
      </c>
      <c r="C30" s="2">
        <v>0</v>
      </c>
      <c r="D30" s="2">
        <v>100</v>
      </c>
      <c r="E30" s="2" t="s">
        <v>228</v>
      </c>
      <c r="F30" s="2" t="s">
        <v>168</v>
      </c>
      <c r="G30" s="2" t="s">
        <v>7</v>
      </c>
      <c r="H30" s="2">
        <v>0</v>
      </c>
      <c r="I30" s="2">
        <v>1</v>
      </c>
      <c r="J30" s="2">
        <v>2</v>
      </c>
      <c r="K30" s="2">
        <v>600</v>
      </c>
      <c r="L30" s="2">
        <v>0</v>
      </c>
      <c r="M30" s="12">
        <v>55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40</v>
      </c>
      <c r="W30" s="12">
        <v>70</v>
      </c>
      <c r="X30" s="3" t="s">
        <v>7</v>
      </c>
      <c r="Y30" s="3" t="s">
        <v>7</v>
      </c>
      <c r="Z30" s="3" t="s">
        <v>7</v>
      </c>
      <c r="AA30" s="3" t="s">
        <v>7</v>
      </c>
      <c r="AB30" s="3" t="s">
        <v>7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5" t="s">
        <v>192</v>
      </c>
      <c r="AI30" s="4" t="s">
        <v>210</v>
      </c>
    </row>
    <row r="31" spans="1:35" ht="27.75" customHeight="1" x14ac:dyDescent="0.2">
      <c r="A31" s="2">
        <f t="shared" si="0"/>
        <v>29</v>
      </c>
      <c r="B31" s="2">
        <f t="shared" si="1"/>
        <v>290</v>
      </c>
      <c r="C31" s="2">
        <v>0</v>
      </c>
      <c r="D31" s="2">
        <v>100</v>
      </c>
      <c r="E31" s="2" t="s">
        <v>229</v>
      </c>
      <c r="F31" s="2" t="s">
        <v>169</v>
      </c>
      <c r="G31" s="2" t="s">
        <v>7</v>
      </c>
      <c r="H31" s="2">
        <v>0</v>
      </c>
      <c r="I31" s="2">
        <v>1</v>
      </c>
      <c r="J31" s="2">
        <v>2</v>
      </c>
      <c r="K31" s="2">
        <v>850</v>
      </c>
      <c r="L31" s="2">
        <v>0</v>
      </c>
      <c r="M31" s="12">
        <v>32</v>
      </c>
      <c r="N31" s="12">
        <v>30</v>
      </c>
      <c r="O31" s="12">
        <v>0</v>
      </c>
      <c r="P31" s="12">
        <v>50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50</v>
      </c>
      <c r="X31" s="3" t="s">
        <v>7</v>
      </c>
      <c r="Y31" s="3" t="s">
        <v>7</v>
      </c>
      <c r="Z31" s="3" t="s">
        <v>7</v>
      </c>
      <c r="AA31" s="3" t="s">
        <v>7</v>
      </c>
      <c r="AB31" s="3" t="s">
        <v>7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5" t="s">
        <v>193</v>
      </c>
      <c r="AI31" s="4" t="s">
        <v>212</v>
      </c>
    </row>
    <row r="32" spans="1:35" ht="27.75" customHeight="1" x14ac:dyDescent="0.2">
      <c r="A32" s="2">
        <f t="shared" si="0"/>
        <v>30</v>
      </c>
      <c r="B32" s="2">
        <f t="shared" si="1"/>
        <v>300</v>
      </c>
      <c r="C32" s="2">
        <v>0</v>
      </c>
      <c r="D32" s="2">
        <v>100</v>
      </c>
      <c r="E32" s="2" t="s">
        <v>230</v>
      </c>
      <c r="F32" s="2" t="s">
        <v>171</v>
      </c>
      <c r="G32" s="2" t="s">
        <v>7</v>
      </c>
      <c r="H32" s="2">
        <v>0</v>
      </c>
      <c r="I32" s="2">
        <v>1</v>
      </c>
      <c r="J32" s="2">
        <v>2</v>
      </c>
      <c r="K32" s="2">
        <v>3500</v>
      </c>
      <c r="L32" s="2">
        <v>0</v>
      </c>
      <c r="M32" s="12">
        <v>330</v>
      </c>
      <c r="N32" s="12">
        <v>40</v>
      </c>
      <c r="O32" s="12">
        <v>110</v>
      </c>
      <c r="P32" s="12">
        <v>0</v>
      </c>
      <c r="Q32" s="12">
        <v>60</v>
      </c>
      <c r="R32" s="12">
        <v>90</v>
      </c>
      <c r="S32" s="12">
        <v>0</v>
      </c>
      <c r="T32" s="12">
        <v>0</v>
      </c>
      <c r="U32" s="12">
        <v>0</v>
      </c>
      <c r="V32" s="12">
        <v>0</v>
      </c>
      <c r="W32" s="12">
        <v>110</v>
      </c>
      <c r="X32" s="3" t="s">
        <v>7</v>
      </c>
      <c r="Y32" s="3" t="s">
        <v>7</v>
      </c>
      <c r="Z32" s="3" t="s">
        <v>7</v>
      </c>
      <c r="AA32" s="3" t="s">
        <v>7</v>
      </c>
      <c r="AB32" s="3" t="s">
        <v>7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5" t="s">
        <v>194</v>
      </c>
      <c r="AI32" s="4" t="s">
        <v>213</v>
      </c>
    </row>
    <row r="33" spans="1:35" ht="27.75" customHeight="1" x14ac:dyDescent="0.2">
      <c r="A33" s="2">
        <f t="shared" si="0"/>
        <v>31</v>
      </c>
      <c r="B33" s="2">
        <f t="shared" si="1"/>
        <v>310</v>
      </c>
      <c r="C33" s="2">
        <v>0</v>
      </c>
      <c r="D33" s="2">
        <v>100</v>
      </c>
      <c r="E33" s="2" t="s">
        <v>231</v>
      </c>
      <c r="F33" s="2" t="s">
        <v>172</v>
      </c>
      <c r="G33" s="2" t="s">
        <v>7</v>
      </c>
      <c r="H33" s="2">
        <v>0</v>
      </c>
      <c r="I33" s="2">
        <v>1</v>
      </c>
      <c r="J33" s="2">
        <v>2</v>
      </c>
      <c r="K33" s="2">
        <v>500</v>
      </c>
      <c r="L33" s="2">
        <v>0</v>
      </c>
      <c r="M33" s="12">
        <v>32</v>
      </c>
      <c r="N33" s="12">
        <v>0</v>
      </c>
      <c r="O33" s="12">
        <v>0</v>
      </c>
      <c r="P33" s="12">
        <v>60</v>
      </c>
      <c r="Q33" s="12">
        <v>20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50</v>
      </c>
      <c r="X33" s="3" t="s">
        <v>7</v>
      </c>
      <c r="Y33" s="3" t="s">
        <v>7</v>
      </c>
      <c r="Z33" s="3" t="s">
        <v>7</v>
      </c>
      <c r="AA33" s="3" t="s">
        <v>7</v>
      </c>
      <c r="AB33" s="3" t="s">
        <v>7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5" t="s">
        <v>195</v>
      </c>
      <c r="AI33" s="4" t="s">
        <v>214</v>
      </c>
    </row>
    <row r="34" spans="1:35" ht="27.75" customHeight="1" x14ac:dyDescent="0.2">
      <c r="A34" s="2">
        <f t="shared" si="0"/>
        <v>32</v>
      </c>
      <c r="B34" s="2">
        <f t="shared" si="1"/>
        <v>320</v>
      </c>
      <c r="C34" s="2">
        <v>0</v>
      </c>
      <c r="D34" s="2">
        <v>100</v>
      </c>
      <c r="E34" s="12" t="s">
        <v>232</v>
      </c>
      <c r="F34" s="2" t="s">
        <v>173</v>
      </c>
      <c r="G34" s="2" t="s">
        <v>7</v>
      </c>
      <c r="H34" s="2">
        <v>0</v>
      </c>
      <c r="I34" s="2">
        <v>1</v>
      </c>
      <c r="J34" s="2">
        <v>2</v>
      </c>
      <c r="K34" s="2">
        <v>400</v>
      </c>
      <c r="L34" s="2">
        <v>0</v>
      </c>
      <c r="M34" s="12">
        <v>54</v>
      </c>
      <c r="N34" s="12">
        <v>0</v>
      </c>
      <c r="O34" s="12">
        <v>0</v>
      </c>
      <c r="P34" s="12">
        <v>70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50</v>
      </c>
      <c r="X34" s="13" t="s">
        <v>181</v>
      </c>
      <c r="Y34" s="3" t="s">
        <v>7</v>
      </c>
      <c r="Z34" s="3" t="s">
        <v>7</v>
      </c>
      <c r="AA34" s="3" t="s">
        <v>7</v>
      </c>
      <c r="AB34" s="3" t="s">
        <v>7</v>
      </c>
      <c r="AC34" s="2">
        <v>30</v>
      </c>
      <c r="AD34" s="2">
        <v>0</v>
      </c>
      <c r="AE34" s="2">
        <v>0</v>
      </c>
      <c r="AF34" s="2">
        <v>0</v>
      </c>
      <c r="AG34" s="2">
        <v>0</v>
      </c>
      <c r="AH34" s="5" t="s">
        <v>196</v>
      </c>
      <c r="AI34" s="4" t="s">
        <v>215</v>
      </c>
    </row>
    <row r="35" spans="1:35" ht="27.75" customHeight="1" x14ac:dyDescent="0.2">
      <c r="A35" s="2">
        <f t="shared" si="0"/>
        <v>33</v>
      </c>
      <c r="B35" s="2">
        <f t="shared" si="1"/>
        <v>330</v>
      </c>
      <c r="C35" s="2">
        <v>0</v>
      </c>
      <c r="D35" s="2">
        <v>100</v>
      </c>
      <c r="E35" s="12" t="s">
        <v>233</v>
      </c>
      <c r="F35" s="2" t="s">
        <v>174</v>
      </c>
      <c r="G35" s="2" t="s">
        <v>7</v>
      </c>
      <c r="H35" s="2">
        <v>0</v>
      </c>
      <c r="I35" s="2">
        <v>1</v>
      </c>
      <c r="J35" s="2">
        <v>2</v>
      </c>
      <c r="K35" s="2">
        <v>400</v>
      </c>
      <c r="L35" s="2">
        <v>0</v>
      </c>
      <c r="M35" s="12">
        <v>54</v>
      </c>
      <c r="N35" s="12">
        <v>0</v>
      </c>
      <c r="O35" s="12">
        <v>0</v>
      </c>
      <c r="P35" s="12">
        <v>70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50</v>
      </c>
      <c r="X35" s="13" t="s">
        <v>182</v>
      </c>
      <c r="Y35" s="3" t="s">
        <v>7</v>
      </c>
      <c r="Z35" s="3" t="s">
        <v>7</v>
      </c>
      <c r="AA35" s="3" t="s">
        <v>7</v>
      </c>
      <c r="AB35" s="3" t="s">
        <v>7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5" t="s">
        <v>197</v>
      </c>
      <c r="AI35" s="4" t="s">
        <v>216</v>
      </c>
    </row>
    <row r="36" spans="1:35" ht="27.75" customHeight="1" x14ac:dyDescent="0.2">
      <c r="A36" s="2">
        <f t="shared" si="0"/>
        <v>34</v>
      </c>
      <c r="B36" s="2">
        <f t="shared" si="1"/>
        <v>340</v>
      </c>
      <c r="C36" s="2">
        <v>0</v>
      </c>
      <c r="D36" s="2">
        <v>200</v>
      </c>
      <c r="E36" s="12" t="s">
        <v>234</v>
      </c>
      <c r="F36" s="2" t="s">
        <v>170</v>
      </c>
      <c r="G36" s="2" t="s">
        <v>7</v>
      </c>
      <c r="H36" s="2">
        <v>0</v>
      </c>
      <c r="I36" s="2">
        <v>1</v>
      </c>
      <c r="J36" s="2">
        <v>2</v>
      </c>
      <c r="K36" s="2">
        <v>1200</v>
      </c>
      <c r="L36" s="2">
        <v>0</v>
      </c>
      <c r="M36" s="12">
        <v>32</v>
      </c>
      <c r="N36" s="12">
        <v>30</v>
      </c>
      <c r="O36" s="12">
        <v>0</v>
      </c>
      <c r="P36" s="12">
        <v>50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130</v>
      </c>
      <c r="X36" s="3" t="s">
        <v>7</v>
      </c>
      <c r="Y36" s="3" t="s">
        <v>7</v>
      </c>
      <c r="Z36" s="3" t="s">
        <v>7</v>
      </c>
      <c r="AA36" s="3" t="s">
        <v>7</v>
      </c>
      <c r="AB36" s="3" t="s">
        <v>7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5" t="s">
        <v>198</v>
      </c>
      <c r="AI36" s="4" t="s">
        <v>217</v>
      </c>
    </row>
    <row r="37" spans="1:35" ht="27.75" customHeight="1" x14ac:dyDescent="0.2">
      <c r="A37" s="2">
        <f t="shared" si="0"/>
        <v>35</v>
      </c>
      <c r="B37" s="2">
        <f t="shared" si="1"/>
        <v>350</v>
      </c>
      <c r="C37" s="2">
        <v>0</v>
      </c>
      <c r="D37" s="2">
        <v>200</v>
      </c>
      <c r="E37" s="12" t="s">
        <v>235</v>
      </c>
      <c r="F37" s="12" t="s">
        <v>183</v>
      </c>
      <c r="G37" s="2" t="s">
        <v>7</v>
      </c>
      <c r="H37" s="2">
        <v>0</v>
      </c>
      <c r="I37" s="2">
        <v>1</v>
      </c>
      <c r="J37" s="2">
        <v>2</v>
      </c>
      <c r="K37" s="2">
        <v>480</v>
      </c>
      <c r="L37" s="2">
        <v>0</v>
      </c>
      <c r="M37" s="12">
        <v>32</v>
      </c>
      <c r="N37" s="12">
        <v>0</v>
      </c>
      <c r="O37" s="12">
        <v>20</v>
      </c>
      <c r="P37" s="12">
        <v>60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50</v>
      </c>
      <c r="X37" s="3" t="s">
        <v>7</v>
      </c>
      <c r="Y37" s="3" t="s">
        <v>7</v>
      </c>
      <c r="Z37" s="3" t="s">
        <v>7</v>
      </c>
      <c r="AA37" s="3" t="s">
        <v>7</v>
      </c>
      <c r="AB37" s="3" t="s">
        <v>7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5" t="s">
        <v>199</v>
      </c>
      <c r="AI37" s="4" t="s">
        <v>218</v>
      </c>
    </row>
    <row r="38" spans="1:35" ht="27.75" customHeight="1" x14ac:dyDescent="0.2">
      <c r="A38" s="2">
        <f t="shared" si="0"/>
        <v>36</v>
      </c>
      <c r="B38" s="2">
        <f t="shared" si="1"/>
        <v>360</v>
      </c>
      <c r="C38" s="2">
        <v>0</v>
      </c>
      <c r="D38" s="2">
        <v>200</v>
      </c>
      <c r="E38" s="12" t="s">
        <v>236</v>
      </c>
      <c r="F38" s="2" t="s">
        <v>175</v>
      </c>
      <c r="G38" s="2" t="s">
        <v>7</v>
      </c>
      <c r="H38" s="2">
        <v>0</v>
      </c>
      <c r="I38" s="2">
        <v>1</v>
      </c>
      <c r="J38" s="2">
        <v>2</v>
      </c>
      <c r="K38" s="2">
        <v>550</v>
      </c>
      <c r="L38" s="2">
        <v>0</v>
      </c>
      <c r="M38" s="12">
        <v>80</v>
      </c>
      <c r="N38" s="12">
        <v>0</v>
      </c>
      <c r="O38" s="12">
        <v>30</v>
      </c>
      <c r="P38" s="12">
        <v>50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50</v>
      </c>
      <c r="X38" s="3" t="s">
        <v>7</v>
      </c>
      <c r="Y38" s="3" t="s">
        <v>7</v>
      </c>
      <c r="Z38" s="3" t="s">
        <v>7</v>
      </c>
      <c r="AA38" s="3" t="s">
        <v>7</v>
      </c>
      <c r="AB38" s="3" t="s">
        <v>7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5" t="s">
        <v>200</v>
      </c>
      <c r="AI38" s="4" t="s">
        <v>219</v>
      </c>
    </row>
    <row r="39" spans="1:35" ht="27.75" customHeight="1" x14ac:dyDescent="0.2">
      <c r="A39" s="2">
        <f t="shared" si="0"/>
        <v>37</v>
      </c>
      <c r="B39" s="2">
        <f t="shared" si="1"/>
        <v>370</v>
      </c>
      <c r="C39" s="2">
        <v>0</v>
      </c>
      <c r="D39" s="2">
        <v>200</v>
      </c>
      <c r="E39" s="12" t="s">
        <v>237</v>
      </c>
      <c r="F39" s="2" t="s">
        <v>176</v>
      </c>
      <c r="G39" s="2" t="s">
        <v>7</v>
      </c>
      <c r="H39" s="2">
        <v>0</v>
      </c>
      <c r="I39" s="2">
        <v>1</v>
      </c>
      <c r="J39" s="2">
        <v>2</v>
      </c>
      <c r="K39" s="2">
        <v>1000</v>
      </c>
      <c r="L39" s="2">
        <v>0</v>
      </c>
      <c r="M39" s="12">
        <v>40</v>
      </c>
      <c r="N39" s="12">
        <v>0</v>
      </c>
      <c r="O39" s="12">
        <v>10</v>
      </c>
      <c r="P39" s="12">
        <v>0</v>
      </c>
      <c r="Q39" s="12">
        <v>85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90</v>
      </c>
      <c r="X39" s="3" t="s">
        <v>7</v>
      </c>
      <c r="Y39" s="3" t="s">
        <v>7</v>
      </c>
      <c r="Z39" s="3" t="s">
        <v>7</v>
      </c>
      <c r="AA39" s="3" t="s">
        <v>7</v>
      </c>
      <c r="AB39" s="3" t="s">
        <v>7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5" t="s">
        <v>201</v>
      </c>
      <c r="AI39" s="4" t="s">
        <v>220</v>
      </c>
    </row>
    <row r="40" spans="1:35" ht="27.75" customHeight="1" x14ac:dyDescent="0.2">
      <c r="A40" s="2">
        <f t="shared" si="0"/>
        <v>38</v>
      </c>
      <c r="B40" s="2">
        <f t="shared" si="1"/>
        <v>380</v>
      </c>
      <c r="C40" s="2">
        <v>0</v>
      </c>
      <c r="D40" s="2">
        <v>200</v>
      </c>
      <c r="E40" s="12" t="s">
        <v>177</v>
      </c>
      <c r="F40" s="2" t="s">
        <v>177</v>
      </c>
      <c r="G40" s="2" t="s">
        <v>7</v>
      </c>
      <c r="H40" s="2">
        <v>0</v>
      </c>
      <c r="I40" s="2">
        <v>1</v>
      </c>
      <c r="J40" s="2">
        <v>2</v>
      </c>
      <c r="K40" s="2">
        <v>1300</v>
      </c>
      <c r="L40" s="2">
        <v>0</v>
      </c>
      <c r="M40" s="12">
        <v>88</v>
      </c>
      <c r="N40" s="12">
        <v>0</v>
      </c>
      <c r="O40" s="12">
        <v>0</v>
      </c>
      <c r="P40" s="12">
        <v>0</v>
      </c>
      <c r="Q40" s="12">
        <v>60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70</v>
      </c>
      <c r="X40" s="3" t="s">
        <v>7</v>
      </c>
      <c r="Y40" s="3" t="s">
        <v>7</v>
      </c>
      <c r="Z40" s="3" t="s">
        <v>7</v>
      </c>
      <c r="AA40" s="3" t="s">
        <v>7</v>
      </c>
      <c r="AB40" s="3" t="s">
        <v>7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5" t="s">
        <v>202</v>
      </c>
      <c r="AI40" s="4" t="s">
        <v>221</v>
      </c>
    </row>
    <row r="41" spans="1:35" ht="27.75" customHeight="1" x14ac:dyDescent="0.2">
      <c r="A41" s="2">
        <f t="shared" si="0"/>
        <v>39</v>
      </c>
      <c r="B41" s="2">
        <f t="shared" si="1"/>
        <v>390</v>
      </c>
      <c r="C41" s="2">
        <v>0</v>
      </c>
      <c r="D41" s="2">
        <v>200</v>
      </c>
      <c r="E41" s="12" t="s">
        <v>178</v>
      </c>
      <c r="F41" s="2" t="s">
        <v>178</v>
      </c>
      <c r="G41" s="2" t="s">
        <v>7</v>
      </c>
      <c r="H41" s="2">
        <v>0</v>
      </c>
      <c r="I41" s="2">
        <v>1</v>
      </c>
      <c r="J41" s="2">
        <v>2</v>
      </c>
      <c r="K41" s="2">
        <v>2000</v>
      </c>
      <c r="L41" s="2">
        <v>0</v>
      </c>
      <c r="M41" s="12">
        <v>88</v>
      </c>
      <c r="N41" s="12">
        <v>0</v>
      </c>
      <c r="O41" s="12">
        <v>0</v>
      </c>
      <c r="P41" s="12">
        <v>0</v>
      </c>
      <c r="Q41" s="12">
        <v>60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70</v>
      </c>
      <c r="X41" s="3" t="s">
        <v>7</v>
      </c>
      <c r="Y41" s="3" t="s">
        <v>7</v>
      </c>
      <c r="Z41" s="3" t="s">
        <v>7</v>
      </c>
      <c r="AA41" s="3" t="s">
        <v>7</v>
      </c>
      <c r="AB41" s="3" t="s">
        <v>7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5" t="s">
        <v>203</v>
      </c>
      <c r="AI41" s="4" t="s">
        <v>222</v>
      </c>
    </row>
    <row r="42" spans="1:35" s="10" customFormat="1" ht="27.75" customHeight="1" x14ac:dyDescent="0.2">
      <c r="A42" s="7">
        <f t="shared" si="0"/>
        <v>40</v>
      </c>
      <c r="B42" s="7">
        <v>1000</v>
      </c>
      <c r="C42" s="7">
        <v>0</v>
      </c>
      <c r="D42" s="7">
        <v>0</v>
      </c>
      <c r="E42" s="7" t="s">
        <v>18</v>
      </c>
      <c r="F42" s="7" t="s">
        <v>7</v>
      </c>
      <c r="G42" s="7" t="s">
        <v>21</v>
      </c>
      <c r="H42" s="7">
        <v>0</v>
      </c>
      <c r="I42" s="7">
        <v>1</v>
      </c>
      <c r="J42" s="7">
        <v>1</v>
      </c>
      <c r="K42" s="7">
        <v>600</v>
      </c>
      <c r="L42" s="7">
        <v>0</v>
      </c>
      <c r="M42" s="7">
        <v>32</v>
      </c>
      <c r="N42" s="7">
        <v>0</v>
      </c>
      <c r="O42" s="7">
        <v>0</v>
      </c>
      <c r="P42" s="7">
        <v>90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50</v>
      </c>
      <c r="X42" s="8" t="s">
        <v>7</v>
      </c>
      <c r="Y42" s="8" t="s">
        <v>7</v>
      </c>
      <c r="Z42" s="8" t="s">
        <v>7</v>
      </c>
      <c r="AA42" s="8" t="s">
        <v>7</v>
      </c>
      <c r="AB42" s="8" t="s">
        <v>7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9" t="s">
        <v>75</v>
      </c>
      <c r="AI42" s="11" t="s">
        <v>130</v>
      </c>
    </row>
    <row r="43" spans="1:35" ht="27.75" customHeight="1" x14ac:dyDescent="0.2">
      <c r="A43" s="2">
        <f t="shared" si="0"/>
        <v>41</v>
      </c>
      <c r="B43" s="2">
        <f>INDEX(B:B,MATCH(1000,B:B,0),1)+((ROW()-MATCH(1000,B:B,0))*10)</f>
        <v>1010</v>
      </c>
      <c r="C43" s="2">
        <v>0</v>
      </c>
      <c r="D43" s="2">
        <v>0</v>
      </c>
      <c r="E43" s="2" t="s">
        <v>66</v>
      </c>
      <c r="F43" s="2" t="s">
        <v>7</v>
      </c>
      <c r="G43" s="2" t="s">
        <v>21</v>
      </c>
      <c r="H43" s="2">
        <v>0</v>
      </c>
      <c r="I43" s="2">
        <v>1</v>
      </c>
      <c r="J43" s="2">
        <v>1</v>
      </c>
      <c r="K43" s="2">
        <v>800</v>
      </c>
      <c r="L43" s="2">
        <v>0</v>
      </c>
      <c r="M43" s="2">
        <v>32</v>
      </c>
      <c r="N43" s="2">
        <v>0</v>
      </c>
      <c r="O43" s="2">
        <v>20</v>
      </c>
      <c r="P43" s="2">
        <v>90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50</v>
      </c>
      <c r="X43" s="3" t="s">
        <v>65</v>
      </c>
      <c r="Y43" s="3" t="s">
        <v>67</v>
      </c>
      <c r="Z43" s="3" t="s">
        <v>69</v>
      </c>
      <c r="AA43" s="3" t="s">
        <v>7</v>
      </c>
      <c r="AB43" s="3" t="s">
        <v>7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5" t="s">
        <v>76</v>
      </c>
      <c r="AI43" s="4" t="s">
        <v>68</v>
      </c>
    </row>
    <row r="44" spans="1:35" ht="27.75" customHeight="1" x14ac:dyDescent="0.2">
      <c r="A44" s="2">
        <f t="shared" si="0"/>
        <v>42</v>
      </c>
      <c r="B44" s="2">
        <f>INDEX(B:B,MATCH(1000,B:B,0),1)+((ROW()-MATCH(1000,B:B,0))*10)</f>
        <v>1020</v>
      </c>
      <c r="C44" s="2">
        <v>0</v>
      </c>
      <c r="D44" s="2">
        <v>9999</v>
      </c>
      <c r="E44" s="2" t="s">
        <v>20</v>
      </c>
      <c r="F44" s="2" t="s">
        <v>7</v>
      </c>
      <c r="G44" s="2" t="s">
        <v>35</v>
      </c>
      <c r="H44" s="2">
        <v>0</v>
      </c>
      <c r="I44" s="2">
        <v>1</v>
      </c>
      <c r="J44" s="2">
        <v>1</v>
      </c>
      <c r="K44" s="2">
        <v>300</v>
      </c>
      <c r="L44" s="2">
        <v>0</v>
      </c>
      <c r="M44" s="2">
        <v>54</v>
      </c>
      <c r="N44" s="2">
        <v>0</v>
      </c>
      <c r="O44" s="2">
        <v>0</v>
      </c>
      <c r="P44" s="2">
        <v>80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50</v>
      </c>
      <c r="X44" s="3" t="s">
        <v>7</v>
      </c>
      <c r="Y44" s="3" t="s">
        <v>7</v>
      </c>
      <c r="Z44" s="3" t="s">
        <v>7</v>
      </c>
      <c r="AA44" s="3" t="s">
        <v>7</v>
      </c>
      <c r="AB44" s="3" t="s">
        <v>7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5" t="s">
        <v>77</v>
      </c>
      <c r="AI44" s="4" t="s">
        <v>64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A455-53D4-410E-9CBB-32B5DAA163AC}">
  <sheetPr>
    <outlinePr summaryBelow="0" summaryRight="0"/>
  </sheetPr>
  <dimension ref="A1:AI16"/>
  <sheetViews>
    <sheetView zoomScale="85" zoomScaleNormal="85" workbookViewId="0">
      <pane ySplit="1" topLeftCell="A2" activePane="bottomLeft" state="frozen"/>
      <selection activeCell="D1" sqref="D1"/>
      <selection pane="bottomLeft" activeCell="AI10" sqref="AI10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4" width="9.7109375" customWidth="1"/>
    <col min="5" max="5" width="10.140625" customWidth="1"/>
    <col min="6" max="6" width="22.42578125" customWidth="1"/>
    <col min="7" max="7" width="13.85546875" customWidth="1"/>
    <col min="8" max="10" width="4.71093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3" width="4" customWidth="1"/>
    <col min="24" max="33" width="8.7109375" customWidth="1"/>
    <col min="34" max="34" width="21.140625" customWidth="1"/>
    <col min="35" max="35" width="62" customWidth="1"/>
  </cols>
  <sheetData>
    <row r="1" spans="1:35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73</v>
      </c>
      <c r="W1" s="6" t="s">
        <v>103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133</v>
      </c>
      <c r="AD1" s="1" t="s">
        <v>134</v>
      </c>
      <c r="AE1" s="1" t="s">
        <v>135</v>
      </c>
      <c r="AF1" s="1" t="s">
        <v>136</v>
      </c>
      <c r="AG1" s="1" t="s">
        <v>137</v>
      </c>
      <c r="AH1" s="1" t="s">
        <v>32</v>
      </c>
      <c r="AI1" s="1" t="s">
        <v>0</v>
      </c>
    </row>
    <row r="2" spans="1:35" s="10" customFormat="1" ht="27.75" customHeight="1" x14ac:dyDescent="0.2">
      <c r="A2" s="7">
        <f t="shared" ref="A2:A16" si="0">ROW()-2</f>
        <v>0</v>
      </c>
      <c r="B2" s="7">
        <f t="shared" ref="B2:B12" si="1">(ROW()-2)*10+2000</f>
        <v>2000</v>
      </c>
      <c r="C2" s="7">
        <v>0</v>
      </c>
      <c r="D2" s="7">
        <v>9999</v>
      </c>
      <c r="E2" s="7" t="s">
        <v>18</v>
      </c>
      <c r="F2" s="7" t="s">
        <v>7</v>
      </c>
      <c r="G2" s="7" t="s">
        <v>21</v>
      </c>
      <c r="H2" s="7">
        <v>0</v>
      </c>
      <c r="I2" s="7">
        <v>1</v>
      </c>
      <c r="J2" s="7">
        <v>1</v>
      </c>
      <c r="K2" s="7">
        <v>250</v>
      </c>
      <c r="L2" s="7">
        <v>0</v>
      </c>
      <c r="M2" s="7">
        <v>20</v>
      </c>
      <c r="N2" s="7">
        <v>0</v>
      </c>
      <c r="O2" s="7">
        <v>0</v>
      </c>
      <c r="P2" s="7">
        <v>30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50</v>
      </c>
      <c r="X2" s="8" t="s">
        <v>7</v>
      </c>
      <c r="Y2" s="8" t="s">
        <v>7</v>
      </c>
      <c r="Z2" s="8" t="s">
        <v>7</v>
      </c>
      <c r="AA2" s="8" t="s">
        <v>7</v>
      </c>
      <c r="AB2" s="8" t="s">
        <v>7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9" t="s">
        <v>33</v>
      </c>
      <c r="AI2" s="11" t="s">
        <v>61</v>
      </c>
    </row>
    <row r="3" spans="1:35" ht="27.75" customHeight="1" x14ac:dyDescent="0.2">
      <c r="A3" s="2">
        <f t="shared" si="0"/>
        <v>1</v>
      </c>
      <c r="B3" s="2">
        <f t="shared" si="1"/>
        <v>2010</v>
      </c>
      <c r="C3" s="2">
        <v>1</v>
      </c>
      <c r="D3" s="2">
        <v>2</v>
      </c>
      <c r="E3" s="2" t="s">
        <v>115</v>
      </c>
      <c r="F3" s="2" t="s">
        <v>115</v>
      </c>
      <c r="G3" s="2" t="s">
        <v>7</v>
      </c>
      <c r="H3" s="2">
        <v>0</v>
      </c>
      <c r="I3" s="2">
        <v>1</v>
      </c>
      <c r="J3" s="2">
        <v>5</v>
      </c>
      <c r="K3" s="2">
        <v>150</v>
      </c>
      <c r="L3" s="2">
        <v>0</v>
      </c>
      <c r="M3" s="2">
        <v>20</v>
      </c>
      <c r="N3" s="2">
        <v>0</v>
      </c>
      <c r="O3" s="2">
        <v>0</v>
      </c>
      <c r="P3" s="2">
        <v>30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50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5" t="s">
        <v>116</v>
      </c>
      <c r="AI3" s="4" t="s">
        <v>117</v>
      </c>
    </row>
    <row r="4" spans="1:35" ht="27.75" customHeight="1" x14ac:dyDescent="0.2">
      <c r="A4" s="2">
        <f t="shared" si="0"/>
        <v>2</v>
      </c>
      <c r="B4" s="2">
        <f t="shared" si="1"/>
        <v>2020</v>
      </c>
      <c r="C4" s="2">
        <v>0</v>
      </c>
      <c r="D4" s="2">
        <v>2</v>
      </c>
      <c r="E4" s="2" t="s">
        <v>127</v>
      </c>
      <c r="F4" s="2" t="s">
        <v>126</v>
      </c>
      <c r="G4" s="2" t="s">
        <v>7</v>
      </c>
      <c r="H4" s="2">
        <v>0</v>
      </c>
      <c r="I4" s="2">
        <v>1</v>
      </c>
      <c r="J4" s="2">
        <v>1</v>
      </c>
      <c r="K4" s="2">
        <v>450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40</v>
      </c>
      <c r="T4" s="2">
        <v>0</v>
      </c>
      <c r="U4" s="2">
        <v>0</v>
      </c>
      <c r="V4" s="2">
        <v>0</v>
      </c>
      <c r="W4" s="2">
        <v>40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5" t="s">
        <v>128</v>
      </c>
      <c r="AI4" s="4" t="s">
        <v>129</v>
      </c>
    </row>
    <row r="5" spans="1:35" ht="27.75" customHeight="1" x14ac:dyDescent="0.2">
      <c r="A5" s="2">
        <f t="shared" si="0"/>
        <v>3</v>
      </c>
      <c r="B5" s="2">
        <f t="shared" si="1"/>
        <v>2030</v>
      </c>
      <c r="C5" s="2">
        <v>0</v>
      </c>
      <c r="D5" s="2">
        <v>4</v>
      </c>
      <c r="E5" s="2" t="s">
        <v>123</v>
      </c>
      <c r="F5" s="2" t="s">
        <v>122</v>
      </c>
      <c r="G5" s="2" t="s">
        <v>7</v>
      </c>
      <c r="H5" s="2">
        <v>0</v>
      </c>
      <c r="I5" s="2">
        <v>1</v>
      </c>
      <c r="J5" s="2">
        <v>1</v>
      </c>
      <c r="K5" s="2">
        <v>800</v>
      </c>
      <c r="L5" s="2">
        <v>0</v>
      </c>
      <c r="M5" s="2">
        <v>85</v>
      </c>
      <c r="N5" s="2">
        <v>0</v>
      </c>
      <c r="O5" s="2">
        <v>0</v>
      </c>
      <c r="P5" s="2">
        <v>0</v>
      </c>
      <c r="Q5" s="2">
        <v>60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50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5" t="s">
        <v>124</v>
      </c>
      <c r="AI5" s="4" t="s">
        <v>125</v>
      </c>
    </row>
    <row r="6" spans="1:35" ht="27.75" customHeight="1" x14ac:dyDescent="0.2">
      <c r="A6" s="2">
        <f t="shared" si="0"/>
        <v>4</v>
      </c>
      <c r="B6" s="2">
        <f t="shared" si="1"/>
        <v>2040</v>
      </c>
      <c r="C6" s="2">
        <v>0</v>
      </c>
      <c r="D6" s="2">
        <v>4</v>
      </c>
      <c r="E6" s="2" t="s">
        <v>109</v>
      </c>
      <c r="F6" s="2" t="s">
        <v>7</v>
      </c>
      <c r="G6" s="2" t="s">
        <v>108</v>
      </c>
      <c r="H6" s="2">
        <v>0</v>
      </c>
      <c r="I6" s="2">
        <v>1</v>
      </c>
      <c r="J6" s="2">
        <v>1</v>
      </c>
      <c r="K6" s="2">
        <v>1000</v>
      </c>
      <c r="L6" s="2">
        <v>0</v>
      </c>
      <c r="M6" s="2">
        <v>60</v>
      </c>
      <c r="N6" s="2">
        <v>0</v>
      </c>
      <c r="O6" s="2">
        <v>0</v>
      </c>
      <c r="P6" s="2">
        <v>0</v>
      </c>
      <c r="Q6" s="2">
        <v>50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50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5" t="s">
        <v>110</v>
      </c>
      <c r="AI6" s="4" t="s">
        <v>156</v>
      </c>
    </row>
    <row r="7" spans="1:35" ht="27.75" customHeight="1" x14ac:dyDescent="0.2">
      <c r="A7" s="2">
        <f t="shared" si="0"/>
        <v>5</v>
      </c>
      <c r="B7" s="2">
        <f t="shared" si="1"/>
        <v>2050</v>
      </c>
      <c r="C7" s="2">
        <v>1</v>
      </c>
      <c r="D7" s="2">
        <v>5</v>
      </c>
      <c r="E7" s="2" t="s">
        <v>118</v>
      </c>
      <c r="F7" s="2" t="s">
        <v>118</v>
      </c>
      <c r="G7" s="2" t="s">
        <v>7</v>
      </c>
      <c r="H7" s="2">
        <v>0</v>
      </c>
      <c r="I7" s="2">
        <v>1</v>
      </c>
      <c r="J7" s="2">
        <v>1</v>
      </c>
      <c r="K7" s="2">
        <v>5000</v>
      </c>
      <c r="L7" s="2">
        <v>0</v>
      </c>
      <c r="M7" s="2">
        <v>20</v>
      </c>
      <c r="N7" s="2">
        <v>0</v>
      </c>
      <c r="O7" s="2">
        <v>0</v>
      </c>
      <c r="P7" s="2">
        <v>30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50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5" t="s">
        <v>119</v>
      </c>
      <c r="AI7" s="4" t="s">
        <v>120</v>
      </c>
    </row>
    <row r="8" spans="1:35" ht="27.75" customHeight="1" x14ac:dyDescent="0.2">
      <c r="A8" s="2">
        <f t="shared" si="0"/>
        <v>6</v>
      </c>
      <c r="B8" s="2">
        <f t="shared" si="1"/>
        <v>2060</v>
      </c>
      <c r="C8" s="2">
        <v>0</v>
      </c>
      <c r="D8" s="2">
        <v>6</v>
      </c>
      <c r="E8" s="2" t="s">
        <v>107</v>
      </c>
      <c r="F8" s="2" t="s">
        <v>7</v>
      </c>
      <c r="G8" s="2" t="s">
        <v>106</v>
      </c>
      <c r="H8" s="2">
        <v>0</v>
      </c>
      <c r="I8" s="2">
        <v>1</v>
      </c>
      <c r="J8" s="2">
        <v>1</v>
      </c>
      <c r="K8" s="2">
        <v>1200</v>
      </c>
      <c r="L8" s="2">
        <v>0</v>
      </c>
      <c r="M8" s="2">
        <v>70</v>
      </c>
      <c r="N8" s="2">
        <v>0</v>
      </c>
      <c r="O8" s="2">
        <v>0</v>
      </c>
      <c r="P8" s="2">
        <v>0</v>
      </c>
      <c r="Q8" s="2">
        <v>0</v>
      </c>
      <c r="R8" s="2">
        <v>60</v>
      </c>
      <c r="S8" s="2">
        <v>0</v>
      </c>
      <c r="T8" s="2">
        <v>0</v>
      </c>
      <c r="U8" s="2">
        <v>0</v>
      </c>
      <c r="V8" s="2">
        <v>0</v>
      </c>
      <c r="W8" s="2">
        <v>50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5" t="s">
        <v>104</v>
      </c>
      <c r="AI8" s="4" t="s">
        <v>105</v>
      </c>
    </row>
    <row r="9" spans="1:35" ht="27.75" customHeight="1" x14ac:dyDescent="0.2">
      <c r="A9" s="2">
        <f t="shared" si="0"/>
        <v>7</v>
      </c>
      <c r="B9" s="2">
        <f t="shared" si="1"/>
        <v>2070</v>
      </c>
      <c r="C9" s="2">
        <v>0</v>
      </c>
      <c r="D9" s="2">
        <v>6</v>
      </c>
      <c r="E9" s="2" t="s">
        <v>112</v>
      </c>
      <c r="F9" s="2" t="s">
        <v>7</v>
      </c>
      <c r="G9" s="2" t="s">
        <v>111</v>
      </c>
      <c r="H9" s="2">
        <v>0</v>
      </c>
      <c r="I9" s="2">
        <v>1</v>
      </c>
      <c r="J9" s="2">
        <v>1</v>
      </c>
      <c r="K9" s="2">
        <v>1500</v>
      </c>
      <c r="L9" s="2">
        <v>0</v>
      </c>
      <c r="M9" s="2">
        <v>130</v>
      </c>
      <c r="N9" s="2">
        <v>0</v>
      </c>
      <c r="O9" s="2">
        <v>0</v>
      </c>
      <c r="P9" s="2">
        <v>0</v>
      </c>
      <c r="Q9" s="2">
        <v>30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50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5" t="s">
        <v>114</v>
      </c>
      <c r="AI9" s="4" t="s">
        <v>113</v>
      </c>
    </row>
    <row r="10" spans="1:35" ht="27.75" customHeight="1" x14ac:dyDescent="0.2">
      <c r="A10" s="2">
        <f t="shared" si="0"/>
        <v>8</v>
      </c>
      <c r="B10" s="2">
        <f t="shared" si="1"/>
        <v>2080</v>
      </c>
      <c r="C10" s="2">
        <v>0</v>
      </c>
      <c r="D10" s="2">
        <v>8</v>
      </c>
      <c r="E10" s="2" t="s">
        <v>149</v>
      </c>
      <c r="F10" s="2" t="s">
        <v>7</v>
      </c>
      <c r="G10" s="2" t="s">
        <v>150</v>
      </c>
      <c r="H10" s="2">
        <v>0</v>
      </c>
      <c r="I10" s="2">
        <v>1</v>
      </c>
      <c r="J10" s="2">
        <v>1</v>
      </c>
      <c r="K10" s="2">
        <v>1950</v>
      </c>
      <c r="L10" s="2">
        <v>0</v>
      </c>
      <c r="M10" s="2">
        <v>88</v>
      </c>
      <c r="N10" s="2">
        <v>0</v>
      </c>
      <c r="O10" s="2">
        <v>30</v>
      </c>
      <c r="P10" s="2">
        <v>0</v>
      </c>
      <c r="Q10" s="2">
        <v>0</v>
      </c>
      <c r="R10" s="2">
        <v>0</v>
      </c>
      <c r="S10" s="2">
        <v>40</v>
      </c>
      <c r="T10" s="2">
        <v>0</v>
      </c>
      <c r="U10" s="2">
        <v>0</v>
      </c>
      <c r="V10" s="2">
        <v>0</v>
      </c>
      <c r="W10" s="2">
        <v>50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5" t="s">
        <v>151</v>
      </c>
      <c r="AI10" s="4" t="s">
        <v>153</v>
      </c>
    </row>
    <row r="11" spans="1:35" ht="27.75" customHeight="1" x14ac:dyDescent="0.2">
      <c r="A11" s="2">
        <f t="shared" si="0"/>
        <v>9</v>
      </c>
      <c r="B11" s="2">
        <f t="shared" si="1"/>
        <v>2090</v>
      </c>
      <c r="C11" s="2">
        <v>1</v>
      </c>
      <c r="D11" s="2">
        <v>8</v>
      </c>
      <c r="E11" s="2" t="s">
        <v>142</v>
      </c>
      <c r="F11" s="2" t="s">
        <v>142</v>
      </c>
      <c r="G11" s="2" t="s">
        <v>7</v>
      </c>
      <c r="H11" s="2">
        <v>0</v>
      </c>
      <c r="I11" s="2">
        <v>1</v>
      </c>
      <c r="J11" s="2">
        <v>1</v>
      </c>
      <c r="K11" s="2">
        <v>1200</v>
      </c>
      <c r="L11" s="2">
        <v>0</v>
      </c>
      <c r="M11" s="2">
        <v>20</v>
      </c>
      <c r="N11" s="2">
        <v>0</v>
      </c>
      <c r="O11" s="2">
        <v>0</v>
      </c>
      <c r="P11" s="2">
        <v>30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5" t="s">
        <v>143</v>
      </c>
      <c r="AI11" s="4" t="s">
        <v>152</v>
      </c>
    </row>
    <row r="12" spans="1:35" ht="27.75" customHeight="1" x14ac:dyDescent="0.2">
      <c r="A12" s="2">
        <f t="shared" si="0"/>
        <v>10</v>
      </c>
      <c r="B12" s="2">
        <f t="shared" si="1"/>
        <v>2100</v>
      </c>
      <c r="C12" s="2">
        <v>0</v>
      </c>
      <c r="D12" s="2">
        <v>10</v>
      </c>
      <c r="E12" s="2" t="s">
        <v>154</v>
      </c>
      <c r="F12" s="2" t="s">
        <v>154</v>
      </c>
      <c r="G12" s="2" t="s">
        <v>7</v>
      </c>
      <c r="H12" s="2">
        <v>0</v>
      </c>
      <c r="I12" s="2">
        <v>1</v>
      </c>
      <c r="J12" s="2">
        <v>1</v>
      </c>
      <c r="K12" s="2">
        <v>5000</v>
      </c>
      <c r="L12" s="2">
        <v>0</v>
      </c>
      <c r="M12" s="12">
        <v>100</v>
      </c>
      <c r="N12" s="12">
        <v>140</v>
      </c>
      <c r="O12" s="12">
        <v>0</v>
      </c>
      <c r="P12" s="12">
        <v>0</v>
      </c>
      <c r="Q12" s="12">
        <v>50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100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5" t="s">
        <v>155</v>
      </c>
      <c r="AI12" s="4" t="s">
        <v>159</v>
      </c>
    </row>
    <row r="13" spans="1:35" ht="27.75" customHeight="1" x14ac:dyDescent="0.2">
      <c r="A13" s="2">
        <f t="shared" si="0"/>
        <v>11</v>
      </c>
      <c r="B13" s="2">
        <f t="shared" ref="B13" si="2">(ROW()-2)*10+2000</f>
        <v>2110</v>
      </c>
      <c r="C13" s="2">
        <v>0</v>
      </c>
      <c r="D13" s="2">
        <v>9999</v>
      </c>
      <c r="E13" s="2" t="s">
        <v>85</v>
      </c>
      <c r="F13" s="2" t="s">
        <v>7</v>
      </c>
      <c r="G13" s="2" t="s">
        <v>86</v>
      </c>
      <c r="H13" s="2">
        <v>0</v>
      </c>
      <c r="I13" s="2">
        <v>1</v>
      </c>
      <c r="J13" s="2">
        <v>1</v>
      </c>
      <c r="K13" s="2">
        <v>180</v>
      </c>
      <c r="L13" s="2">
        <v>0</v>
      </c>
      <c r="M13" s="2">
        <v>0</v>
      </c>
      <c r="N13" s="2">
        <v>0</v>
      </c>
      <c r="O13" s="2">
        <v>0</v>
      </c>
      <c r="P13" s="2">
        <v>30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50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5" t="s">
        <v>87</v>
      </c>
      <c r="AI13" s="4" t="s">
        <v>88</v>
      </c>
    </row>
    <row r="14" spans="1:35" s="10" customFormat="1" ht="27.75" customHeight="1" x14ac:dyDescent="0.2">
      <c r="A14" s="7">
        <f t="shared" si="0"/>
        <v>12</v>
      </c>
      <c r="B14" s="7">
        <v>3000</v>
      </c>
      <c r="C14" s="7">
        <v>0</v>
      </c>
      <c r="D14" s="7">
        <v>9999</v>
      </c>
      <c r="E14" s="7" t="s">
        <v>18</v>
      </c>
      <c r="F14" s="7" t="s">
        <v>7</v>
      </c>
      <c r="G14" s="7" t="s">
        <v>21</v>
      </c>
      <c r="H14" s="7">
        <v>0</v>
      </c>
      <c r="I14" s="7">
        <v>1</v>
      </c>
      <c r="J14" s="7">
        <v>1</v>
      </c>
      <c r="K14" s="7">
        <v>300</v>
      </c>
      <c r="L14" s="7">
        <v>0</v>
      </c>
      <c r="M14" s="7">
        <v>32</v>
      </c>
      <c r="N14" s="7">
        <v>0</v>
      </c>
      <c r="O14" s="7">
        <v>0</v>
      </c>
      <c r="P14" s="7">
        <v>90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50</v>
      </c>
      <c r="X14" s="8" t="s">
        <v>121</v>
      </c>
      <c r="Y14" s="8" t="s">
        <v>7</v>
      </c>
      <c r="Z14" s="8" t="s">
        <v>7</v>
      </c>
      <c r="AA14" s="8" t="s">
        <v>7</v>
      </c>
      <c r="AB14" s="8" t="s">
        <v>7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9" t="s">
        <v>75</v>
      </c>
      <c r="AI14" s="11" t="s">
        <v>78</v>
      </c>
    </row>
    <row r="15" spans="1:35" ht="27.75" customHeight="1" x14ac:dyDescent="0.2">
      <c r="A15" s="2">
        <f t="shared" si="0"/>
        <v>13</v>
      </c>
      <c r="B15" s="2">
        <f>INDEX(B:B,MATCH(3000,B:B,0),1)+((ROW()-MATCH(3000,B:B,0))*10)</f>
        <v>3010</v>
      </c>
      <c r="C15" s="2">
        <v>0</v>
      </c>
      <c r="D15" s="2">
        <v>9999</v>
      </c>
      <c r="E15" s="2" t="s">
        <v>66</v>
      </c>
      <c r="F15" s="2" t="s">
        <v>7</v>
      </c>
      <c r="G15" s="2" t="s">
        <v>21</v>
      </c>
      <c r="H15" s="2">
        <v>0</v>
      </c>
      <c r="I15" s="2">
        <v>1</v>
      </c>
      <c r="J15" s="2">
        <v>1</v>
      </c>
      <c r="K15" s="2">
        <v>400</v>
      </c>
      <c r="L15" s="2">
        <v>0</v>
      </c>
      <c r="M15" s="2">
        <v>32</v>
      </c>
      <c r="N15" s="2">
        <v>0</v>
      </c>
      <c r="O15" s="2">
        <v>20</v>
      </c>
      <c r="P15" s="2">
        <v>90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50</v>
      </c>
      <c r="X15" s="3" t="s">
        <v>65</v>
      </c>
      <c r="Y15" s="3" t="s">
        <v>67</v>
      </c>
      <c r="Z15" s="3" t="s">
        <v>69</v>
      </c>
      <c r="AA15" s="3" t="s">
        <v>7</v>
      </c>
      <c r="AB15" s="3" t="s">
        <v>7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5" t="s">
        <v>76</v>
      </c>
      <c r="AI15" s="4" t="s">
        <v>68</v>
      </c>
    </row>
    <row r="16" spans="1:35" ht="27.75" customHeight="1" x14ac:dyDescent="0.2">
      <c r="A16" s="2">
        <f t="shared" si="0"/>
        <v>14</v>
      </c>
      <c r="B16" s="2">
        <f>INDEX(B:B,MATCH(3000,B:B,0),1)+((ROW()-MATCH(3000,B:B,0))*10)</f>
        <v>3020</v>
      </c>
      <c r="C16" s="2">
        <v>0</v>
      </c>
      <c r="D16" s="2">
        <v>9999</v>
      </c>
      <c r="E16" s="2" t="s">
        <v>20</v>
      </c>
      <c r="F16" s="2" t="s">
        <v>7</v>
      </c>
      <c r="G16" s="2" t="s">
        <v>35</v>
      </c>
      <c r="H16" s="2">
        <v>0</v>
      </c>
      <c r="I16" s="2">
        <v>1</v>
      </c>
      <c r="J16" s="2">
        <v>1</v>
      </c>
      <c r="K16" s="2">
        <v>300</v>
      </c>
      <c r="L16" s="2">
        <v>0</v>
      </c>
      <c r="M16" s="2">
        <v>54</v>
      </c>
      <c r="N16" s="2">
        <v>0</v>
      </c>
      <c r="O16" s="2">
        <v>0</v>
      </c>
      <c r="P16" s="2">
        <v>80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50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5" t="s">
        <v>77</v>
      </c>
      <c r="AI16" s="4" t="s">
        <v>64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01_QuestSetData</vt:lpstr>
      <vt:lpstr>02_QuestSetData2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2022-11-23T03:20:42Z</dcterms:modified>
</cp:coreProperties>
</file>