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701E4201-FD9E-4146-8558-A424753AA1A6}" xr6:coauthVersionLast="47" xr6:coauthVersionMax="47" xr10:uidLastSave="{00000000-0000-0000-0000-000000000000}"/>
  <bookViews>
    <workbookView xWindow="2550" yWindow="1245" windowWidth="24420" windowHeight="14295" tabRatio="776" firstSheet="5" activeTab="7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108" sheetId="39" r:id="rId14"/>
    <sheet name="02_Contest_D200" sheetId="12" r:id="rId15"/>
    <sheet name="02_Contest_D201" sheetId="13" r:id="rId16"/>
    <sheet name="02_Contest_D202" sheetId="14" r:id="rId17"/>
    <sheet name="02_Contest_D203" sheetId="15" r:id="rId18"/>
    <sheet name="02_Contest_D204" sheetId="16" r:id="rId19"/>
    <sheet name="02_Contest_D205" sheetId="17" r:id="rId20"/>
    <sheet name="02_Contest_D206" sheetId="18" r:id="rId21"/>
    <sheet name="02_Contest_D207" sheetId="19" r:id="rId22"/>
    <sheet name="02_Contest_D300" sheetId="20" r:id="rId23"/>
    <sheet name="02_Contest_D301" sheetId="21" r:id="rId24"/>
    <sheet name="02_Contest_D302" sheetId="22" r:id="rId25"/>
    <sheet name="02_Contest_D303" sheetId="23" r:id="rId26"/>
    <sheet name="02_Contest_D304" sheetId="24" r:id="rId27"/>
    <sheet name="02_Contest_D305" sheetId="25" r:id="rId28"/>
    <sheet name="02_Contest_D306" sheetId="26" r:id="rId29"/>
    <sheet name="02_Contest_D307" sheetId="27" r:id="rId30"/>
    <sheet name="02_Contest_D400" sheetId="28" r:id="rId31"/>
    <sheet name="02_Contest_D401" sheetId="29" r:id="rId32"/>
    <sheet name="02_Contest_D402" sheetId="30" r:id="rId33"/>
    <sheet name="02_Contest_D403" sheetId="31" r:id="rId34"/>
    <sheet name="02_Contest_D404" sheetId="32" r:id="rId35"/>
    <sheet name="02_Contest_D405" sheetId="33" r:id="rId36"/>
    <sheet name="02_Contest_D406" sheetId="34" r:id="rId37"/>
    <sheet name="02_Contest_D407" sheetId="35" r:id="rId3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6" l="1"/>
  <c r="A22" i="6"/>
  <c r="B21" i="6"/>
  <c r="A21" i="6"/>
  <c r="B20" i="6"/>
  <c r="A20" i="6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3" i="30"/>
  <c r="B4" i="30"/>
  <c r="B10" i="29"/>
  <c r="A10" i="29"/>
  <c r="B9" i="29"/>
  <c r="A9" i="29"/>
  <c r="B8" i="29"/>
  <c r="A8" i="29"/>
  <c r="B7" i="29"/>
  <c r="A7" i="29"/>
  <c r="B6" i="29"/>
  <c r="A6" i="29"/>
  <c r="B5" i="29"/>
  <c r="A5" i="29"/>
  <c r="B3" i="29"/>
  <c r="B4" i="29"/>
  <c r="B7" i="27"/>
  <c r="A7" i="27"/>
  <c r="B6" i="27"/>
  <c r="A6" i="27"/>
  <c r="B5" i="27"/>
  <c r="A5" i="27"/>
  <c r="B3" i="27"/>
  <c r="B4" i="27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3" i="24"/>
  <c r="B4" i="24"/>
  <c r="B7" i="23"/>
  <c r="A7" i="23"/>
  <c r="B6" i="23"/>
  <c r="A6" i="23"/>
  <c r="B5" i="23"/>
  <c r="A5" i="23"/>
  <c r="B3" i="23"/>
  <c r="B4" i="23"/>
  <c r="B10" i="23"/>
  <c r="A10" i="23"/>
  <c r="B9" i="23"/>
  <c r="A9" i="23"/>
  <c r="B8" i="23"/>
  <c r="A8" i="23"/>
  <c r="B7" i="22"/>
  <c r="A7" i="22"/>
  <c r="B6" i="22"/>
  <c r="A6" i="22"/>
  <c r="B5" i="22"/>
  <c r="A5" i="22"/>
  <c r="B3" i="22"/>
  <c r="B4" i="22"/>
  <c r="B10" i="21"/>
  <c r="A10" i="21"/>
  <c r="B9" i="21"/>
  <c r="A9" i="21"/>
  <c r="B8" i="21"/>
  <c r="A8" i="21"/>
  <c r="B3" i="21"/>
  <c r="B4" i="21"/>
  <c r="B5" i="21"/>
  <c r="B6" i="21"/>
  <c r="B7" i="21"/>
  <c r="A7" i="21"/>
  <c r="A6" i="21"/>
  <c r="A5" i="21"/>
  <c r="B10" i="20"/>
  <c r="A10" i="20"/>
  <c r="B9" i="20"/>
  <c r="A9" i="20"/>
  <c r="B8" i="20"/>
  <c r="A8" i="20"/>
  <c r="B7" i="20"/>
  <c r="A7" i="20"/>
  <c r="B6" i="20"/>
  <c r="A6" i="20"/>
  <c r="B5" i="20"/>
  <c r="A5" i="20"/>
  <c r="B3" i="20"/>
  <c r="B4" i="20"/>
  <c r="B7" i="19"/>
  <c r="A7" i="19"/>
  <c r="B6" i="19"/>
  <c r="A6" i="19"/>
  <c r="B5" i="19"/>
  <c r="A5" i="19"/>
  <c r="B3" i="19"/>
  <c r="B4" i="19"/>
  <c r="B7" i="17"/>
  <c r="A7" i="17"/>
  <c r="B6" i="17"/>
  <c r="A6" i="17"/>
  <c r="B5" i="17"/>
  <c r="A5" i="17"/>
  <c r="B10" i="17"/>
  <c r="A10" i="17"/>
  <c r="B9" i="17"/>
  <c r="A9" i="17"/>
  <c r="B8" i="17"/>
  <c r="A8" i="17"/>
  <c r="B3" i="17"/>
  <c r="B4" i="17"/>
  <c r="B7" i="18"/>
  <c r="A7" i="18"/>
  <c r="B6" i="18"/>
  <c r="A6" i="18"/>
  <c r="B5" i="18"/>
  <c r="A5" i="18"/>
  <c r="B3" i="18"/>
  <c r="B4" i="18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3" i="16"/>
  <c r="B4" i="16"/>
  <c r="B5" i="16"/>
  <c r="B6" i="16"/>
  <c r="B7" i="16"/>
  <c r="B8" i="16"/>
  <c r="B9" i="16"/>
  <c r="B10" i="16"/>
  <c r="A10" i="16"/>
  <c r="A9" i="16"/>
  <c r="A8" i="16"/>
  <c r="B10" i="15"/>
  <c r="A10" i="15"/>
  <c r="B9" i="15"/>
  <c r="A9" i="15"/>
  <c r="B8" i="15"/>
  <c r="A8" i="15"/>
  <c r="B7" i="15"/>
  <c r="A7" i="15"/>
  <c r="B6" i="15"/>
  <c r="A6" i="15"/>
  <c r="B5" i="15"/>
  <c r="A5" i="15"/>
  <c r="B3" i="15"/>
  <c r="B4" i="15"/>
  <c r="B7" i="14"/>
  <c r="A7" i="14"/>
  <c r="B6" i="14"/>
  <c r="A6" i="14"/>
  <c r="B5" i="14"/>
  <c r="A5" i="14"/>
  <c r="B3" i="14"/>
  <c r="B4" i="14"/>
  <c r="B7" i="13"/>
  <c r="A7" i="13"/>
  <c r="B6" i="13"/>
  <c r="A6" i="13"/>
  <c r="B5" i="13"/>
  <c r="A5" i="13"/>
  <c r="B3" i="13"/>
  <c r="B4" i="13"/>
  <c r="B13" i="12"/>
  <c r="A13" i="12"/>
  <c r="B12" i="12"/>
  <c r="A12" i="12"/>
  <c r="B11" i="12"/>
  <c r="A11" i="12"/>
  <c r="B3" i="12"/>
  <c r="B4" i="12"/>
  <c r="B5" i="12"/>
  <c r="B6" i="12"/>
  <c r="B7" i="12"/>
  <c r="B8" i="12"/>
  <c r="B9" i="12"/>
  <c r="B10" i="12"/>
  <c r="A10" i="12"/>
  <c r="A9" i="12"/>
  <c r="A8" i="12"/>
  <c r="A7" i="12"/>
  <c r="A6" i="12"/>
  <c r="A5" i="12"/>
  <c r="B10" i="4"/>
  <c r="A10" i="4"/>
  <c r="B9" i="4"/>
  <c r="A9" i="4"/>
  <c r="B8" i="4"/>
  <c r="A8" i="4"/>
  <c r="B3" i="4"/>
  <c r="B4" i="4"/>
  <c r="B5" i="4"/>
  <c r="B6" i="4"/>
  <c r="B7" i="4"/>
  <c r="B7" i="39"/>
  <c r="A7" i="39"/>
  <c r="B6" i="39"/>
  <c r="A6" i="39"/>
  <c r="B5" i="39"/>
  <c r="A5" i="39"/>
  <c r="B3" i="39"/>
  <c r="B4" i="39"/>
  <c r="A4" i="39"/>
  <c r="A3" i="39"/>
  <c r="A2" i="39"/>
  <c r="B10" i="11"/>
  <c r="A10" i="11"/>
  <c r="B9" i="11"/>
  <c r="A9" i="11"/>
  <c r="B8" i="11"/>
  <c r="A8" i="11"/>
  <c r="B7" i="11"/>
  <c r="A7" i="11"/>
  <c r="B6" i="11"/>
  <c r="A6" i="11"/>
  <c r="B5" i="11"/>
  <c r="A5" i="11"/>
  <c r="B3" i="11"/>
  <c r="B4" i="1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37" i="2"/>
  <c r="A137" i="2"/>
  <c r="A136" i="2"/>
  <c r="A135" i="2"/>
  <c r="B10" i="10"/>
  <c r="A10" i="10"/>
  <c r="B9" i="10"/>
  <c r="A9" i="10"/>
  <c r="B8" i="10"/>
  <c r="A8" i="10"/>
  <c r="B7" i="10"/>
  <c r="A7" i="10"/>
  <c r="B6" i="10"/>
  <c r="A6" i="10"/>
  <c r="B5" i="10"/>
  <c r="A5" i="10"/>
  <c r="B3" i="10"/>
  <c r="B4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7" i="9"/>
  <c r="A7" i="9"/>
  <c r="B6" i="9"/>
  <c r="A6" i="9"/>
  <c r="B5" i="9"/>
  <c r="A5" i="9"/>
  <c r="B3" i="9"/>
  <c r="B4" i="9"/>
  <c r="A128" i="2"/>
  <c r="A127" i="2"/>
  <c r="A126" i="2"/>
  <c r="B118" i="6"/>
  <c r="A118" i="6"/>
  <c r="B117" i="6"/>
  <c r="A117" i="6"/>
  <c r="B116" i="6"/>
  <c r="A11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5" i="5"/>
  <c r="A115" i="5"/>
  <c r="B114" i="5"/>
  <c r="A114" i="5"/>
  <c r="B113" i="5"/>
  <c r="A113" i="5"/>
  <c r="A49" i="6"/>
  <c r="A48" i="6"/>
  <c r="A47" i="6"/>
  <c r="B46" i="5"/>
  <c r="A46" i="5"/>
  <c r="B45" i="5"/>
  <c r="A45" i="5"/>
  <c r="B44" i="5"/>
  <c r="A44" i="5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B10" i="5"/>
  <c r="A10" i="5"/>
  <c r="B9" i="5"/>
  <c r="A9" i="5"/>
  <c r="B8" i="5"/>
  <c r="A8" i="5"/>
  <c r="B7" i="5"/>
  <c r="A7" i="5"/>
  <c r="B6" i="5"/>
  <c r="A6" i="5"/>
  <c r="B5" i="5"/>
  <c r="A5" i="5"/>
  <c r="B3" i="5"/>
  <c r="B4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31" i="5"/>
  <c r="A31" i="5"/>
  <c r="B30" i="5"/>
  <c r="A30" i="5"/>
  <c r="B29" i="5"/>
  <c r="A29" i="5"/>
  <c r="B20" i="5"/>
  <c r="B21" i="5"/>
  <c r="B22" i="5"/>
  <c r="B23" i="5"/>
  <c r="B24" i="5"/>
  <c r="B25" i="5"/>
  <c r="B26" i="5"/>
  <c r="B27" i="5"/>
  <c r="B28" i="5"/>
  <c r="B32" i="5"/>
  <c r="B33" i="5"/>
  <c r="B34" i="5"/>
  <c r="B35" i="5"/>
  <c r="B36" i="5"/>
  <c r="B37" i="5"/>
  <c r="B38" i="5"/>
  <c r="B39" i="5"/>
  <c r="B40" i="5"/>
  <c r="B41" i="5"/>
  <c r="B42" i="5"/>
  <c r="B43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A109" i="5"/>
  <c r="A108" i="5"/>
  <c r="A107" i="5"/>
  <c r="A100" i="5"/>
  <c r="A99" i="5"/>
  <c r="A98" i="5"/>
  <c r="A70" i="5"/>
  <c r="A69" i="5"/>
  <c r="A68" i="5"/>
  <c r="A37" i="5"/>
  <c r="A36" i="5"/>
  <c r="A35" i="5"/>
  <c r="A67" i="5"/>
  <c r="A66" i="5"/>
  <c r="A65" i="5"/>
  <c r="A112" i="5"/>
  <c r="A111" i="5"/>
  <c r="A110" i="5"/>
  <c r="A106" i="5"/>
  <c r="A105" i="5"/>
  <c r="A104" i="5"/>
  <c r="A82" i="5"/>
  <c r="A81" i="5"/>
  <c r="A80" i="5"/>
  <c r="A94" i="5"/>
  <c r="A93" i="5"/>
  <c r="A92" i="5"/>
  <c r="A79" i="5"/>
  <c r="A78" i="5"/>
  <c r="A77" i="5"/>
  <c r="A85" i="5"/>
  <c r="A84" i="5"/>
  <c r="A83" i="5"/>
  <c r="A22" i="5"/>
  <c r="A21" i="5"/>
  <c r="A20" i="5"/>
  <c r="A88" i="5"/>
  <c r="A87" i="5"/>
  <c r="A86" i="5"/>
  <c r="A76" i="5"/>
  <c r="A75" i="5"/>
  <c r="A74" i="5"/>
  <c r="A91" i="5"/>
  <c r="A90" i="5"/>
  <c r="A89" i="5"/>
  <c r="A34" i="5"/>
  <c r="A33" i="5"/>
  <c r="A32" i="5"/>
  <c r="A97" i="5"/>
  <c r="A96" i="5"/>
  <c r="A95" i="5"/>
  <c r="A43" i="5"/>
  <c r="A42" i="5"/>
  <c r="A41" i="5"/>
  <c r="A40" i="5"/>
  <c r="A39" i="5"/>
  <c r="A38" i="5"/>
  <c r="A52" i="5"/>
  <c r="A51" i="5"/>
  <c r="A50" i="5"/>
  <c r="A25" i="5"/>
  <c r="A24" i="5"/>
  <c r="A23" i="5"/>
  <c r="A73" i="5"/>
  <c r="A72" i="5"/>
  <c r="A71" i="5"/>
  <c r="A64" i="5"/>
  <c r="A63" i="5"/>
  <c r="A62" i="5"/>
  <c r="A61" i="5"/>
  <c r="A60" i="5"/>
  <c r="A59" i="5"/>
  <c r="A58" i="5"/>
  <c r="A57" i="5"/>
  <c r="A56" i="5"/>
  <c r="A49" i="5"/>
  <c r="A48" i="5"/>
  <c r="A47" i="5"/>
  <c r="A55" i="5"/>
  <c r="A54" i="5"/>
  <c r="A53" i="5"/>
  <c r="A103" i="5"/>
  <c r="A102" i="5"/>
  <c r="A101" i="5"/>
  <c r="A28" i="5"/>
  <c r="A27" i="5"/>
  <c r="A26" i="5"/>
  <c r="B7" i="7"/>
  <c r="A7" i="7"/>
  <c r="B6" i="7"/>
  <c r="A6" i="7"/>
  <c r="B5" i="7"/>
  <c r="A5" i="7"/>
  <c r="B8" i="7"/>
  <c r="A8" i="7"/>
  <c r="B3" i="38"/>
  <c r="B4" i="38"/>
  <c r="B5" i="38"/>
  <c r="B6" i="38"/>
  <c r="B7" i="38"/>
  <c r="B8" i="38"/>
  <c r="B9" i="38"/>
  <c r="B10" i="38"/>
  <c r="B12" i="38"/>
  <c r="B13" i="38"/>
  <c r="B14" i="38"/>
  <c r="B15" i="38"/>
  <c r="B16" i="38"/>
  <c r="B17" i="38"/>
  <c r="B18" i="38"/>
  <c r="B19" i="38"/>
  <c r="B21" i="38"/>
  <c r="B22" i="38"/>
  <c r="B23" i="38"/>
  <c r="B24" i="38"/>
  <c r="B25" i="38"/>
  <c r="B26" i="38"/>
  <c r="B27" i="38"/>
  <c r="B28" i="38"/>
  <c r="A20" i="38"/>
  <c r="A11" i="38"/>
  <c r="A28" i="38"/>
  <c r="A27" i="38"/>
  <c r="A26" i="38"/>
  <c r="A25" i="38"/>
  <c r="A24" i="38"/>
  <c r="A23" i="38"/>
  <c r="A22" i="38"/>
  <c r="A21" i="38"/>
  <c r="A19" i="38"/>
  <c r="A18" i="38"/>
  <c r="A17" i="38"/>
  <c r="A16" i="38"/>
  <c r="A15" i="38"/>
  <c r="A14" i="38"/>
  <c r="A13" i="38"/>
  <c r="A12" i="38"/>
  <c r="A10" i="38"/>
  <c r="A9" i="38"/>
  <c r="A8" i="38"/>
  <c r="A7" i="38"/>
  <c r="A6" i="38"/>
  <c r="A5" i="38"/>
  <c r="A4" i="38"/>
  <c r="A3" i="38"/>
  <c r="A2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5" i="37"/>
  <c r="B26" i="37"/>
  <c r="B27" i="37"/>
  <c r="B28" i="37"/>
  <c r="A20" i="37"/>
  <c r="A11" i="37"/>
  <c r="A28" i="37"/>
  <c r="A27" i="37"/>
  <c r="A26" i="37"/>
  <c r="A25" i="37"/>
  <c r="A24" i="37"/>
  <c r="A23" i="37"/>
  <c r="A22" i="37"/>
  <c r="A21" i="37"/>
  <c r="A19" i="37"/>
  <c r="A18" i="37"/>
  <c r="A17" i="37"/>
  <c r="A16" i="37"/>
  <c r="A15" i="37"/>
  <c r="A14" i="37"/>
  <c r="A13" i="37"/>
  <c r="A12" i="37"/>
  <c r="A10" i="37"/>
  <c r="A9" i="37"/>
  <c r="A8" i="37"/>
  <c r="A7" i="37"/>
  <c r="A6" i="37"/>
  <c r="A5" i="37"/>
  <c r="A4" i="37"/>
  <c r="A3" i="37"/>
  <c r="A2" i="37"/>
  <c r="B3" i="36"/>
  <c r="B4" i="36"/>
  <c r="B5" i="36"/>
  <c r="B6" i="36"/>
  <c r="B7" i="36"/>
  <c r="B8" i="36"/>
  <c r="B9" i="36"/>
  <c r="B10" i="36"/>
  <c r="B12" i="36"/>
  <c r="B13" i="36"/>
  <c r="B14" i="36"/>
  <c r="B15" i="36"/>
  <c r="B16" i="36"/>
  <c r="B17" i="36"/>
  <c r="B18" i="36"/>
  <c r="B19" i="36"/>
  <c r="B21" i="36"/>
  <c r="B22" i="36"/>
  <c r="B23" i="36"/>
  <c r="B24" i="36"/>
  <c r="B25" i="36"/>
  <c r="B26" i="36"/>
  <c r="B27" i="36"/>
  <c r="B28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4" i="30"/>
  <c r="A3" i="30"/>
  <c r="A2" i="30"/>
  <c r="A4" i="29"/>
  <c r="A3" i="29"/>
  <c r="A2" i="29"/>
  <c r="A7" i="28"/>
  <c r="A6" i="28"/>
  <c r="A5" i="28"/>
  <c r="A4" i="28"/>
  <c r="A3" i="28"/>
  <c r="A2" i="28"/>
  <c r="B7" i="28"/>
  <c r="B6" i="28"/>
  <c r="B5" i="28"/>
  <c r="B4" i="28"/>
  <c r="B3" i="28"/>
  <c r="A4" i="27"/>
  <c r="A3" i="27"/>
  <c r="A2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A4" i="24"/>
  <c r="A3" i="24"/>
  <c r="A2" i="24"/>
  <c r="A4" i="23"/>
  <c r="A3" i="23"/>
  <c r="A2" i="23"/>
  <c r="A4" i="22"/>
  <c r="A3" i="22"/>
  <c r="A2" i="22"/>
  <c r="A4" i="21"/>
  <c r="A3" i="21"/>
  <c r="A2" i="21"/>
  <c r="A4" i="20"/>
  <c r="A3" i="20"/>
  <c r="A2" i="20"/>
  <c r="A4" i="19"/>
  <c r="A3" i="19"/>
  <c r="A2" i="19"/>
  <c r="A4" i="18"/>
  <c r="A3" i="18"/>
  <c r="A2" i="18"/>
  <c r="A4" i="17"/>
  <c r="A3" i="17"/>
  <c r="A2" i="17"/>
  <c r="A7" i="16"/>
  <c r="A6" i="16"/>
  <c r="A5" i="16"/>
  <c r="A4" i="16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10" i="7"/>
  <c r="A9" i="7"/>
  <c r="A4" i="7"/>
  <c r="A4" i="11"/>
  <c r="A3" i="11"/>
  <c r="A2" i="11"/>
  <c r="A4" i="10"/>
  <c r="A3" i="10"/>
  <c r="A2" i="10"/>
  <c r="A4" i="9"/>
  <c r="A3" i="9"/>
  <c r="A2" i="9"/>
  <c r="A7" i="8"/>
  <c r="A6" i="8"/>
  <c r="A5" i="8"/>
  <c r="A4" i="8"/>
  <c r="A3" i="8"/>
  <c r="A2" i="8"/>
  <c r="B7" i="8"/>
  <c r="B6" i="8"/>
  <c r="B5" i="8"/>
  <c r="B4" i="8"/>
  <c r="B3" i="8"/>
  <c r="A3" i="7"/>
  <c r="A2" i="7"/>
  <c r="B10" i="7"/>
  <c r="B9" i="7"/>
  <c r="B4" i="7"/>
  <c r="B3" i="7"/>
  <c r="A4" i="6"/>
  <c r="A3" i="6"/>
  <c r="A2" i="6"/>
  <c r="A4" i="5"/>
  <c r="A3" i="5"/>
  <c r="A2" i="5"/>
  <c r="A7" i="4"/>
  <c r="A6" i="4"/>
  <c r="A5" i="4"/>
  <c r="A4" i="4"/>
  <c r="A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A77" i="2"/>
  <c r="A76" i="2"/>
  <c r="A75" i="2"/>
  <c r="A89" i="2"/>
  <c r="A88" i="2"/>
  <c r="A87" i="2"/>
  <c r="A86" i="2"/>
  <c r="A85" i="2"/>
  <c r="A84" i="2"/>
  <c r="A83" i="2"/>
  <c r="A82" i="2"/>
  <c r="A81" i="2"/>
  <c r="A80" i="2"/>
  <c r="A79" i="2"/>
  <c r="A78" i="2"/>
  <c r="A41" i="2"/>
  <c r="A40" i="2"/>
  <c r="A39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70" i="2"/>
  <c r="A169" i="2"/>
  <c r="A168" i="2"/>
  <c r="A44" i="2"/>
  <c r="A43" i="2"/>
  <c r="A42" i="2"/>
  <c r="A47" i="2"/>
  <c r="A46" i="2"/>
  <c r="A45" i="2"/>
  <c r="A38" i="2"/>
  <c r="A37" i="2"/>
  <c r="A36" i="2"/>
  <c r="A17" i="2"/>
  <c r="A16" i="2"/>
  <c r="A15" i="2"/>
  <c r="A167" i="2"/>
  <c r="A166" i="2"/>
  <c r="A165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64" i="2"/>
  <c r="A163" i="2"/>
  <c r="A162" i="2"/>
  <c r="A161" i="2"/>
  <c r="A160" i="2"/>
  <c r="A159" i="2"/>
  <c r="A158" i="2"/>
  <c r="A157" i="2"/>
  <c r="A156" i="2"/>
  <c r="A11" i="2"/>
  <c r="A10" i="2"/>
  <c r="A9" i="2"/>
  <c r="A155" i="2"/>
  <c r="A154" i="2"/>
  <c r="A153" i="2"/>
  <c r="A8" i="2"/>
  <c r="A7" i="2"/>
  <c r="A6" i="2"/>
  <c r="A2" i="2"/>
  <c r="A5" i="2"/>
  <c r="A4" i="2"/>
  <c r="A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4" i="2"/>
  <c r="A133" i="2"/>
  <c r="A132" i="2"/>
  <c r="A131" i="2"/>
  <c r="A130" i="2"/>
  <c r="A129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</calcChain>
</file>

<file path=xl/sharedStrings.xml><?xml version="1.0" encoding="utf-8"?>
<sst xmlns="http://schemas.openxmlformats.org/spreadsheetml/2006/main" count="11236" uniqueCount="198">
  <si>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</si>
  <si>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</si>
  <si>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</si>
  <si>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</si>
  <si>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</si>
  <si>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</si>
  <si>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</si>
  <si>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</si>
  <si>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</si>
  <si>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</si>
  <si>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</si>
  <si>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</si>
  <si>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</si>
  <si>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</si>
  <si>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</si>
  <si>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</si>
  <si>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</si>
  <si>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</si>
  <si>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</si>
  <si>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</si>
  <si>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</si>
  <si>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</si>
  <si>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</si>
  <si>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</si>
  <si>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</si>
  <si>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</si>
  <si>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</si>
  <si>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</si>
  <si>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</si>
  <si>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</si>
  <si>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</si>
  <si>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</si>
  <si>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</si>
  <si>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</si>
  <si>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</si>
  <si>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</si>
  <si>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</si>
  <si>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</si>
  <si>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</si>
  <si>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</si>
  <si>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</si>
  <si>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</si>
  <si>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</si>
  <si>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</si>
  <si>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</si>
  <si>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</si>
  <si>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</si>
  <si>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</si>
  <si>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</si>
  <si>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</si>
  <si>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</si>
  <si>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</si>
  <si>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</si>
  <si>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</si>
  <si>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</si>
  <si>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</si>
  <si>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</si>
  <si>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</si>
  <si>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</si>
  <si>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</si>
  <si>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</si>
  <si>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</si>
  <si>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</si>
  <si>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</si>
  <si>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</si>
  <si>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</si>
  <si>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</si>
  <si>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</si>
  <si>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</si>
  <si>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</si>
  <si>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</si>
  <si>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</si>
  <si>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</si>
  <si>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</si>
  <si>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</si>
  <si>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</si>
  <si>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</si>
  <si>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</si>
  <si>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</si>
  <si>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</si>
  <si>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</si>
  <si>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</si>
  <si>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</si>
  <si>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</si>
  <si>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</si>
  <si>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</si>
  <si>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</si>
  <si>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</si>
  <si>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</si>
  <si>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</si>
  <si>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</si>
  <si>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</si>
  <si>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</si>
  <si>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</si>
  <si>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</si>
  <si>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</si>
  <si>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</si>
  <si>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</si>
  <si>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</si>
  <si>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</si>
  <si>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</si>
  <si>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</si>
  <si>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</si>
  <si>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</si>
  <si>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</si>
  <si>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</si>
  <si>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</si>
  <si>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</si>
  <si>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</si>
  <si>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</si>
  <si>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</si>
  <si>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</si>
  <si>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</si>
  <si>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</si>
  <si>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</si>
  <si>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</si>
  <si>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</si>
  <si>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</si>
  <si>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</si>
  <si>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</si>
  <si>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</si>
  <si>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</si>
  <si>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</si>
  <si>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</si>
  <si>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</si>
  <si>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</si>
  <si>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</si>
  <si>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</si>
  <si>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</si>
  <si>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</si>
  <si>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</si>
  <si>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</si>
  <si>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</si>
  <si>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</si>
  <si>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</si>
  <si>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</si>
  <si>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</si>
  <si>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</si>
  <si>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</si>
  <si>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</si>
  <si>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</si>
  <si>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</si>
  <si>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</si>
  <si>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</si>
  <si>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</si>
  <si>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</si>
  <si>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</si>
  <si>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</si>
  <si>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</si>
  <si>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</si>
  <si>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</si>
  <si>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</si>
  <si>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</si>
  <si>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</si>
  <si>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</si>
  <si>
    <t>テーマ：クッキー初級コンテスト</t>
    <rPh sb="8" eb="10">
      <t>ショキュウ</t>
    </rPh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</si>
  <si>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</si>
  <si>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</si>
  <si>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</si>
  <si>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</si>
  <si>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</si>
  <si>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</si>
  <si>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</si>
  <si>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</si>
  <si>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</si>
  <si>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</si>
  <si>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</si>
  <si>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rusk_butter</t>
    <phoneticPr fontId="2"/>
  </si>
  <si>
    <t>Cookie_Hard</t>
    <phoneticPr fontId="2"/>
  </si>
  <si>
    <t>Chocolate_Mat</t>
    <phoneticPr fontId="2"/>
  </si>
  <si>
    <t>Coffee_Mat</t>
    <phoneticPr fontId="2"/>
  </si>
  <si>
    <t>SumireSuger</t>
    <phoneticPr fontId="2"/>
  </si>
  <si>
    <t>Tea_Mat</t>
    <phoneticPr fontId="2"/>
  </si>
  <si>
    <t>a_GlowCookie</t>
    <phoneticPr fontId="2"/>
  </si>
  <si>
    <t>CheeseCake</t>
    <phoneticPr fontId="2"/>
  </si>
  <si>
    <t>a_GlowCheeseCake</t>
    <phoneticPr fontId="2"/>
  </si>
  <si>
    <t>Soda</t>
    <phoneticPr fontId="2"/>
  </si>
  <si>
    <t>strawberry_cookie</t>
    <phoneticPr fontId="2"/>
  </si>
  <si>
    <t>rusk_strawberry</t>
    <phoneticPr fontId="2"/>
  </si>
  <si>
    <t>strawberry_creampuff</t>
    <phoneticPr fontId="2"/>
  </si>
  <si>
    <t>izet_color_donuts</t>
    <phoneticPr fontId="2"/>
  </si>
  <si>
    <t>strawberry_crepe</t>
    <phoneticPr fontId="2"/>
  </si>
  <si>
    <t>strawberryblueberry_crepe</t>
    <phoneticPr fontId="2"/>
  </si>
  <si>
    <t>strawberry_parfe</t>
    <phoneticPr fontId="2"/>
  </si>
  <si>
    <t>strawberry_ice_cream</t>
    <phoneticPr fontId="2"/>
  </si>
  <si>
    <t>strawberry_juice</t>
    <phoneticPr fontId="2"/>
  </si>
  <si>
    <t>aquamarine_chocolate</t>
    <phoneticPr fontId="2"/>
  </si>
  <si>
    <t>cheese_cake_bluemoon</t>
    <phoneticPr fontId="2"/>
  </si>
  <si>
    <t>cheese_cake_betelgeuse</t>
    <phoneticPr fontId="2"/>
  </si>
  <si>
    <t>cheese_cake_sunrise</t>
    <phoneticPr fontId="2"/>
  </si>
  <si>
    <t>cheese_cake_pluto</t>
    <phoneticPr fontId="2"/>
  </si>
  <si>
    <t>//strange_tea</t>
    <phoneticPr fontId="2"/>
  </si>
  <si>
    <t>//Coffee</t>
    <phoneticPr fontId="2"/>
  </si>
  <si>
    <t>//Coffee_Mat</t>
    <phoneticPr fontId="2"/>
  </si>
  <si>
    <t>//Juice</t>
    <phoneticPr fontId="2"/>
  </si>
  <si>
    <t>//Tea</t>
    <phoneticPr fontId="2"/>
  </si>
  <si>
    <t>//Tea_Mat</t>
    <phoneticPr fontId="2"/>
  </si>
  <si>
    <t>//Tea_Potion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</si>
</sst>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Arial"/>
      <family val="3"/>
      <charset val="128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70"/>
  <sheetViews>
    <sheetView zoomScale="85" zoomScaleNormal="85" workbookViewId="0">
      <pane ySplit="1" topLeftCell="A24" activePane="bottomLeft" state="frozen"/>
      <selection activeCell="D1" sqref="D1"/>
      <selection pane="bottomLeft" activeCell="A39" sqref="A39:XFD4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7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 t="shared" si="1"/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60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50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40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80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30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70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45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35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34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si="4"/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4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4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4"/>
        <v>15036</v>
      </c>
      <c r="C126" s="3" t="s">
        <v>7</v>
      </c>
      <c r="D126" s="3" t="s">
        <v>174</v>
      </c>
      <c r="E126" s="3">
        <v>0</v>
      </c>
      <c r="F126" s="3">
        <v>0</v>
      </c>
      <c r="G126" s="3">
        <v>230</v>
      </c>
      <c r="H126" s="3">
        <v>0</v>
      </c>
      <c r="I126" s="3">
        <v>0</v>
      </c>
      <c r="J126" s="3">
        <v>0</v>
      </c>
      <c r="K126" s="3">
        <v>100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80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4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230</v>
      </c>
      <c r="H127" s="3">
        <v>0</v>
      </c>
      <c r="I127" s="3">
        <v>0</v>
      </c>
      <c r="J127" s="3">
        <v>0</v>
      </c>
      <c r="K127" s="3">
        <v>85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130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4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230</v>
      </c>
      <c r="H128" s="3">
        <v>0</v>
      </c>
      <c r="I128" s="3">
        <v>0</v>
      </c>
      <c r="J128" s="3">
        <v>0</v>
      </c>
      <c r="K128" s="3">
        <v>120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4"/>
        <v>15039</v>
      </c>
      <c r="C129" s="3" t="s">
        <v>7</v>
      </c>
      <c r="D129" s="3" t="s">
        <v>50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80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60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4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80</v>
      </c>
      <c r="H130" s="3">
        <v>0</v>
      </c>
      <c r="I130" s="3">
        <v>0</v>
      </c>
      <c r="J130" s="3">
        <v>70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4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80</v>
      </c>
      <c r="H131" s="3">
        <v>0</v>
      </c>
      <c r="I131" s="3">
        <v>0</v>
      </c>
      <c r="J131" s="3">
        <v>110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4"/>
        <v>15042</v>
      </c>
      <c r="C132" s="3" t="s">
        <v>7</v>
      </c>
      <c r="D132" s="3" t="s">
        <v>51</v>
      </c>
      <c r="E132" s="3">
        <v>0</v>
      </c>
      <c r="F132" s="3">
        <v>0</v>
      </c>
      <c r="G132" s="3">
        <v>110</v>
      </c>
      <c r="H132" s="3">
        <v>80</v>
      </c>
      <c r="I132" s="3">
        <v>0</v>
      </c>
      <c r="J132" s="3">
        <v>0</v>
      </c>
      <c r="K132" s="3">
        <v>0</v>
      </c>
      <c r="L132" s="3">
        <v>80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7</v>
      </c>
      <c r="AD132" s="5" t="s">
        <v>7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4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110</v>
      </c>
      <c r="H133" s="3">
        <v>80</v>
      </c>
      <c r="I133" s="3">
        <v>0</v>
      </c>
      <c r="J133" s="3">
        <v>0</v>
      </c>
      <c r="K133" s="3">
        <v>0</v>
      </c>
      <c r="L133" s="3">
        <v>80</v>
      </c>
      <c r="M133" s="3">
        <v>0</v>
      </c>
      <c r="N133" s="3">
        <v>0</v>
      </c>
      <c r="O133" s="3">
        <v>0</v>
      </c>
      <c r="P133" s="3">
        <v>0</v>
      </c>
      <c r="Q133" s="3">
        <v>110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7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4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110</v>
      </c>
      <c r="H134" s="3">
        <v>80</v>
      </c>
      <c r="I134" s="3">
        <v>0</v>
      </c>
      <c r="J134" s="3">
        <v>0</v>
      </c>
      <c r="K134" s="3">
        <v>0</v>
      </c>
      <c r="L134" s="3">
        <v>100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63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100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ref="B135:B137" si="5">INDEX(B:B,MATCH(15000,B:B,0),1)+(ROW()-MATCH(15000,B:B,0))</f>
        <v>15045</v>
      </c>
      <c r="C135" s="3" t="s">
        <v>7</v>
      </c>
      <c r="D135" s="3" t="s">
        <v>169</v>
      </c>
      <c r="E135" s="3">
        <v>0</v>
      </c>
      <c r="F135" s="3">
        <v>0</v>
      </c>
      <c r="G135" s="3">
        <v>110</v>
      </c>
      <c r="H135" s="3">
        <v>80</v>
      </c>
      <c r="I135" s="3">
        <v>0</v>
      </c>
      <c r="J135" s="3">
        <v>0</v>
      </c>
      <c r="K135" s="3">
        <v>0</v>
      </c>
      <c r="L135" s="3">
        <v>80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7</v>
      </c>
      <c r="AD135" s="5" t="s">
        <v>7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110</v>
      </c>
      <c r="H136" s="3">
        <v>80</v>
      </c>
      <c r="I136" s="3">
        <v>0</v>
      </c>
      <c r="J136" s="3">
        <v>0</v>
      </c>
      <c r="K136" s="3">
        <v>0</v>
      </c>
      <c r="L136" s="3">
        <v>80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7</v>
      </c>
      <c r="AD136" s="5" t="s">
        <v>7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110</v>
      </c>
      <c r="H137" s="3">
        <v>80</v>
      </c>
      <c r="I137" s="3">
        <v>0</v>
      </c>
      <c r="J137" s="3">
        <v>0</v>
      </c>
      <c r="K137" s="3">
        <v>0</v>
      </c>
      <c r="L137" s="3">
        <v>100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63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ref="B138:B170" si="6">INDEX(B:B,MATCH(15000,B:B,0),1)+(ROW()-MATCH(15000,B:B,0))</f>
        <v>15048</v>
      </c>
      <c r="C138" s="3" t="s">
        <v>7</v>
      </c>
      <c r="D138" s="3" t="s">
        <v>52</v>
      </c>
      <c r="E138" s="3">
        <v>0</v>
      </c>
      <c r="F138" s="3">
        <v>0</v>
      </c>
      <c r="G138" s="3">
        <v>120</v>
      </c>
      <c r="H138" s="3">
        <v>0</v>
      </c>
      <c r="I138" s="3">
        <v>0</v>
      </c>
      <c r="J138" s="3">
        <v>0</v>
      </c>
      <c r="K138" s="3">
        <v>80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80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37</v>
      </c>
      <c r="AD138" s="5" t="s">
        <v>60</v>
      </c>
      <c r="AE138" s="5" t="s">
        <v>70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20</v>
      </c>
      <c r="AM138" s="5">
        <v>50</v>
      </c>
      <c r="AN138" s="5">
        <v>20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6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120</v>
      </c>
      <c r="H139" s="3">
        <v>0</v>
      </c>
      <c r="I139" s="3">
        <v>0</v>
      </c>
      <c r="J139" s="3">
        <v>0</v>
      </c>
      <c r="K139" s="3">
        <v>70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130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37</v>
      </c>
      <c r="AD139" s="5" t="s">
        <v>60</v>
      </c>
      <c r="AE139" s="5" t="s">
        <v>70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20</v>
      </c>
      <c r="AM139" s="5">
        <v>20</v>
      </c>
      <c r="AN139" s="5">
        <v>20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6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120</v>
      </c>
      <c r="H140" s="3">
        <v>30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37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20</v>
      </c>
      <c r="AM140" s="5">
        <v>30</v>
      </c>
      <c r="AN140" s="5">
        <v>20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6"/>
        <v>15051</v>
      </c>
      <c r="C141" s="3" t="s">
        <v>7</v>
      </c>
      <c r="D141" s="3" t="s">
        <v>53</v>
      </c>
      <c r="E141" s="3">
        <v>0</v>
      </c>
      <c r="F141" s="3">
        <v>0</v>
      </c>
      <c r="G141" s="3">
        <v>90</v>
      </c>
      <c r="H141" s="3">
        <v>50</v>
      </c>
      <c r="I141" s="3">
        <v>40</v>
      </c>
      <c r="J141" s="3">
        <v>0</v>
      </c>
      <c r="K141" s="3">
        <v>75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80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22</v>
      </c>
      <c r="AD141" s="5" t="s">
        <v>121</v>
      </c>
      <c r="AE141" s="5" t="s">
        <v>122</v>
      </c>
      <c r="AF141" s="5" t="s">
        <v>47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20</v>
      </c>
      <c r="AM141" s="5">
        <v>30</v>
      </c>
      <c r="AN141" s="5">
        <v>30</v>
      </c>
      <c r="AO141" s="5">
        <v>30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6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90</v>
      </c>
      <c r="H142" s="3">
        <v>50</v>
      </c>
      <c r="I142" s="3">
        <v>40</v>
      </c>
      <c r="J142" s="3">
        <v>0</v>
      </c>
      <c r="K142" s="3">
        <v>75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110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22</v>
      </c>
      <c r="AD142" s="5" t="s">
        <v>121</v>
      </c>
      <c r="AE142" s="5" t="s">
        <v>122</v>
      </c>
      <c r="AF142" s="5" t="s">
        <v>47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20</v>
      </c>
      <c r="AM142" s="5">
        <v>30</v>
      </c>
      <c r="AN142" s="5">
        <v>30</v>
      </c>
      <c r="AO142" s="5">
        <v>30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6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90</v>
      </c>
      <c r="H143" s="3">
        <v>50</v>
      </c>
      <c r="I143" s="3">
        <v>40</v>
      </c>
      <c r="J143" s="3">
        <v>0</v>
      </c>
      <c r="K143" s="3">
        <v>30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20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67</v>
      </c>
      <c r="AD143" s="5" t="s">
        <v>22</v>
      </c>
      <c r="AE143" s="5" t="s">
        <v>121</v>
      </c>
      <c r="AF143" s="5" t="s">
        <v>122</v>
      </c>
      <c r="AG143" s="5" t="s">
        <v>47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100</v>
      </c>
      <c r="AM143" s="5">
        <v>20</v>
      </c>
      <c r="AN143" s="5">
        <v>10</v>
      </c>
      <c r="AO143" s="5">
        <v>10</v>
      </c>
      <c r="AP143" s="5">
        <v>10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6"/>
        <v>15054</v>
      </c>
      <c r="C144" s="3" t="s">
        <v>7</v>
      </c>
      <c r="D144" s="3" t="s">
        <v>54</v>
      </c>
      <c r="E144" s="3">
        <v>0</v>
      </c>
      <c r="F144" s="3">
        <v>0</v>
      </c>
      <c r="G144" s="3">
        <v>100</v>
      </c>
      <c r="H144" s="3">
        <v>0</v>
      </c>
      <c r="I144" s="3">
        <v>0</v>
      </c>
      <c r="J144" s="3">
        <v>0</v>
      </c>
      <c r="K144" s="3">
        <v>60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127</v>
      </c>
      <c r="AD144" s="5" t="s">
        <v>128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6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100</v>
      </c>
      <c r="H145" s="3">
        <v>0</v>
      </c>
      <c r="I145" s="3">
        <v>0</v>
      </c>
      <c r="J145" s="3">
        <v>0</v>
      </c>
      <c r="K145" s="3">
        <v>50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80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127</v>
      </c>
      <c r="AD145" s="5" t="s">
        <v>128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50</v>
      </c>
      <c r="AM145" s="5">
        <v>50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6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100</v>
      </c>
      <c r="H146" s="3">
        <v>0</v>
      </c>
      <c r="I146" s="3">
        <v>0</v>
      </c>
      <c r="J146" s="3">
        <v>0</v>
      </c>
      <c r="K146" s="3">
        <v>120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127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15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6"/>
        <v>15057</v>
      </c>
      <c r="C147" s="3" t="s">
        <v>7</v>
      </c>
      <c r="D147" s="3" t="s">
        <v>55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50</v>
      </c>
      <c r="N147" s="3">
        <v>0</v>
      </c>
      <c r="O147" s="3">
        <v>0</v>
      </c>
      <c r="P147" s="3">
        <v>0</v>
      </c>
      <c r="Q147" s="3">
        <v>50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46</v>
      </c>
      <c r="AD147" s="5" t="s">
        <v>129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15</v>
      </c>
      <c r="AM147" s="5">
        <v>50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6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80</v>
      </c>
      <c r="N148" s="3">
        <v>0</v>
      </c>
      <c r="O148" s="3">
        <v>0</v>
      </c>
      <c r="P148" s="3">
        <v>0</v>
      </c>
      <c r="Q148" s="3">
        <v>50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46</v>
      </c>
      <c r="AD148" s="5" t="s">
        <v>129</v>
      </c>
      <c r="AE148" s="5" t="s">
        <v>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15</v>
      </c>
      <c r="AM148" s="5">
        <v>50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6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46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15</v>
      </c>
      <c r="AM149" s="5">
        <v>50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6"/>
        <v>15060</v>
      </c>
      <c r="C150" s="3" t="s">
        <v>7</v>
      </c>
      <c r="D150" s="3" t="s">
        <v>56</v>
      </c>
      <c r="E150" s="3">
        <v>0</v>
      </c>
      <c r="F150" s="3">
        <v>0</v>
      </c>
      <c r="G150" s="3">
        <v>80</v>
      </c>
      <c r="H150" s="3">
        <v>0</v>
      </c>
      <c r="I150" s="3">
        <v>0</v>
      </c>
      <c r="J150" s="3">
        <v>0</v>
      </c>
      <c r="K150" s="3">
        <v>0</v>
      </c>
      <c r="L150" s="3">
        <v>230</v>
      </c>
      <c r="M150" s="3">
        <v>90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62</v>
      </c>
      <c r="AD150" s="5" t="s">
        <v>37</v>
      </c>
      <c r="AE150" s="5" t="s">
        <v>22</v>
      </c>
      <c r="AF150" s="5" t="s">
        <v>7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30</v>
      </c>
      <c r="AM150" s="5">
        <v>20</v>
      </c>
      <c r="AN150" s="5">
        <v>30</v>
      </c>
      <c r="AO150" s="5">
        <v>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6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80</v>
      </c>
      <c r="H151" s="3">
        <v>0</v>
      </c>
      <c r="I151" s="3">
        <v>0</v>
      </c>
      <c r="J151" s="3">
        <v>0</v>
      </c>
      <c r="K151" s="3">
        <v>0</v>
      </c>
      <c r="L151" s="3">
        <v>230</v>
      </c>
      <c r="M151" s="3">
        <v>90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62</v>
      </c>
      <c r="AD151" s="5" t="s">
        <v>37</v>
      </c>
      <c r="AE151" s="5" t="s">
        <v>22</v>
      </c>
      <c r="AF151" s="5" t="s">
        <v>72</v>
      </c>
      <c r="AG151" s="5" t="s">
        <v>128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30</v>
      </c>
      <c r="AM151" s="5">
        <v>20</v>
      </c>
      <c r="AN151" s="5">
        <v>30</v>
      </c>
      <c r="AO151" s="5">
        <v>50</v>
      </c>
      <c r="AP151" s="5">
        <v>50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6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80</v>
      </c>
      <c r="H152" s="3">
        <v>0</v>
      </c>
      <c r="I152" s="3">
        <v>0</v>
      </c>
      <c r="J152" s="3">
        <v>0</v>
      </c>
      <c r="K152" s="3">
        <v>0</v>
      </c>
      <c r="L152" s="3">
        <v>260</v>
      </c>
      <c r="M152" s="3">
        <v>110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62</v>
      </c>
      <c r="AD152" s="5" t="s">
        <v>7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20</v>
      </c>
      <c r="AM152" s="5">
        <v>20</v>
      </c>
      <c r="AN152" s="5">
        <v>30</v>
      </c>
      <c r="AO152" s="5">
        <v>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6"/>
        <v>15063</v>
      </c>
      <c r="C153" s="3" t="s">
        <v>7</v>
      </c>
      <c r="D153" s="3" t="s">
        <v>71</v>
      </c>
      <c r="E153" s="3">
        <v>0</v>
      </c>
      <c r="F153" s="3">
        <v>0</v>
      </c>
      <c r="G153" s="3">
        <v>110</v>
      </c>
      <c r="H153" s="3">
        <v>0</v>
      </c>
      <c r="I153" s="3">
        <v>30</v>
      </c>
      <c r="J153" s="3">
        <v>0</v>
      </c>
      <c r="K153" s="3">
        <v>0</v>
      </c>
      <c r="L153" s="3">
        <v>60</v>
      </c>
      <c r="M153" s="3">
        <v>0</v>
      </c>
      <c r="N153" s="3">
        <v>0</v>
      </c>
      <c r="O153" s="3">
        <v>0</v>
      </c>
      <c r="P153" s="3">
        <v>0</v>
      </c>
      <c r="Q153" s="3">
        <v>70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70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25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6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110</v>
      </c>
      <c r="H154" s="3">
        <v>0</v>
      </c>
      <c r="I154" s="3">
        <v>30</v>
      </c>
      <c r="J154" s="3">
        <v>0</v>
      </c>
      <c r="K154" s="3">
        <v>0</v>
      </c>
      <c r="L154" s="3">
        <v>50</v>
      </c>
      <c r="M154" s="3">
        <v>0</v>
      </c>
      <c r="N154" s="3">
        <v>0</v>
      </c>
      <c r="O154" s="3">
        <v>0</v>
      </c>
      <c r="P154" s="3">
        <v>0</v>
      </c>
      <c r="Q154" s="3">
        <v>100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70</v>
      </c>
      <c r="AD154" s="5" t="s">
        <v>65</v>
      </c>
      <c r="AE154" s="5" t="s">
        <v>73</v>
      </c>
      <c r="AF154" s="5" t="s">
        <v>72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25</v>
      </c>
      <c r="AM154" s="5">
        <v>30</v>
      </c>
      <c r="AN154" s="5">
        <v>30</v>
      </c>
      <c r="AO154" s="5">
        <v>10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si="6"/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110</v>
      </c>
      <c r="H155" s="3">
        <v>0</v>
      </c>
      <c r="I155" s="3">
        <v>30</v>
      </c>
      <c r="J155" s="3">
        <v>0</v>
      </c>
      <c r="K155" s="3">
        <v>0</v>
      </c>
      <c r="L155" s="3">
        <v>70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70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25</v>
      </c>
      <c r="AM155" s="5">
        <v>20</v>
      </c>
      <c r="AN155" s="5">
        <v>20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112</v>
      </c>
      <c r="E156" s="3">
        <v>0</v>
      </c>
      <c r="F156" s="3">
        <v>0</v>
      </c>
      <c r="G156" s="3">
        <v>330</v>
      </c>
      <c r="H156" s="3">
        <v>40</v>
      </c>
      <c r="I156" s="3">
        <v>110</v>
      </c>
      <c r="J156" s="3">
        <v>0</v>
      </c>
      <c r="K156" s="3">
        <v>120</v>
      </c>
      <c r="L156" s="3">
        <v>80</v>
      </c>
      <c r="M156" s="3">
        <v>0</v>
      </c>
      <c r="N156" s="3">
        <v>0</v>
      </c>
      <c r="O156" s="3">
        <v>0</v>
      </c>
      <c r="P156" s="3">
        <v>0</v>
      </c>
      <c r="Q156" s="3">
        <v>100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70</v>
      </c>
      <c r="AD156" s="5" t="s">
        <v>65</v>
      </c>
      <c r="AE156" s="5" t="s">
        <v>73</v>
      </c>
      <c r="AF156" s="5" t="s">
        <v>130</v>
      </c>
      <c r="AG156" s="5" t="s">
        <v>128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15</v>
      </c>
      <c r="AM156" s="5">
        <v>30</v>
      </c>
      <c r="AN156" s="5">
        <v>30</v>
      </c>
      <c r="AO156" s="5">
        <v>30</v>
      </c>
      <c r="AP156" s="5">
        <v>50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330</v>
      </c>
      <c r="H157" s="3">
        <v>40</v>
      </c>
      <c r="I157" s="3">
        <v>110</v>
      </c>
      <c r="J157" s="3">
        <v>0</v>
      </c>
      <c r="K157" s="3">
        <v>80</v>
      </c>
      <c r="L157" s="3">
        <v>70</v>
      </c>
      <c r="M157" s="3">
        <v>0</v>
      </c>
      <c r="N157" s="3">
        <v>0</v>
      </c>
      <c r="O157" s="3">
        <v>0</v>
      </c>
      <c r="P157" s="3">
        <v>0</v>
      </c>
      <c r="Q157" s="3">
        <v>130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70</v>
      </c>
      <c r="AD157" s="5" t="s">
        <v>65</v>
      </c>
      <c r="AE157" s="5" t="s">
        <v>73</v>
      </c>
      <c r="AF157" s="5" t="s">
        <v>72</v>
      </c>
      <c r="AG157" s="5" t="s">
        <v>39</v>
      </c>
      <c r="AH157" s="5" t="s">
        <v>130</v>
      </c>
      <c r="AI157" s="5" t="s">
        <v>128</v>
      </c>
      <c r="AJ157" s="5" t="s">
        <v>7</v>
      </c>
      <c r="AK157" s="5" t="s">
        <v>7</v>
      </c>
      <c r="AL157" s="5">
        <v>15</v>
      </c>
      <c r="AM157" s="5">
        <v>30</v>
      </c>
      <c r="AN157" s="5">
        <v>30</v>
      </c>
      <c r="AO157" s="5">
        <v>10</v>
      </c>
      <c r="AP157" s="5">
        <v>10</v>
      </c>
      <c r="AQ157" s="5">
        <v>30</v>
      </c>
      <c r="AR157" s="5">
        <v>50</v>
      </c>
      <c r="AS157" s="5">
        <v>0</v>
      </c>
      <c r="AT157" s="5">
        <v>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330</v>
      </c>
      <c r="H158" s="3">
        <v>40</v>
      </c>
      <c r="I158" s="3">
        <v>110</v>
      </c>
      <c r="J158" s="3">
        <v>0</v>
      </c>
      <c r="K158" s="3">
        <v>160</v>
      </c>
      <c r="L158" s="3">
        <v>110</v>
      </c>
      <c r="M158" s="3">
        <v>0</v>
      </c>
      <c r="N158" s="3">
        <v>0</v>
      </c>
      <c r="O158" s="3">
        <v>0</v>
      </c>
      <c r="P158" s="3">
        <v>0</v>
      </c>
      <c r="Q158" s="3">
        <v>180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70</v>
      </c>
      <c r="AD158" s="5" t="s">
        <v>65</v>
      </c>
      <c r="AE158" s="5" t="s">
        <v>73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15</v>
      </c>
      <c r="AM158" s="5">
        <v>20</v>
      </c>
      <c r="AN158" s="5">
        <v>20</v>
      </c>
      <c r="AO158" s="5">
        <v>30</v>
      </c>
      <c r="AP158" s="5">
        <v>50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113</v>
      </c>
      <c r="E159" s="3">
        <v>0</v>
      </c>
      <c r="F159" s="3">
        <v>0</v>
      </c>
      <c r="G159" s="3">
        <v>100</v>
      </c>
      <c r="H159" s="3">
        <v>0</v>
      </c>
      <c r="I159" s="3">
        <v>100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70</v>
      </c>
      <c r="Q159" s="3">
        <v>80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65</v>
      </c>
      <c r="AE159" s="5" t="s">
        <v>73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-50</v>
      </c>
      <c r="AM159" s="5">
        <v>30</v>
      </c>
      <c r="AN159" s="5">
        <v>30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100</v>
      </c>
      <c r="H160" s="3">
        <v>0</v>
      </c>
      <c r="I160" s="3">
        <v>100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60</v>
      </c>
      <c r="Q160" s="3">
        <v>110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65</v>
      </c>
      <c r="AE160" s="5" t="s">
        <v>73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-50</v>
      </c>
      <c r="AM160" s="5">
        <v>30</v>
      </c>
      <c r="AN160" s="5">
        <v>30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100</v>
      </c>
      <c r="H161" s="3">
        <v>0</v>
      </c>
      <c r="I161" s="3">
        <v>100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80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65</v>
      </c>
      <c r="AE161" s="5" t="s">
        <v>73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30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1160</v>
      </c>
      <c r="B162" s="3">
        <f t="shared" si="6"/>
        <v>15072</v>
      </c>
      <c r="C162" s="3" t="s">
        <v>7</v>
      </c>
      <c r="D162" s="3" t="s">
        <v>114</v>
      </c>
      <c r="E162" s="3">
        <v>0</v>
      </c>
      <c r="F162" s="3">
        <v>0</v>
      </c>
      <c r="G162" s="3">
        <v>30</v>
      </c>
      <c r="H162" s="3">
        <v>30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50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120</v>
      </c>
      <c r="AE162" s="5" t="s">
        <v>60</v>
      </c>
      <c r="AF162" s="5" t="s">
        <v>65</v>
      </c>
      <c r="AG162" s="5" t="s">
        <v>121</v>
      </c>
      <c r="AH162" s="5" t="s">
        <v>122</v>
      </c>
      <c r="AI162" s="5" t="s">
        <v>62</v>
      </c>
      <c r="AJ162" s="5" t="s">
        <v>39</v>
      </c>
      <c r="AK162" s="5" t="s">
        <v>123</v>
      </c>
      <c r="AL162" s="5">
        <v>-50</v>
      </c>
      <c r="AM162" s="5">
        <v>30</v>
      </c>
      <c r="AN162" s="5">
        <v>20</v>
      </c>
      <c r="AO162" s="5">
        <v>12</v>
      </c>
      <c r="AP162" s="5">
        <v>12</v>
      </c>
      <c r="AQ162" s="5">
        <v>40</v>
      </c>
      <c r="AR162" s="5">
        <v>10</v>
      </c>
      <c r="AS162" s="5">
        <v>10</v>
      </c>
      <c r="AT162" s="5">
        <v>30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30</v>
      </c>
      <c r="H163" s="3">
        <v>30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40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120</v>
      </c>
      <c r="AE163" s="5" t="s">
        <v>60</v>
      </c>
      <c r="AF163" s="5" t="s">
        <v>65</v>
      </c>
      <c r="AG163" s="5" t="s">
        <v>121</v>
      </c>
      <c r="AH163" s="5" t="s">
        <v>122</v>
      </c>
      <c r="AI163" s="5" t="s">
        <v>62</v>
      </c>
      <c r="AJ163" s="5" t="s">
        <v>39</v>
      </c>
      <c r="AK163" s="5" t="s">
        <v>123</v>
      </c>
      <c r="AL163" s="5">
        <v>-50</v>
      </c>
      <c r="AM163" s="5">
        <v>30</v>
      </c>
      <c r="AN163" s="5">
        <v>20</v>
      </c>
      <c r="AO163" s="5">
        <v>12</v>
      </c>
      <c r="AP163" s="5">
        <v>12</v>
      </c>
      <c r="AQ163" s="5">
        <v>40</v>
      </c>
      <c r="AR163" s="5">
        <v>10</v>
      </c>
      <c r="AS163" s="5">
        <v>10</v>
      </c>
      <c r="AT163" s="5">
        <v>30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0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30</v>
      </c>
      <c r="H164" s="3">
        <v>30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80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30</v>
      </c>
      <c r="AN164" s="5">
        <v>20</v>
      </c>
      <c r="AO164" s="5">
        <v>12</v>
      </c>
      <c r="AP164" s="5">
        <v>12</v>
      </c>
      <c r="AQ164" s="5">
        <v>40</v>
      </c>
      <c r="AR164" s="5">
        <v>10</v>
      </c>
      <c r="AS164" s="5">
        <v>10</v>
      </c>
      <c r="AT164" s="5">
        <v>30</v>
      </c>
      <c r="AU164" s="5">
        <v>0</v>
      </c>
      <c r="AV164" s="4" t="s">
        <v>45</v>
      </c>
      <c r="AW164" s="5">
        <v>0</v>
      </c>
      <c r="AX164" s="5">
        <v>0</v>
      </c>
    </row>
    <row r="165" spans="1:50" ht="15.75" customHeight="1" x14ac:dyDescent="0.2">
      <c r="A165" s="3">
        <f t="shared" si="0"/>
        <v>1163</v>
      </c>
      <c r="B165" s="3">
        <f t="shared" si="6"/>
        <v>15075</v>
      </c>
      <c r="C165" s="3" t="s">
        <v>7</v>
      </c>
      <c r="D165" s="3" t="s">
        <v>132</v>
      </c>
      <c r="E165" s="3">
        <v>0</v>
      </c>
      <c r="F165" s="3">
        <v>0</v>
      </c>
      <c r="G165" s="3">
        <v>30</v>
      </c>
      <c r="H165" s="3">
        <v>30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50</v>
      </c>
      <c r="R165" s="3">
        <v>50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46</v>
      </c>
      <c r="AD165" s="5" t="s">
        <v>120</v>
      </c>
      <c r="AE165" s="5" t="s">
        <v>60</v>
      </c>
      <c r="AF165" s="5" t="s">
        <v>65</v>
      </c>
      <c r="AG165" s="5" t="s">
        <v>121</v>
      </c>
      <c r="AH165" s="5" t="s">
        <v>122</v>
      </c>
      <c r="AI165" s="5" t="s">
        <v>62</v>
      </c>
      <c r="AJ165" s="5" t="s">
        <v>39</v>
      </c>
      <c r="AK165" s="5" t="s">
        <v>123</v>
      </c>
      <c r="AL165" s="5">
        <v>-50</v>
      </c>
      <c r="AM165" s="5">
        <v>30</v>
      </c>
      <c r="AN165" s="5">
        <v>20</v>
      </c>
      <c r="AO165" s="5">
        <v>12</v>
      </c>
      <c r="AP165" s="5">
        <v>12</v>
      </c>
      <c r="AQ165" s="5">
        <v>40</v>
      </c>
      <c r="AR165" s="5">
        <v>10</v>
      </c>
      <c r="AS165" s="5">
        <v>10</v>
      </c>
      <c r="AT165" s="5">
        <v>30</v>
      </c>
      <c r="AU165" s="5">
        <v>0</v>
      </c>
      <c r="AV165" s="4" t="s">
        <v>43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1164</v>
      </c>
      <c r="B166" s="3">
        <f t="shared" si="6"/>
        <v>15076</v>
      </c>
      <c r="C166" s="3" t="s">
        <v>7</v>
      </c>
      <c r="D166" s="3" t="s">
        <v>7</v>
      </c>
      <c r="E166" s="3">
        <v>0</v>
      </c>
      <c r="F166" s="3">
        <v>0</v>
      </c>
      <c r="G166" s="3">
        <v>30</v>
      </c>
      <c r="H166" s="3">
        <v>30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70</v>
      </c>
      <c r="R166" s="3">
        <v>40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46</v>
      </c>
      <c r="AD166" s="5" t="s">
        <v>120</v>
      </c>
      <c r="AE166" s="5" t="s">
        <v>60</v>
      </c>
      <c r="AF166" s="5" t="s">
        <v>65</v>
      </c>
      <c r="AG166" s="5" t="s">
        <v>121</v>
      </c>
      <c r="AH166" s="5" t="s">
        <v>122</v>
      </c>
      <c r="AI166" s="5" t="s">
        <v>62</v>
      </c>
      <c r="AJ166" s="5" t="s">
        <v>39</v>
      </c>
      <c r="AK166" s="5" t="s">
        <v>123</v>
      </c>
      <c r="AL166" s="5">
        <v>-50</v>
      </c>
      <c r="AM166" s="5">
        <v>30</v>
      </c>
      <c r="AN166" s="5">
        <v>20</v>
      </c>
      <c r="AO166" s="5">
        <v>12</v>
      </c>
      <c r="AP166" s="5">
        <v>12</v>
      </c>
      <c r="AQ166" s="5">
        <v>40</v>
      </c>
      <c r="AR166" s="5">
        <v>10</v>
      </c>
      <c r="AS166" s="5">
        <v>10</v>
      </c>
      <c r="AT166" s="5">
        <v>30</v>
      </c>
      <c r="AU166" s="5">
        <v>0</v>
      </c>
      <c r="AV166" s="4" t="s">
        <v>44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1165</v>
      </c>
      <c r="B167" s="3">
        <f t="shared" si="6"/>
        <v>15077</v>
      </c>
      <c r="C167" s="3" t="s">
        <v>7</v>
      </c>
      <c r="D167" s="3" t="s">
        <v>7</v>
      </c>
      <c r="E167" s="3">
        <v>0</v>
      </c>
      <c r="F167" s="3">
        <v>0</v>
      </c>
      <c r="G167" s="3">
        <v>30</v>
      </c>
      <c r="H167" s="3">
        <v>30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80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46</v>
      </c>
      <c r="AD167" s="5" t="s">
        <v>7</v>
      </c>
      <c r="AE167" s="5" t="s">
        <v>7</v>
      </c>
      <c r="AF167" s="5" t="s">
        <v>7</v>
      </c>
      <c r="AG167" s="5" t="s">
        <v>7</v>
      </c>
      <c r="AH167" s="5" t="s">
        <v>7</v>
      </c>
      <c r="AI167" s="5" t="s">
        <v>7</v>
      </c>
      <c r="AJ167" s="5" t="s">
        <v>7</v>
      </c>
      <c r="AK167" s="5" t="s">
        <v>7</v>
      </c>
      <c r="AL167" s="5">
        <v>-50</v>
      </c>
      <c r="AM167" s="5">
        <v>30</v>
      </c>
      <c r="AN167" s="5">
        <v>20</v>
      </c>
      <c r="AO167" s="5">
        <v>12</v>
      </c>
      <c r="AP167" s="5">
        <v>12</v>
      </c>
      <c r="AQ167" s="5">
        <v>40</v>
      </c>
      <c r="AR167" s="5">
        <v>10</v>
      </c>
      <c r="AS167" s="5">
        <v>10</v>
      </c>
      <c r="AT167" s="5">
        <v>30</v>
      </c>
      <c r="AU167" s="5">
        <v>0</v>
      </c>
      <c r="AV167" s="4" t="s">
        <v>45</v>
      </c>
      <c r="AW167" s="5">
        <v>0</v>
      </c>
      <c r="AX167" s="5">
        <v>0</v>
      </c>
    </row>
    <row r="168" spans="1:50" ht="15.75" customHeight="1" x14ac:dyDescent="0.2">
      <c r="A168" s="3">
        <f t="shared" ref="A168:A170" si="7">ROW()-2+1000</f>
        <v>1166</v>
      </c>
      <c r="B168" s="3">
        <f t="shared" si="6"/>
        <v>15078</v>
      </c>
      <c r="C168" s="3" t="s">
        <v>7</v>
      </c>
      <c r="D168" s="3" t="s">
        <v>125</v>
      </c>
      <c r="E168" s="3">
        <v>0</v>
      </c>
      <c r="F168" s="3">
        <v>0</v>
      </c>
      <c r="G168" s="3">
        <v>27</v>
      </c>
      <c r="H168" s="3">
        <v>165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</v>
      </c>
      <c r="R168" s="3">
        <v>60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5" t="s">
        <v>46</v>
      </c>
      <c r="AD168" s="5" t="s">
        <v>37</v>
      </c>
      <c r="AE168" s="5" t="s">
        <v>70</v>
      </c>
      <c r="AF168" s="5" t="s">
        <v>7</v>
      </c>
      <c r="AG168" s="5" t="s">
        <v>7</v>
      </c>
      <c r="AH168" s="5" t="s">
        <v>7</v>
      </c>
      <c r="AI168" s="5" t="s">
        <v>7</v>
      </c>
      <c r="AJ168" s="5" t="s">
        <v>7</v>
      </c>
      <c r="AK168" s="5" t="s">
        <v>7</v>
      </c>
      <c r="AL168" s="5">
        <v>-50</v>
      </c>
      <c r="AM168" s="5">
        <v>100</v>
      </c>
      <c r="AN168" s="5">
        <v>10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4" t="s">
        <v>43</v>
      </c>
      <c r="AW168" s="5">
        <v>0</v>
      </c>
      <c r="AX168" s="5">
        <v>0</v>
      </c>
    </row>
    <row r="169" spans="1:50" ht="15.75" customHeight="1" x14ac:dyDescent="0.2">
      <c r="A169" s="3">
        <f t="shared" si="7"/>
        <v>1167</v>
      </c>
      <c r="B169" s="3">
        <f t="shared" si="6"/>
        <v>15079</v>
      </c>
      <c r="C169" s="3" t="s">
        <v>7</v>
      </c>
      <c r="D169" s="3" t="s">
        <v>7</v>
      </c>
      <c r="E169" s="3">
        <v>0</v>
      </c>
      <c r="F169" s="3">
        <v>0</v>
      </c>
      <c r="G169" s="3">
        <v>27</v>
      </c>
      <c r="H169" s="3">
        <v>165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70</v>
      </c>
      <c r="R169" s="3">
        <v>50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5" t="s">
        <v>46</v>
      </c>
      <c r="AD169" s="5" t="s">
        <v>37</v>
      </c>
      <c r="AE169" s="5" t="s">
        <v>70</v>
      </c>
      <c r="AF169" s="5" t="s">
        <v>7</v>
      </c>
      <c r="AG169" s="5" t="s">
        <v>7</v>
      </c>
      <c r="AH169" s="5" t="s">
        <v>7</v>
      </c>
      <c r="AI169" s="5" t="s">
        <v>7</v>
      </c>
      <c r="AJ169" s="5" t="s">
        <v>7</v>
      </c>
      <c r="AK169" s="5" t="s">
        <v>7</v>
      </c>
      <c r="AL169" s="5">
        <v>-50</v>
      </c>
      <c r="AM169" s="5">
        <v>100</v>
      </c>
      <c r="AN169" s="5">
        <v>10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4" t="s">
        <v>44</v>
      </c>
      <c r="AW169" s="5">
        <v>0</v>
      </c>
      <c r="AX169" s="5">
        <v>0</v>
      </c>
    </row>
    <row r="170" spans="1:50" ht="15.75" customHeight="1" x14ac:dyDescent="0.2">
      <c r="A170" s="3">
        <f t="shared" si="7"/>
        <v>1168</v>
      </c>
      <c r="B170" s="3">
        <f t="shared" si="6"/>
        <v>15080</v>
      </c>
      <c r="C170" s="3" t="s">
        <v>7</v>
      </c>
      <c r="D170" s="3" t="s">
        <v>7</v>
      </c>
      <c r="E170" s="3">
        <v>0</v>
      </c>
      <c r="F170" s="3">
        <v>0</v>
      </c>
      <c r="G170" s="3">
        <v>27</v>
      </c>
      <c r="H170" s="3">
        <v>165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70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46</v>
      </c>
      <c r="AD170" s="5" t="s">
        <v>37</v>
      </c>
      <c r="AE170" s="5" t="s">
        <v>70</v>
      </c>
      <c r="AF170" s="5" t="s">
        <v>7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-50</v>
      </c>
      <c r="AM170" s="5">
        <v>100</v>
      </c>
      <c r="AN170" s="5">
        <v>10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45</v>
      </c>
      <c r="AW170" s="5">
        <v>0</v>
      </c>
      <c r="AX17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R8" sqref="R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ROW()-2+104000</f>
        <v>104002</v>
      </c>
      <c r="B4" s="3">
        <f t="shared" ref="B4:B7" si="1"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 t="shared" si="1"/>
        <v>104003</v>
      </c>
      <c r="C5" s="3" t="s">
        <v>7</v>
      </c>
      <c r="D5" s="3" t="s">
        <v>173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 t="shared" si="1"/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 t="shared" si="1"/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ROW()-2+105000</f>
        <v>105002</v>
      </c>
      <c r="B4" s="3">
        <f t="shared" ref="B4:B7" si="1"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si="1"/>
        <v>105003</v>
      </c>
      <c r="C5" s="3" t="s">
        <v>7</v>
      </c>
      <c r="D5" s="3" t="s">
        <v>175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ROW()-2+106000</f>
        <v>106002</v>
      </c>
      <c r="B4" s="3">
        <f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ref="B5:B10" si="1">INDEX(B:B,MATCH(106000,B:B,0),1)+(ROW()-MATCH(106000,B:B,0))</f>
        <v>106003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106006</v>
      </c>
      <c r="B8" s="3">
        <f t="shared" si="1"/>
        <v>106006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106007</v>
      </c>
      <c r="B9" s="3">
        <f t="shared" si="1"/>
        <v>106007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106008</v>
      </c>
      <c r="B10" s="3">
        <f t="shared" si="1"/>
        <v>106008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106009</v>
      </c>
      <c r="B11" s="3">
        <f t="shared" ref="B11:B19" si="2">INDEX(B:B,MATCH(106000,B:B,0),1)+(ROW()-MATCH(106000,B:B,0))</f>
        <v>106009</v>
      </c>
      <c r="C11" s="3" t="s">
        <v>7</v>
      </c>
      <c r="D11" s="3" t="s">
        <v>49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106010</v>
      </c>
      <c r="B12" s="3">
        <f t="shared" si="2"/>
        <v>106010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106011</v>
      </c>
      <c r="B13" s="3">
        <f t="shared" si="2"/>
        <v>106011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106012</v>
      </c>
      <c r="B14" s="3">
        <f t="shared" si="2"/>
        <v>106012</v>
      </c>
      <c r="C14" s="3" t="s">
        <v>7</v>
      </c>
      <c r="D14" s="3" t="s">
        <v>119</v>
      </c>
      <c r="E14" s="3">
        <v>0</v>
      </c>
      <c r="F14" s="3">
        <v>0</v>
      </c>
      <c r="G14" s="3">
        <v>60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106013</v>
      </c>
      <c r="B15" s="3">
        <f t="shared" si="2"/>
        <v>106013</v>
      </c>
      <c r="C15" s="3" t="s">
        <v>7</v>
      </c>
      <c r="D15" s="3" t="s">
        <v>7</v>
      </c>
      <c r="E15" s="3">
        <v>0</v>
      </c>
      <c r="F15" s="3">
        <v>0</v>
      </c>
      <c r="G15" s="3">
        <v>60</v>
      </c>
      <c r="H15" s="3">
        <v>0</v>
      </c>
      <c r="I15" s="3">
        <v>0</v>
      </c>
      <c r="J15" s="3">
        <v>0</v>
      </c>
      <c r="K15" s="3">
        <v>90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106014</v>
      </c>
      <c r="B16" s="3">
        <f t="shared" si="2"/>
        <v>106014</v>
      </c>
      <c r="C16" s="3" t="s">
        <v>7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0</v>
      </c>
      <c r="J16" s="3">
        <v>0</v>
      </c>
      <c r="K16" s="3">
        <v>130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106015</v>
      </c>
      <c r="B17" s="3">
        <f t="shared" si="2"/>
        <v>106015</v>
      </c>
      <c r="C17" s="3" t="s">
        <v>7</v>
      </c>
      <c r="D17" s="3" t="s">
        <v>174</v>
      </c>
      <c r="E17" s="3">
        <v>0</v>
      </c>
      <c r="F17" s="3">
        <v>0</v>
      </c>
      <c r="G17" s="3">
        <v>230</v>
      </c>
      <c r="H17" s="3">
        <v>0</v>
      </c>
      <c r="I17" s="3">
        <v>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106016</v>
      </c>
      <c r="B18" s="3">
        <f t="shared" si="2"/>
        <v>106016</v>
      </c>
      <c r="C18" s="3" t="s">
        <v>7</v>
      </c>
      <c r="D18" s="3" t="s">
        <v>7</v>
      </c>
      <c r="E18" s="3">
        <v>0</v>
      </c>
      <c r="F18" s="3">
        <v>0</v>
      </c>
      <c r="G18" s="3">
        <v>230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130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106017</v>
      </c>
      <c r="B19" s="3">
        <f t="shared" si="2"/>
        <v>106017</v>
      </c>
      <c r="C19" s="3" t="s">
        <v>7</v>
      </c>
      <c r="D19" s="3" t="s">
        <v>7</v>
      </c>
      <c r="E19" s="3">
        <v>0</v>
      </c>
      <c r="F19" s="3">
        <v>0</v>
      </c>
      <c r="G19" s="3">
        <v>230</v>
      </c>
      <c r="H19" s="3">
        <v>0</v>
      </c>
      <c r="I19" s="3">
        <v>0</v>
      </c>
      <c r="J19" s="3">
        <v>0</v>
      </c>
      <c r="K19" s="3">
        <v>120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R8" sqref="R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ROW()-2+107000</f>
        <v>107002</v>
      </c>
      <c r="B4" s="3">
        <f t="shared" ref="B4:B10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107006</v>
      </c>
      <c r="B8" s="3">
        <f t="shared" si="1"/>
        <v>107006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107007</v>
      </c>
      <c r="B9" s="3">
        <f t="shared" si="1"/>
        <v>107007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107008</v>
      </c>
      <c r="B10" s="3">
        <f t="shared" si="1"/>
        <v>107008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C9FF-32CF-4C90-80CA-FEF32EE53A0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ROW()-2+108000</f>
        <v>108000</v>
      </c>
      <c r="B2" s="6">
        <v>108000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ROW()-2+108000</f>
        <v>108001</v>
      </c>
      <c r="B3" s="3">
        <f>INDEX(B:B,MATCH(108000,B:B,0),1)+(ROW()-MATCH(108000,B:B,0))</f>
        <v>108001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ROW()-2+108000</f>
        <v>108002</v>
      </c>
      <c r="B4" s="3">
        <f>INDEX(B:B,MATCH(108000,B:B,0),1)+(ROW()-MATCH(108000,B:B,0))</f>
        <v>108002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108003</v>
      </c>
      <c r="B5" s="3">
        <f t="shared" ref="B5:B7" si="1">INDEX(B:B,MATCH(108000,B:B,0),1)+(ROW()-MATCH(108000,B:B,0))</f>
        <v>108003</v>
      </c>
      <c r="C5" s="3" t="s">
        <v>7</v>
      </c>
      <c r="D5" s="3" t="s">
        <v>53</v>
      </c>
      <c r="E5" s="3">
        <v>0</v>
      </c>
      <c r="F5" s="3">
        <v>0</v>
      </c>
      <c r="G5" s="3">
        <v>90</v>
      </c>
      <c r="H5" s="3">
        <v>50</v>
      </c>
      <c r="I5" s="3">
        <v>40</v>
      </c>
      <c r="J5" s="3">
        <v>0</v>
      </c>
      <c r="K5" s="3">
        <v>75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22</v>
      </c>
      <c r="AD5" s="5" t="s">
        <v>121</v>
      </c>
      <c r="AE5" s="5" t="s">
        <v>122</v>
      </c>
      <c r="AF5" s="5" t="s">
        <v>47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30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108004</v>
      </c>
      <c r="B6" s="3">
        <f t="shared" si="1"/>
        <v>108004</v>
      </c>
      <c r="C6" s="3" t="s">
        <v>7</v>
      </c>
      <c r="D6" s="3" t="s">
        <v>7</v>
      </c>
      <c r="E6" s="3">
        <v>0</v>
      </c>
      <c r="F6" s="3">
        <v>0</v>
      </c>
      <c r="G6" s="3">
        <v>90</v>
      </c>
      <c r="H6" s="3">
        <v>50</v>
      </c>
      <c r="I6" s="3">
        <v>40</v>
      </c>
      <c r="J6" s="3">
        <v>0</v>
      </c>
      <c r="K6" s="3">
        <v>75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22</v>
      </c>
      <c r="AD6" s="5" t="s">
        <v>121</v>
      </c>
      <c r="AE6" s="5" t="s">
        <v>122</v>
      </c>
      <c r="AF6" s="5" t="s">
        <v>47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30</v>
      </c>
      <c r="AN6" s="5">
        <v>30</v>
      </c>
      <c r="AO6" s="5">
        <v>30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108005</v>
      </c>
      <c r="B7" s="3">
        <f t="shared" si="1"/>
        <v>108005</v>
      </c>
      <c r="C7" s="3" t="s">
        <v>7</v>
      </c>
      <c r="D7" s="3" t="s">
        <v>7</v>
      </c>
      <c r="E7" s="3">
        <v>0</v>
      </c>
      <c r="F7" s="3">
        <v>0</v>
      </c>
      <c r="G7" s="3">
        <v>90</v>
      </c>
      <c r="H7" s="3">
        <v>50</v>
      </c>
      <c r="I7" s="3">
        <v>40</v>
      </c>
      <c r="J7" s="3">
        <v>0</v>
      </c>
      <c r="K7" s="3">
        <v>30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67</v>
      </c>
      <c r="AD7" s="5" t="s">
        <v>22</v>
      </c>
      <c r="AE7" s="5" t="s">
        <v>121</v>
      </c>
      <c r="AF7" s="5" t="s">
        <v>122</v>
      </c>
      <c r="AG7" s="5" t="s">
        <v>47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10</v>
      </c>
      <c r="AO7" s="5">
        <v>10</v>
      </c>
      <c r="AP7" s="5">
        <v>10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ROW()-2+120000</f>
        <v>120002</v>
      </c>
      <c r="B4" s="3">
        <f t="shared" ref="B4:B13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71</v>
      </c>
      <c r="E5" s="3">
        <v>0</v>
      </c>
      <c r="F5" s="3">
        <v>0</v>
      </c>
      <c r="G5" s="3">
        <v>110</v>
      </c>
      <c r="H5" s="3">
        <v>0</v>
      </c>
      <c r="I5" s="3">
        <v>30</v>
      </c>
      <c r="J5" s="3">
        <v>0</v>
      </c>
      <c r="K5" s="3">
        <v>0</v>
      </c>
      <c r="L5" s="3">
        <v>60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25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0</v>
      </c>
      <c r="I6" s="3">
        <v>30</v>
      </c>
      <c r="J6" s="3">
        <v>0</v>
      </c>
      <c r="K6" s="3">
        <v>0</v>
      </c>
      <c r="L6" s="3">
        <v>50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65</v>
      </c>
      <c r="AE6" s="5" t="s">
        <v>73</v>
      </c>
      <c r="AF6" s="5" t="s">
        <v>72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25</v>
      </c>
      <c r="AM6" s="5">
        <v>30</v>
      </c>
      <c r="AN6" s="5">
        <v>30</v>
      </c>
      <c r="AO6" s="5">
        <v>10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0</v>
      </c>
      <c r="I7" s="3">
        <v>30</v>
      </c>
      <c r="J7" s="3">
        <v>0</v>
      </c>
      <c r="K7" s="3">
        <v>0</v>
      </c>
      <c r="L7" s="3">
        <v>70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25</v>
      </c>
      <c r="AM7" s="5">
        <v>20</v>
      </c>
      <c r="AN7" s="5">
        <v>20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120006</v>
      </c>
      <c r="B8" s="3">
        <f t="shared" si="1"/>
        <v>120006</v>
      </c>
      <c r="C8" s="3" t="s">
        <v>7</v>
      </c>
      <c r="D8" s="3" t="s">
        <v>56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0</v>
      </c>
      <c r="L8" s="3">
        <v>230</v>
      </c>
      <c r="M8" s="3">
        <v>90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62</v>
      </c>
      <c r="AD8" s="5" t="s">
        <v>37</v>
      </c>
      <c r="AE8" s="5" t="s">
        <v>22</v>
      </c>
      <c r="AF8" s="5" t="s">
        <v>7</v>
      </c>
      <c r="AG8" s="5" t="s">
        <v>128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20</v>
      </c>
      <c r="AN8" s="5">
        <v>30</v>
      </c>
      <c r="AO8" s="5">
        <v>0</v>
      </c>
      <c r="AP8" s="5">
        <v>50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120007</v>
      </c>
      <c r="B9" s="3">
        <f t="shared" si="1"/>
        <v>120007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0</v>
      </c>
      <c r="L9" s="3">
        <v>230</v>
      </c>
      <c r="M9" s="3">
        <v>90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62</v>
      </c>
      <c r="AD9" s="5" t="s">
        <v>37</v>
      </c>
      <c r="AE9" s="5" t="s">
        <v>22</v>
      </c>
      <c r="AF9" s="5" t="s">
        <v>72</v>
      </c>
      <c r="AG9" s="5" t="s">
        <v>128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20</v>
      </c>
      <c r="AN9" s="5">
        <v>30</v>
      </c>
      <c r="AO9" s="5">
        <v>50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120008</v>
      </c>
      <c r="B10" s="3">
        <f t="shared" si="1"/>
        <v>120008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0</v>
      </c>
      <c r="L10" s="3">
        <v>260</v>
      </c>
      <c r="M10" s="3">
        <v>110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20</v>
      </c>
      <c r="AN10" s="5">
        <v>30</v>
      </c>
      <c r="AO10" s="5">
        <v>0</v>
      </c>
      <c r="AP10" s="5">
        <v>50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120009</v>
      </c>
      <c r="B11" s="3">
        <f t="shared" si="1"/>
        <v>120009</v>
      </c>
      <c r="C11" s="3" t="s">
        <v>7</v>
      </c>
      <c r="D11" s="3" t="s">
        <v>112</v>
      </c>
      <c r="E11" s="3">
        <v>0</v>
      </c>
      <c r="F11" s="3">
        <v>0</v>
      </c>
      <c r="G11" s="3">
        <v>330</v>
      </c>
      <c r="H11" s="3">
        <v>40</v>
      </c>
      <c r="I11" s="3">
        <v>110</v>
      </c>
      <c r="J11" s="3">
        <v>0</v>
      </c>
      <c r="K11" s="3">
        <v>120</v>
      </c>
      <c r="L11" s="3">
        <v>80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70</v>
      </c>
      <c r="AD11" s="5" t="s">
        <v>65</v>
      </c>
      <c r="AE11" s="5" t="s">
        <v>73</v>
      </c>
      <c r="AF11" s="5" t="s">
        <v>130</v>
      </c>
      <c r="AG11" s="5" t="s">
        <v>128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15</v>
      </c>
      <c r="AM11" s="5">
        <v>30</v>
      </c>
      <c r="AN11" s="5">
        <v>30</v>
      </c>
      <c r="AO11" s="5">
        <v>30</v>
      </c>
      <c r="AP11" s="5">
        <v>50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120010</v>
      </c>
      <c r="B12" s="3">
        <f t="shared" si="1"/>
        <v>120010</v>
      </c>
      <c r="C12" s="3" t="s">
        <v>7</v>
      </c>
      <c r="D12" s="3" t="s">
        <v>7</v>
      </c>
      <c r="E12" s="3">
        <v>0</v>
      </c>
      <c r="F12" s="3">
        <v>0</v>
      </c>
      <c r="G12" s="3">
        <v>330</v>
      </c>
      <c r="H12" s="3">
        <v>40</v>
      </c>
      <c r="I12" s="3">
        <v>110</v>
      </c>
      <c r="J12" s="3">
        <v>0</v>
      </c>
      <c r="K12" s="3">
        <v>80</v>
      </c>
      <c r="L12" s="3">
        <v>70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65</v>
      </c>
      <c r="AE12" s="5" t="s">
        <v>73</v>
      </c>
      <c r="AF12" s="5" t="s">
        <v>72</v>
      </c>
      <c r="AG12" s="5" t="s">
        <v>39</v>
      </c>
      <c r="AH12" s="5" t="s">
        <v>130</v>
      </c>
      <c r="AI12" s="5" t="s">
        <v>128</v>
      </c>
      <c r="AJ12" s="5" t="s">
        <v>7</v>
      </c>
      <c r="AK12" s="5" t="s">
        <v>7</v>
      </c>
      <c r="AL12" s="5">
        <v>15</v>
      </c>
      <c r="AM12" s="5">
        <v>30</v>
      </c>
      <c r="AN12" s="5">
        <v>30</v>
      </c>
      <c r="AO12" s="5">
        <v>10</v>
      </c>
      <c r="AP12" s="5">
        <v>10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120011</v>
      </c>
      <c r="B13" s="3">
        <f t="shared" si="1"/>
        <v>120011</v>
      </c>
      <c r="C13" s="3" t="s">
        <v>7</v>
      </c>
      <c r="D13" s="3" t="s">
        <v>7</v>
      </c>
      <c r="E13" s="3">
        <v>0</v>
      </c>
      <c r="F13" s="3">
        <v>0</v>
      </c>
      <c r="G13" s="3">
        <v>330</v>
      </c>
      <c r="H13" s="3">
        <v>40</v>
      </c>
      <c r="I13" s="3">
        <v>110</v>
      </c>
      <c r="J13" s="3">
        <v>0</v>
      </c>
      <c r="K13" s="3">
        <v>160</v>
      </c>
      <c r="L13" s="3">
        <v>110</v>
      </c>
      <c r="M13" s="3">
        <v>0</v>
      </c>
      <c r="N13" s="3">
        <v>0</v>
      </c>
      <c r="O13" s="3">
        <v>0</v>
      </c>
      <c r="P13" s="3">
        <v>0</v>
      </c>
      <c r="Q13" s="3">
        <v>180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65</v>
      </c>
      <c r="AE13" s="5" t="s">
        <v>73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15</v>
      </c>
      <c r="AM13" s="5">
        <v>20</v>
      </c>
      <c r="AN13" s="5">
        <v>20</v>
      </c>
      <c r="AO13" s="5">
        <v>30</v>
      </c>
      <c r="AP13" s="5">
        <v>50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176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113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ROW()-2+123000</f>
        <v>123002</v>
      </c>
      <c r="B4" s="3">
        <f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ref="B5:B10" si="1">INDEX(B:B,MATCH(123000,B:B,0),1)+(ROW()-MATCH(123000,B:B,0))</f>
        <v>123003</v>
      </c>
      <c r="C5" s="3" t="s">
        <v>7</v>
      </c>
      <c r="D5" s="3" t="s">
        <v>38</v>
      </c>
      <c r="E5" s="3">
        <v>0</v>
      </c>
      <c r="F5" s="3">
        <v>0</v>
      </c>
      <c r="G5" s="3">
        <v>120</v>
      </c>
      <c r="H5" s="3">
        <v>0</v>
      </c>
      <c r="I5" s="3">
        <v>50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58</v>
      </c>
      <c r="AE5" s="5" t="s">
        <v>109</v>
      </c>
      <c r="AF5" s="5" t="s">
        <v>107</v>
      </c>
      <c r="AG5" s="5" t="s">
        <v>98</v>
      </c>
      <c r="AH5" s="5" t="s">
        <v>105</v>
      </c>
      <c r="AI5" s="5" t="s">
        <v>71</v>
      </c>
      <c r="AJ5" s="5" t="s">
        <v>7</v>
      </c>
      <c r="AK5" s="5" t="s">
        <v>7</v>
      </c>
      <c r="AL5" s="5">
        <v>0</v>
      </c>
      <c r="AM5" s="5">
        <v>20</v>
      </c>
      <c r="AN5" s="5">
        <v>50</v>
      </c>
      <c r="AO5" s="5">
        <v>30</v>
      </c>
      <c r="AP5" s="5">
        <v>20</v>
      </c>
      <c r="AQ5" s="5">
        <v>30</v>
      </c>
      <c r="AR5" s="5">
        <v>50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120</v>
      </c>
      <c r="H6" s="3">
        <v>0</v>
      </c>
      <c r="I6" s="3">
        <v>50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58</v>
      </c>
      <c r="AE6" s="5" t="s">
        <v>109</v>
      </c>
      <c r="AF6" s="5" t="s">
        <v>107</v>
      </c>
      <c r="AG6" s="5" t="s">
        <v>98</v>
      </c>
      <c r="AH6" s="5" t="s">
        <v>105</v>
      </c>
      <c r="AI6" s="5" t="s">
        <v>71</v>
      </c>
      <c r="AJ6" s="5" t="s">
        <v>7</v>
      </c>
      <c r="AK6" s="5" t="s">
        <v>7</v>
      </c>
      <c r="AL6" s="5">
        <v>0</v>
      </c>
      <c r="AM6" s="5">
        <v>20</v>
      </c>
      <c r="AN6" s="5">
        <v>50</v>
      </c>
      <c r="AO6" s="5">
        <v>30</v>
      </c>
      <c r="AP6" s="5">
        <v>20</v>
      </c>
      <c r="AQ6" s="5">
        <v>30</v>
      </c>
      <c r="AR6" s="5">
        <v>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120</v>
      </c>
      <c r="H7" s="3">
        <v>0</v>
      </c>
      <c r="I7" s="3">
        <v>50</v>
      </c>
      <c r="J7" s="3">
        <v>0</v>
      </c>
      <c r="K7" s="3">
        <v>150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58</v>
      </c>
      <c r="AE7" s="5" t="s">
        <v>109</v>
      </c>
      <c r="AF7" s="5" t="s">
        <v>107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50</v>
      </c>
      <c r="AO7" s="5">
        <v>30</v>
      </c>
      <c r="AP7" s="5">
        <v>20</v>
      </c>
      <c r="AQ7" s="5">
        <v>30</v>
      </c>
      <c r="AR7" s="5">
        <v>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123006</v>
      </c>
      <c r="B8" s="3">
        <f t="shared" si="1"/>
        <v>123006</v>
      </c>
      <c r="C8" s="3" t="s">
        <v>7</v>
      </c>
      <c r="D8" s="3" t="s">
        <v>41</v>
      </c>
      <c r="E8" s="3">
        <v>0</v>
      </c>
      <c r="F8" s="3">
        <v>0</v>
      </c>
      <c r="G8" s="3">
        <v>120</v>
      </c>
      <c r="H8" s="3">
        <v>30</v>
      </c>
      <c r="I8" s="3">
        <v>0</v>
      </c>
      <c r="J8" s="3">
        <v>0</v>
      </c>
      <c r="K8" s="3">
        <v>90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58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20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123007</v>
      </c>
      <c r="B9" s="3">
        <f t="shared" si="1"/>
        <v>123007</v>
      </c>
      <c r="C9" s="3" t="s">
        <v>7</v>
      </c>
      <c r="D9" s="3" t="s">
        <v>7</v>
      </c>
      <c r="E9" s="3">
        <v>0</v>
      </c>
      <c r="F9" s="3">
        <v>0</v>
      </c>
      <c r="G9" s="3">
        <v>120</v>
      </c>
      <c r="H9" s="3">
        <v>30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140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58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20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123008</v>
      </c>
      <c r="B10" s="3">
        <f t="shared" si="1"/>
        <v>123008</v>
      </c>
      <c r="C10" s="3" t="s">
        <v>7</v>
      </c>
      <c r="D10" s="3" t="s">
        <v>7</v>
      </c>
      <c r="E10" s="3">
        <v>0</v>
      </c>
      <c r="F10" s="3">
        <v>0</v>
      </c>
      <c r="G10" s="3">
        <v>120</v>
      </c>
      <c r="H10" s="3">
        <v>30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AX32" sqref="AX3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 t="shared" ref="B3:B10" si="0"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ROW()-2+124000</f>
        <v>124002</v>
      </c>
      <c r="B4" s="3">
        <f t="shared" si="0"/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124003</v>
      </c>
      <c r="B5" s="3">
        <f t="shared" si="0"/>
        <v>124003</v>
      </c>
      <c r="C5" s="3" t="s">
        <v>177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1"/>
        <v>124004</v>
      </c>
      <c r="B6" s="3">
        <f t="shared" si="0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124005</v>
      </c>
      <c r="B7" s="3">
        <f t="shared" si="0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124006</v>
      </c>
      <c r="B8" s="3">
        <f t="shared" si="0"/>
        <v>124006</v>
      </c>
      <c r="C8" s="3" t="s">
        <v>178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124007</v>
      </c>
      <c r="B9" s="3">
        <f t="shared" si="0"/>
        <v>124007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124008</v>
      </c>
      <c r="B10" s="3">
        <f t="shared" si="0"/>
        <v>124008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124009</v>
      </c>
      <c r="B11" s="3">
        <f t="shared" ref="B11:B31" si="2">INDEX(B:B,MATCH(124000,B:B,0),1)+(ROW()-MATCH(124000,B:B,0))</f>
        <v>124009</v>
      </c>
      <c r="C11" s="3" t="s">
        <v>179</v>
      </c>
      <c r="D11" s="3" t="s">
        <v>7</v>
      </c>
      <c r="E11" s="3">
        <v>0</v>
      </c>
      <c r="F11" s="3">
        <v>0</v>
      </c>
      <c r="G11" s="3">
        <v>120</v>
      </c>
      <c r="H11" s="3">
        <v>0</v>
      </c>
      <c r="I11" s="3">
        <v>50</v>
      </c>
      <c r="J11" s="3">
        <v>0</v>
      </c>
      <c r="K11" s="3">
        <v>120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58</v>
      </c>
      <c r="AE11" s="5" t="s">
        <v>109</v>
      </c>
      <c r="AF11" s="5" t="s">
        <v>107</v>
      </c>
      <c r="AG11" s="5" t="s">
        <v>98</v>
      </c>
      <c r="AH11" s="5" t="s">
        <v>105</v>
      </c>
      <c r="AI11" s="5" t="s">
        <v>71</v>
      </c>
      <c r="AJ11" s="5" t="s">
        <v>7</v>
      </c>
      <c r="AK11" s="5" t="s">
        <v>7</v>
      </c>
      <c r="AL11" s="5">
        <v>0</v>
      </c>
      <c r="AM11" s="5">
        <v>20</v>
      </c>
      <c r="AN11" s="5">
        <v>50</v>
      </c>
      <c r="AO11" s="5">
        <v>30</v>
      </c>
      <c r="AP11" s="5">
        <v>20</v>
      </c>
      <c r="AQ11" s="5">
        <v>30</v>
      </c>
      <c r="AR11" s="5">
        <v>50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124010</v>
      </c>
      <c r="B12" s="3">
        <f t="shared" si="2"/>
        <v>124010</v>
      </c>
      <c r="C12" s="3" t="s">
        <v>7</v>
      </c>
      <c r="D12" s="3" t="s">
        <v>7</v>
      </c>
      <c r="E12" s="3">
        <v>0</v>
      </c>
      <c r="F12" s="3">
        <v>0</v>
      </c>
      <c r="G12" s="3">
        <v>120</v>
      </c>
      <c r="H12" s="3">
        <v>0</v>
      </c>
      <c r="I12" s="3">
        <v>50</v>
      </c>
      <c r="J12" s="3">
        <v>0</v>
      </c>
      <c r="K12" s="3">
        <v>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140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58</v>
      </c>
      <c r="AE12" s="5" t="s">
        <v>109</v>
      </c>
      <c r="AF12" s="5" t="s">
        <v>107</v>
      </c>
      <c r="AG12" s="5" t="s">
        <v>98</v>
      </c>
      <c r="AH12" s="5" t="s">
        <v>105</v>
      </c>
      <c r="AI12" s="5" t="s">
        <v>71</v>
      </c>
      <c r="AJ12" s="5" t="s">
        <v>7</v>
      </c>
      <c r="AK12" s="5" t="s">
        <v>7</v>
      </c>
      <c r="AL12" s="5">
        <v>0</v>
      </c>
      <c r="AM12" s="5">
        <v>20</v>
      </c>
      <c r="AN12" s="5">
        <v>50</v>
      </c>
      <c r="AO12" s="5">
        <v>30</v>
      </c>
      <c r="AP12" s="5">
        <v>20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124011</v>
      </c>
      <c r="B13" s="3">
        <f t="shared" si="2"/>
        <v>124011</v>
      </c>
      <c r="C13" s="3" t="s">
        <v>7</v>
      </c>
      <c r="D13" s="3" t="s">
        <v>7</v>
      </c>
      <c r="E13" s="3">
        <v>0</v>
      </c>
      <c r="F13" s="3">
        <v>0</v>
      </c>
      <c r="G13" s="3">
        <v>120</v>
      </c>
      <c r="H13" s="3">
        <v>0</v>
      </c>
      <c r="I13" s="3">
        <v>50</v>
      </c>
      <c r="J13" s="3">
        <v>0</v>
      </c>
      <c r="K13" s="3">
        <v>150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58</v>
      </c>
      <c r="AE13" s="5" t="s">
        <v>109</v>
      </c>
      <c r="AF13" s="5" t="s">
        <v>107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20</v>
      </c>
      <c r="AN13" s="5">
        <v>50</v>
      </c>
      <c r="AO13" s="5">
        <v>30</v>
      </c>
      <c r="AP13" s="5">
        <v>20</v>
      </c>
      <c r="AQ13" s="5">
        <v>30</v>
      </c>
      <c r="AR13" s="5">
        <v>50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124012</v>
      </c>
      <c r="B14" s="3">
        <f t="shared" si="2"/>
        <v>124012</v>
      </c>
      <c r="C14" s="3" t="s">
        <v>180</v>
      </c>
      <c r="D14" s="3" t="s">
        <v>7</v>
      </c>
      <c r="E14" s="3">
        <v>0</v>
      </c>
      <c r="F14" s="3">
        <v>0</v>
      </c>
      <c r="G14" s="3">
        <v>120</v>
      </c>
      <c r="H14" s="3">
        <v>30</v>
      </c>
      <c r="I14" s="3">
        <v>0</v>
      </c>
      <c r="J14" s="3">
        <v>0</v>
      </c>
      <c r="K14" s="3">
        <v>90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58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20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124013</v>
      </c>
      <c r="B15" s="3">
        <f t="shared" si="2"/>
        <v>124013</v>
      </c>
      <c r="C15" s="3" t="s">
        <v>7</v>
      </c>
      <c r="D15" s="3" t="s">
        <v>7</v>
      </c>
      <c r="E15" s="3">
        <v>0</v>
      </c>
      <c r="F15" s="3">
        <v>0</v>
      </c>
      <c r="G15" s="3">
        <v>120</v>
      </c>
      <c r="H15" s="3">
        <v>30</v>
      </c>
      <c r="I15" s="3">
        <v>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140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58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20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124014</v>
      </c>
      <c r="B16" s="3">
        <f t="shared" si="2"/>
        <v>124014</v>
      </c>
      <c r="C16" s="3" t="s">
        <v>7</v>
      </c>
      <c r="D16" s="3" t="s">
        <v>7</v>
      </c>
      <c r="E16" s="3">
        <v>0</v>
      </c>
      <c r="F16" s="3">
        <v>0</v>
      </c>
      <c r="G16" s="3">
        <v>120</v>
      </c>
      <c r="H16" s="3">
        <v>30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20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124015</v>
      </c>
      <c r="B17" s="3">
        <f t="shared" si="2"/>
        <v>124015</v>
      </c>
      <c r="C17" s="3" t="s">
        <v>181</v>
      </c>
      <c r="D17" s="3" t="s">
        <v>7</v>
      </c>
      <c r="E17" s="3">
        <v>0</v>
      </c>
      <c r="F17" s="3">
        <v>0</v>
      </c>
      <c r="G17" s="3">
        <v>130</v>
      </c>
      <c r="H17" s="3">
        <v>35</v>
      </c>
      <c r="I17" s="3">
        <v>30</v>
      </c>
      <c r="J17" s="3">
        <v>0</v>
      </c>
      <c r="K17" s="3">
        <v>120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22</v>
      </c>
      <c r="AE17" s="5" t="s">
        <v>60</v>
      </c>
      <c r="AF17" s="5" t="s">
        <v>70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10</v>
      </c>
      <c r="AN17" s="5">
        <v>30</v>
      </c>
      <c r="AO17" s="5">
        <v>30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124016</v>
      </c>
      <c r="B18" s="3">
        <f t="shared" si="2"/>
        <v>124016</v>
      </c>
      <c r="C18" s="3" t="s">
        <v>7</v>
      </c>
      <c r="D18" s="3" t="s">
        <v>7</v>
      </c>
      <c r="E18" s="3">
        <v>0</v>
      </c>
      <c r="F18" s="3">
        <v>0</v>
      </c>
      <c r="G18" s="3">
        <v>130</v>
      </c>
      <c r="H18" s="3">
        <v>35</v>
      </c>
      <c r="I18" s="3">
        <v>30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140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57</v>
      </c>
      <c r="AE18" s="5" t="s">
        <v>47</v>
      </c>
      <c r="AF18" s="5" t="s">
        <v>39</v>
      </c>
      <c r="AG18" s="5" t="s">
        <v>70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15</v>
      </c>
      <c r="AN18" s="5">
        <v>10</v>
      </c>
      <c r="AO18" s="5">
        <v>15</v>
      </c>
      <c r="AP18" s="5">
        <v>30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124017</v>
      </c>
      <c r="B19" s="3">
        <f t="shared" si="2"/>
        <v>124017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35</v>
      </c>
      <c r="I19" s="3">
        <v>30</v>
      </c>
      <c r="J19" s="3">
        <v>0</v>
      </c>
      <c r="K19" s="3">
        <v>160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70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100</v>
      </c>
      <c r="AM19" s="5">
        <v>20</v>
      </c>
      <c r="AN19" s="5">
        <v>30</v>
      </c>
      <c r="AO19" s="5">
        <v>30</v>
      </c>
      <c r="AP19" s="5">
        <v>15</v>
      </c>
      <c r="AQ19" s="5">
        <v>15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124018</v>
      </c>
      <c r="B20" s="3">
        <f t="shared" si="2"/>
        <v>124018</v>
      </c>
      <c r="C20" s="3" t="s">
        <v>182</v>
      </c>
      <c r="D20" s="3" t="s">
        <v>7</v>
      </c>
      <c r="E20" s="3">
        <v>0</v>
      </c>
      <c r="F20" s="3">
        <v>0</v>
      </c>
      <c r="G20" s="3">
        <v>130</v>
      </c>
      <c r="H20" s="3">
        <v>35</v>
      </c>
      <c r="I20" s="3">
        <v>30</v>
      </c>
      <c r="J20" s="3">
        <v>0</v>
      </c>
      <c r="K20" s="3">
        <v>120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22</v>
      </c>
      <c r="AE20" s="5" t="s">
        <v>60</v>
      </c>
      <c r="AF20" s="5" t="s">
        <v>70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10</v>
      </c>
      <c r="AN20" s="5">
        <v>30</v>
      </c>
      <c r="AO20" s="5">
        <v>30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124019</v>
      </c>
      <c r="B21" s="3">
        <f t="shared" si="2"/>
        <v>124019</v>
      </c>
      <c r="C21" s="3" t="s">
        <v>7</v>
      </c>
      <c r="D21" s="3" t="s">
        <v>7</v>
      </c>
      <c r="E21" s="3">
        <v>0</v>
      </c>
      <c r="F21" s="3">
        <v>0</v>
      </c>
      <c r="G21" s="3">
        <v>130</v>
      </c>
      <c r="H21" s="3">
        <v>35</v>
      </c>
      <c r="I21" s="3">
        <v>30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140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57</v>
      </c>
      <c r="AE21" s="5" t="s">
        <v>47</v>
      </c>
      <c r="AF21" s="5" t="s">
        <v>39</v>
      </c>
      <c r="AG21" s="5" t="s">
        <v>70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15</v>
      </c>
      <c r="AN21" s="5">
        <v>10</v>
      </c>
      <c r="AO21" s="5">
        <v>15</v>
      </c>
      <c r="AP21" s="5">
        <v>30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124020</v>
      </c>
      <c r="B22" s="3">
        <f t="shared" si="2"/>
        <v>124020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35</v>
      </c>
      <c r="I22" s="3">
        <v>30</v>
      </c>
      <c r="J22" s="3">
        <v>0</v>
      </c>
      <c r="K22" s="3">
        <v>160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70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20</v>
      </c>
      <c r="AN22" s="5">
        <v>30</v>
      </c>
      <c r="AO22" s="5">
        <v>30</v>
      </c>
      <c r="AP22" s="5">
        <v>15</v>
      </c>
      <c r="AQ22" s="5">
        <v>15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124021</v>
      </c>
      <c r="B23" s="3">
        <f t="shared" si="2"/>
        <v>124021</v>
      </c>
      <c r="C23" s="3" t="s">
        <v>184</v>
      </c>
      <c r="D23" s="3" t="s">
        <v>7</v>
      </c>
      <c r="E23" s="3">
        <v>0</v>
      </c>
      <c r="F23" s="3">
        <v>0</v>
      </c>
      <c r="G23" s="3">
        <v>110</v>
      </c>
      <c r="H23" s="3">
        <v>0</v>
      </c>
      <c r="I23" s="3">
        <v>30</v>
      </c>
      <c r="J23" s="3">
        <v>0</v>
      </c>
      <c r="K23" s="3">
        <v>0</v>
      </c>
      <c r="L23" s="3">
        <v>60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65</v>
      </c>
      <c r="AE23" s="5" t="s">
        <v>73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25</v>
      </c>
      <c r="AM23" s="5">
        <v>30</v>
      </c>
      <c r="AN23" s="5">
        <v>30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124022</v>
      </c>
      <c r="B24" s="3">
        <f t="shared" si="2"/>
        <v>124022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0</v>
      </c>
      <c r="I24" s="3">
        <v>30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65</v>
      </c>
      <c r="AE24" s="5" t="s">
        <v>73</v>
      </c>
      <c r="AF24" s="5" t="s">
        <v>72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25</v>
      </c>
      <c r="AM24" s="5">
        <v>30</v>
      </c>
      <c r="AN24" s="5">
        <v>30</v>
      </c>
      <c r="AO24" s="5">
        <v>10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124023</v>
      </c>
      <c r="B25" s="3">
        <f t="shared" si="2"/>
        <v>124023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0</v>
      </c>
      <c r="I25" s="3">
        <v>30</v>
      </c>
      <c r="J25" s="3">
        <v>0</v>
      </c>
      <c r="K25" s="3">
        <v>0</v>
      </c>
      <c r="L25" s="3">
        <v>70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65</v>
      </c>
      <c r="AE25" s="5" t="s">
        <v>73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25</v>
      </c>
      <c r="AM25" s="5">
        <v>20</v>
      </c>
      <c r="AN25" s="5">
        <v>20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124024</v>
      </c>
      <c r="B26" s="3">
        <f t="shared" si="2"/>
        <v>124024</v>
      </c>
      <c r="C26" s="3" t="s">
        <v>183</v>
      </c>
      <c r="D26" s="3" t="s">
        <v>7</v>
      </c>
      <c r="E26" s="3">
        <v>0</v>
      </c>
      <c r="F26" s="3">
        <v>0</v>
      </c>
      <c r="G26" s="3">
        <v>330</v>
      </c>
      <c r="H26" s="3">
        <v>40</v>
      </c>
      <c r="I26" s="3">
        <v>110</v>
      </c>
      <c r="J26" s="3">
        <v>0</v>
      </c>
      <c r="K26" s="3">
        <v>120</v>
      </c>
      <c r="L26" s="3">
        <v>80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65</v>
      </c>
      <c r="AE26" s="5" t="s">
        <v>73</v>
      </c>
      <c r="AF26" s="5" t="s">
        <v>130</v>
      </c>
      <c r="AG26" s="5" t="s">
        <v>128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15</v>
      </c>
      <c r="AM26" s="5">
        <v>30</v>
      </c>
      <c r="AN26" s="5">
        <v>30</v>
      </c>
      <c r="AO26" s="5">
        <v>30</v>
      </c>
      <c r="AP26" s="5">
        <v>50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124025</v>
      </c>
      <c r="B27" s="3">
        <f t="shared" si="2"/>
        <v>124025</v>
      </c>
      <c r="C27" s="3" t="s">
        <v>7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0</v>
      </c>
      <c r="K27" s="3">
        <v>80</v>
      </c>
      <c r="L27" s="3">
        <v>70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65</v>
      </c>
      <c r="AE27" s="5" t="s">
        <v>73</v>
      </c>
      <c r="AF27" s="5" t="s">
        <v>72</v>
      </c>
      <c r="AG27" s="5" t="s">
        <v>39</v>
      </c>
      <c r="AH27" s="5" t="s">
        <v>130</v>
      </c>
      <c r="AI27" s="5" t="s">
        <v>128</v>
      </c>
      <c r="AJ27" s="5" t="s">
        <v>7</v>
      </c>
      <c r="AK27" s="5" t="s">
        <v>7</v>
      </c>
      <c r="AL27" s="5">
        <v>15</v>
      </c>
      <c r="AM27" s="5">
        <v>30</v>
      </c>
      <c r="AN27" s="5">
        <v>30</v>
      </c>
      <c r="AO27" s="5">
        <v>10</v>
      </c>
      <c r="AP27" s="5">
        <v>10</v>
      </c>
      <c r="AQ27" s="5">
        <v>30</v>
      </c>
      <c r="AR27" s="5">
        <v>50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124026</v>
      </c>
      <c r="B28" s="3">
        <f t="shared" si="2"/>
        <v>124026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0</v>
      </c>
      <c r="K28" s="3">
        <v>160</v>
      </c>
      <c r="L28" s="3">
        <v>110</v>
      </c>
      <c r="M28" s="3">
        <v>0</v>
      </c>
      <c r="N28" s="3">
        <v>0</v>
      </c>
      <c r="O28" s="3">
        <v>0</v>
      </c>
      <c r="P28" s="3">
        <v>0</v>
      </c>
      <c r="Q28" s="3">
        <v>180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65</v>
      </c>
      <c r="AE28" s="5" t="s">
        <v>73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15</v>
      </c>
      <c r="AM28" s="5">
        <v>20</v>
      </c>
      <c r="AN28" s="5">
        <v>20</v>
      </c>
      <c r="AO28" s="5">
        <v>30</v>
      </c>
      <c r="AP28" s="5">
        <v>50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124027</v>
      </c>
      <c r="B29" s="3">
        <f t="shared" si="2"/>
        <v>124027</v>
      </c>
      <c r="C29" s="3" t="s">
        <v>185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100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70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46</v>
      </c>
      <c r="AD29" s="5" t="s">
        <v>65</v>
      </c>
      <c r="AE29" s="5" t="s">
        <v>73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-50</v>
      </c>
      <c r="AM29" s="5">
        <v>30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124028</v>
      </c>
      <c r="B30" s="3">
        <f t="shared" si="2"/>
        <v>124028</v>
      </c>
      <c r="C30" s="3" t="s">
        <v>7</v>
      </c>
      <c r="D30" s="3" t="s">
        <v>7</v>
      </c>
      <c r="E30" s="3">
        <v>0</v>
      </c>
      <c r="F30" s="3">
        <v>0</v>
      </c>
      <c r="G30" s="3">
        <v>100</v>
      </c>
      <c r="H30" s="3">
        <v>0</v>
      </c>
      <c r="I30" s="3">
        <v>100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60</v>
      </c>
      <c r="Q30" s="3">
        <v>110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46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-50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124029</v>
      </c>
      <c r="B31" s="3">
        <f t="shared" si="2"/>
        <v>124029</v>
      </c>
      <c r="C31" s="3" t="s">
        <v>7</v>
      </c>
      <c r="D31" s="3" t="s">
        <v>7</v>
      </c>
      <c r="E31" s="3">
        <v>0</v>
      </c>
      <c r="F31" s="3">
        <v>0</v>
      </c>
      <c r="G31" s="3">
        <v>100</v>
      </c>
      <c r="H31" s="3">
        <v>0</v>
      </c>
      <c r="I31" s="3">
        <v>100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80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46</v>
      </c>
      <c r="AD31" s="5" t="s">
        <v>65</v>
      </c>
      <c r="AE31" s="5" t="s">
        <v>73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-50</v>
      </c>
      <c r="AM31" s="5">
        <v>30</v>
      </c>
      <c r="AN31" s="5">
        <v>30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AB14" sqref="AB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U14" sqref="U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 t="shared" ref="B3:B10" si="0"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ROW()-2+125000</f>
        <v>125002</v>
      </c>
      <c r="B4" s="3">
        <f t="shared" si="0"/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125003</v>
      </c>
      <c r="B5" s="3">
        <f t="shared" si="0"/>
        <v>125003</v>
      </c>
      <c r="C5" s="3" t="s">
        <v>186</v>
      </c>
      <c r="D5" s="3" t="s">
        <v>7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20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125004</v>
      </c>
      <c r="B6" s="3">
        <f t="shared" si="0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20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125005</v>
      </c>
      <c r="B7" s="3">
        <f t="shared" si="0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125006</v>
      </c>
      <c r="B8" s="3">
        <f t="shared" si="0"/>
        <v>125006</v>
      </c>
      <c r="C8" s="3" t="s">
        <v>7</v>
      </c>
      <c r="D8" s="3" t="s">
        <v>51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50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125007</v>
      </c>
      <c r="B9" s="3">
        <f t="shared" si="0"/>
        <v>125007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50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125008</v>
      </c>
      <c r="B10" s="3">
        <f t="shared" si="0"/>
        <v>125008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50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ROW()-2+140000</f>
        <v>140002</v>
      </c>
      <c r="B4" s="3">
        <f t="shared" ref="B4:B10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34</v>
      </c>
      <c r="E5" s="3">
        <v>0</v>
      </c>
      <c r="F5" s="3">
        <v>0</v>
      </c>
      <c r="G5" s="3">
        <v>130</v>
      </c>
      <c r="H5" s="3">
        <v>35</v>
      </c>
      <c r="I5" s="3">
        <v>30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22</v>
      </c>
      <c r="AE5" s="5" t="s">
        <v>60</v>
      </c>
      <c r="AF5" s="5" t="s">
        <v>70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10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130</v>
      </c>
      <c r="H6" s="3">
        <v>35</v>
      </c>
      <c r="I6" s="3">
        <v>30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57</v>
      </c>
      <c r="AE6" s="5" t="s">
        <v>47</v>
      </c>
      <c r="AF6" s="5" t="s">
        <v>39</v>
      </c>
      <c r="AG6" s="5" t="s">
        <v>70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15</v>
      </c>
      <c r="AN6" s="5">
        <v>10</v>
      </c>
      <c r="AO6" s="5">
        <v>15</v>
      </c>
      <c r="AP6" s="5">
        <v>30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130</v>
      </c>
      <c r="H7" s="3">
        <v>35</v>
      </c>
      <c r="I7" s="3">
        <v>30</v>
      </c>
      <c r="J7" s="3">
        <v>0</v>
      </c>
      <c r="K7" s="3">
        <v>160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70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30</v>
      </c>
      <c r="AO7" s="5">
        <v>30</v>
      </c>
      <c r="AP7" s="5">
        <v>15</v>
      </c>
      <c r="AQ7" s="5">
        <v>15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140006</v>
      </c>
      <c r="B8" s="3">
        <f t="shared" si="1"/>
        <v>140006</v>
      </c>
      <c r="C8" s="3" t="s">
        <v>7</v>
      </c>
      <c r="D8" s="3" t="s">
        <v>117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46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140007</v>
      </c>
      <c r="B9" s="3">
        <f t="shared" si="1"/>
        <v>140007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100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46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10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140008</v>
      </c>
      <c r="B10" s="3">
        <f t="shared" si="1"/>
        <v>140008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200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46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10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D11" sqref="D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ROW()-2+141000</f>
        <v>141002</v>
      </c>
      <c r="B4" s="3">
        <f t="shared" ref="B4:B10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94</v>
      </c>
      <c r="E5" s="3">
        <v>0</v>
      </c>
      <c r="F5" s="3">
        <v>0</v>
      </c>
      <c r="G5" s="3">
        <v>58</v>
      </c>
      <c r="H5" s="3">
        <v>80</v>
      </c>
      <c r="I5" s="3">
        <v>0</v>
      </c>
      <c r="J5" s="3">
        <v>120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125</v>
      </c>
      <c r="AD5" s="5" t="s">
        <v>126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50</v>
      </c>
      <c r="AM5" s="5">
        <v>15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58</v>
      </c>
      <c r="H6" s="3">
        <v>80</v>
      </c>
      <c r="I6" s="3">
        <v>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125</v>
      </c>
      <c r="AD6" s="5" t="s">
        <v>126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50</v>
      </c>
      <c r="AM6" s="5">
        <v>15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50</v>
      </c>
      <c r="F7" s="3">
        <v>0</v>
      </c>
      <c r="G7" s="3">
        <v>58</v>
      </c>
      <c r="H7" s="3">
        <v>80</v>
      </c>
      <c r="I7" s="3">
        <v>0</v>
      </c>
      <c r="J7" s="3">
        <v>170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125</v>
      </c>
      <c r="AD7" s="5" t="s">
        <v>126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50</v>
      </c>
      <c r="AM7" s="5">
        <v>15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141006</v>
      </c>
      <c r="B8" s="3">
        <f t="shared" si="1"/>
        <v>141006</v>
      </c>
      <c r="C8" s="3" t="s">
        <v>7</v>
      </c>
      <c r="D8" s="3" t="s">
        <v>125</v>
      </c>
      <c r="E8" s="3">
        <v>0</v>
      </c>
      <c r="F8" s="3">
        <v>0</v>
      </c>
      <c r="G8" s="3">
        <v>27</v>
      </c>
      <c r="H8" s="3">
        <v>165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60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37</v>
      </c>
      <c r="AE8" s="5" t="s">
        <v>70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-50</v>
      </c>
      <c r="AM8" s="5">
        <v>100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141007</v>
      </c>
      <c r="B9" s="3">
        <f t="shared" si="1"/>
        <v>141007</v>
      </c>
      <c r="C9" s="3" t="s">
        <v>7</v>
      </c>
      <c r="D9" s="3" t="s">
        <v>7</v>
      </c>
      <c r="E9" s="3">
        <v>0</v>
      </c>
      <c r="F9" s="3">
        <v>0</v>
      </c>
      <c r="G9" s="3">
        <v>27</v>
      </c>
      <c r="H9" s="3">
        <v>165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50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37</v>
      </c>
      <c r="AE9" s="5" t="s">
        <v>70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-50</v>
      </c>
      <c r="AM9" s="5">
        <v>100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141008</v>
      </c>
      <c r="B10" s="3">
        <f t="shared" si="1"/>
        <v>141008</v>
      </c>
      <c r="C10" s="3" t="s">
        <v>7</v>
      </c>
      <c r="D10" s="3" t="s">
        <v>7</v>
      </c>
      <c r="E10" s="3">
        <v>0</v>
      </c>
      <c r="F10" s="3">
        <v>0</v>
      </c>
      <c r="G10" s="3">
        <v>27</v>
      </c>
      <c r="H10" s="3">
        <v>165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70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37</v>
      </c>
      <c r="AE10" s="5" t="s">
        <v>70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100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9" sqref="AX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ROW()-2+143000</f>
        <v>143002</v>
      </c>
      <c r="B4" s="3">
        <f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ref="B5:B7" si="1">INDEX(B:B,MATCH(143000,B:B,0),1)+(ROW()-MATCH(143000,B:B,0))</f>
        <v>143003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143006</v>
      </c>
      <c r="B8" s="3">
        <f>INDEX(B:B,MATCH(143000,B:B,0),1)+(ROW()-MATCH(143000,B:B,0))</f>
        <v>143006</v>
      </c>
      <c r="C8" s="3" t="s">
        <v>7</v>
      </c>
      <c r="D8" s="3" t="s">
        <v>115</v>
      </c>
      <c r="E8" s="3">
        <v>0</v>
      </c>
      <c r="F8" s="3">
        <v>0</v>
      </c>
      <c r="G8" s="3">
        <v>100</v>
      </c>
      <c r="H8" s="3">
        <v>0</v>
      </c>
      <c r="I8" s="3">
        <v>30</v>
      </c>
      <c r="J8" s="3">
        <v>0</v>
      </c>
      <c r="K8" s="3">
        <v>0</v>
      </c>
      <c r="L8" s="3">
        <v>0</v>
      </c>
      <c r="M8" s="3">
        <v>55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65</v>
      </c>
      <c r="AF8" s="5" t="s">
        <v>70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50</v>
      </c>
      <c r="AO8" s="5">
        <v>30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143007</v>
      </c>
      <c r="B9" s="3">
        <f>INDEX(B:B,MATCH(143000,B:B,0),1)+(ROW()-MATCH(143000,B:B,0))</f>
        <v>143007</v>
      </c>
      <c r="C9" s="3" t="s">
        <v>7</v>
      </c>
      <c r="D9" s="3" t="s">
        <v>7</v>
      </c>
      <c r="E9" s="3">
        <v>0</v>
      </c>
      <c r="F9" s="3">
        <v>0</v>
      </c>
      <c r="G9" s="3">
        <v>100</v>
      </c>
      <c r="H9" s="3">
        <v>0</v>
      </c>
      <c r="I9" s="3">
        <v>30</v>
      </c>
      <c r="J9" s="3">
        <v>0</v>
      </c>
      <c r="K9" s="3">
        <v>0</v>
      </c>
      <c r="L9" s="3">
        <v>0</v>
      </c>
      <c r="M9" s="3">
        <v>50</v>
      </c>
      <c r="N9" s="3">
        <v>0</v>
      </c>
      <c r="O9" s="3">
        <v>0</v>
      </c>
      <c r="P9" s="3">
        <v>0</v>
      </c>
      <c r="Q9" s="3">
        <v>80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65</v>
      </c>
      <c r="AH9" s="5" t="s">
        <v>70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50</v>
      </c>
      <c r="AQ9" s="5">
        <v>30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143008</v>
      </c>
      <c r="B10" s="3">
        <f>INDEX(B:B,MATCH(143000,B:B,0),1)+(ROW()-MATCH(143000,B:B,0))</f>
        <v>143008</v>
      </c>
      <c r="C10" s="3" t="s">
        <v>7</v>
      </c>
      <c r="D10" s="3" t="s">
        <v>7</v>
      </c>
      <c r="E10" s="3">
        <v>0</v>
      </c>
      <c r="F10" s="3">
        <v>0</v>
      </c>
      <c r="G10" s="3">
        <v>100</v>
      </c>
      <c r="H10" s="3">
        <v>0</v>
      </c>
      <c r="I10" s="3">
        <v>30</v>
      </c>
      <c r="J10" s="3">
        <v>0</v>
      </c>
      <c r="K10" s="3">
        <v>0</v>
      </c>
      <c r="L10" s="3">
        <v>0</v>
      </c>
      <c r="M10" s="3">
        <v>65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50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5" sqref="AX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ROW()-2+144000</f>
        <v>144002</v>
      </c>
      <c r="B4" s="3">
        <f t="shared" ref="B4:B13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114</v>
      </c>
      <c r="E5" s="3">
        <v>0</v>
      </c>
      <c r="F5" s="3">
        <v>0</v>
      </c>
      <c r="G5" s="3">
        <v>30</v>
      </c>
      <c r="H5" s="3">
        <v>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50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120</v>
      </c>
      <c r="AE5" s="5" t="s">
        <v>60</v>
      </c>
      <c r="AF5" s="5" t="s">
        <v>65</v>
      </c>
      <c r="AG5" s="5" t="s">
        <v>121</v>
      </c>
      <c r="AH5" s="5" t="s">
        <v>122</v>
      </c>
      <c r="AI5" s="5" t="s">
        <v>62</v>
      </c>
      <c r="AJ5" s="5" t="s">
        <v>39</v>
      </c>
      <c r="AK5" s="5" t="s">
        <v>123</v>
      </c>
      <c r="AL5" s="5">
        <v>-50</v>
      </c>
      <c r="AM5" s="5">
        <v>30</v>
      </c>
      <c r="AN5" s="5">
        <v>20</v>
      </c>
      <c r="AO5" s="5">
        <v>12</v>
      </c>
      <c r="AP5" s="5">
        <v>12</v>
      </c>
      <c r="AQ5" s="5">
        <v>40</v>
      </c>
      <c r="AR5" s="5">
        <v>10</v>
      </c>
      <c r="AS5" s="5">
        <v>10</v>
      </c>
      <c r="AT5" s="5">
        <v>30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30</v>
      </c>
      <c r="H6" s="3">
        <v>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40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120</v>
      </c>
      <c r="AE6" s="5" t="s">
        <v>60</v>
      </c>
      <c r="AF6" s="5" t="s">
        <v>65</v>
      </c>
      <c r="AG6" s="5" t="s">
        <v>121</v>
      </c>
      <c r="AH6" s="5" t="s">
        <v>122</v>
      </c>
      <c r="AI6" s="5" t="s">
        <v>62</v>
      </c>
      <c r="AJ6" s="5" t="s">
        <v>39</v>
      </c>
      <c r="AK6" s="5" t="s">
        <v>123</v>
      </c>
      <c r="AL6" s="5">
        <v>-50</v>
      </c>
      <c r="AM6" s="5">
        <v>30</v>
      </c>
      <c r="AN6" s="5">
        <v>20</v>
      </c>
      <c r="AO6" s="5">
        <v>12</v>
      </c>
      <c r="AP6" s="5">
        <v>12</v>
      </c>
      <c r="AQ6" s="5">
        <v>40</v>
      </c>
      <c r="AR6" s="5">
        <v>10</v>
      </c>
      <c r="AS6" s="5">
        <v>10</v>
      </c>
      <c r="AT6" s="5">
        <v>30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30</v>
      </c>
      <c r="H7" s="3">
        <v>30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80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12</v>
      </c>
      <c r="AP7" s="5">
        <v>12</v>
      </c>
      <c r="AQ7" s="5">
        <v>40</v>
      </c>
      <c r="AR7" s="5">
        <v>10</v>
      </c>
      <c r="AS7" s="5">
        <v>10</v>
      </c>
      <c r="AT7" s="5">
        <v>30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144006</v>
      </c>
      <c r="B8" s="3">
        <f t="shared" si="1"/>
        <v>144006</v>
      </c>
      <c r="C8" s="3" t="s">
        <v>7</v>
      </c>
      <c r="D8" s="3" t="s">
        <v>172</v>
      </c>
      <c r="E8" s="3">
        <v>0</v>
      </c>
      <c r="F8" s="3">
        <v>0</v>
      </c>
      <c r="G8" s="3">
        <v>30</v>
      </c>
      <c r="H8" s="3">
        <v>30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50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120</v>
      </c>
      <c r="AE8" s="5" t="s">
        <v>60</v>
      </c>
      <c r="AF8" s="5" t="s">
        <v>65</v>
      </c>
      <c r="AG8" s="5" t="s">
        <v>121</v>
      </c>
      <c r="AH8" s="5" t="s">
        <v>122</v>
      </c>
      <c r="AI8" s="5" t="s">
        <v>62</v>
      </c>
      <c r="AJ8" s="5" t="s">
        <v>39</v>
      </c>
      <c r="AK8" s="5" t="s">
        <v>123</v>
      </c>
      <c r="AL8" s="5">
        <v>-50</v>
      </c>
      <c r="AM8" s="5">
        <v>30</v>
      </c>
      <c r="AN8" s="5">
        <v>20</v>
      </c>
      <c r="AO8" s="5">
        <v>12</v>
      </c>
      <c r="AP8" s="5">
        <v>12</v>
      </c>
      <c r="AQ8" s="5">
        <v>40</v>
      </c>
      <c r="AR8" s="5">
        <v>10</v>
      </c>
      <c r="AS8" s="5">
        <v>10</v>
      </c>
      <c r="AT8" s="5">
        <v>30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144007</v>
      </c>
      <c r="B9" s="3">
        <f t="shared" si="1"/>
        <v>144007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30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40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120</v>
      </c>
      <c r="AE9" s="5" t="s">
        <v>60</v>
      </c>
      <c r="AF9" s="5" t="s">
        <v>65</v>
      </c>
      <c r="AG9" s="5" t="s">
        <v>121</v>
      </c>
      <c r="AH9" s="5" t="s">
        <v>122</v>
      </c>
      <c r="AI9" s="5" t="s">
        <v>62</v>
      </c>
      <c r="AJ9" s="5" t="s">
        <v>39</v>
      </c>
      <c r="AK9" s="5" t="s">
        <v>123</v>
      </c>
      <c r="AL9" s="5">
        <v>-50</v>
      </c>
      <c r="AM9" s="5">
        <v>30</v>
      </c>
      <c r="AN9" s="5">
        <v>20</v>
      </c>
      <c r="AO9" s="5">
        <v>12</v>
      </c>
      <c r="AP9" s="5">
        <v>12</v>
      </c>
      <c r="AQ9" s="5">
        <v>40</v>
      </c>
      <c r="AR9" s="5">
        <v>10</v>
      </c>
      <c r="AS9" s="5">
        <v>10</v>
      </c>
      <c r="AT9" s="5">
        <v>30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144008</v>
      </c>
      <c r="B10" s="3">
        <f t="shared" si="1"/>
        <v>144008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30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80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30</v>
      </c>
      <c r="AN10" s="5">
        <v>20</v>
      </c>
      <c r="AO10" s="5">
        <v>12</v>
      </c>
      <c r="AP10" s="5">
        <v>12</v>
      </c>
      <c r="AQ10" s="5">
        <v>40</v>
      </c>
      <c r="AR10" s="5">
        <v>10</v>
      </c>
      <c r="AS10" s="5">
        <v>10</v>
      </c>
      <c r="AT10" s="5">
        <v>30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144009</v>
      </c>
      <c r="B11" s="3">
        <f t="shared" si="1"/>
        <v>144009</v>
      </c>
      <c r="C11" s="3" t="s">
        <v>7</v>
      </c>
      <c r="D11" s="3" t="s">
        <v>132</v>
      </c>
      <c r="E11" s="3">
        <v>0</v>
      </c>
      <c r="F11" s="3">
        <v>0</v>
      </c>
      <c r="G11" s="3">
        <v>30</v>
      </c>
      <c r="H11" s="3">
        <v>30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50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120</v>
      </c>
      <c r="AE11" s="5" t="s">
        <v>60</v>
      </c>
      <c r="AF11" s="5" t="s">
        <v>65</v>
      </c>
      <c r="AG11" s="5" t="s">
        <v>121</v>
      </c>
      <c r="AH11" s="5" t="s">
        <v>122</v>
      </c>
      <c r="AI11" s="5" t="s">
        <v>62</v>
      </c>
      <c r="AJ11" s="5" t="s">
        <v>39</v>
      </c>
      <c r="AK11" s="5" t="s">
        <v>123</v>
      </c>
      <c r="AL11" s="5">
        <v>-50</v>
      </c>
      <c r="AM11" s="5">
        <v>30</v>
      </c>
      <c r="AN11" s="5">
        <v>20</v>
      </c>
      <c r="AO11" s="5">
        <v>12</v>
      </c>
      <c r="AP11" s="5">
        <v>12</v>
      </c>
      <c r="AQ11" s="5">
        <v>40</v>
      </c>
      <c r="AR11" s="5">
        <v>10</v>
      </c>
      <c r="AS11" s="5">
        <v>10</v>
      </c>
      <c r="AT11" s="5">
        <v>30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144010</v>
      </c>
      <c r="B12" s="3">
        <f t="shared" si="1"/>
        <v>144010</v>
      </c>
      <c r="C12" s="3" t="s">
        <v>7</v>
      </c>
      <c r="D12" s="3" t="s">
        <v>7</v>
      </c>
      <c r="E12" s="3">
        <v>0</v>
      </c>
      <c r="F12" s="3">
        <v>0</v>
      </c>
      <c r="G12" s="3">
        <v>30</v>
      </c>
      <c r="H12" s="3">
        <v>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40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120</v>
      </c>
      <c r="AE12" s="5" t="s">
        <v>60</v>
      </c>
      <c r="AF12" s="5" t="s">
        <v>65</v>
      </c>
      <c r="AG12" s="5" t="s">
        <v>121</v>
      </c>
      <c r="AH12" s="5" t="s">
        <v>122</v>
      </c>
      <c r="AI12" s="5" t="s">
        <v>62</v>
      </c>
      <c r="AJ12" s="5" t="s">
        <v>39</v>
      </c>
      <c r="AK12" s="5" t="s">
        <v>123</v>
      </c>
      <c r="AL12" s="5">
        <v>-50</v>
      </c>
      <c r="AM12" s="5">
        <v>30</v>
      </c>
      <c r="AN12" s="5">
        <v>20</v>
      </c>
      <c r="AO12" s="5">
        <v>12</v>
      </c>
      <c r="AP12" s="5">
        <v>12</v>
      </c>
      <c r="AQ12" s="5">
        <v>40</v>
      </c>
      <c r="AR12" s="5">
        <v>10</v>
      </c>
      <c r="AS12" s="5">
        <v>10</v>
      </c>
      <c r="AT12" s="5">
        <v>30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144011</v>
      </c>
      <c r="B13" s="3">
        <f t="shared" si="1"/>
        <v>144011</v>
      </c>
      <c r="C13" s="3" t="s">
        <v>7</v>
      </c>
      <c r="D13" s="3" t="s">
        <v>7</v>
      </c>
      <c r="E13" s="3">
        <v>0</v>
      </c>
      <c r="F13" s="3">
        <v>0</v>
      </c>
      <c r="G13" s="3">
        <v>30</v>
      </c>
      <c r="H13" s="3">
        <v>30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80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-50</v>
      </c>
      <c r="AM13" s="5">
        <v>30</v>
      </c>
      <c r="AN13" s="5">
        <v>20</v>
      </c>
      <c r="AO13" s="5">
        <v>12</v>
      </c>
      <c r="AP13" s="5">
        <v>12</v>
      </c>
      <c r="AQ13" s="5">
        <v>40</v>
      </c>
      <c r="AR13" s="5">
        <v>10</v>
      </c>
      <c r="AS13" s="5">
        <v>10</v>
      </c>
      <c r="AT13" s="5">
        <v>30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ROW()-2+30000</f>
        <v>30002</v>
      </c>
      <c r="B4" s="3">
        <f t="shared" ref="B4:B10" si="1">INDEX(B:B,MATCH(30000,B:B,0),1)+(ROW()-MATCH(30000,B:B,0))</f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30003</v>
      </c>
      <c r="B5" s="3">
        <f t="shared" si="1"/>
        <v>30003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30004</v>
      </c>
      <c r="B6" s="3">
        <f t="shared" si="1"/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30005</v>
      </c>
      <c r="B7" s="3">
        <f t="shared" si="1"/>
        <v>30005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30006</v>
      </c>
      <c r="B8" s="3">
        <f t="shared" si="1"/>
        <v>30006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30007</v>
      </c>
      <c r="B9" s="3">
        <f t="shared" si="1"/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30008</v>
      </c>
      <c r="B10" s="3">
        <f t="shared" si="1"/>
        <v>30008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ROW()-2+30000</f>
        <v>30009</v>
      </c>
      <c r="B11" s="6">
        <v>31000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ROW()-2+30000</f>
        <v>30010</v>
      </c>
      <c r="B12" s="3">
        <f>INDEX(B:B,MATCH(31000,B:B,0),1)+(ROW()-MATCH(31000,B:B,0))</f>
        <v>31001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28" si="2">ROW()-2+30000</f>
        <v>30011</v>
      </c>
      <c r="B13" s="3">
        <f t="shared" ref="B13:B19" si="3">INDEX(B:B,MATCH(31000,B:B,0),1)+(ROW()-MATCH(31000,B:B,0))</f>
        <v>31002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30012</v>
      </c>
      <c r="B14" s="3">
        <f t="shared" si="3"/>
        <v>31003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30013</v>
      </c>
      <c r="B15" s="3">
        <f t="shared" si="3"/>
        <v>31004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30014</v>
      </c>
      <c r="B16" s="3">
        <f t="shared" si="3"/>
        <v>31005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30015</v>
      </c>
      <c r="B17" s="3">
        <f t="shared" si="3"/>
        <v>31006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30016</v>
      </c>
      <c r="B18" s="3">
        <f t="shared" si="3"/>
        <v>31007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30017</v>
      </c>
      <c r="B19" s="3">
        <f t="shared" si="3"/>
        <v>31008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 t="shared" si="2"/>
        <v>30018</v>
      </c>
      <c r="B20" s="6">
        <v>32000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si="2"/>
        <v>30019</v>
      </c>
      <c r="B21" s="3">
        <f>INDEX(B:B,MATCH(32000,B:B,0),1)+(ROW()-MATCH(32000,B:B,0))</f>
        <v>32001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2"/>
        <v>30020</v>
      </c>
      <c r="B22" s="3">
        <f t="shared" ref="B22:B28" si="4">INDEX(B:B,MATCH(32000,B:B,0),1)+(ROW()-MATCH(32000,B:B,0))</f>
        <v>32002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2"/>
        <v>30021</v>
      </c>
      <c r="B23" s="3">
        <f t="shared" si="4"/>
        <v>32003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2"/>
        <v>30022</v>
      </c>
      <c r="B24" s="3">
        <f t="shared" si="4"/>
        <v>32004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2"/>
        <v>30023</v>
      </c>
      <c r="B25" s="3">
        <f t="shared" si="4"/>
        <v>32005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2"/>
        <v>30024</v>
      </c>
      <c r="B26" s="3">
        <f t="shared" si="4"/>
        <v>32006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2"/>
        <v>30025</v>
      </c>
      <c r="B27" s="3">
        <f t="shared" si="4"/>
        <v>32007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2"/>
        <v>30026</v>
      </c>
      <c r="B28" s="3">
        <f t="shared" si="4"/>
        <v>32008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97</v>
      </c>
      <c r="D5" s="3" t="s">
        <v>7</v>
      </c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60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66</v>
      </c>
      <c r="AD5" s="5" t="s">
        <v>82</v>
      </c>
      <c r="AE5" s="5" t="s">
        <v>26</v>
      </c>
      <c r="AF5" s="5" t="s">
        <v>27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20</v>
      </c>
      <c r="AN5" s="5">
        <v>20</v>
      </c>
      <c r="AO5" s="5">
        <v>20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50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66</v>
      </c>
      <c r="AD6" s="5" t="s">
        <v>82</v>
      </c>
      <c r="AE6" s="5" t="s">
        <v>26</v>
      </c>
      <c r="AF6" s="5" t="s">
        <v>27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20</v>
      </c>
      <c r="AN6" s="5">
        <v>20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66</v>
      </c>
      <c r="AD7" s="5" t="s">
        <v>82</v>
      </c>
      <c r="AE7" s="5" t="s">
        <v>26</v>
      </c>
      <c r="AF7" s="5" t="s">
        <v>27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20</v>
      </c>
      <c r="AN7" s="5">
        <v>20</v>
      </c>
      <c r="AO7" s="5">
        <v>20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ROW()-2+161000</f>
        <v>161002</v>
      </c>
      <c r="B4" s="3">
        <f t="shared" ref="B4:B10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161006</v>
      </c>
      <c r="B8" s="3">
        <f t="shared" si="1"/>
        <v>161006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161007</v>
      </c>
      <c r="B9" s="3">
        <f t="shared" si="1"/>
        <v>161007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161008</v>
      </c>
      <c r="B10" s="3">
        <f t="shared" si="1"/>
        <v>161008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16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7" sqref="AX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ROW()-2+162000</f>
        <v>162002</v>
      </c>
      <c r="B4" s="3">
        <f t="shared" ref="B4:B16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187</v>
      </c>
      <c r="D5" s="3" t="s">
        <v>7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162006</v>
      </c>
      <c r="B8" s="3">
        <f t="shared" si="1"/>
        <v>162006</v>
      </c>
      <c r="C8" s="3" t="s">
        <v>188</v>
      </c>
      <c r="D8" s="3" t="s">
        <v>7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162007</v>
      </c>
      <c r="B9" s="3">
        <f t="shared" si="1"/>
        <v>162007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162008</v>
      </c>
      <c r="B10" s="3">
        <f t="shared" si="1"/>
        <v>162008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162009</v>
      </c>
      <c r="B11" s="3">
        <f t="shared" si="1"/>
        <v>162009</v>
      </c>
      <c r="C11" s="3" t="s">
        <v>189</v>
      </c>
      <c r="D11" s="3" t="s">
        <v>7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162010</v>
      </c>
      <c r="B12" s="3">
        <f t="shared" si="1"/>
        <v>162010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162011</v>
      </c>
      <c r="B13" s="3">
        <f t="shared" si="1"/>
        <v>162011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162012</v>
      </c>
      <c r="B14" s="3">
        <f t="shared" si="1"/>
        <v>162012</v>
      </c>
      <c r="C14" s="3" t="s">
        <v>190</v>
      </c>
      <c r="D14" s="3" t="s">
        <v>7</v>
      </c>
      <c r="E14" s="3">
        <v>0</v>
      </c>
      <c r="F14" s="3">
        <v>0</v>
      </c>
      <c r="G14" s="3">
        <v>230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162013</v>
      </c>
      <c r="B15" s="3">
        <f t="shared" si="1"/>
        <v>162013</v>
      </c>
      <c r="C15" s="3" t="s">
        <v>7</v>
      </c>
      <c r="D15" s="3" t="s">
        <v>7</v>
      </c>
      <c r="E15" s="3">
        <v>0</v>
      </c>
      <c r="F15" s="3">
        <v>0</v>
      </c>
      <c r="G15" s="3">
        <v>230</v>
      </c>
      <c r="H15" s="3">
        <v>0</v>
      </c>
      <c r="I15" s="3">
        <v>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162014</v>
      </c>
      <c r="B16" s="3">
        <f t="shared" si="1"/>
        <v>162014</v>
      </c>
      <c r="C16" s="3" t="s">
        <v>7</v>
      </c>
      <c r="D16" s="3" t="s">
        <v>7</v>
      </c>
      <c r="E16" s="3">
        <v>0</v>
      </c>
      <c r="F16" s="3">
        <v>0</v>
      </c>
      <c r="G16" s="3">
        <v>230</v>
      </c>
      <c r="H16" s="3">
        <v>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3" sqref="C2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Q6" sqref="Q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 t="shared" ref="A3:A10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>INDEX(B:B,MATCH(100000,B:B,0),1)+(ROW()-MATCH(100000,B:B,0))</f>
        <v>100003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>INDEX(B:B,MATCH(100000,B:B,0),1)+(ROW()-MATCH(100000,B:B,0))</f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>INDEX(B:B,MATCH(100000,B:B,0),1)+(ROW()-MATCH(100000,B:B,0))</f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100006</v>
      </c>
      <c r="B8" s="3">
        <f t="shared" ref="B8:B10" si="1">INDEX(B:B,MATCH(100000,B:B,0),1)+(ROW()-MATCH(100000,B:B,0))</f>
        <v>100006</v>
      </c>
      <c r="C8" s="3" t="s">
        <v>7</v>
      </c>
      <c r="D8" s="3" t="s">
        <v>168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100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89</v>
      </c>
      <c r="AW8" s="5">
        <v>0</v>
      </c>
      <c r="AX8" s="5">
        <v>0</v>
      </c>
    </row>
    <row r="9" spans="1:50" ht="15.75" customHeight="1" x14ac:dyDescent="0.2">
      <c r="A9" s="3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100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150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115"/>
  <sheetViews>
    <sheetView zoomScale="85" zoomScaleNormal="85" workbookViewId="0">
      <pane ySplit="1" topLeftCell="A2" activePane="bottomLeft" state="frozen"/>
      <selection activeCell="D1" sqref="D1"/>
      <selection pane="bottomLeft" activeCell="A44" sqref="A44:XFD4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ROW()-2+101000</f>
        <v>101000</v>
      </c>
      <c r="B2" s="6">
        <v>101000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ROW()-2+101000</f>
        <v>101001</v>
      </c>
      <c r="B3" s="3">
        <f t="shared" ref="B3:B34" si="0"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3" si="1">ROW()-2+101000</f>
        <v>101002</v>
      </c>
      <c r="B4" s="3">
        <f t="shared" si="0"/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101003</v>
      </c>
      <c r="B5" s="3">
        <f t="shared" si="0"/>
        <v>101003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101004</v>
      </c>
      <c r="B6" s="3">
        <f t="shared" si="0"/>
        <v>101004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101005</v>
      </c>
      <c r="B7" s="3">
        <f t="shared" si="0"/>
        <v>101005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101006</v>
      </c>
      <c r="B8" s="3">
        <f t="shared" si="0"/>
        <v>101006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101007</v>
      </c>
      <c r="B9" s="3">
        <f t="shared" si="0"/>
        <v>101007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101008</v>
      </c>
      <c r="B10" s="3">
        <f t="shared" si="0"/>
        <v>101008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101009</v>
      </c>
      <c r="B11" s="3">
        <f t="shared" si="0"/>
        <v>101009</v>
      </c>
      <c r="C11" s="3" t="s">
        <v>69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101010</v>
      </c>
      <c r="B12" s="3">
        <f t="shared" si="0"/>
        <v>101010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101011</v>
      </c>
      <c r="B13" s="3">
        <f t="shared" si="0"/>
        <v>101011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101012</v>
      </c>
      <c r="B14" s="3">
        <f t="shared" si="0"/>
        <v>101012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101013</v>
      </c>
      <c r="B15" s="3">
        <f t="shared" si="0"/>
        <v>101013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101014</v>
      </c>
      <c r="B16" s="3">
        <f t="shared" si="0"/>
        <v>101014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101015</v>
      </c>
      <c r="B17" s="3">
        <f t="shared" si="0"/>
        <v>101015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101016</v>
      </c>
      <c r="B18" s="3">
        <f t="shared" si="0"/>
        <v>101016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101017</v>
      </c>
      <c r="B19" s="3">
        <f t="shared" si="0"/>
        <v>101017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101018</v>
      </c>
      <c r="B20" s="3">
        <f t="shared" si="0"/>
        <v>101018</v>
      </c>
      <c r="C20" s="3" t="s">
        <v>7</v>
      </c>
      <c r="D20" s="3" t="s">
        <v>55</v>
      </c>
      <c r="E20" s="3">
        <v>0</v>
      </c>
      <c r="F20" s="3">
        <v>0</v>
      </c>
      <c r="G20" s="3">
        <v>30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46</v>
      </c>
      <c r="AD20" s="5" t="s">
        <v>129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15</v>
      </c>
      <c r="AM20" s="5">
        <v>50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101019</v>
      </c>
      <c r="B21" s="3">
        <f t="shared" si="0"/>
        <v>101019</v>
      </c>
      <c r="C21" s="3" t="s">
        <v>7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46</v>
      </c>
      <c r="AD21" s="5" t="s">
        <v>129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15</v>
      </c>
      <c r="AM21" s="5">
        <v>50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101020</v>
      </c>
      <c r="B22" s="3">
        <f t="shared" si="0"/>
        <v>101020</v>
      </c>
      <c r="C22" s="3" t="s">
        <v>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90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46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15</v>
      </c>
      <c r="AM22" s="5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101021</v>
      </c>
      <c r="B23" s="3">
        <f t="shared" si="0"/>
        <v>101021</v>
      </c>
      <c r="C23" s="3" t="s">
        <v>7</v>
      </c>
      <c r="D23" s="3" t="s">
        <v>48</v>
      </c>
      <c r="E23" s="3">
        <v>-20</v>
      </c>
      <c r="F23" s="3">
        <v>0</v>
      </c>
      <c r="G23" s="3">
        <v>20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101022</v>
      </c>
      <c r="B24" s="3">
        <f t="shared" si="0"/>
        <v>101022</v>
      </c>
      <c r="C24" s="3" t="s">
        <v>7</v>
      </c>
      <c r="D24" s="3" t="s">
        <v>7</v>
      </c>
      <c r="E24" s="3">
        <v>-20</v>
      </c>
      <c r="F24" s="3">
        <v>0</v>
      </c>
      <c r="G24" s="3">
        <v>20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101023</v>
      </c>
      <c r="B25" s="3">
        <f t="shared" si="0"/>
        <v>101023</v>
      </c>
      <c r="C25" s="3" t="s">
        <v>7</v>
      </c>
      <c r="D25" s="3" t="s">
        <v>7</v>
      </c>
      <c r="E25" s="3">
        <v>-20</v>
      </c>
      <c r="F25" s="3">
        <v>0</v>
      </c>
      <c r="G25" s="3">
        <v>20</v>
      </c>
      <c r="H25" s="3">
        <v>0</v>
      </c>
      <c r="I25" s="3">
        <v>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101024</v>
      </c>
      <c r="B26" s="3">
        <f t="shared" si="0"/>
        <v>101024</v>
      </c>
      <c r="C26" s="3" t="s">
        <v>7</v>
      </c>
      <c r="D26" s="3" t="s">
        <v>21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110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60</v>
      </c>
      <c r="AD26" s="5" t="s">
        <v>23</v>
      </c>
      <c r="AE26" s="5" t="s">
        <v>66</v>
      </c>
      <c r="AF26" s="5" t="s">
        <v>27</v>
      </c>
      <c r="AG26" s="5" t="s">
        <v>39</v>
      </c>
      <c r="AH26" s="5" t="s">
        <v>131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7</v>
      </c>
      <c r="AN26" s="5">
        <v>20</v>
      </c>
      <c r="AO26" s="5">
        <v>20</v>
      </c>
      <c r="AP26" s="5">
        <v>30</v>
      </c>
      <c r="AQ26" s="5">
        <v>30</v>
      </c>
      <c r="AR26" s="5">
        <v>0</v>
      </c>
      <c r="AS26" s="5">
        <v>0</v>
      </c>
      <c r="AT26" s="5">
        <v>0</v>
      </c>
      <c r="AU26" s="5">
        <v>0</v>
      </c>
      <c r="AV26" s="4" t="s">
        <v>86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101025</v>
      </c>
      <c r="B27" s="3">
        <f t="shared" si="0"/>
        <v>101025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90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61</v>
      </c>
      <c r="AD27" s="5" t="s">
        <v>62</v>
      </c>
      <c r="AE27" s="5" t="s">
        <v>57</v>
      </c>
      <c r="AF27" s="5" t="s">
        <v>23</v>
      </c>
      <c r="AG27" s="5" t="s">
        <v>39</v>
      </c>
      <c r="AH27" s="5" t="s">
        <v>66</v>
      </c>
      <c r="AI27" s="5" t="s">
        <v>27</v>
      </c>
      <c r="AJ27" s="5" t="s">
        <v>131</v>
      </c>
      <c r="AK27" s="5" t="s">
        <v>7</v>
      </c>
      <c r="AL27" s="5">
        <v>20</v>
      </c>
      <c r="AM27" s="5">
        <v>20</v>
      </c>
      <c r="AN27" s="5">
        <v>10</v>
      </c>
      <c r="AO27" s="5">
        <v>10</v>
      </c>
      <c r="AP27" s="5">
        <v>30</v>
      </c>
      <c r="AQ27" s="5">
        <v>20</v>
      </c>
      <c r="AR27" s="5">
        <v>20</v>
      </c>
      <c r="AS27" s="5">
        <v>30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101026</v>
      </c>
      <c r="B28" s="3">
        <f t="shared" si="0"/>
        <v>101026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0</v>
      </c>
      <c r="J28" s="3">
        <v>130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67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70</v>
      </c>
      <c r="AN28" s="5">
        <v>20</v>
      </c>
      <c r="AO28" s="5">
        <v>20</v>
      </c>
      <c r="AP28" s="5">
        <v>20</v>
      </c>
      <c r="AQ28" s="5">
        <v>30</v>
      </c>
      <c r="AR28" s="5">
        <v>30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101027</v>
      </c>
      <c r="B29" s="3">
        <f t="shared" si="0"/>
        <v>101027</v>
      </c>
      <c r="C29" s="3" t="s">
        <v>7</v>
      </c>
      <c r="D29" s="3" t="s">
        <v>168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89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101028</v>
      </c>
      <c r="B30" s="3">
        <f t="shared" si="0"/>
        <v>101028</v>
      </c>
      <c r="C30" s="3" t="s">
        <v>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100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89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101029</v>
      </c>
      <c r="B31" s="3">
        <f t="shared" si="0"/>
        <v>101029</v>
      </c>
      <c r="C31" s="3" t="s">
        <v>7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50</v>
      </c>
      <c r="K31" s="3">
        <v>0</v>
      </c>
      <c r="L31" s="3">
        <v>0</v>
      </c>
      <c r="M31" s="3">
        <v>150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89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101030</v>
      </c>
      <c r="B32" s="3">
        <f t="shared" si="0"/>
        <v>101030</v>
      </c>
      <c r="C32" s="3" t="s">
        <v>7</v>
      </c>
      <c r="D32" s="3" t="s">
        <v>51</v>
      </c>
      <c r="E32" s="3">
        <v>0</v>
      </c>
      <c r="F32" s="3">
        <v>0</v>
      </c>
      <c r="G32" s="3">
        <v>110</v>
      </c>
      <c r="H32" s="3">
        <v>80</v>
      </c>
      <c r="I32" s="3">
        <v>0</v>
      </c>
      <c r="J32" s="3">
        <v>0</v>
      </c>
      <c r="K32" s="3">
        <v>0</v>
      </c>
      <c r="L32" s="3">
        <v>80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101031</v>
      </c>
      <c r="B33" s="3">
        <f t="shared" si="0"/>
        <v>101031</v>
      </c>
      <c r="C33" s="3" t="s">
        <v>7</v>
      </c>
      <c r="D33" s="3" t="s">
        <v>7</v>
      </c>
      <c r="E33" s="3">
        <v>0</v>
      </c>
      <c r="F33" s="3">
        <v>0</v>
      </c>
      <c r="G33" s="3">
        <v>110</v>
      </c>
      <c r="H33" s="3">
        <v>80</v>
      </c>
      <c r="I33" s="3">
        <v>0</v>
      </c>
      <c r="J33" s="3">
        <v>0</v>
      </c>
      <c r="K33" s="3">
        <v>0</v>
      </c>
      <c r="L33" s="3">
        <v>80</v>
      </c>
      <c r="M33" s="3">
        <v>0</v>
      </c>
      <c r="N33" s="3">
        <v>0</v>
      </c>
      <c r="O33" s="3">
        <v>0</v>
      </c>
      <c r="P33" s="3">
        <v>0</v>
      </c>
      <c r="Q33" s="3">
        <v>110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101032</v>
      </c>
      <c r="B34" s="3">
        <f t="shared" si="0"/>
        <v>101032</v>
      </c>
      <c r="C34" s="3" t="s">
        <v>7</v>
      </c>
      <c r="D34" s="3" t="s">
        <v>7</v>
      </c>
      <c r="E34" s="3">
        <v>0</v>
      </c>
      <c r="F34" s="3">
        <v>0</v>
      </c>
      <c r="G34" s="3">
        <v>110</v>
      </c>
      <c r="H34" s="3">
        <v>80</v>
      </c>
      <c r="I34" s="3">
        <v>0</v>
      </c>
      <c r="J34" s="3">
        <v>0</v>
      </c>
      <c r="K34" s="3">
        <v>0</v>
      </c>
      <c r="L34" s="3">
        <v>100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101033</v>
      </c>
      <c r="B35" s="3">
        <f t="shared" ref="B35:B66" si="2">INDEX(B:B,MATCH(101000,B:B,0),1)+(ROW()-MATCH(101000,B:B,0))</f>
        <v>101033</v>
      </c>
      <c r="C35" s="3" t="s">
        <v>7</v>
      </c>
      <c r="D35" s="3" t="s">
        <v>169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101034</v>
      </c>
      <c r="B36" s="3">
        <f t="shared" si="2"/>
        <v>101034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101035</v>
      </c>
      <c r="B37" s="3">
        <f t="shared" si="2"/>
        <v>101035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101036</v>
      </c>
      <c r="B38" s="3">
        <f t="shared" si="2"/>
        <v>101036</v>
      </c>
      <c r="C38" s="3" t="s">
        <v>7</v>
      </c>
      <c r="D38" s="3" t="s">
        <v>49</v>
      </c>
      <c r="E38" s="3">
        <v>0</v>
      </c>
      <c r="F38" s="3">
        <v>0</v>
      </c>
      <c r="G38" s="3">
        <v>230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101037</v>
      </c>
      <c r="B39" s="3">
        <f t="shared" si="2"/>
        <v>101037</v>
      </c>
      <c r="C39" s="3" t="s">
        <v>7</v>
      </c>
      <c r="D39" s="3" t="s">
        <v>7</v>
      </c>
      <c r="E39" s="3">
        <v>0</v>
      </c>
      <c r="F39" s="3">
        <v>0</v>
      </c>
      <c r="G39" s="3">
        <v>230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130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101038</v>
      </c>
      <c r="B40" s="3">
        <f t="shared" si="2"/>
        <v>101038</v>
      </c>
      <c r="C40" s="3" t="s">
        <v>7</v>
      </c>
      <c r="D40" s="3" t="s">
        <v>7</v>
      </c>
      <c r="E40" s="3">
        <v>0</v>
      </c>
      <c r="F40" s="3">
        <v>0</v>
      </c>
      <c r="G40" s="3">
        <v>230</v>
      </c>
      <c r="H40" s="3">
        <v>0</v>
      </c>
      <c r="I40" s="3">
        <v>0</v>
      </c>
      <c r="J40" s="3">
        <v>0</v>
      </c>
      <c r="K40" s="3">
        <v>120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101039</v>
      </c>
      <c r="B41" s="3">
        <f t="shared" si="2"/>
        <v>101039</v>
      </c>
      <c r="C41" s="3" t="s">
        <v>7</v>
      </c>
      <c r="D41" s="3" t="s">
        <v>119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101040</v>
      </c>
      <c r="B42" s="3">
        <f t="shared" si="2"/>
        <v>101040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101041</v>
      </c>
      <c r="B43" s="3">
        <f t="shared" si="2"/>
        <v>101041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101042</v>
      </c>
      <c r="B44" s="3">
        <f t="shared" si="2"/>
        <v>101042</v>
      </c>
      <c r="C44" s="3" t="s">
        <v>7</v>
      </c>
      <c r="D44" s="3" t="s">
        <v>174</v>
      </c>
      <c r="E44" s="3">
        <v>0</v>
      </c>
      <c r="F44" s="3">
        <v>0</v>
      </c>
      <c r="G44" s="3">
        <v>230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101043</v>
      </c>
      <c r="B45" s="3">
        <f t="shared" si="2"/>
        <v>101043</v>
      </c>
      <c r="C45" s="3" t="s">
        <v>7</v>
      </c>
      <c r="D45" s="3" t="s">
        <v>7</v>
      </c>
      <c r="E45" s="3">
        <v>0</v>
      </c>
      <c r="F45" s="3">
        <v>0</v>
      </c>
      <c r="G45" s="3">
        <v>230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101044</v>
      </c>
      <c r="B46" s="3">
        <f t="shared" si="2"/>
        <v>101044</v>
      </c>
      <c r="C46" s="3" t="s">
        <v>7</v>
      </c>
      <c r="D46" s="3" t="s">
        <v>7</v>
      </c>
      <c r="E46" s="3">
        <v>0</v>
      </c>
      <c r="F46" s="3">
        <v>0</v>
      </c>
      <c r="G46" s="3">
        <v>230</v>
      </c>
      <c r="H46" s="3">
        <v>0</v>
      </c>
      <c r="I46" s="3">
        <v>0</v>
      </c>
      <c r="J46" s="3">
        <v>0</v>
      </c>
      <c r="K46" s="3">
        <v>120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101045</v>
      </c>
      <c r="B47" s="3">
        <f t="shared" si="2"/>
        <v>101045</v>
      </c>
      <c r="C47" s="3" t="s">
        <v>7</v>
      </c>
      <c r="D47" s="3" t="s">
        <v>116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85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60</v>
      </c>
      <c r="AF47" s="5" t="s">
        <v>65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30</v>
      </c>
      <c r="AO47" s="5">
        <v>30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101046</v>
      </c>
      <c r="B48" s="3">
        <f t="shared" si="2"/>
        <v>101046</v>
      </c>
      <c r="C48" s="3" t="s">
        <v>7</v>
      </c>
      <c r="D48" s="3" t="s">
        <v>7</v>
      </c>
      <c r="E48" s="3">
        <v>0</v>
      </c>
      <c r="F48" s="3">
        <v>0</v>
      </c>
      <c r="G48" s="3">
        <v>130</v>
      </c>
      <c r="H48" s="3">
        <v>0</v>
      </c>
      <c r="I48" s="3">
        <v>0</v>
      </c>
      <c r="J48" s="3">
        <v>0</v>
      </c>
      <c r="K48" s="3">
        <v>70</v>
      </c>
      <c r="L48" s="3">
        <v>0</v>
      </c>
      <c r="M48" s="3">
        <v>35</v>
      </c>
      <c r="N48" s="3">
        <v>0</v>
      </c>
      <c r="O48" s="3">
        <v>0</v>
      </c>
      <c r="P48" s="3">
        <v>0</v>
      </c>
      <c r="Q48" s="3">
        <v>80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65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30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101047</v>
      </c>
      <c r="B49" s="3">
        <f t="shared" si="2"/>
        <v>101047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0</v>
      </c>
      <c r="I49" s="3">
        <v>0</v>
      </c>
      <c r="J49" s="3">
        <v>0</v>
      </c>
      <c r="K49" s="3">
        <v>110</v>
      </c>
      <c r="L49" s="3">
        <v>0</v>
      </c>
      <c r="M49" s="3">
        <v>35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30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101048</v>
      </c>
      <c r="B50" s="3">
        <f t="shared" si="2"/>
        <v>101048</v>
      </c>
      <c r="C50" s="3" t="s">
        <v>7</v>
      </c>
      <c r="D50" s="3" t="s">
        <v>94</v>
      </c>
      <c r="E50" s="3">
        <v>0</v>
      </c>
      <c r="F50" s="3">
        <v>0</v>
      </c>
      <c r="G50" s="3">
        <v>58</v>
      </c>
      <c r="H50" s="3">
        <v>80</v>
      </c>
      <c r="I50" s="3">
        <v>0</v>
      </c>
      <c r="J50" s="3">
        <v>120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125</v>
      </c>
      <c r="AD50" s="5" t="s">
        <v>126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50</v>
      </c>
      <c r="AM50" s="5">
        <v>15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101049</v>
      </c>
      <c r="B51" s="3">
        <f t="shared" si="2"/>
        <v>101049</v>
      </c>
      <c r="C51" s="3" t="s">
        <v>7</v>
      </c>
      <c r="D51" s="3" t="s">
        <v>7</v>
      </c>
      <c r="E51" s="3">
        <v>0</v>
      </c>
      <c r="F51" s="3">
        <v>0</v>
      </c>
      <c r="G51" s="3">
        <v>58</v>
      </c>
      <c r="H51" s="3">
        <v>80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125</v>
      </c>
      <c r="AD51" s="5" t="s">
        <v>126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50</v>
      </c>
      <c r="AM51" s="5">
        <v>15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101050</v>
      </c>
      <c r="B52" s="3">
        <f t="shared" si="2"/>
        <v>101050</v>
      </c>
      <c r="C52" s="3" t="s">
        <v>7</v>
      </c>
      <c r="D52" s="3" t="s">
        <v>7</v>
      </c>
      <c r="E52" s="3">
        <v>50</v>
      </c>
      <c r="F52" s="3">
        <v>0</v>
      </c>
      <c r="G52" s="3">
        <v>58</v>
      </c>
      <c r="H52" s="3">
        <v>80</v>
      </c>
      <c r="I52" s="3">
        <v>0</v>
      </c>
      <c r="J52" s="3">
        <v>170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125</v>
      </c>
      <c r="AD52" s="5" t="s">
        <v>126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50</v>
      </c>
      <c r="AM52" s="5">
        <v>15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101051</v>
      </c>
      <c r="B53" s="3">
        <f t="shared" si="2"/>
        <v>101051</v>
      </c>
      <c r="C53" s="3" t="s">
        <v>7</v>
      </c>
      <c r="D53" s="3" t="s">
        <v>115</v>
      </c>
      <c r="E53" s="3">
        <v>0</v>
      </c>
      <c r="F53" s="3">
        <v>0</v>
      </c>
      <c r="G53" s="3">
        <v>100</v>
      </c>
      <c r="H53" s="3">
        <v>0</v>
      </c>
      <c r="I53" s="3">
        <v>30</v>
      </c>
      <c r="J53" s="3">
        <v>0</v>
      </c>
      <c r="K53" s="3">
        <v>0</v>
      </c>
      <c r="L53" s="3">
        <v>0</v>
      </c>
      <c r="M53" s="3">
        <v>55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22</v>
      </c>
      <c r="AE53" s="5" t="s">
        <v>65</v>
      </c>
      <c r="AF53" s="5" t="s">
        <v>70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10</v>
      </c>
      <c r="AN53" s="5">
        <v>50</v>
      </c>
      <c r="AO53" s="5">
        <v>30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101052</v>
      </c>
      <c r="B54" s="3">
        <f t="shared" si="2"/>
        <v>101052</v>
      </c>
      <c r="C54" s="3" t="s">
        <v>7</v>
      </c>
      <c r="D54" s="3" t="s">
        <v>7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50</v>
      </c>
      <c r="N54" s="3">
        <v>0</v>
      </c>
      <c r="O54" s="3">
        <v>0</v>
      </c>
      <c r="P54" s="3">
        <v>0</v>
      </c>
      <c r="Q54" s="3">
        <v>80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57</v>
      </c>
      <c r="AE54" s="5" t="s">
        <v>47</v>
      </c>
      <c r="AF54" s="5" t="s">
        <v>39</v>
      </c>
      <c r="AG54" s="5" t="s">
        <v>65</v>
      </c>
      <c r="AH54" s="5" t="s">
        <v>70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15</v>
      </c>
      <c r="AN54" s="5">
        <v>10</v>
      </c>
      <c r="AO54" s="5">
        <v>15</v>
      </c>
      <c r="AP54" s="5">
        <v>50</v>
      </c>
      <c r="AQ54" s="5">
        <v>30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101053</v>
      </c>
      <c r="B55" s="3">
        <f t="shared" si="2"/>
        <v>101053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65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63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100</v>
      </c>
      <c r="AM55" s="5">
        <v>50</v>
      </c>
      <c r="AN55" s="5">
        <v>30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101054</v>
      </c>
      <c r="B56" s="3">
        <f t="shared" si="2"/>
        <v>101054</v>
      </c>
      <c r="C56" s="3" t="s">
        <v>7</v>
      </c>
      <c r="D56" s="3" t="s">
        <v>34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60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30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101055</v>
      </c>
      <c r="B57" s="3">
        <f t="shared" si="2"/>
        <v>101055</v>
      </c>
      <c r="C57" s="3" t="s">
        <v>7</v>
      </c>
      <c r="D57" s="3" t="s">
        <v>7</v>
      </c>
      <c r="E57" s="3">
        <v>0</v>
      </c>
      <c r="F57" s="3">
        <v>0</v>
      </c>
      <c r="G57" s="3">
        <v>130</v>
      </c>
      <c r="H57" s="3">
        <v>35</v>
      </c>
      <c r="I57" s="3">
        <v>30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70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30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101056</v>
      </c>
      <c r="B58" s="3">
        <f t="shared" si="2"/>
        <v>101056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35</v>
      </c>
      <c r="I58" s="3">
        <v>30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70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20</v>
      </c>
      <c r="AN58" s="5">
        <v>30</v>
      </c>
      <c r="AO58" s="5">
        <v>30</v>
      </c>
      <c r="AP58" s="5">
        <v>15</v>
      </c>
      <c r="AQ58" s="5">
        <v>15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101057</v>
      </c>
      <c r="B59" s="3">
        <f t="shared" si="2"/>
        <v>101057</v>
      </c>
      <c r="C59" s="3" t="s">
        <v>7</v>
      </c>
      <c r="D59" s="3" t="s">
        <v>117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150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46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10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101058</v>
      </c>
      <c r="B60" s="3">
        <f t="shared" si="2"/>
        <v>101058</v>
      </c>
      <c r="C60" s="3" t="s">
        <v>7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46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10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101059</v>
      </c>
      <c r="B61" s="3">
        <f t="shared" si="2"/>
        <v>101059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0</v>
      </c>
      <c r="K61" s="3">
        <v>200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46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10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101060</v>
      </c>
      <c r="B62" s="3">
        <f t="shared" si="2"/>
        <v>101060</v>
      </c>
      <c r="C62" s="3" t="s">
        <v>7</v>
      </c>
      <c r="D62" s="3" t="s">
        <v>38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58</v>
      </c>
      <c r="AE62" s="5" t="s">
        <v>109</v>
      </c>
      <c r="AF62" s="5" t="s">
        <v>107</v>
      </c>
      <c r="AG62" s="5" t="s">
        <v>98</v>
      </c>
      <c r="AH62" s="5" t="s">
        <v>105</v>
      </c>
      <c r="AI62" s="5" t="s">
        <v>71</v>
      </c>
      <c r="AJ62" s="5" t="s">
        <v>7</v>
      </c>
      <c r="AK62" s="5" t="s">
        <v>7</v>
      </c>
      <c r="AL62" s="5">
        <v>0</v>
      </c>
      <c r="AM62" s="5">
        <v>20</v>
      </c>
      <c r="AN62" s="5">
        <v>50</v>
      </c>
      <c r="AO62" s="5">
        <v>30</v>
      </c>
      <c r="AP62" s="5">
        <v>20</v>
      </c>
      <c r="AQ62" s="5">
        <v>30</v>
      </c>
      <c r="AR62" s="5">
        <v>50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101061</v>
      </c>
      <c r="B63" s="3">
        <f t="shared" si="2"/>
        <v>101061</v>
      </c>
      <c r="C63" s="3" t="s">
        <v>7</v>
      </c>
      <c r="D63" s="3" t="s">
        <v>7</v>
      </c>
      <c r="E63" s="3">
        <v>0</v>
      </c>
      <c r="F63" s="3">
        <v>0</v>
      </c>
      <c r="G63" s="3">
        <v>120</v>
      </c>
      <c r="H63" s="3">
        <v>0</v>
      </c>
      <c r="I63" s="3">
        <v>50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58</v>
      </c>
      <c r="AE63" s="5" t="s">
        <v>109</v>
      </c>
      <c r="AF63" s="5" t="s">
        <v>107</v>
      </c>
      <c r="AG63" s="5" t="s">
        <v>98</v>
      </c>
      <c r="AH63" s="5" t="s">
        <v>105</v>
      </c>
      <c r="AI63" s="5" t="s">
        <v>71</v>
      </c>
      <c r="AJ63" s="5" t="s">
        <v>7</v>
      </c>
      <c r="AK63" s="5" t="s">
        <v>7</v>
      </c>
      <c r="AL63" s="5">
        <v>0</v>
      </c>
      <c r="AM63" s="5">
        <v>20</v>
      </c>
      <c r="AN63" s="5">
        <v>50</v>
      </c>
      <c r="AO63" s="5">
        <v>30</v>
      </c>
      <c r="AP63" s="5">
        <v>20</v>
      </c>
      <c r="AQ63" s="5">
        <v>30</v>
      </c>
      <c r="AR63" s="5">
        <v>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101062</v>
      </c>
      <c r="B64" s="3">
        <f t="shared" si="2"/>
        <v>101062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0</v>
      </c>
      <c r="I64" s="3">
        <v>50</v>
      </c>
      <c r="J64" s="3">
        <v>0</v>
      </c>
      <c r="K64" s="3">
        <v>150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58</v>
      </c>
      <c r="AE64" s="5" t="s">
        <v>109</v>
      </c>
      <c r="AF64" s="5" t="s">
        <v>107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50</v>
      </c>
      <c r="AO64" s="5">
        <v>30</v>
      </c>
      <c r="AP64" s="5">
        <v>20</v>
      </c>
      <c r="AQ64" s="5">
        <v>30</v>
      </c>
      <c r="AR64" s="5">
        <v>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ref="A65:A115" si="3">ROW()-2+101000</f>
        <v>101063</v>
      </c>
      <c r="B65" s="3">
        <f t="shared" si="2"/>
        <v>101063</v>
      </c>
      <c r="C65" s="3" t="s">
        <v>7</v>
      </c>
      <c r="D65" s="3" t="s">
        <v>125</v>
      </c>
      <c r="E65" s="3">
        <v>0</v>
      </c>
      <c r="F65" s="3">
        <v>0</v>
      </c>
      <c r="G65" s="3">
        <v>27</v>
      </c>
      <c r="H65" s="3">
        <v>165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60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46</v>
      </c>
      <c r="AD65" s="5" t="s">
        <v>37</v>
      </c>
      <c r="AE65" s="5" t="s">
        <v>70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-50</v>
      </c>
      <c r="AM65" s="5">
        <v>100</v>
      </c>
      <c r="AN65" s="5">
        <v>10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3"/>
        <v>101064</v>
      </c>
      <c r="B66" s="3">
        <f t="shared" si="2"/>
        <v>101064</v>
      </c>
      <c r="C66" s="3" t="s">
        <v>7</v>
      </c>
      <c r="D66" s="3" t="s">
        <v>7</v>
      </c>
      <c r="E66" s="3">
        <v>0</v>
      </c>
      <c r="F66" s="3">
        <v>0</v>
      </c>
      <c r="G66" s="3">
        <v>27</v>
      </c>
      <c r="H66" s="3">
        <v>165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70</v>
      </c>
      <c r="R66" s="3">
        <v>50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46</v>
      </c>
      <c r="AD66" s="5" t="s">
        <v>37</v>
      </c>
      <c r="AE66" s="5" t="s">
        <v>70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-50</v>
      </c>
      <c r="AM66" s="5">
        <v>100</v>
      </c>
      <c r="AN66" s="5">
        <v>10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3"/>
        <v>101065</v>
      </c>
      <c r="B67" s="3">
        <f t="shared" ref="B67:B98" si="4">INDEX(B:B,MATCH(101000,B:B,0),1)+(ROW()-MATCH(101000,B:B,0))</f>
        <v>101065</v>
      </c>
      <c r="C67" s="3" t="s">
        <v>7</v>
      </c>
      <c r="D67" s="3" t="s">
        <v>7</v>
      </c>
      <c r="E67" s="3">
        <v>0</v>
      </c>
      <c r="F67" s="3">
        <v>0</v>
      </c>
      <c r="G67" s="3">
        <v>27</v>
      </c>
      <c r="H67" s="3">
        <v>165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46</v>
      </c>
      <c r="AD67" s="5" t="s">
        <v>37</v>
      </c>
      <c r="AE67" s="5" t="s">
        <v>70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-50</v>
      </c>
      <c r="AM67" s="5">
        <v>100</v>
      </c>
      <c r="AN67" s="5">
        <v>10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3"/>
        <v>101066</v>
      </c>
      <c r="B68" s="3">
        <f t="shared" si="4"/>
        <v>101066</v>
      </c>
      <c r="C68" s="3" t="s">
        <v>7</v>
      </c>
      <c r="D68" s="3" t="s">
        <v>170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3"/>
        <v>101067</v>
      </c>
      <c r="B69" s="3">
        <f t="shared" si="4"/>
        <v>101067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3"/>
        <v>101068</v>
      </c>
      <c r="B70" s="3">
        <f t="shared" si="4"/>
        <v>101068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101069</v>
      </c>
      <c r="B71" s="3">
        <f t="shared" si="4"/>
        <v>101069</v>
      </c>
      <c r="C71" s="3" t="s">
        <v>7</v>
      </c>
      <c r="D71" s="3" t="s">
        <v>41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90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58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20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101070</v>
      </c>
      <c r="B72" s="3">
        <f t="shared" si="4"/>
        <v>101070</v>
      </c>
      <c r="C72" s="3" t="s">
        <v>7</v>
      </c>
      <c r="D72" s="3" t="s">
        <v>7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140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58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20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101071</v>
      </c>
      <c r="B73" s="3">
        <f t="shared" si="4"/>
        <v>101071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63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100</v>
      </c>
      <c r="AM73" s="5">
        <v>20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1"/>
        <v>101072</v>
      </c>
      <c r="B74" s="3">
        <f t="shared" si="4"/>
        <v>101072</v>
      </c>
      <c r="C74" s="3" t="s">
        <v>7</v>
      </c>
      <c r="D74" s="3" t="s">
        <v>53</v>
      </c>
      <c r="E74" s="3">
        <v>0</v>
      </c>
      <c r="F74" s="3">
        <v>0</v>
      </c>
      <c r="G74" s="3">
        <v>90</v>
      </c>
      <c r="H74" s="3">
        <v>50</v>
      </c>
      <c r="I74" s="3">
        <v>40</v>
      </c>
      <c r="J74" s="3">
        <v>0</v>
      </c>
      <c r="K74" s="3">
        <v>75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22</v>
      </c>
      <c r="AD74" s="5" t="s">
        <v>121</v>
      </c>
      <c r="AE74" s="5" t="s">
        <v>122</v>
      </c>
      <c r="AF74" s="5" t="s">
        <v>47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20</v>
      </c>
      <c r="AM74" s="5">
        <v>30</v>
      </c>
      <c r="AN74" s="5">
        <v>30</v>
      </c>
      <c r="AO74" s="5">
        <v>30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1"/>
        <v>101073</v>
      </c>
      <c r="B75" s="3">
        <f t="shared" si="4"/>
        <v>101073</v>
      </c>
      <c r="C75" s="3" t="s">
        <v>7</v>
      </c>
      <c r="D75" s="3" t="s">
        <v>7</v>
      </c>
      <c r="E75" s="3">
        <v>0</v>
      </c>
      <c r="F75" s="3">
        <v>0</v>
      </c>
      <c r="G75" s="3">
        <v>90</v>
      </c>
      <c r="H75" s="3">
        <v>50</v>
      </c>
      <c r="I75" s="3">
        <v>40</v>
      </c>
      <c r="J75" s="3">
        <v>0</v>
      </c>
      <c r="K75" s="3">
        <v>75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110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22</v>
      </c>
      <c r="AD75" s="5" t="s">
        <v>121</v>
      </c>
      <c r="AE75" s="5" t="s">
        <v>122</v>
      </c>
      <c r="AF75" s="5" t="s">
        <v>47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20</v>
      </c>
      <c r="AM75" s="5">
        <v>30</v>
      </c>
      <c r="AN75" s="5">
        <v>30</v>
      </c>
      <c r="AO75" s="5">
        <v>30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1"/>
        <v>101074</v>
      </c>
      <c r="B76" s="3">
        <f t="shared" si="4"/>
        <v>101074</v>
      </c>
      <c r="C76" s="3" t="s">
        <v>7</v>
      </c>
      <c r="D76" s="3" t="s">
        <v>7</v>
      </c>
      <c r="E76" s="3">
        <v>0</v>
      </c>
      <c r="F76" s="3">
        <v>0</v>
      </c>
      <c r="G76" s="3">
        <v>90</v>
      </c>
      <c r="H76" s="3">
        <v>50</v>
      </c>
      <c r="I76" s="3">
        <v>40</v>
      </c>
      <c r="J76" s="3">
        <v>0</v>
      </c>
      <c r="K76" s="3">
        <v>30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67</v>
      </c>
      <c r="AD76" s="5" t="s">
        <v>22</v>
      </c>
      <c r="AE76" s="5" t="s">
        <v>121</v>
      </c>
      <c r="AF76" s="5" t="s">
        <v>122</v>
      </c>
      <c r="AG76" s="5" t="s">
        <v>47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10</v>
      </c>
      <c r="AO76" s="5">
        <v>10</v>
      </c>
      <c r="AP76" s="5">
        <v>10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1"/>
        <v>101075</v>
      </c>
      <c r="B77" s="3">
        <f t="shared" si="4"/>
        <v>101075</v>
      </c>
      <c r="C77" s="3" t="s">
        <v>7</v>
      </c>
      <c r="D77" s="3" t="s">
        <v>71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0</v>
      </c>
      <c r="L77" s="3">
        <v>60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70</v>
      </c>
      <c r="AD77" s="5" t="s">
        <v>65</v>
      </c>
      <c r="AE77" s="5" t="s">
        <v>73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25</v>
      </c>
      <c r="AM77" s="5">
        <v>30</v>
      </c>
      <c r="AN77" s="5">
        <v>30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1"/>
        <v>101076</v>
      </c>
      <c r="B78" s="3">
        <f t="shared" si="4"/>
        <v>101076</v>
      </c>
      <c r="C78" s="3" t="s">
        <v>7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0</v>
      </c>
      <c r="L78" s="3">
        <v>50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70</v>
      </c>
      <c r="AD78" s="5" t="s">
        <v>65</v>
      </c>
      <c r="AE78" s="5" t="s">
        <v>73</v>
      </c>
      <c r="AF78" s="5" t="s">
        <v>72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25</v>
      </c>
      <c r="AM78" s="5">
        <v>30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1"/>
        <v>101077</v>
      </c>
      <c r="B79" s="3">
        <f t="shared" si="4"/>
        <v>101077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0</v>
      </c>
      <c r="I79" s="3">
        <v>30</v>
      </c>
      <c r="J79" s="3">
        <v>0</v>
      </c>
      <c r="K79" s="3">
        <v>0</v>
      </c>
      <c r="L79" s="3">
        <v>70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70</v>
      </c>
      <c r="AD79" s="5" t="s">
        <v>65</v>
      </c>
      <c r="AE79" s="5" t="s">
        <v>73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25</v>
      </c>
      <c r="AM79" s="5">
        <v>20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3"/>
        <v>101078</v>
      </c>
      <c r="B80" s="3">
        <f t="shared" si="4"/>
        <v>101078</v>
      </c>
      <c r="C80" s="3" t="s">
        <v>7</v>
      </c>
      <c r="D80" s="3" t="s">
        <v>113</v>
      </c>
      <c r="E80" s="3">
        <v>0</v>
      </c>
      <c r="F80" s="3">
        <v>0</v>
      </c>
      <c r="G80" s="3">
        <v>100</v>
      </c>
      <c r="H80" s="3">
        <v>0</v>
      </c>
      <c r="I80" s="3">
        <v>100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70</v>
      </c>
      <c r="Q80" s="3">
        <v>80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46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-50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3"/>
        <v>101079</v>
      </c>
      <c r="B81" s="3">
        <f t="shared" si="4"/>
        <v>101079</v>
      </c>
      <c r="C81" s="3" t="s">
        <v>7</v>
      </c>
      <c r="D81" s="3" t="s">
        <v>7</v>
      </c>
      <c r="E81" s="3">
        <v>0</v>
      </c>
      <c r="F81" s="3">
        <v>0</v>
      </c>
      <c r="G81" s="3">
        <v>100</v>
      </c>
      <c r="H81" s="3">
        <v>0</v>
      </c>
      <c r="I81" s="3">
        <v>100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60</v>
      </c>
      <c r="Q81" s="3">
        <v>110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46</v>
      </c>
      <c r="AD81" s="5" t="s">
        <v>65</v>
      </c>
      <c r="AE81" s="5" t="s">
        <v>73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-50</v>
      </c>
      <c r="AM81" s="5">
        <v>30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3"/>
        <v>101080</v>
      </c>
      <c r="B82" s="3">
        <f t="shared" si="4"/>
        <v>101080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100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46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-50</v>
      </c>
      <c r="AM82" s="5">
        <v>30</v>
      </c>
      <c r="AN82" s="5">
        <v>30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1"/>
        <v>101081</v>
      </c>
      <c r="B83" s="3">
        <f t="shared" si="4"/>
        <v>101081</v>
      </c>
      <c r="C83" s="3" t="s">
        <v>7</v>
      </c>
      <c r="D83" s="3" t="s">
        <v>56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0</v>
      </c>
      <c r="L83" s="3">
        <v>230</v>
      </c>
      <c r="M83" s="3">
        <v>90</v>
      </c>
      <c r="N83" s="3">
        <v>0</v>
      </c>
      <c r="O83" s="3">
        <v>0</v>
      </c>
      <c r="P83" s="3">
        <v>0</v>
      </c>
      <c r="Q83" s="3">
        <v>100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62</v>
      </c>
      <c r="AD83" s="5" t="s">
        <v>37</v>
      </c>
      <c r="AE83" s="5" t="s">
        <v>22</v>
      </c>
      <c r="AF83" s="5" t="s">
        <v>7</v>
      </c>
      <c r="AG83" s="5" t="s">
        <v>128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30</v>
      </c>
      <c r="AM83" s="5">
        <v>20</v>
      </c>
      <c r="AN83" s="5">
        <v>30</v>
      </c>
      <c r="AO83" s="5">
        <v>0</v>
      </c>
      <c r="AP83" s="5">
        <v>50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1"/>
        <v>101082</v>
      </c>
      <c r="B84" s="3">
        <f t="shared" si="4"/>
        <v>101082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0</v>
      </c>
      <c r="K84" s="3">
        <v>0</v>
      </c>
      <c r="L84" s="3">
        <v>230</v>
      </c>
      <c r="M84" s="3">
        <v>90</v>
      </c>
      <c r="N84" s="3">
        <v>0</v>
      </c>
      <c r="O84" s="3">
        <v>0</v>
      </c>
      <c r="P84" s="3">
        <v>0</v>
      </c>
      <c r="Q84" s="3">
        <v>130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62</v>
      </c>
      <c r="AD84" s="5" t="s">
        <v>37</v>
      </c>
      <c r="AE84" s="5" t="s">
        <v>22</v>
      </c>
      <c r="AF84" s="5" t="s">
        <v>72</v>
      </c>
      <c r="AG84" s="5" t="s">
        <v>128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30</v>
      </c>
      <c r="AM84" s="5">
        <v>20</v>
      </c>
      <c r="AN84" s="5">
        <v>30</v>
      </c>
      <c r="AO84" s="5">
        <v>50</v>
      </c>
      <c r="AP84" s="5">
        <v>50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1"/>
        <v>101083</v>
      </c>
      <c r="B85" s="3">
        <f t="shared" si="4"/>
        <v>101083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0</v>
      </c>
      <c r="K85" s="3">
        <v>0</v>
      </c>
      <c r="L85" s="3">
        <v>260</v>
      </c>
      <c r="M85" s="3">
        <v>110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62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20</v>
      </c>
      <c r="AM85" s="5">
        <v>20</v>
      </c>
      <c r="AN85" s="5">
        <v>30</v>
      </c>
      <c r="AO85" s="5">
        <v>0</v>
      </c>
      <c r="AP85" s="5">
        <v>50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1"/>
        <v>101084</v>
      </c>
      <c r="B86" s="3">
        <f t="shared" si="4"/>
        <v>101084</v>
      </c>
      <c r="C86" s="3" t="s">
        <v>7</v>
      </c>
      <c r="D86" s="3" t="s">
        <v>54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60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127</v>
      </c>
      <c r="AD86" s="5" t="s">
        <v>128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30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1"/>
        <v>101085</v>
      </c>
      <c r="B87" s="3">
        <f t="shared" si="4"/>
        <v>101085</v>
      </c>
      <c r="C87" s="3" t="s">
        <v>7</v>
      </c>
      <c r="D87" s="3" t="s">
        <v>7</v>
      </c>
      <c r="E87" s="3">
        <v>0</v>
      </c>
      <c r="F87" s="3">
        <v>0</v>
      </c>
      <c r="G87" s="3">
        <v>100</v>
      </c>
      <c r="H87" s="3">
        <v>0</v>
      </c>
      <c r="I87" s="3">
        <v>0</v>
      </c>
      <c r="J87" s="3">
        <v>0</v>
      </c>
      <c r="K87" s="3">
        <v>50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127</v>
      </c>
      <c r="AD87" s="5" t="s">
        <v>128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50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1"/>
        <v>101086</v>
      </c>
      <c r="B88" s="3">
        <f t="shared" si="4"/>
        <v>101086</v>
      </c>
      <c r="C88" s="3" t="s">
        <v>7</v>
      </c>
      <c r="D88" s="3" t="s">
        <v>7</v>
      </c>
      <c r="E88" s="3">
        <v>0</v>
      </c>
      <c r="F88" s="3">
        <v>0</v>
      </c>
      <c r="G88" s="3">
        <v>100</v>
      </c>
      <c r="H88" s="3">
        <v>0</v>
      </c>
      <c r="I88" s="3">
        <v>0</v>
      </c>
      <c r="J88" s="3">
        <v>0</v>
      </c>
      <c r="K88" s="3">
        <v>120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127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15</v>
      </c>
      <c r="AM88" s="5">
        <v>30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1"/>
        <v>101087</v>
      </c>
      <c r="B89" s="3">
        <f t="shared" si="4"/>
        <v>101087</v>
      </c>
      <c r="C89" s="3" t="s">
        <v>7</v>
      </c>
      <c r="D89" s="3" t="s">
        <v>52</v>
      </c>
      <c r="E89" s="3">
        <v>0</v>
      </c>
      <c r="F89" s="3">
        <v>0</v>
      </c>
      <c r="G89" s="3">
        <v>120</v>
      </c>
      <c r="H89" s="3">
        <v>0</v>
      </c>
      <c r="I89" s="3">
        <v>0</v>
      </c>
      <c r="J89" s="3">
        <v>0</v>
      </c>
      <c r="K89" s="3">
        <v>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80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37</v>
      </c>
      <c r="AD89" s="5" t="s">
        <v>60</v>
      </c>
      <c r="AE89" s="5" t="s">
        <v>70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20</v>
      </c>
      <c r="AM89" s="5">
        <v>50</v>
      </c>
      <c r="AN89" s="5">
        <v>20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1"/>
        <v>101088</v>
      </c>
      <c r="B90" s="3">
        <f t="shared" si="4"/>
        <v>101088</v>
      </c>
      <c r="C90" s="3" t="s">
        <v>7</v>
      </c>
      <c r="D90" s="3" t="s">
        <v>7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70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130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37</v>
      </c>
      <c r="AD90" s="5" t="s">
        <v>60</v>
      </c>
      <c r="AE90" s="5" t="s">
        <v>70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20</v>
      </c>
      <c r="AM90" s="5">
        <v>20</v>
      </c>
      <c r="AN90" s="5">
        <v>20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1"/>
        <v>101089</v>
      </c>
      <c r="B91" s="3">
        <f t="shared" si="4"/>
        <v>101089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30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37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20</v>
      </c>
      <c r="AM91" s="5">
        <v>30</v>
      </c>
      <c r="AN91" s="5">
        <v>20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3"/>
        <v>101090</v>
      </c>
      <c r="B92" s="3">
        <f t="shared" si="4"/>
        <v>101090</v>
      </c>
      <c r="C92" s="3" t="s">
        <v>7</v>
      </c>
      <c r="D92" s="3" t="s">
        <v>112</v>
      </c>
      <c r="E92" s="3">
        <v>0</v>
      </c>
      <c r="F92" s="3">
        <v>0</v>
      </c>
      <c r="G92" s="3">
        <v>330</v>
      </c>
      <c r="H92" s="3">
        <v>40</v>
      </c>
      <c r="I92" s="3">
        <v>110</v>
      </c>
      <c r="J92" s="3">
        <v>0</v>
      </c>
      <c r="K92" s="3">
        <v>120</v>
      </c>
      <c r="L92" s="3">
        <v>80</v>
      </c>
      <c r="M92" s="3">
        <v>0</v>
      </c>
      <c r="N92" s="3">
        <v>0</v>
      </c>
      <c r="O92" s="3">
        <v>0</v>
      </c>
      <c r="P92" s="3">
        <v>0</v>
      </c>
      <c r="Q92" s="3">
        <v>100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70</v>
      </c>
      <c r="AD92" s="5" t="s">
        <v>65</v>
      </c>
      <c r="AE92" s="5" t="s">
        <v>73</v>
      </c>
      <c r="AF92" s="5" t="s">
        <v>130</v>
      </c>
      <c r="AG92" s="5" t="s">
        <v>128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15</v>
      </c>
      <c r="AM92" s="5">
        <v>30</v>
      </c>
      <c r="AN92" s="5">
        <v>30</v>
      </c>
      <c r="AO92" s="5">
        <v>30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3"/>
        <v>101091</v>
      </c>
      <c r="B93" s="3">
        <f t="shared" si="4"/>
        <v>101091</v>
      </c>
      <c r="C93" s="3" t="s">
        <v>7</v>
      </c>
      <c r="D93" s="3" t="s">
        <v>7</v>
      </c>
      <c r="E93" s="3">
        <v>0</v>
      </c>
      <c r="F93" s="3">
        <v>0</v>
      </c>
      <c r="G93" s="3">
        <v>330</v>
      </c>
      <c r="H93" s="3">
        <v>40</v>
      </c>
      <c r="I93" s="3">
        <v>110</v>
      </c>
      <c r="J93" s="3">
        <v>0</v>
      </c>
      <c r="K93" s="3">
        <v>80</v>
      </c>
      <c r="L93" s="3">
        <v>70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70</v>
      </c>
      <c r="AD93" s="5" t="s">
        <v>65</v>
      </c>
      <c r="AE93" s="5" t="s">
        <v>73</v>
      </c>
      <c r="AF93" s="5" t="s">
        <v>72</v>
      </c>
      <c r="AG93" s="5" t="s">
        <v>39</v>
      </c>
      <c r="AH93" s="5" t="s">
        <v>130</v>
      </c>
      <c r="AI93" s="5" t="s">
        <v>128</v>
      </c>
      <c r="AJ93" s="5" t="s">
        <v>7</v>
      </c>
      <c r="AK93" s="5" t="s">
        <v>7</v>
      </c>
      <c r="AL93" s="5">
        <v>15</v>
      </c>
      <c r="AM93" s="5">
        <v>30</v>
      </c>
      <c r="AN93" s="5">
        <v>30</v>
      </c>
      <c r="AO93" s="5">
        <v>10</v>
      </c>
      <c r="AP93" s="5">
        <v>10</v>
      </c>
      <c r="AQ93" s="5">
        <v>30</v>
      </c>
      <c r="AR93" s="5">
        <v>50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3"/>
        <v>101092</v>
      </c>
      <c r="B94" s="3">
        <f t="shared" si="4"/>
        <v>101092</v>
      </c>
      <c r="C94" s="3" t="s">
        <v>7</v>
      </c>
      <c r="D94" s="3" t="s">
        <v>7</v>
      </c>
      <c r="E94" s="3">
        <v>0</v>
      </c>
      <c r="F94" s="3">
        <v>0</v>
      </c>
      <c r="G94" s="3">
        <v>330</v>
      </c>
      <c r="H94" s="3">
        <v>40</v>
      </c>
      <c r="I94" s="3">
        <v>110</v>
      </c>
      <c r="J94" s="3">
        <v>0</v>
      </c>
      <c r="K94" s="3">
        <v>160</v>
      </c>
      <c r="L94" s="3">
        <v>110</v>
      </c>
      <c r="M94" s="3">
        <v>0</v>
      </c>
      <c r="N94" s="3">
        <v>0</v>
      </c>
      <c r="O94" s="3">
        <v>0</v>
      </c>
      <c r="P94" s="3">
        <v>0</v>
      </c>
      <c r="Q94" s="3">
        <v>180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70</v>
      </c>
      <c r="AD94" s="5" t="s">
        <v>65</v>
      </c>
      <c r="AE94" s="5" t="s">
        <v>73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15</v>
      </c>
      <c r="AM94" s="5">
        <v>20</v>
      </c>
      <c r="AN94" s="5">
        <v>20</v>
      </c>
      <c r="AO94" s="5">
        <v>30</v>
      </c>
      <c r="AP94" s="5">
        <v>50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1"/>
        <v>101093</v>
      </c>
      <c r="B95" s="3">
        <f t="shared" si="4"/>
        <v>101093</v>
      </c>
      <c r="C95" s="3" t="s">
        <v>7</v>
      </c>
      <c r="D95" s="3" t="s">
        <v>50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80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1"/>
        <v>101094</v>
      </c>
      <c r="B96" s="3">
        <f t="shared" si="4"/>
        <v>101094</v>
      </c>
      <c r="C96" s="3" t="s">
        <v>7</v>
      </c>
      <c r="D96" s="3" t="s">
        <v>7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70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1"/>
        <v>101095</v>
      </c>
      <c r="B97" s="3">
        <f t="shared" si="4"/>
        <v>101095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110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63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100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1"/>
        <v>101096</v>
      </c>
      <c r="B98" s="3">
        <f t="shared" si="4"/>
        <v>101096</v>
      </c>
      <c r="C98" s="3" t="s">
        <v>7</v>
      </c>
      <c r="D98" s="3" t="s">
        <v>171</v>
      </c>
      <c r="E98" s="3">
        <v>30</v>
      </c>
      <c r="F98" s="3">
        <v>0</v>
      </c>
      <c r="G98" s="3">
        <v>88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120</v>
      </c>
      <c r="R98" s="3">
        <v>65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89</v>
      </c>
      <c r="AW98" s="5">
        <v>0</v>
      </c>
      <c r="AX98" s="5">
        <v>0</v>
      </c>
    </row>
    <row r="99" spans="1:50" ht="15.75" customHeight="1" x14ac:dyDescent="0.2">
      <c r="A99" s="3">
        <f t="shared" si="1"/>
        <v>101097</v>
      </c>
      <c r="B99" s="3">
        <f t="shared" ref="B99:B115" si="5">INDEX(B:B,MATCH(101000,B:B,0),1)+(ROW()-MATCH(101000,B:B,0))</f>
        <v>101097</v>
      </c>
      <c r="C99" s="3" t="s">
        <v>7</v>
      </c>
      <c r="D99" s="3" t="s">
        <v>7</v>
      </c>
      <c r="E99" s="3">
        <v>30</v>
      </c>
      <c r="F99" s="3">
        <v>0</v>
      </c>
      <c r="G99" s="3">
        <v>88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3">
        <v>60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89</v>
      </c>
      <c r="AW99" s="5">
        <v>0</v>
      </c>
      <c r="AX99" s="5">
        <v>0</v>
      </c>
    </row>
    <row r="100" spans="1:50" ht="15.75" customHeight="1" x14ac:dyDescent="0.2">
      <c r="A100" s="3">
        <f t="shared" si="1"/>
        <v>101098</v>
      </c>
      <c r="B100" s="3">
        <f t="shared" si="5"/>
        <v>101098</v>
      </c>
      <c r="C100" s="3" t="s">
        <v>7</v>
      </c>
      <c r="D100" s="3" t="s">
        <v>7</v>
      </c>
      <c r="E100" s="3">
        <v>30</v>
      </c>
      <c r="F100" s="3">
        <v>0</v>
      </c>
      <c r="G100" s="3">
        <v>88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180</v>
      </c>
      <c r="R100" s="3">
        <v>70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89</v>
      </c>
      <c r="AW100" s="5">
        <v>0</v>
      </c>
      <c r="AX100" s="5">
        <v>0</v>
      </c>
    </row>
    <row r="101" spans="1:50" ht="15.75" customHeight="1" x14ac:dyDescent="0.2">
      <c r="A101" s="3">
        <f t="shared" si="1"/>
        <v>101099</v>
      </c>
      <c r="B101" s="3">
        <f t="shared" si="5"/>
        <v>101099</v>
      </c>
      <c r="C101" s="3" t="s">
        <v>7</v>
      </c>
      <c r="D101" s="3" t="s">
        <v>25</v>
      </c>
      <c r="E101" s="3">
        <v>0</v>
      </c>
      <c r="F101" s="3">
        <v>0</v>
      </c>
      <c r="G101" s="3">
        <v>84</v>
      </c>
      <c r="H101" s="3">
        <v>30</v>
      </c>
      <c r="I101" s="3">
        <v>30</v>
      </c>
      <c r="J101" s="3">
        <v>95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70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65</v>
      </c>
      <c r="AD101" s="5" t="s">
        <v>46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30</v>
      </c>
      <c r="AM101" s="5">
        <v>20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87</v>
      </c>
      <c r="AW101" s="5">
        <v>0</v>
      </c>
      <c r="AX101" s="5">
        <v>0</v>
      </c>
    </row>
    <row r="102" spans="1:50" ht="15.75" customHeight="1" x14ac:dyDescent="0.2">
      <c r="A102" s="3">
        <f t="shared" si="1"/>
        <v>101100</v>
      </c>
      <c r="B102" s="3">
        <f t="shared" si="5"/>
        <v>101100</v>
      </c>
      <c r="C102" s="3" t="s">
        <v>7</v>
      </c>
      <c r="D102" s="3" t="s">
        <v>7</v>
      </c>
      <c r="E102" s="3">
        <v>0</v>
      </c>
      <c r="F102" s="3">
        <v>0</v>
      </c>
      <c r="G102" s="3">
        <v>84</v>
      </c>
      <c r="H102" s="3">
        <v>30</v>
      </c>
      <c r="I102" s="3">
        <v>30</v>
      </c>
      <c r="J102" s="3">
        <v>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65</v>
      </c>
      <c r="AD102" s="5" t="s">
        <v>46</v>
      </c>
      <c r="AE102" s="5" t="s">
        <v>72</v>
      </c>
      <c r="AF102" s="5" t="s">
        <v>57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30</v>
      </c>
      <c r="AM102" s="5">
        <v>20</v>
      </c>
      <c r="AN102" s="5">
        <v>20</v>
      </c>
      <c r="AO102" s="5">
        <v>20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44</v>
      </c>
      <c r="AW102" s="5">
        <v>0</v>
      </c>
      <c r="AX102" s="5">
        <v>0</v>
      </c>
    </row>
    <row r="103" spans="1:50" ht="15.75" customHeight="1" x14ac:dyDescent="0.2">
      <c r="A103" s="3">
        <f t="shared" si="1"/>
        <v>101101</v>
      </c>
      <c r="B103" s="3">
        <f t="shared" si="5"/>
        <v>101101</v>
      </c>
      <c r="C103" s="3" t="s">
        <v>7</v>
      </c>
      <c r="D103" s="3" t="s">
        <v>7</v>
      </c>
      <c r="E103" s="3">
        <v>0</v>
      </c>
      <c r="F103" s="3">
        <v>0</v>
      </c>
      <c r="G103" s="3">
        <v>84</v>
      </c>
      <c r="H103" s="3">
        <v>30</v>
      </c>
      <c r="I103" s="3">
        <v>30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63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100</v>
      </c>
      <c r="AM103" s="5">
        <v>20</v>
      </c>
      <c r="AN103" s="5">
        <v>20</v>
      </c>
      <c r="AO103" s="5">
        <v>20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45</v>
      </c>
      <c r="AW103" s="5">
        <v>0</v>
      </c>
      <c r="AX103" s="5">
        <v>0</v>
      </c>
    </row>
    <row r="104" spans="1:50" ht="15.75" customHeight="1" x14ac:dyDescent="0.2">
      <c r="A104" s="3">
        <f t="shared" si="3"/>
        <v>101102</v>
      </c>
      <c r="B104" s="3">
        <f t="shared" si="5"/>
        <v>101102</v>
      </c>
      <c r="C104" s="3" t="s">
        <v>7</v>
      </c>
      <c r="D104" s="3" t="s">
        <v>114</v>
      </c>
      <c r="E104" s="3">
        <v>0</v>
      </c>
      <c r="F104" s="3">
        <v>0</v>
      </c>
      <c r="G104" s="3">
        <v>30</v>
      </c>
      <c r="H104" s="3">
        <v>30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50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46</v>
      </c>
      <c r="AD104" s="5" t="s">
        <v>120</v>
      </c>
      <c r="AE104" s="5" t="s">
        <v>60</v>
      </c>
      <c r="AF104" s="5" t="s">
        <v>65</v>
      </c>
      <c r="AG104" s="5" t="s">
        <v>121</v>
      </c>
      <c r="AH104" s="5" t="s">
        <v>122</v>
      </c>
      <c r="AI104" s="5" t="s">
        <v>62</v>
      </c>
      <c r="AJ104" s="5" t="s">
        <v>39</v>
      </c>
      <c r="AK104" s="5" t="s">
        <v>123</v>
      </c>
      <c r="AL104" s="5">
        <v>-50</v>
      </c>
      <c r="AM104" s="5">
        <v>30</v>
      </c>
      <c r="AN104" s="5">
        <v>20</v>
      </c>
      <c r="AO104" s="5">
        <v>12</v>
      </c>
      <c r="AP104" s="5">
        <v>12</v>
      </c>
      <c r="AQ104" s="5">
        <v>40</v>
      </c>
      <c r="AR104" s="5">
        <v>10</v>
      </c>
      <c r="AS104" s="5">
        <v>10</v>
      </c>
      <c r="AT104" s="5">
        <v>30</v>
      </c>
      <c r="AU104" s="5">
        <v>0</v>
      </c>
      <c r="AV104" s="4" t="s">
        <v>43</v>
      </c>
      <c r="AW104" s="5">
        <v>0</v>
      </c>
      <c r="AX104" s="5">
        <v>0</v>
      </c>
    </row>
    <row r="105" spans="1:50" ht="15.75" customHeight="1" x14ac:dyDescent="0.2">
      <c r="A105" s="3">
        <f t="shared" si="3"/>
        <v>101103</v>
      </c>
      <c r="B105" s="3">
        <f t="shared" si="5"/>
        <v>101103</v>
      </c>
      <c r="C105" s="3" t="s">
        <v>7</v>
      </c>
      <c r="D105" s="3" t="s">
        <v>7</v>
      </c>
      <c r="E105" s="3">
        <v>0</v>
      </c>
      <c r="F105" s="3">
        <v>0</v>
      </c>
      <c r="G105" s="3">
        <v>30</v>
      </c>
      <c r="H105" s="3">
        <v>30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3">
        <v>40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46</v>
      </c>
      <c r="AD105" s="5" t="s">
        <v>120</v>
      </c>
      <c r="AE105" s="5" t="s">
        <v>60</v>
      </c>
      <c r="AF105" s="5" t="s">
        <v>65</v>
      </c>
      <c r="AG105" s="5" t="s">
        <v>121</v>
      </c>
      <c r="AH105" s="5" t="s">
        <v>122</v>
      </c>
      <c r="AI105" s="5" t="s">
        <v>62</v>
      </c>
      <c r="AJ105" s="5" t="s">
        <v>39</v>
      </c>
      <c r="AK105" s="5" t="s">
        <v>123</v>
      </c>
      <c r="AL105" s="5">
        <v>-50</v>
      </c>
      <c r="AM105" s="5">
        <v>30</v>
      </c>
      <c r="AN105" s="5">
        <v>20</v>
      </c>
      <c r="AO105" s="5">
        <v>12</v>
      </c>
      <c r="AP105" s="5">
        <v>12</v>
      </c>
      <c r="AQ105" s="5">
        <v>40</v>
      </c>
      <c r="AR105" s="5">
        <v>10</v>
      </c>
      <c r="AS105" s="5">
        <v>10</v>
      </c>
      <c r="AT105" s="5">
        <v>30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3"/>
        <v>101104</v>
      </c>
      <c r="B106" s="3">
        <f t="shared" si="5"/>
        <v>101104</v>
      </c>
      <c r="C106" s="3" t="s">
        <v>7</v>
      </c>
      <c r="D106" s="3" t="s">
        <v>7</v>
      </c>
      <c r="E106" s="3">
        <v>0</v>
      </c>
      <c r="F106" s="3">
        <v>0</v>
      </c>
      <c r="G106" s="3">
        <v>30</v>
      </c>
      <c r="H106" s="3">
        <v>30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80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46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-50</v>
      </c>
      <c r="AM106" s="5">
        <v>30</v>
      </c>
      <c r="AN106" s="5">
        <v>20</v>
      </c>
      <c r="AO106" s="5">
        <v>12</v>
      </c>
      <c r="AP106" s="5">
        <v>12</v>
      </c>
      <c r="AQ106" s="5">
        <v>40</v>
      </c>
      <c r="AR106" s="5">
        <v>10</v>
      </c>
      <c r="AS106" s="5">
        <v>10</v>
      </c>
      <c r="AT106" s="5">
        <v>30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3"/>
        <v>101105</v>
      </c>
      <c r="B107" s="3">
        <f t="shared" si="5"/>
        <v>101105</v>
      </c>
      <c r="C107" s="3" t="s">
        <v>7</v>
      </c>
      <c r="D107" s="3" t="s">
        <v>172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3"/>
        <v>101106</v>
      </c>
      <c r="B108" s="3">
        <f t="shared" si="5"/>
        <v>101106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3"/>
        <v>101107</v>
      </c>
      <c r="B109" s="3">
        <f t="shared" si="5"/>
        <v>101107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3"/>
        <v>101108</v>
      </c>
      <c r="B110" s="3">
        <f t="shared" si="5"/>
        <v>101108</v>
      </c>
      <c r="C110" s="3" t="s">
        <v>7</v>
      </c>
      <c r="D110" s="3" t="s">
        <v>132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3"/>
        <v>101109</v>
      </c>
      <c r="B111" s="3">
        <f t="shared" si="5"/>
        <v>101109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3"/>
        <v>101110</v>
      </c>
      <c r="B112" s="3">
        <f t="shared" si="5"/>
        <v>101110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3"/>
        <v>101111</v>
      </c>
      <c r="B113" s="3">
        <f t="shared" si="5"/>
        <v>101111</v>
      </c>
      <c r="C113" s="3" t="s">
        <v>7</v>
      </c>
      <c r="D113" s="3" t="s">
        <v>173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60</v>
      </c>
      <c r="AD113" s="5" t="s">
        <v>23</v>
      </c>
      <c r="AE113" s="5" t="s">
        <v>66</v>
      </c>
      <c r="AF113" s="5" t="s">
        <v>27</v>
      </c>
      <c r="AG113" s="5" t="s">
        <v>39</v>
      </c>
      <c r="AH113" s="5" t="s">
        <v>131</v>
      </c>
      <c r="AI113" s="5" t="s">
        <v>7</v>
      </c>
      <c r="AJ113" s="5" t="s">
        <v>7</v>
      </c>
      <c r="AK113" s="5" t="s">
        <v>7</v>
      </c>
      <c r="AL113" s="5">
        <v>20</v>
      </c>
      <c r="AM113" s="5">
        <v>7</v>
      </c>
      <c r="AN113" s="5">
        <v>20</v>
      </c>
      <c r="AO113" s="5">
        <v>20</v>
      </c>
      <c r="AP113" s="5">
        <v>30</v>
      </c>
      <c r="AQ113" s="5">
        <v>30</v>
      </c>
      <c r="AR113" s="5">
        <v>0</v>
      </c>
      <c r="AS113" s="5">
        <v>0</v>
      </c>
      <c r="AT113" s="5">
        <v>0</v>
      </c>
      <c r="AU113" s="5">
        <v>0</v>
      </c>
      <c r="AV113" s="4" t="s">
        <v>86</v>
      </c>
      <c r="AW113" s="5">
        <v>0</v>
      </c>
      <c r="AX113" s="5">
        <v>0</v>
      </c>
    </row>
    <row r="114" spans="1:50" ht="15.75" customHeight="1" x14ac:dyDescent="0.2">
      <c r="A114" s="3">
        <f t="shared" si="3"/>
        <v>101112</v>
      </c>
      <c r="B114" s="3">
        <f t="shared" si="5"/>
        <v>101112</v>
      </c>
      <c r="C114" s="3" t="s">
        <v>7</v>
      </c>
      <c r="D114" s="3" t="s">
        <v>7</v>
      </c>
      <c r="E114" s="3">
        <v>0</v>
      </c>
      <c r="F114" s="3">
        <v>0</v>
      </c>
      <c r="G114" s="3">
        <v>80</v>
      </c>
      <c r="H114" s="3">
        <v>0</v>
      </c>
      <c r="I114" s="3">
        <v>0</v>
      </c>
      <c r="J114" s="3">
        <v>90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90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61</v>
      </c>
      <c r="AD114" s="5" t="s">
        <v>62</v>
      </c>
      <c r="AE114" s="5" t="s">
        <v>57</v>
      </c>
      <c r="AF114" s="5" t="s">
        <v>23</v>
      </c>
      <c r="AG114" s="5" t="s">
        <v>39</v>
      </c>
      <c r="AH114" s="5" t="s">
        <v>66</v>
      </c>
      <c r="AI114" s="5" t="s">
        <v>27</v>
      </c>
      <c r="AJ114" s="5" t="s">
        <v>131</v>
      </c>
      <c r="AK114" s="5" t="s">
        <v>7</v>
      </c>
      <c r="AL114" s="5">
        <v>20</v>
      </c>
      <c r="AM114" s="5">
        <v>20</v>
      </c>
      <c r="AN114" s="5">
        <v>10</v>
      </c>
      <c r="AO114" s="5">
        <v>10</v>
      </c>
      <c r="AP114" s="5">
        <v>30</v>
      </c>
      <c r="AQ114" s="5">
        <v>20</v>
      </c>
      <c r="AR114" s="5">
        <v>20</v>
      </c>
      <c r="AS114" s="5">
        <v>30</v>
      </c>
      <c r="AT114" s="5">
        <v>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3"/>
        <v>101113</v>
      </c>
      <c r="B115" s="3">
        <f t="shared" si="5"/>
        <v>101113</v>
      </c>
      <c r="C115" s="3" t="s">
        <v>7</v>
      </c>
      <c r="D115" s="3" t="s">
        <v>7</v>
      </c>
      <c r="E115" s="3">
        <v>0</v>
      </c>
      <c r="F115" s="3">
        <v>0</v>
      </c>
      <c r="G115" s="3">
        <v>80</v>
      </c>
      <c r="H115" s="3">
        <v>0</v>
      </c>
      <c r="I115" s="3">
        <v>0</v>
      </c>
      <c r="J115" s="3">
        <v>130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63</v>
      </c>
      <c r="AD115" s="5" t="s">
        <v>67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100</v>
      </c>
      <c r="AM115" s="5">
        <v>70</v>
      </c>
      <c r="AN115" s="5">
        <v>20</v>
      </c>
      <c r="AO115" s="5">
        <v>20</v>
      </c>
      <c r="AP115" s="5">
        <v>20</v>
      </c>
      <c r="AQ115" s="5">
        <v>30</v>
      </c>
      <c r="AR115" s="5">
        <v>30</v>
      </c>
      <c r="AS115" s="5">
        <v>0</v>
      </c>
      <c r="AT115" s="5">
        <v>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118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G21" sqref="G2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ROW()-2+102000</f>
        <v>102000</v>
      </c>
      <c r="B2" s="6">
        <v>102000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ROW()-2+102000</f>
        <v>102001</v>
      </c>
      <c r="B3" s="3">
        <f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3" si="0">ROW()-2+102000</f>
        <v>102002</v>
      </c>
      <c r="B4" s="3">
        <f>INDEX(B:B,MATCH(102000,B:B,0),1)+(ROW()-MATCH(102000,B:B,0))</f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102003</v>
      </c>
      <c r="B5" s="3">
        <f>INDEX(B:B,MATCH(102000,B:B,0),1)+(ROW()-MATCH(102000,B:B,0))</f>
        <v>102003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102004</v>
      </c>
      <c r="B6" s="3">
        <f>INDEX(B:B,MATCH(102000,B:B,0),1)+(ROW()-MATCH(102000,B:B,0))</f>
        <v>102004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102005</v>
      </c>
      <c r="B7" s="3">
        <f>INDEX(B:B,MATCH(102000,B:B,0),1)+(ROW()-MATCH(102000,B:B,0))</f>
        <v>102005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102006</v>
      </c>
      <c r="B8" s="3">
        <f>INDEX(B:B,MATCH(102000,B:B,0),1)+(ROW()-MATCH(102000,B:B,0))</f>
        <v>102006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102007</v>
      </c>
      <c r="B9" s="3">
        <f>INDEX(B:B,MATCH(102000,B:B,0),1)+(ROW()-MATCH(102000,B:B,0))</f>
        <v>102007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102008</v>
      </c>
      <c r="B10" s="3">
        <f>INDEX(B:B,MATCH(102000,B:B,0),1)+(ROW()-MATCH(102000,B:B,0))</f>
        <v>102008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102009</v>
      </c>
      <c r="B11" s="3">
        <f>INDEX(B:B,MATCH(102000,B:B,0),1)+(ROW()-MATCH(102000,B:B,0))</f>
        <v>102009</v>
      </c>
      <c r="C11" s="3" t="s">
        <v>191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102010</v>
      </c>
      <c r="B12" s="3">
        <f>INDEX(B:B,MATCH(102000,B:B,0),1)+(ROW()-MATCH(102000,B:B,0))</f>
        <v>102010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102011</v>
      </c>
      <c r="B13" s="3">
        <f>INDEX(B:B,MATCH(102000,B:B,0),1)+(ROW()-MATCH(102000,B:B,0))</f>
        <v>102011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102012</v>
      </c>
      <c r="B14" s="3">
        <f>INDEX(B:B,MATCH(102000,B:B,0),1)+(ROW()-MATCH(102000,B:B,0))</f>
        <v>102012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102013</v>
      </c>
      <c r="B15" s="3">
        <f>INDEX(B:B,MATCH(102000,B:B,0),1)+(ROW()-MATCH(102000,B:B,0))</f>
        <v>102013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102014</v>
      </c>
      <c r="B16" s="3">
        <f>INDEX(B:B,MATCH(102000,B:B,0),1)+(ROW()-MATCH(102000,B:B,0))</f>
        <v>102014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102015</v>
      </c>
      <c r="B17" s="3">
        <f>INDEX(B:B,MATCH(102000,B:B,0),1)+(ROW()-MATCH(102000,B:B,0))</f>
        <v>102015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102016</v>
      </c>
      <c r="B18" s="3">
        <f>INDEX(B:B,MATCH(102000,B:B,0),1)+(ROW()-MATCH(102000,B:B,0))</f>
        <v>102016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102017</v>
      </c>
      <c r="B19" s="3">
        <f>INDEX(B:B,MATCH(102000,B:B,0),1)+(ROW()-MATCH(102000,B:B,0))</f>
        <v>102017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102018</v>
      </c>
      <c r="B20" s="3">
        <f>INDEX(B:B,MATCH(102000,B:B,0),1)+(ROW()-MATCH(102000,B:B,0))</f>
        <v>102018</v>
      </c>
      <c r="C20" s="3" t="s">
        <v>7</v>
      </c>
      <c r="D20" s="3" t="s">
        <v>173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110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60</v>
      </c>
      <c r="AD20" s="5" t="s">
        <v>23</v>
      </c>
      <c r="AE20" s="5" t="s">
        <v>66</v>
      </c>
      <c r="AF20" s="5" t="s">
        <v>27</v>
      </c>
      <c r="AG20" s="5" t="s">
        <v>39</v>
      </c>
      <c r="AH20" s="5" t="s">
        <v>131</v>
      </c>
      <c r="AI20" s="5" t="s">
        <v>7</v>
      </c>
      <c r="AJ20" s="5" t="s">
        <v>7</v>
      </c>
      <c r="AK20" s="5" t="s">
        <v>7</v>
      </c>
      <c r="AL20" s="5">
        <v>20</v>
      </c>
      <c r="AM20" s="5">
        <v>7</v>
      </c>
      <c r="AN20" s="5">
        <v>20</v>
      </c>
      <c r="AO20" s="5">
        <v>20</v>
      </c>
      <c r="AP20" s="5">
        <v>30</v>
      </c>
      <c r="AQ20" s="5">
        <v>30</v>
      </c>
      <c r="AR20" s="5">
        <v>0</v>
      </c>
      <c r="AS20" s="5">
        <v>0</v>
      </c>
      <c r="AT20" s="5">
        <v>0</v>
      </c>
      <c r="AU20" s="5">
        <v>0</v>
      </c>
      <c r="AV20" s="4" t="s">
        <v>86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102019</v>
      </c>
      <c r="B21" s="3">
        <f>INDEX(B:B,MATCH(102000,B:B,0),1)+(ROW()-MATCH(102000,B:B,0))</f>
        <v>102019</v>
      </c>
      <c r="C21" s="3" t="s">
        <v>7</v>
      </c>
      <c r="D21" s="3" t="s">
        <v>7</v>
      </c>
      <c r="E21" s="3">
        <v>0</v>
      </c>
      <c r="F21" s="3">
        <v>0</v>
      </c>
      <c r="G21" s="3">
        <v>80</v>
      </c>
      <c r="H21" s="3">
        <v>0</v>
      </c>
      <c r="I21" s="3">
        <v>0</v>
      </c>
      <c r="J21" s="3">
        <v>90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61</v>
      </c>
      <c r="AD21" s="5" t="s">
        <v>62</v>
      </c>
      <c r="AE21" s="5" t="s">
        <v>57</v>
      </c>
      <c r="AF21" s="5" t="s">
        <v>23</v>
      </c>
      <c r="AG21" s="5" t="s">
        <v>39</v>
      </c>
      <c r="AH21" s="5" t="s">
        <v>66</v>
      </c>
      <c r="AI21" s="5" t="s">
        <v>27</v>
      </c>
      <c r="AJ21" s="5" t="s">
        <v>131</v>
      </c>
      <c r="AK21" s="5" t="s">
        <v>7</v>
      </c>
      <c r="AL21" s="5">
        <v>20</v>
      </c>
      <c r="AM21" s="5">
        <v>20</v>
      </c>
      <c r="AN21" s="5">
        <v>10</v>
      </c>
      <c r="AO21" s="5">
        <v>10</v>
      </c>
      <c r="AP21" s="5">
        <v>30</v>
      </c>
      <c r="AQ21" s="5">
        <v>20</v>
      </c>
      <c r="AR21" s="5">
        <v>20</v>
      </c>
      <c r="AS21" s="5">
        <v>30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102020</v>
      </c>
      <c r="B22" s="3">
        <f>INDEX(B:B,MATCH(102000,B:B,0),1)+(ROW()-MATCH(102000,B:B,0))</f>
        <v>102020</v>
      </c>
      <c r="C22" s="3" t="s">
        <v>7</v>
      </c>
      <c r="D22" s="3" t="s">
        <v>7</v>
      </c>
      <c r="E22" s="3">
        <v>0</v>
      </c>
      <c r="F22" s="3">
        <v>0</v>
      </c>
      <c r="G22" s="3">
        <v>80</v>
      </c>
      <c r="H22" s="3">
        <v>0</v>
      </c>
      <c r="I22" s="3">
        <v>0</v>
      </c>
      <c r="J22" s="3">
        <v>130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67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70</v>
      </c>
      <c r="AN22" s="5">
        <v>20</v>
      </c>
      <c r="AO22" s="5">
        <v>20</v>
      </c>
      <c r="AP22" s="5">
        <v>20</v>
      </c>
      <c r="AQ22" s="5">
        <v>30</v>
      </c>
      <c r="AR22" s="5">
        <v>30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102021</v>
      </c>
      <c r="B23" s="3">
        <f>INDEX(B:B,MATCH(102000,B:B,0),1)+(ROW()-MATCH(102000,B:B,0))</f>
        <v>102021</v>
      </c>
      <c r="C23" s="3" t="s">
        <v>7</v>
      </c>
      <c r="D23" s="3" t="s">
        <v>55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46</v>
      </c>
      <c r="AD23" s="5" t="s">
        <v>129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15</v>
      </c>
      <c r="AM23" s="5">
        <v>50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102022</v>
      </c>
      <c r="B24" s="3">
        <f>INDEX(B:B,MATCH(102000,B:B,0),1)+(ROW()-MATCH(102000,B:B,0))</f>
        <v>102022</v>
      </c>
      <c r="C24" s="3" t="s">
        <v>7</v>
      </c>
      <c r="D24" s="3" t="s">
        <v>7</v>
      </c>
      <c r="E24" s="3">
        <v>0</v>
      </c>
      <c r="F24" s="3">
        <v>0</v>
      </c>
      <c r="G24" s="3">
        <v>30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80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46</v>
      </c>
      <c r="AD24" s="5" t="s">
        <v>129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15</v>
      </c>
      <c r="AM24" s="5">
        <v>50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102023</v>
      </c>
      <c r="B25" s="3">
        <f>INDEX(B:B,MATCH(102000,B:B,0),1)+(ROW()-MATCH(102000,B:B,0))</f>
        <v>102023</v>
      </c>
      <c r="C25" s="3" t="s">
        <v>7</v>
      </c>
      <c r="D25" s="3" t="s">
        <v>7</v>
      </c>
      <c r="E25" s="3">
        <v>0</v>
      </c>
      <c r="F25" s="3">
        <v>0</v>
      </c>
      <c r="G25" s="3">
        <v>30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46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15</v>
      </c>
      <c r="AM25" s="5">
        <v>50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102024</v>
      </c>
      <c r="B26" s="3">
        <f>INDEX(B:B,MATCH(102000,B:B,0),1)+(ROW()-MATCH(102000,B:B,0))</f>
        <v>102024</v>
      </c>
      <c r="C26" s="3" t="s">
        <v>7</v>
      </c>
      <c r="D26" s="3" t="s">
        <v>48</v>
      </c>
      <c r="E26" s="3">
        <v>-20</v>
      </c>
      <c r="F26" s="3">
        <v>0</v>
      </c>
      <c r="G26" s="3">
        <v>20</v>
      </c>
      <c r="H26" s="3">
        <v>0</v>
      </c>
      <c r="I26" s="3">
        <v>0</v>
      </c>
      <c r="J26" s="3">
        <v>0</v>
      </c>
      <c r="K26" s="3">
        <v>80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102025</v>
      </c>
      <c r="B27" s="3">
        <f>INDEX(B:B,MATCH(102000,B:B,0),1)+(ROW()-MATCH(102000,B:B,0))</f>
        <v>102025</v>
      </c>
      <c r="C27" s="3" t="s">
        <v>7</v>
      </c>
      <c r="D27" s="3" t="s">
        <v>7</v>
      </c>
      <c r="E27" s="3">
        <v>-20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80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102026</v>
      </c>
      <c r="B28" s="3">
        <f>INDEX(B:B,MATCH(102000,B:B,0),1)+(ROW()-MATCH(102000,B:B,0))</f>
        <v>102026</v>
      </c>
      <c r="C28" s="3" t="s">
        <v>7</v>
      </c>
      <c r="D28" s="3" t="s">
        <v>7</v>
      </c>
      <c r="E28" s="3">
        <v>-20</v>
      </c>
      <c r="F28" s="3">
        <v>0</v>
      </c>
      <c r="G28" s="3">
        <v>20</v>
      </c>
      <c r="H28" s="3">
        <v>0</v>
      </c>
      <c r="I28" s="3">
        <v>0</v>
      </c>
      <c r="J28" s="3">
        <v>0</v>
      </c>
      <c r="K28" s="3">
        <v>110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102027</v>
      </c>
      <c r="B29" s="3">
        <f>INDEX(B:B,MATCH(102000,B:B,0),1)+(ROW()-MATCH(102000,B:B,0))</f>
        <v>102027</v>
      </c>
      <c r="C29" s="3" t="s">
        <v>7</v>
      </c>
      <c r="D29" s="3" t="s">
        <v>21</v>
      </c>
      <c r="E29" s="3">
        <v>0</v>
      </c>
      <c r="F29" s="3">
        <v>0</v>
      </c>
      <c r="G29" s="3">
        <v>80</v>
      </c>
      <c r="H29" s="3">
        <v>0</v>
      </c>
      <c r="I29" s="3">
        <v>0</v>
      </c>
      <c r="J29" s="3">
        <v>110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60</v>
      </c>
      <c r="AD29" s="5" t="s">
        <v>23</v>
      </c>
      <c r="AE29" s="5" t="s">
        <v>66</v>
      </c>
      <c r="AF29" s="5" t="s">
        <v>27</v>
      </c>
      <c r="AG29" s="5" t="s">
        <v>39</v>
      </c>
      <c r="AH29" s="5" t="s">
        <v>131</v>
      </c>
      <c r="AI29" s="5" t="s">
        <v>7</v>
      </c>
      <c r="AJ29" s="5" t="s">
        <v>7</v>
      </c>
      <c r="AK29" s="5" t="s">
        <v>7</v>
      </c>
      <c r="AL29" s="5">
        <v>20</v>
      </c>
      <c r="AM29" s="5">
        <v>7</v>
      </c>
      <c r="AN29" s="5">
        <v>20</v>
      </c>
      <c r="AO29" s="5">
        <v>20</v>
      </c>
      <c r="AP29" s="5">
        <v>30</v>
      </c>
      <c r="AQ29" s="5">
        <v>30</v>
      </c>
      <c r="AR29" s="5">
        <v>0</v>
      </c>
      <c r="AS29" s="5">
        <v>0</v>
      </c>
      <c r="AT29" s="5">
        <v>0</v>
      </c>
      <c r="AU29" s="5">
        <v>0</v>
      </c>
      <c r="AV29" s="4" t="s">
        <v>86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102028</v>
      </c>
      <c r="B30" s="3">
        <f>INDEX(B:B,MATCH(102000,B:B,0),1)+(ROW()-MATCH(102000,B:B,0))</f>
        <v>102028</v>
      </c>
      <c r="C30" s="3" t="s">
        <v>7</v>
      </c>
      <c r="D30" s="3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90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61</v>
      </c>
      <c r="AD30" s="5" t="s">
        <v>62</v>
      </c>
      <c r="AE30" s="5" t="s">
        <v>57</v>
      </c>
      <c r="AF30" s="5" t="s">
        <v>23</v>
      </c>
      <c r="AG30" s="5" t="s">
        <v>39</v>
      </c>
      <c r="AH30" s="5" t="s">
        <v>66</v>
      </c>
      <c r="AI30" s="5" t="s">
        <v>27</v>
      </c>
      <c r="AJ30" s="5" t="s">
        <v>131</v>
      </c>
      <c r="AK30" s="5" t="s">
        <v>7</v>
      </c>
      <c r="AL30" s="5">
        <v>20</v>
      </c>
      <c r="AM30" s="5">
        <v>20</v>
      </c>
      <c r="AN30" s="5">
        <v>10</v>
      </c>
      <c r="AO30" s="5">
        <v>10</v>
      </c>
      <c r="AP30" s="5">
        <v>30</v>
      </c>
      <c r="AQ30" s="5">
        <v>20</v>
      </c>
      <c r="AR30" s="5">
        <v>20</v>
      </c>
      <c r="AS30" s="5">
        <v>30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102029</v>
      </c>
      <c r="B31" s="3">
        <f>INDEX(B:B,MATCH(102000,B:B,0),1)+(ROW()-MATCH(102000,B:B,0))</f>
        <v>102029</v>
      </c>
      <c r="C31" s="3" t="s">
        <v>7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130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63</v>
      </c>
      <c r="AD31" s="5" t="s">
        <v>67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100</v>
      </c>
      <c r="AM31" s="5">
        <v>70</v>
      </c>
      <c r="AN31" s="5">
        <v>20</v>
      </c>
      <c r="AO31" s="5">
        <v>20</v>
      </c>
      <c r="AP31" s="5">
        <v>20</v>
      </c>
      <c r="AQ31" s="5">
        <v>30</v>
      </c>
      <c r="AR31" s="5">
        <v>30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102030</v>
      </c>
      <c r="B32" s="3">
        <f>INDEX(B:B,MATCH(102000,B:B,0),1)+(ROW()-MATCH(102000,B:B,0))</f>
        <v>102030</v>
      </c>
      <c r="C32" s="3" t="s">
        <v>7</v>
      </c>
      <c r="D32" s="3" t="s">
        <v>168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50</v>
      </c>
      <c r="K32" s="3">
        <v>0</v>
      </c>
      <c r="L32" s="3">
        <v>0</v>
      </c>
      <c r="M32" s="3">
        <v>100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89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102031</v>
      </c>
      <c r="B33" s="3">
        <f>INDEX(B:B,MATCH(102000,B:B,0),1)+(ROW()-MATCH(102000,B:B,0))</f>
        <v>102031</v>
      </c>
      <c r="C33" s="3" t="s">
        <v>7</v>
      </c>
      <c r="D33" s="3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50</v>
      </c>
      <c r="K33" s="3">
        <v>0</v>
      </c>
      <c r="L33" s="3">
        <v>0</v>
      </c>
      <c r="M33" s="3">
        <v>100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89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102032</v>
      </c>
      <c r="B34" s="3">
        <f>INDEX(B:B,MATCH(102000,B:B,0),1)+(ROW()-MATCH(102000,B:B,0))</f>
        <v>102032</v>
      </c>
      <c r="C34" s="3" t="s">
        <v>7</v>
      </c>
      <c r="D34" s="3" t="s">
        <v>7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50</v>
      </c>
      <c r="K34" s="3">
        <v>0</v>
      </c>
      <c r="L34" s="3">
        <v>0</v>
      </c>
      <c r="M34" s="3">
        <v>150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89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102033</v>
      </c>
      <c r="B35" s="3">
        <f>INDEX(B:B,MATCH(102000,B:B,0),1)+(ROW()-MATCH(102000,B:B,0))</f>
        <v>102033</v>
      </c>
      <c r="C35" s="3" t="s">
        <v>7</v>
      </c>
      <c r="D35" s="3" t="s">
        <v>51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102034</v>
      </c>
      <c r="B36" s="3">
        <f>INDEX(B:B,MATCH(102000,B:B,0),1)+(ROW()-MATCH(102000,B:B,0))</f>
        <v>102034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102035</v>
      </c>
      <c r="B37" s="3">
        <f>INDEX(B:B,MATCH(102000,B:B,0),1)+(ROW()-MATCH(102000,B:B,0))</f>
        <v>102035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102036</v>
      </c>
      <c r="B38" s="3">
        <f>INDEX(B:B,MATCH(102000,B:B,0),1)+(ROW()-MATCH(102000,B:B,0))</f>
        <v>102036</v>
      </c>
      <c r="C38" s="3" t="s">
        <v>7</v>
      </c>
      <c r="D38" s="3" t="s">
        <v>169</v>
      </c>
      <c r="E38" s="3">
        <v>0</v>
      </c>
      <c r="F38" s="3">
        <v>0</v>
      </c>
      <c r="G38" s="3">
        <v>110</v>
      </c>
      <c r="H38" s="3">
        <v>80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100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102037</v>
      </c>
      <c r="B39" s="3">
        <f>INDEX(B:B,MATCH(102000,B:B,0),1)+(ROW()-MATCH(102000,B:B,0))</f>
        <v>102037</v>
      </c>
      <c r="C39" s="3" t="s">
        <v>7</v>
      </c>
      <c r="D39" s="3" t="s">
        <v>7</v>
      </c>
      <c r="E39" s="3">
        <v>0</v>
      </c>
      <c r="F39" s="3">
        <v>0</v>
      </c>
      <c r="G39" s="3">
        <v>110</v>
      </c>
      <c r="H39" s="3">
        <v>80</v>
      </c>
      <c r="I39" s="3">
        <v>0</v>
      </c>
      <c r="J39" s="3">
        <v>0</v>
      </c>
      <c r="K39" s="3">
        <v>0</v>
      </c>
      <c r="L39" s="3">
        <v>80</v>
      </c>
      <c r="M39" s="3">
        <v>0</v>
      </c>
      <c r="N39" s="3">
        <v>0</v>
      </c>
      <c r="O39" s="3">
        <v>0</v>
      </c>
      <c r="P39" s="3">
        <v>0</v>
      </c>
      <c r="Q39" s="3">
        <v>110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102038</v>
      </c>
      <c r="B40" s="3">
        <f>INDEX(B:B,MATCH(102000,B:B,0),1)+(ROW()-MATCH(102000,B:B,0))</f>
        <v>102038</v>
      </c>
      <c r="C40" s="3" t="s">
        <v>7</v>
      </c>
      <c r="D40" s="3" t="s">
        <v>7</v>
      </c>
      <c r="E40" s="3">
        <v>0</v>
      </c>
      <c r="F40" s="3">
        <v>0</v>
      </c>
      <c r="G40" s="3">
        <v>110</v>
      </c>
      <c r="H40" s="3">
        <v>80</v>
      </c>
      <c r="I40" s="3">
        <v>0</v>
      </c>
      <c r="J40" s="3">
        <v>0</v>
      </c>
      <c r="K40" s="3">
        <v>0</v>
      </c>
      <c r="L40" s="3">
        <v>100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102039</v>
      </c>
      <c r="B41" s="3">
        <f>INDEX(B:B,MATCH(102000,B:B,0),1)+(ROW()-MATCH(102000,B:B,0))</f>
        <v>102039</v>
      </c>
      <c r="C41" s="3" t="s">
        <v>7</v>
      </c>
      <c r="D41" s="3" t="s">
        <v>49</v>
      </c>
      <c r="E41" s="3">
        <v>0</v>
      </c>
      <c r="F41" s="3">
        <v>0</v>
      </c>
      <c r="G41" s="3">
        <v>230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102040</v>
      </c>
      <c r="B42" s="3">
        <f>INDEX(B:B,MATCH(102000,B:B,0),1)+(ROW()-MATCH(102000,B:B,0))</f>
        <v>102040</v>
      </c>
      <c r="C42" s="3" t="s">
        <v>7</v>
      </c>
      <c r="D42" s="3" t="s">
        <v>7</v>
      </c>
      <c r="E42" s="3">
        <v>0</v>
      </c>
      <c r="F42" s="3">
        <v>0</v>
      </c>
      <c r="G42" s="3">
        <v>230</v>
      </c>
      <c r="H42" s="3">
        <v>0</v>
      </c>
      <c r="I42" s="3">
        <v>0</v>
      </c>
      <c r="J42" s="3">
        <v>0</v>
      </c>
      <c r="K42" s="3">
        <v>85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102041</v>
      </c>
      <c r="B43" s="3">
        <f>INDEX(B:B,MATCH(102000,B:B,0),1)+(ROW()-MATCH(102000,B:B,0))</f>
        <v>102041</v>
      </c>
      <c r="C43" s="3" t="s">
        <v>7</v>
      </c>
      <c r="D43" s="3" t="s">
        <v>7</v>
      </c>
      <c r="E43" s="3">
        <v>0</v>
      </c>
      <c r="F43" s="3">
        <v>0</v>
      </c>
      <c r="G43" s="3">
        <v>230</v>
      </c>
      <c r="H43" s="3">
        <v>0</v>
      </c>
      <c r="I43" s="3">
        <v>0</v>
      </c>
      <c r="J43" s="3">
        <v>0</v>
      </c>
      <c r="K43" s="3">
        <v>120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102042</v>
      </c>
      <c r="B44" s="3">
        <f>INDEX(B:B,MATCH(102000,B:B,0),1)+(ROW()-MATCH(102000,B:B,0))</f>
        <v>102042</v>
      </c>
      <c r="C44" s="3" t="s">
        <v>7</v>
      </c>
      <c r="D44" s="3" t="s">
        <v>119</v>
      </c>
      <c r="E44" s="3">
        <v>0</v>
      </c>
      <c r="F44" s="3">
        <v>0</v>
      </c>
      <c r="G44" s="3">
        <v>60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102043</v>
      </c>
      <c r="B45" s="3">
        <f>INDEX(B:B,MATCH(102000,B:B,0),1)+(ROW()-MATCH(102000,B:B,0))</f>
        <v>102043</v>
      </c>
      <c r="C45" s="3" t="s">
        <v>7</v>
      </c>
      <c r="D45" s="3" t="s">
        <v>7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0</v>
      </c>
      <c r="K45" s="3">
        <v>90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102044</v>
      </c>
      <c r="B46" s="3">
        <f>INDEX(B:B,MATCH(102000,B:B,0),1)+(ROW()-MATCH(102000,B:B,0))</f>
        <v>102044</v>
      </c>
      <c r="C46" s="3" t="s">
        <v>7</v>
      </c>
      <c r="D46" s="3" t="s">
        <v>7</v>
      </c>
      <c r="E46" s="3">
        <v>0</v>
      </c>
      <c r="F46" s="3">
        <v>0</v>
      </c>
      <c r="G46" s="3">
        <v>60</v>
      </c>
      <c r="H46" s="3">
        <v>0</v>
      </c>
      <c r="I46" s="3">
        <v>0</v>
      </c>
      <c r="J46" s="3">
        <v>0</v>
      </c>
      <c r="K46" s="3">
        <v>130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63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100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102045</v>
      </c>
      <c r="B47" s="3">
        <f>INDEX(B:B,MATCH(102000,B:B,0),1)+(ROW()-MATCH(102000,B:B,0))</f>
        <v>102045</v>
      </c>
      <c r="C47" s="3" t="s">
        <v>7</v>
      </c>
      <c r="D47" s="3" t="s">
        <v>174</v>
      </c>
      <c r="E47" s="3">
        <v>0</v>
      </c>
      <c r="F47" s="3">
        <v>0</v>
      </c>
      <c r="G47" s="3">
        <v>230</v>
      </c>
      <c r="H47" s="3">
        <v>0</v>
      </c>
      <c r="I47" s="3">
        <v>0</v>
      </c>
      <c r="J47" s="3">
        <v>0</v>
      </c>
      <c r="K47" s="3">
        <v>100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80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102046</v>
      </c>
      <c r="B48" s="3">
        <f>INDEX(B:B,MATCH(102000,B:B,0),1)+(ROW()-MATCH(102000,B:B,0))</f>
        <v>102046</v>
      </c>
      <c r="C48" s="3" t="s">
        <v>7</v>
      </c>
      <c r="D48" s="3" t="s">
        <v>7</v>
      </c>
      <c r="E48" s="3">
        <v>0</v>
      </c>
      <c r="F48" s="3">
        <v>0</v>
      </c>
      <c r="G48" s="3">
        <v>230</v>
      </c>
      <c r="H48" s="3">
        <v>0</v>
      </c>
      <c r="I48" s="3">
        <v>0</v>
      </c>
      <c r="J48" s="3">
        <v>0</v>
      </c>
      <c r="K48" s="3">
        <v>85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130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102047</v>
      </c>
      <c r="B49" s="3">
        <f>INDEX(B:B,MATCH(102000,B:B,0),1)+(ROW()-MATCH(102000,B:B,0))</f>
        <v>102047</v>
      </c>
      <c r="C49" s="3" t="s">
        <v>7</v>
      </c>
      <c r="D49" s="3" t="s">
        <v>7</v>
      </c>
      <c r="E49" s="3">
        <v>0</v>
      </c>
      <c r="F49" s="3">
        <v>0</v>
      </c>
      <c r="G49" s="3">
        <v>230</v>
      </c>
      <c r="H49" s="3">
        <v>0</v>
      </c>
      <c r="I49" s="3">
        <v>0</v>
      </c>
      <c r="J49" s="3">
        <v>0</v>
      </c>
      <c r="K49" s="3">
        <v>120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102048</v>
      </c>
      <c r="B50" s="3">
        <f>INDEX(B:B,MATCH(102000,B:B,0),1)+(ROW()-MATCH(102000,B:B,0))</f>
        <v>102048</v>
      </c>
      <c r="C50" s="3" t="s">
        <v>7</v>
      </c>
      <c r="D50" s="3" t="s">
        <v>116</v>
      </c>
      <c r="E50" s="3">
        <v>0</v>
      </c>
      <c r="F50" s="3">
        <v>0</v>
      </c>
      <c r="G50" s="3">
        <v>130</v>
      </c>
      <c r="H50" s="3">
        <v>0</v>
      </c>
      <c r="I50" s="3">
        <v>0</v>
      </c>
      <c r="J50" s="3">
        <v>0</v>
      </c>
      <c r="K50" s="3">
        <v>85</v>
      </c>
      <c r="L50" s="3">
        <v>0</v>
      </c>
      <c r="M50" s="3">
        <v>35</v>
      </c>
      <c r="N50" s="3">
        <v>0</v>
      </c>
      <c r="O50" s="3">
        <v>0</v>
      </c>
      <c r="P50" s="3">
        <v>0</v>
      </c>
      <c r="Q50" s="3">
        <v>50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22</v>
      </c>
      <c r="AE50" s="5" t="s">
        <v>60</v>
      </c>
      <c r="AF50" s="5" t="s">
        <v>65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</v>
      </c>
      <c r="AN50" s="5">
        <v>30</v>
      </c>
      <c r="AO50" s="5">
        <v>30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102049</v>
      </c>
      <c r="B51" s="3">
        <f>INDEX(B:B,MATCH(102000,B:B,0),1)+(ROW()-MATCH(102000,B:B,0))</f>
        <v>102049</v>
      </c>
      <c r="C51" s="3" t="s">
        <v>7</v>
      </c>
      <c r="D51" s="3" t="s">
        <v>7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70</v>
      </c>
      <c r="L51" s="3">
        <v>0</v>
      </c>
      <c r="M51" s="3">
        <v>35</v>
      </c>
      <c r="N51" s="3">
        <v>0</v>
      </c>
      <c r="O51" s="3">
        <v>0</v>
      </c>
      <c r="P51" s="3">
        <v>0</v>
      </c>
      <c r="Q51" s="3">
        <v>80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57</v>
      </c>
      <c r="AE51" s="5" t="s">
        <v>47</v>
      </c>
      <c r="AF51" s="5" t="s">
        <v>39</v>
      </c>
      <c r="AG51" s="5" t="s">
        <v>46</v>
      </c>
      <c r="AH51" s="5" t="s">
        <v>65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15</v>
      </c>
      <c r="AN51" s="5">
        <v>10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102050</v>
      </c>
      <c r="B52" s="3">
        <f>INDEX(B:B,MATCH(102000,B:B,0),1)+(ROW()-MATCH(102000,B:B,0))</f>
        <v>102050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110</v>
      </c>
      <c r="L52" s="3">
        <v>0</v>
      </c>
      <c r="M52" s="3">
        <v>35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63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100</v>
      </c>
      <c r="AM52" s="5">
        <v>30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102051</v>
      </c>
      <c r="B53" s="3">
        <f>INDEX(B:B,MATCH(102000,B:B,0),1)+(ROW()-MATCH(102000,B:B,0))</f>
        <v>102051</v>
      </c>
      <c r="C53" s="3" t="s">
        <v>7</v>
      </c>
      <c r="D53" s="3" t="s">
        <v>94</v>
      </c>
      <c r="E53" s="3">
        <v>0</v>
      </c>
      <c r="F53" s="3">
        <v>0</v>
      </c>
      <c r="G53" s="3">
        <v>58</v>
      </c>
      <c r="H53" s="3">
        <v>80</v>
      </c>
      <c r="I53" s="3">
        <v>0</v>
      </c>
      <c r="J53" s="3">
        <v>120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70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125</v>
      </c>
      <c r="AD53" s="5" t="s">
        <v>126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50</v>
      </c>
      <c r="AM53" s="5">
        <v>15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102052</v>
      </c>
      <c r="B54" s="3">
        <f>INDEX(B:B,MATCH(102000,B:B,0),1)+(ROW()-MATCH(102000,B:B,0))</f>
        <v>102052</v>
      </c>
      <c r="C54" s="3" t="s">
        <v>7</v>
      </c>
      <c r="D54" s="3" t="s">
        <v>7</v>
      </c>
      <c r="E54" s="3">
        <v>0</v>
      </c>
      <c r="F54" s="3">
        <v>0</v>
      </c>
      <c r="G54" s="3">
        <v>58</v>
      </c>
      <c r="H54" s="3">
        <v>80</v>
      </c>
      <c r="I54" s="3">
        <v>0</v>
      </c>
      <c r="J54" s="3">
        <v>110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125</v>
      </c>
      <c r="AD54" s="5" t="s">
        <v>126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50</v>
      </c>
      <c r="AM54" s="5">
        <v>15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102053</v>
      </c>
      <c r="B55" s="3">
        <f>INDEX(B:B,MATCH(102000,B:B,0),1)+(ROW()-MATCH(102000,B:B,0))</f>
        <v>102053</v>
      </c>
      <c r="C55" s="3" t="s">
        <v>7</v>
      </c>
      <c r="D55" s="3" t="s">
        <v>7</v>
      </c>
      <c r="E55" s="3">
        <v>50</v>
      </c>
      <c r="F55" s="3">
        <v>0</v>
      </c>
      <c r="G55" s="3">
        <v>58</v>
      </c>
      <c r="H55" s="3">
        <v>80</v>
      </c>
      <c r="I55" s="3">
        <v>0</v>
      </c>
      <c r="J55" s="3">
        <v>170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125</v>
      </c>
      <c r="AD55" s="5" t="s">
        <v>126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50</v>
      </c>
      <c r="AM55" s="5">
        <v>15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102054</v>
      </c>
      <c r="B56" s="3">
        <f>INDEX(B:B,MATCH(102000,B:B,0),1)+(ROW()-MATCH(102000,B:B,0))</f>
        <v>102054</v>
      </c>
      <c r="C56" s="3" t="s">
        <v>7</v>
      </c>
      <c r="D56" s="3" t="s">
        <v>115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55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65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50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102055</v>
      </c>
      <c r="B57" s="3">
        <f>INDEX(B:B,MATCH(102000,B:B,0),1)+(ROW()-MATCH(102000,B:B,0))</f>
        <v>102055</v>
      </c>
      <c r="C57" s="3" t="s">
        <v>7</v>
      </c>
      <c r="D57" s="3" t="s">
        <v>7</v>
      </c>
      <c r="E57" s="3">
        <v>0</v>
      </c>
      <c r="F57" s="3">
        <v>0</v>
      </c>
      <c r="G57" s="3">
        <v>100</v>
      </c>
      <c r="H57" s="3">
        <v>0</v>
      </c>
      <c r="I57" s="3">
        <v>30</v>
      </c>
      <c r="J57" s="3">
        <v>0</v>
      </c>
      <c r="K57" s="3">
        <v>0</v>
      </c>
      <c r="L57" s="3">
        <v>0</v>
      </c>
      <c r="M57" s="3">
        <v>50</v>
      </c>
      <c r="N57" s="3">
        <v>0</v>
      </c>
      <c r="O57" s="3">
        <v>0</v>
      </c>
      <c r="P57" s="3">
        <v>0</v>
      </c>
      <c r="Q57" s="3">
        <v>80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65</v>
      </c>
      <c r="AH57" s="5" t="s">
        <v>70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50</v>
      </c>
      <c r="AQ57" s="5">
        <v>30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102056</v>
      </c>
      <c r="B58" s="3">
        <f>INDEX(B:B,MATCH(102000,B:B,0),1)+(ROW()-MATCH(102000,B:B,0))</f>
        <v>102056</v>
      </c>
      <c r="C58" s="3" t="s">
        <v>7</v>
      </c>
      <c r="D58" s="3" t="s">
        <v>7</v>
      </c>
      <c r="E58" s="3">
        <v>0</v>
      </c>
      <c r="F58" s="3">
        <v>0</v>
      </c>
      <c r="G58" s="3">
        <v>100</v>
      </c>
      <c r="H58" s="3">
        <v>0</v>
      </c>
      <c r="I58" s="3">
        <v>30</v>
      </c>
      <c r="J58" s="3">
        <v>0</v>
      </c>
      <c r="K58" s="3">
        <v>0</v>
      </c>
      <c r="L58" s="3">
        <v>0</v>
      </c>
      <c r="M58" s="3">
        <v>65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50</v>
      </c>
      <c r="AN58" s="5">
        <v>30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102057</v>
      </c>
      <c r="B59" s="3">
        <f>INDEX(B:B,MATCH(102000,B:B,0),1)+(ROW()-MATCH(102000,B:B,0))</f>
        <v>102057</v>
      </c>
      <c r="C59" s="3" t="s">
        <v>7</v>
      </c>
      <c r="D59" s="3" t="s">
        <v>34</v>
      </c>
      <c r="E59" s="3">
        <v>0</v>
      </c>
      <c r="F59" s="3">
        <v>0</v>
      </c>
      <c r="G59" s="3">
        <v>130</v>
      </c>
      <c r="H59" s="3">
        <v>35</v>
      </c>
      <c r="I59" s="3">
        <v>30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60</v>
      </c>
      <c r="AF59" s="5" t="s">
        <v>70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30</v>
      </c>
      <c r="AO59" s="5">
        <v>30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102058</v>
      </c>
      <c r="B60" s="3">
        <f>INDEX(B:B,MATCH(102000,B:B,0),1)+(ROW()-MATCH(102000,B:B,0))</f>
        <v>102058</v>
      </c>
      <c r="C60" s="3" t="s">
        <v>7</v>
      </c>
      <c r="D60" s="3" t="s">
        <v>7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70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102059</v>
      </c>
      <c r="B61" s="3">
        <f>INDEX(B:B,MATCH(102000,B:B,0),1)+(ROW()-MATCH(102000,B:B,0))</f>
        <v>102059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160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70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20</v>
      </c>
      <c r="AN61" s="5">
        <v>30</v>
      </c>
      <c r="AO61" s="5">
        <v>30</v>
      </c>
      <c r="AP61" s="5">
        <v>15</v>
      </c>
      <c r="AQ61" s="5">
        <v>15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102060</v>
      </c>
      <c r="B62" s="3">
        <f>INDEX(B:B,MATCH(102000,B:B,0),1)+(ROW()-MATCH(102000,B:B,0))</f>
        <v>102060</v>
      </c>
      <c r="C62" s="3" t="s">
        <v>7</v>
      </c>
      <c r="D62" s="3" t="s">
        <v>117</v>
      </c>
      <c r="E62" s="3">
        <v>0</v>
      </c>
      <c r="F62" s="3">
        <v>0</v>
      </c>
      <c r="G62" s="3">
        <v>80</v>
      </c>
      <c r="H62" s="3">
        <v>0</v>
      </c>
      <c r="I62" s="3">
        <v>0</v>
      </c>
      <c r="J62" s="3">
        <v>0</v>
      </c>
      <c r="K62" s="3">
        <v>150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22</v>
      </c>
      <c r="AE62" s="5" t="s">
        <v>46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10</v>
      </c>
      <c r="AN62" s="5">
        <v>10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102061</v>
      </c>
      <c r="B63" s="3">
        <f>INDEX(B:B,MATCH(102000,B:B,0),1)+(ROW()-MATCH(102000,B:B,0))</f>
        <v>102061</v>
      </c>
      <c r="C63" s="3" t="s">
        <v>7</v>
      </c>
      <c r="D63" s="3" t="s">
        <v>7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57</v>
      </c>
      <c r="AE63" s="5" t="s">
        <v>47</v>
      </c>
      <c r="AF63" s="5" t="s">
        <v>39</v>
      </c>
      <c r="AG63" s="5" t="s">
        <v>46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15</v>
      </c>
      <c r="AN63" s="5">
        <v>10</v>
      </c>
      <c r="AO63" s="5">
        <v>15</v>
      </c>
      <c r="AP63" s="5">
        <v>10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102062</v>
      </c>
      <c r="B64" s="3">
        <f>INDEX(B:B,MATCH(102000,B:B,0),1)+(ROW()-MATCH(102000,B:B,0))</f>
        <v>102062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200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46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10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102063</v>
      </c>
      <c r="B65" s="3">
        <f>INDEX(B:B,MATCH(102000,B:B,0),1)+(ROW()-MATCH(102000,B:B,0))</f>
        <v>102063</v>
      </c>
      <c r="C65" s="3" t="s">
        <v>7</v>
      </c>
      <c r="D65" s="3" t="s">
        <v>38</v>
      </c>
      <c r="E65" s="3">
        <v>0</v>
      </c>
      <c r="F65" s="3">
        <v>0</v>
      </c>
      <c r="G65" s="3">
        <v>120</v>
      </c>
      <c r="H65" s="3">
        <v>0</v>
      </c>
      <c r="I65" s="3">
        <v>50</v>
      </c>
      <c r="J65" s="3">
        <v>0</v>
      </c>
      <c r="K65" s="3">
        <v>120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100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</v>
      </c>
      <c r="AD65" s="5" t="s">
        <v>58</v>
      </c>
      <c r="AE65" s="5" t="s">
        <v>109</v>
      </c>
      <c r="AF65" s="5" t="s">
        <v>107</v>
      </c>
      <c r="AG65" s="5" t="s">
        <v>98</v>
      </c>
      <c r="AH65" s="5" t="s">
        <v>105</v>
      </c>
      <c r="AI65" s="5" t="s">
        <v>71</v>
      </c>
      <c r="AJ65" s="5" t="s">
        <v>7</v>
      </c>
      <c r="AK65" s="5" t="s">
        <v>7</v>
      </c>
      <c r="AL65" s="5">
        <v>0</v>
      </c>
      <c r="AM65" s="5">
        <v>20</v>
      </c>
      <c r="AN65" s="5">
        <v>50</v>
      </c>
      <c r="AO65" s="5">
        <v>30</v>
      </c>
      <c r="AP65" s="5">
        <v>20</v>
      </c>
      <c r="AQ65" s="5">
        <v>30</v>
      </c>
      <c r="AR65" s="5">
        <v>50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102064</v>
      </c>
      <c r="B66" s="3">
        <f>INDEX(B:B,MATCH(102000,B:B,0),1)+(ROW()-MATCH(102000,B:B,0))</f>
        <v>102064</v>
      </c>
      <c r="C66" s="3" t="s">
        <v>7</v>
      </c>
      <c r="D66" s="3" t="s">
        <v>7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140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58</v>
      </c>
      <c r="AE66" s="5" t="s">
        <v>109</v>
      </c>
      <c r="AF66" s="5" t="s">
        <v>107</v>
      </c>
      <c r="AG66" s="5" t="s">
        <v>98</v>
      </c>
      <c r="AH66" s="5" t="s">
        <v>105</v>
      </c>
      <c r="AI66" s="5" t="s">
        <v>71</v>
      </c>
      <c r="AJ66" s="5" t="s">
        <v>7</v>
      </c>
      <c r="AK66" s="5" t="s">
        <v>7</v>
      </c>
      <c r="AL66" s="5">
        <v>0</v>
      </c>
      <c r="AM66" s="5">
        <v>20</v>
      </c>
      <c r="AN66" s="5">
        <v>50</v>
      </c>
      <c r="AO66" s="5">
        <v>30</v>
      </c>
      <c r="AP66" s="5">
        <v>20</v>
      </c>
      <c r="AQ66" s="5">
        <v>30</v>
      </c>
      <c r="AR66" s="5">
        <v>50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102065</v>
      </c>
      <c r="B67" s="3">
        <f>INDEX(B:B,MATCH(102000,B:B,0),1)+(ROW()-MATCH(102000,B:B,0))</f>
        <v>102065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150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63</v>
      </c>
      <c r="AD67" s="5" t="s">
        <v>58</v>
      </c>
      <c r="AE67" s="5" t="s">
        <v>109</v>
      </c>
      <c r="AF67" s="5" t="s">
        <v>107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100</v>
      </c>
      <c r="AM67" s="5">
        <v>20</v>
      </c>
      <c r="AN67" s="5">
        <v>50</v>
      </c>
      <c r="AO67" s="5">
        <v>30</v>
      </c>
      <c r="AP67" s="5">
        <v>20</v>
      </c>
      <c r="AQ67" s="5">
        <v>30</v>
      </c>
      <c r="AR67" s="5">
        <v>50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102066</v>
      </c>
      <c r="B68" s="3">
        <f>INDEX(B:B,MATCH(102000,B:B,0),1)+(ROW()-MATCH(102000,B:B,0))</f>
        <v>102066</v>
      </c>
      <c r="C68" s="3" t="s">
        <v>7</v>
      </c>
      <c r="D68" s="3" t="s">
        <v>192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102067</v>
      </c>
      <c r="B69" s="3">
        <f>INDEX(B:B,MATCH(102000,B:B,0),1)+(ROW()-MATCH(102000,B:B,0))</f>
        <v>102067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102068</v>
      </c>
      <c r="B70" s="3">
        <f>INDEX(B:B,MATCH(102000,B:B,0),1)+(ROW()-MATCH(102000,B:B,0))</f>
        <v>102068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102069</v>
      </c>
      <c r="B71" s="3">
        <f>INDEX(B:B,MATCH(102000,B:B,0),1)+(ROW()-MATCH(102000,B:B,0))</f>
        <v>102069</v>
      </c>
      <c r="C71" s="3" t="s">
        <v>7</v>
      </c>
      <c r="D71" s="3" t="s">
        <v>193</v>
      </c>
      <c r="E71" s="3">
        <v>0</v>
      </c>
      <c r="F71" s="3">
        <v>0</v>
      </c>
      <c r="G71" s="3">
        <v>27</v>
      </c>
      <c r="H71" s="3">
        <v>165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3">
        <v>60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46</v>
      </c>
      <c r="AD71" s="5" t="s">
        <v>37</v>
      </c>
      <c r="AE71" s="5" t="s">
        <v>70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-50</v>
      </c>
      <c r="AM71" s="5">
        <v>100</v>
      </c>
      <c r="AN71" s="5">
        <v>10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102070</v>
      </c>
      <c r="B72" s="3">
        <f>INDEX(B:B,MATCH(102000,B:B,0),1)+(ROW()-MATCH(102000,B:B,0))</f>
        <v>102070</v>
      </c>
      <c r="C72" s="3" t="s">
        <v>7</v>
      </c>
      <c r="D72" s="3" t="s">
        <v>7</v>
      </c>
      <c r="E72" s="3">
        <v>0</v>
      </c>
      <c r="F72" s="3">
        <v>0</v>
      </c>
      <c r="G72" s="3">
        <v>27</v>
      </c>
      <c r="H72" s="3">
        <v>165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70</v>
      </c>
      <c r="R72" s="3">
        <v>50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46</v>
      </c>
      <c r="AD72" s="5" t="s">
        <v>37</v>
      </c>
      <c r="AE72" s="5" t="s">
        <v>70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-50</v>
      </c>
      <c r="AM72" s="5">
        <v>100</v>
      </c>
      <c r="AN72" s="5">
        <v>10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102071</v>
      </c>
      <c r="B73" s="3">
        <f>INDEX(B:B,MATCH(102000,B:B,0),1)+(ROW()-MATCH(102000,B:B,0))</f>
        <v>102071</v>
      </c>
      <c r="C73" s="3" t="s">
        <v>7</v>
      </c>
      <c r="D73" s="3" t="s">
        <v>7</v>
      </c>
      <c r="E73" s="3">
        <v>0</v>
      </c>
      <c r="F73" s="3">
        <v>0</v>
      </c>
      <c r="G73" s="3">
        <v>27</v>
      </c>
      <c r="H73" s="3">
        <v>165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70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46</v>
      </c>
      <c r="AD73" s="5" t="s">
        <v>37</v>
      </c>
      <c r="AE73" s="5" t="s">
        <v>70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-50</v>
      </c>
      <c r="AM73" s="5">
        <v>100</v>
      </c>
      <c r="AN73" s="5">
        <v>10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ref="A74:A118" si="1">ROW()-2+102000</f>
        <v>102072</v>
      </c>
      <c r="B74" s="3">
        <f>INDEX(B:B,MATCH(102000,B:B,0),1)+(ROW()-MATCH(102000,B:B,0))</f>
        <v>102072</v>
      </c>
      <c r="C74" s="3" t="s">
        <v>7</v>
      </c>
      <c r="D74" s="3" t="s">
        <v>41</v>
      </c>
      <c r="E74" s="3">
        <v>0</v>
      </c>
      <c r="F74" s="3">
        <v>0</v>
      </c>
      <c r="G74" s="3">
        <v>120</v>
      </c>
      <c r="H74" s="3">
        <v>30</v>
      </c>
      <c r="I74" s="3">
        <v>0</v>
      </c>
      <c r="J74" s="3">
        <v>0</v>
      </c>
      <c r="K74" s="3">
        <v>90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7</v>
      </c>
      <c r="AD74" s="5" t="s">
        <v>58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20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1"/>
        <v>102073</v>
      </c>
      <c r="B75" s="3">
        <f>INDEX(B:B,MATCH(102000,B:B,0),1)+(ROW()-MATCH(102000,B:B,0))</f>
        <v>102073</v>
      </c>
      <c r="C75" s="3" t="s">
        <v>7</v>
      </c>
      <c r="D75" s="3" t="s">
        <v>7</v>
      </c>
      <c r="E75" s="3">
        <v>0</v>
      </c>
      <c r="F75" s="3">
        <v>0</v>
      </c>
      <c r="G75" s="3">
        <v>120</v>
      </c>
      <c r="H75" s="3">
        <v>30</v>
      </c>
      <c r="I75" s="3">
        <v>0</v>
      </c>
      <c r="J75" s="3">
        <v>0</v>
      </c>
      <c r="K75" s="3">
        <v>80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140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7</v>
      </c>
      <c r="AD75" s="5" t="s">
        <v>58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20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1"/>
        <v>102074</v>
      </c>
      <c r="B76" s="3">
        <f>INDEX(B:B,MATCH(102000,B:B,0),1)+(ROW()-MATCH(102000,B:B,0))</f>
        <v>102074</v>
      </c>
      <c r="C76" s="3" t="s">
        <v>7</v>
      </c>
      <c r="D76" s="3" t="s">
        <v>7</v>
      </c>
      <c r="E76" s="3">
        <v>0</v>
      </c>
      <c r="F76" s="3">
        <v>0</v>
      </c>
      <c r="G76" s="3">
        <v>120</v>
      </c>
      <c r="H76" s="3">
        <v>30</v>
      </c>
      <c r="I76" s="3">
        <v>0</v>
      </c>
      <c r="J76" s="3">
        <v>0</v>
      </c>
      <c r="K76" s="3">
        <v>120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63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1"/>
        <v>102075</v>
      </c>
      <c r="B77" s="3">
        <f>INDEX(B:B,MATCH(102000,B:B,0),1)+(ROW()-MATCH(102000,B:B,0))</f>
        <v>102075</v>
      </c>
      <c r="C77" s="3" t="s">
        <v>7</v>
      </c>
      <c r="D77" s="3" t="s">
        <v>53</v>
      </c>
      <c r="E77" s="3">
        <v>0</v>
      </c>
      <c r="F77" s="3">
        <v>0</v>
      </c>
      <c r="G77" s="3">
        <v>90</v>
      </c>
      <c r="H77" s="3">
        <v>50</v>
      </c>
      <c r="I77" s="3">
        <v>40</v>
      </c>
      <c r="J77" s="3">
        <v>0</v>
      </c>
      <c r="K77" s="3">
        <v>75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80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22</v>
      </c>
      <c r="AD77" s="5" t="s">
        <v>121</v>
      </c>
      <c r="AE77" s="5" t="s">
        <v>122</v>
      </c>
      <c r="AF77" s="5" t="s">
        <v>47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20</v>
      </c>
      <c r="AM77" s="5">
        <v>30</v>
      </c>
      <c r="AN77" s="5">
        <v>30</v>
      </c>
      <c r="AO77" s="5">
        <v>30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1"/>
        <v>102076</v>
      </c>
      <c r="B78" s="3">
        <f>INDEX(B:B,MATCH(102000,B:B,0),1)+(ROW()-MATCH(102000,B:B,0))</f>
        <v>102076</v>
      </c>
      <c r="C78" s="3" t="s">
        <v>7</v>
      </c>
      <c r="D78" s="3" t="s">
        <v>7</v>
      </c>
      <c r="E78" s="3">
        <v>0</v>
      </c>
      <c r="F78" s="3">
        <v>0</v>
      </c>
      <c r="G78" s="3">
        <v>90</v>
      </c>
      <c r="H78" s="3">
        <v>50</v>
      </c>
      <c r="I78" s="3">
        <v>40</v>
      </c>
      <c r="J78" s="3">
        <v>0</v>
      </c>
      <c r="K78" s="3">
        <v>75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110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22</v>
      </c>
      <c r="AD78" s="5" t="s">
        <v>121</v>
      </c>
      <c r="AE78" s="5" t="s">
        <v>122</v>
      </c>
      <c r="AF78" s="5" t="s">
        <v>47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20</v>
      </c>
      <c r="AM78" s="5">
        <v>30</v>
      </c>
      <c r="AN78" s="5">
        <v>30</v>
      </c>
      <c r="AO78" s="5">
        <v>30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1"/>
        <v>102077</v>
      </c>
      <c r="B79" s="3">
        <f>INDEX(B:B,MATCH(102000,B:B,0),1)+(ROW()-MATCH(102000,B:B,0))</f>
        <v>102077</v>
      </c>
      <c r="C79" s="3" t="s">
        <v>7</v>
      </c>
      <c r="D79" s="3" t="s">
        <v>7</v>
      </c>
      <c r="E79" s="3">
        <v>0</v>
      </c>
      <c r="F79" s="3">
        <v>0</v>
      </c>
      <c r="G79" s="3">
        <v>90</v>
      </c>
      <c r="H79" s="3">
        <v>50</v>
      </c>
      <c r="I79" s="3">
        <v>40</v>
      </c>
      <c r="J79" s="3">
        <v>0</v>
      </c>
      <c r="K79" s="3">
        <v>30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20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67</v>
      </c>
      <c r="AD79" s="5" t="s">
        <v>22</v>
      </c>
      <c r="AE79" s="5" t="s">
        <v>121</v>
      </c>
      <c r="AF79" s="5" t="s">
        <v>122</v>
      </c>
      <c r="AG79" s="5" t="s">
        <v>47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100</v>
      </c>
      <c r="AM79" s="5">
        <v>20</v>
      </c>
      <c r="AN79" s="5">
        <v>10</v>
      </c>
      <c r="AO79" s="5">
        <v>10</v>
      </c>
      <c r="AP79" s="5">
        <v>10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1"/>
        <v>102078</v>
      </c>
      <c r="B80" s="3">
        <f>INDEX(B:B,MATCH(102000,B:B,0),1)+(ROW()-MATCH(102000,B:B,0))</f>
        <v>102078</v>
      </c>
      <c r="C80" s="3" t="s">
        <v>7</v>
      </c>
      <c r="D80" s="3" t="s">
        <v>71</v>
      </c>
      <c r="E80" s="3">
        <v>0</v>
      </c>
      <c r="F80" s="3">
        <v>0</v>
      </c>
      <c r="G80" s="3">
        <v>110</v>
      </c>
      <c r="H80" s="3">
        <v>0</v>
      </c>
      <c r="I80" s="3">
        <v>30</v>
      </c>
      <c r="J80" s="3">
        <v>0</v>
      </c>
      <c r="K80" s="3">
        <v>0</v>
      </c>
      <c r="L80" s="3">
        <v>60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70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25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1"/>
        <v>102079</v>
      </c>
      <c r="B81" s="3">
        <f>INDEX(B:B,MATCH(102000,B:B,0),1)+(ROW()-MATCH(102000,B:B,0))</f>
        <v>102079</v>
      </c>
      <c r="C81" s="3" t="s">
        <v>7</v>
      </c>
      <c r="D81" s="3" t="s">
        <v>7</v>
      </c>
      <c r="E81" s="3">
        <v>0</v>
      </c>
      <c r="F81" s="3">
        <v>0</v>
      </c>
      <c r="G81" s="3">
        <v>110</v>
      </c>
      <c r="H81" s="3">
        <v>0</v>
      </c>
      <c r="I81" s="3">
        <v>30</v>
      </c>
      <c r="J81" s="3">
        <v>0</v>
      </c>
      <c r="K81" s="3">
        <v>0</v>
      </c>
      <c r="L81" s="3">
        <v>50</v>
      </c>
      <c r="M81" s="3">
        <v>0</v>
      </c>
      <c r="N81" s="3">
        <v>0</v>
      </c>
      <c r="O81" s="3">
        <v>0</v>
      </c>
      <c r="P81" s="3">
        <v>0</v>
      </c>
      <c r="Q81" s="3">
        <v>100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70</v>
      </c>
      <c r="AD81" s="5" t="s">
        <v>65</v>
      </c>
      <c r="AE81" s="5" t="s">
        <v>73</v>
      </c>
      <c r="AF81" s="5" t="s">
        <v>72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25</v>
      </c>
      <c r="AM81" s="5">
        <v>30</v>
      </c>
      <c r="AN81" s="5">
        <v>30</v>
      </c>
      <c r="AO81" s="5">
        <v>10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1"/>
        <v>102080</v>
      </c>
      <c r="B82" s="3">
        <f>INDEX(B:B,MATCH(102000,B:B,0),1)+(ROW()-MATCH(102000,B:B,0))</f>
        <v>102080</v>
      </c>
      <c r="C82" s="3" t="s">
        <v>7</v>
      </c>
      <c r="D82" s="3" t="s">
        <v>7</v>
      </c>
      <c r="E82" s="3">
        <v>0</v>
      </c>
      <c r="F82" s="3">
        <v>0</v>
      </c>
      <c r="G82" s="3">
        <v>110</v>
      </c>
      <c r="H82" s="3">
        <v>0</v>
      </c>
      <c r="I82" s="3">
        <v>30</v>
      </c>
      <c r="J82" s="3">
        <v>0</v>
      </c>
      <c r="K82" s="3">
        <v>0</v>
      </c>
      <c r="L82" s="3">
        <v>70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70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25</v>
      </c>
      <c r="AM82" s="5">
        <v>20</v>
      </c>
      <c r="AN82" s="5">
        <v>20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1"/>
        <v>102081</v>
      </c>
      <c r="B83" s="3">
        <f>INDEX(B:B,MATCH(102000,B:B,0),1)+(ROW()-MATCH(102000,B:B,0))</f>
        <v>102081</v>
      </c>
      <c r="C83" s="3" t="s">
        <v>7</v>
      </c>
      <c r="D83" s="3" t="s">
        <v>194</v>
      </c>
      <c r="E83" s="3">
        <v>0</v>
      </c>
      <c r="F83" s="3">
        <v>0</v>
      </c>
      <c r="G83" s="3">
        <v>100</v>
      </c>
      <c r="H83" s="3">
        <v>0</v>
      </c>
      <c r="I83" s="3">
        <v>100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70</v>
      </c>
      <c r="Q83" s="3">
        <v>80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46</v>
      </c>
      <c r="AD83" s="5" t="s">
        <v>65</v>
      </c>
      <c r="AE83" s="5" t="s">
        <v>73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-50</v>
      </c>
      <c r="AM83" s="5">
        <v>30</v>
      </c>
      <c r="AN83" s="5">
        <v>30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1"/>
        <v>102082</v>
      </c>
      <c r="B84" s="3">
        <f>INDEX(B:B,MATCH(102000,B:B,0),1)+(ROW()-MATCH(102000,B:B,0))</f>
        <v>102082</v>
      </c>
      <c r="C84" s="3" t="s">
        <v>7</v>
      </c>
      <c r="D84" s="3" t="s">
        <v>7</v>
      </c>
      <c r="E84" s="3">
        <v>0</v>
      </c>
      <c r="F84" s="3">
        <v>0</v>
      </c>
      <c r="G84" s="3">
        <v>100</v>
      </c>
      <c r="H84" s="3">
        <v>0</v>
      </c>
      <c r="I84" s="3">
        <v>100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60</v>
      </c>
      <c r="Q84" s="3">
        <v>110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65</v>
      </c>
      <c r="AE84" s="5" t="s">
        <v>73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-50</v>
      </c>
      <c r="AM84" s="5">
        <v>30</v>
      </c>
      <c r="AN84" s="5">
        <v>30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1"/>
        <v>102083</v>
      </c>
      <c r="B85" s="3">
        <f>INDEX(B:B,MATCH(102000,B:B,0),1)+(ROW()-MATCH(102000,B:B,0))</f>
        <v>102083</v>
      </c>
      <c r="C85" s="3" t="s">
        <v>7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100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80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65</v>
      </c>
      <c r="AE85" s="5" t="s">
        <v>73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-50</v>
      </c>
      <c r="AM85" s="5">
        <v>30</v>
      </c>
      <c r="AN85" s="5">
        <v>30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1"/>
        <v>102084</v>
      </c>
      <c r="B86" s="3">
        <f>INDEX(B:B,MATCH(102000,B:B,0),1)+(ROW()-MATCH(102000,B:B,0))</f>
        <v>102084</v>
      </c>
      <c r="C86" s="3" t="s">
        <v>7</v>
      </c>
      <c r="D86" s="3" t="s">
        <v>56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0</v>
      </c>
      <c r="K86" s="3">
        <v>0</v>
      </c>
      <c r="L86" s="3">
        <v>230</v>
      </c>
      <c r="M86" s="3">
        <v>90</v>
      </c>
      <c r="N86" s="3">
        <v>0</v>
      </c>
      <c r="O86" s="3">
        <v>0</v>
      </c>
      <c r="P86" s="3">
        <v>0</v>
      </c>
      <c r="Q86" s="3">
        <v>100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62</v>
      </c>
      <c r="AD86" s="5" t="s">
        <v>37</v>
      </c>
      <c r="AE86" s="5" t="s">
        <v>22</v>
      </c>
      <c r="AF86" s="5" t="s">
        <v>7</v>
      </c>
      <c r="AG86" s="5" t="s">
        <v>128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20</v>
      </c>
      <c r="AN86" s="5">
        <v>30</v>
      </c>
      <c r="AO86" s="5">
        <v>0</v>
      </c>
      <c r="AP86" s="5">
        <v>50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1"/>
        <v>102085</v>
      </c>
      <c r="B87" s="3">
        <f>INDEX(B:B,MATCH(102000,B:B,0),1)+(ROW()-MATCH(102000,B:B,0))</f>
        <v>102085</v>
      </c>
      <c r="C87" s="3" t="s">
        <v>7</v>
      </c>
      <c r="D87" s="3" t="s">
        <v>7</v>
      </c>
      <c r="E87" s="3">
        <v>0</v>
      </c>
      <c r="F87" s="3">
        <v>0</v>
      </c>
      <c r="G87" s="3">
        <v>80</v>
      </c>
      <c r="H87" s="3">
        <v>0</v>
      </c>
      <c r="I87" s="3">
        <v>0</v>
      </c>
      <c r="J87" s="3">
        <v>0</v>
      </c>
      <c r="K87" s="3">
        <v>0</v>
      </c>
      <c r="L87" s="3">
        <v>230</v>
      </c>
      <c r="M87" s="3">
        <v>90</v>
      </c>
      <c r="N87" s="3">
        <v>0</v>
      </c>
      <c r="O87" s="3">
        <v>0</v>
      </c>
      <c r="P87" s="3">
        <v>0</v>
      </c>
      <c r="Q87" s="3">
        <v>130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62</v>
      </c>
      <c r="AD87" s="5" t="s">
        <v>37</v>
      </c>
      <c r="AE87" s="5" t="s">
        <v>22</v>
      </c>
      <c r="AF87" s="5" t="s">
        <v>72</v>
      </c>
      <c r="AG87" s="5" t="s">
        <v>128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30</v>
      </c>
      <c r="AM87" s="5">
        <v>20</v>
      </c>
      <c r="AN87" s="5">
        <v>30</v>
      </c>
      <c r="AO87" s="5">
        <v>50</v>
      </c>
      <c r="AP87" s="5">
        <v>50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1"/>
        <v>102086</v>
      </c>
      <c r="B88" s="3">
        <f>INDEX(B:B,MATCH(102000,B:B,0),1)+(ROW()-MATCH(102000,B:B,0))</f>
        <v>102086</v>
      </c>
      <c r="C88" s="3" t="s">
        <v>7</v>
      </c>
      <c r="D88" s="3" t="s">
        <v>7</v>
      </c>
      <c r="E88" s="3">
        <v>0</v>
      </c>
      <c r="F88" s="3">
        <v>0</v>
      </c>
      <c r="G88" s="3">
        <v>80</v>
      </c>
      <c r="H88" s="3">
        <v>0</v>
      </c>
      <c r="I88" s="3">
        <v>0</v>
      </c>
      <c r="J88" s="3">
        <v>0</v>
      </c>
      <c r="K88" s="3">
        <v>0</v>
      </c>
      <c r="L88" s="3">
        <v>260</v>
      </c>
      <c r="M88" s="3">
        <v>110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62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20</v>
      </c>
      <c r="AM88" s="5">
        <v>20</v>
      </c>
      <c r="AN88" s="5">
        <v>30</v>
      </c>
      <c r="AO88" s="5">
        <v>0</v>
      </c>
      <c r="AP88" s="5">
        <v>50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1"/>
        <v>102087</v>
      </c>
      <c r="B89" s="3">
        <f>INDEX(B:B,MATCH(102000,B:B,0),1)+(ROW()-MATCH(102000,B:B,0))</f>
        <v>102087</v>
      </c>
      <c r="C89" s="3" t="s">
        <v>7</v>
      </c>
      <c r="D89" s="3" t="s">
        <v>54</v>
      </c>
      <c r="E89" s="3">
        <v>0</v>
      </c>
      <c r="F89" s="3">
        <v>0</v>
      </c>
      <c r="G89" s="3">
        <v>100</v>
      </c>
      <c r="H89" s="3">
        <v>0</v>
      </c>
      <c r="I89" s="3">
        <v>0</v>
      </c>
      <c r="J89" s="3">
        <v>0</v>
      </c>
      <c r="K89" s="3">
        <v>60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127</v>
      </c>
      <c r="AD89" s="5" t="s">
        <v>128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30</v>
      </c>
      <c r="AM89" s="5">
        <v>30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1"/>
        <v>102088</v>
      </c>
      <c r="B90" s="3">
        <f>INDEX(B:B,MATCH(102000,B:B,0),1)+(ROW()-MATCH(102000,B:B,0))</f>
        <v>102088</v>
      </c>
      <c r="C90" s="3" t="s">
        <v>7</v>
      </c>
      <c r="D90" s="3" t="s">
        <v>7</v>
      </c>
      <c r="E90" s="3">
        <v>0</v>
      </c>
      <c r="F90" s="3">
        <v>0</v>
      </c>
      <c r="G90" s="3">
        <v>100</v>
      </c>
      <c r="H90" s="3">
        <v>0</v>
      </c>
      <c r="I90" s="3">
        <v>0</v>
      </c>
      <c r="J90" s="3">
        <v>0</v>
      </c>
      <c r="K90" s="3">
        <v>50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127</v>
      </c>
      <c r="AD90" s="5" t="s">
        <v>128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50</v>
      </c>
      <c r="AM90" s="5">
        <v>50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1"/>
        <v>102089</v>
      </c>
      <c r="B91" s="3">
        <f>INDEX(B:B,MATCH(102000,B:B,0),1)+(ROW()-MATCH(102000,B:B,0))</f>
        <v>102089</v>
      </c>
      <c r="C91" s="3" t="s">
        <v>7</v>
      </c>
      <c r="D91" s="3" t="s">
        <v>7</v>
      </c>
      <c r="E91" s="3">
        <v>0</v>
      </c>
      <c r="F91" s="3">
        <v>0</v>
      </c>
      <c r="G91" s="3">
        <v>100</v>
      </c>
      <c r="H91" s="3">
        <v>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127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15</v>
      </c>
      <c r="AM91" s="5">
        <v>30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1"/>
        <v>102090</v>
      </c>
      <c r="B92" s="3">
        <f>INDEX(B:B,MATCH(102000,B:B,0),1)+(ROW()-MATCH(102000,B:B,0))</f>
        <v>102090</v>
      </c>
      <c r="C92" s="3" t="s">
        <v>7</v>
      </c>
      <c r="D92" s="3" t="s">
        <v>52</v>
      </c>
      <c r="E92" s="3">
        <v>0</v>
      </c>
      <c r="F92" s="3">
        <v>0</v>
      </c>
      <c r="G92" s="3">
        <v>120</v>
      </c>
      <c r="H92" s="3">
        <v>0</v>
      </c>
      <c r="I92" s="3">
        <v>0</v>
      </c>
      <c r="J92" s="3">
        <v>0</v>
      </c>
      <c r="K92" s="3">
        <v>80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80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37</v>
      </c>
      <c r="AD92" s="5" t="s">
        <v>60</v>
      </c>
      <c r="AE92" s="5" t="s">
        <v>70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20</v>
      </c>
      <c r="AM92" s="5">
        <v>50</v>
      </c>
      <c r="AN92" s="5">
        <v>20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1"/>
        <v>102091</v>
      </c>
      <c r="B93" s="3">
        <f>INDEX(B:B,MATCH(102000,B:B,0),1)+(ROW()-MATCH(102000,B:B,0))</f>
        <v>102091</v>
      </c>
      <c r="C93" s="3" t="s">
        <v>7</v>
      </c>
      <c r="D93" s="3" t="s">
        <v>7</v>
      </c>
      <c r="E93" s="3">
        <v>0</v>
      </c>
      <c r="F93" s="3">
        <v>0</v>
      </c>
      <c r="G93" s="3">
        <v>120</v>
      </c>
      <c r="H93" s="3">
        <v>0</v>
      </c>
      <c r="I93" s="3">
        <v>0</v>
      </c>
      <c r="J93" s="3">
        <v>0</v>
      </c>
      <c r="K93" s="3">
        <v>70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37</v>
      </c>
      <c r="AD93" s="5" t="s">
        <v>60</v>
      </c>
      <c r="AE93" s="5" t="s">
        <v>70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20</v>
      </c>
      <c r="AM93" s="5">
        <v>20</v>
      </c>
      <c r="AN93" s="5">
        <v>20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1"/>
        <v>102092</v>
      </c>
      <c r="B94" s="3">
        <f>INDEX(B:B,MATCH(102000,B:B,0),1)+(ROW()-MATCH(102000,B:B,0))</f>
        <v>102092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30</v>
      </c>
      <c r="I94" s="3">
        <v>0</v>
      </c>
      <c r="J94" s="3">
        <v>0</v>
      </c>
      <c r="K94" s="3">
        <v>120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37</v>
      </c>
      <c r="AD94" s="5" t="s">
        <v>7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30</v>
      </c>
      <c r="AN94" s="5">
        <v>20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1"/>
        <v>102093</v>
      </c>
      <c r="B95" s="3">
        <f>INDEX(B:B,MATCH(102000,B:B,0),1)+(ROW()-MATCH(102000,B:B,0))</f>
        <v>102093</v>
      </c>
      <c r="C95" s="3" t="s">
        <v>7</v>
      </c>
      <c r="D95" s="3" t="s">
        <v>112</v>
      </c>
      <c r="E95" s="3">
        <v>0</v>
      </c>
      <c r="F95" s="3">
        <v>0</v>
      </c>
      <c r="G95" s="3">
        <v>330</v>
      </c>
      <c r="H95" s="3">
        <v>40</v>
      </c>
      <c r="I95" s="3">
        <v>110</v>
      </c>
      <c r="J95" s="3">
        <v>0</v>
      </c>
      <c r="K95" s="3">
        <v>120</v>
      </c>
      <c r="L95" s="3">
        <v>80</v>
      </c>
      <c r="M95" s="3">
        <v>0</v>
      </c>
      <c r="N95" s="3">
        <v>0</v>
      </c>
      <c r="O95" s="3">
        <v>0</v>
      </c>
      <c r="P95" s="3">
        <v>0</v>
      </c>
      <c r="Q95" s="3">
        <v>100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70</v>
      </c>
      <c r="AD95" s="5" t="s">
        <v>65</v>
      </c>
      <c r="AE95" s="5" t="s">
        <v>73</v>
      </c>
      <c r="AF95" s="5" t="s">
        <v>130</v>
      </c>
      <c r="AG95" s="5" t="s">
        <v>128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15</v>
      </c>
      <c r="AM95" s="5">
        <v>30</v>
      </c>
      <c r="AN95" s="5">
        <v>30</v>
      </c>
      <c r="AO95" s="5">
        <v>30</v>
      </c>
      <c r="AP95" s="5">
        <v>50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1"/>
        <v>102094</v>
      </c>
      <c r="B96" s="3">
        <f>INDEX(B:B,MATCH(102000,B:B,0),1)+(ROW()-MATCH(102000,B:B,0))</f>
        <v>102094</v>
      </c>
      <c r="C96" s="3" t="s">
        <v>7</v>
      </c>
      <c r="D96" s="3" t="s">
        <v>7</v>
      </c>
      <c r="E96" s="3">
        <v>0</v>
      </c>
      <c r="F96" s="3">
        <v>0</v>
      </c>
      <c r="G96" s="3">
        <v>330</v>
      </c>
      <c r="H96" s="3">
        <v>40</v>
      </c>
      <c r="I96" s="3">
        <v>110</v>
      </c>
      <c r="J96" s="3">
        <v>0</v>
      </c>
      <c r="K96" s="3">
        <v>80</v>
      </c>
      <c r="L96" s="3">
        <v>70</v>
      </c>
      <c r="M96" s="3">
        <v>0</v>
      </c>
      <c r="N96" s="3">
        <v>0</v>
      </c>
      <c r="O96" s="3">
        <v>0</v>
      </c>
      <c r="P96" s="3">
        <v>0</v>
      </c>
      <c r="Q96" s="3">
        <v>130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70</v>
      </c>
      <c r="AD96" s="5" t="s">
        <v>65</v>
      </c>
      <c r="AE96" s="5" t="s">
        <v>73</v>
      </c>
      <c r="AF96" s="5" t="s">
        <v>72</v>
      </c>
      <c r="AG96" s="5" t="s">
        <v>39</v>
      </c>
      <c r="AH96" s="5" t="s">
        <v>130</v>
      </c>
      <c r="AI96" s="5" t="s">
        <v>128</v>
      </c>
      <c r="AJ96" s="5" t="s">
        <v>7</v>
      </c>
      <c r="AK96" s="5" t="s">
        <v>7</v>
      </c>
      <c r="AL96" s="5">
        <v>15</v>
      </c>
      <c r="AM96" s="5">
        <v>30</v>
      </c>
      <c r="AN96" s="5">
        <v>30</v>
      </c>
      <c r="AO96" s="5">
        <v>10</v>
      </c>
      <c r="AP96" s="5">
        <v>10</v>
      </c>
      <c r="AQ96" s="5">
        <v>30</v>
      </c>
      <c r="AR96" s="5">
        <v>50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1"/>
        <v>102095</v>
      </c>
      <c r="B97" s="3">
        <f>INDEX(B:B,MATCH(102000,B:B,0),1)+(ROW()-MATCH(102000,B:B,0))</f>
        <v>102095</v>
      </c>
      <c r="C97" s="3" t="s">
        <v>7</v>
      </c>
      <c r="D97" s="3" t="s">
        <v>7</v>
      </c>
      <c r="E97" s="3">
        <v>0</v>
      </c>
      <c r="F97" s="3">
        <v>0</v>
      </c>
      <c r="G97" s="3">
        <v>330</v>
      </c>
      <c r="H97" s="3">
        <v>40</v>
      </c>
      <c r="I97" s="3">
        <v>110</v>
      </c>
      <c r="J97" s="3">
        <v>0</v>
      </c>
      <c r="K97" s="3">
        <v>160</v>
      </c>
      <c r="L97" s="3">
        <v>110</v>
      </c>
      <c r="M97" s="3">
        <v>0</v>
      </c>
      <c r="N97" s="3">
        <v>0</v>
      </c>
      <c r="O97" s="3">
        <v>0</v>
      </c>
      <c r="P97" s="3">
        <v>0</v>
      </c>
      <c r="Q97" s="3">
        <v>180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70</v>
      </c>
      <c r="AD97" s="5" t="s">
        <v>65</v>
      </c>
      <c r="AE97" s="5" t="s">
        <v>73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15</v>
      </c>
      <c r="AM97" s="5">
        <v>20</v>
      </c>
      <c r="AN97" s="5">
        <v>20</v>
      </c>
      <c r="AO97" s="5">
        <v>30</v>
      </c>
      <c r="AP97" s="5">
        <v>50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1"/>
        <v>102096</v>
      </c>
      <c r="B98" s="3">
        <f>INDEX(B:B,MATCH(102000,B:B,0),1)+(ROW()-MATCH(102000,B:B,0))</f>
        <v>102096</v>
      </c>
      <c r="C98" s="3" t="s">
        <v>7</v>
      </c>
      <c r="D98" s="3" t="s">
        <v>50</v>
      </c>
      <c r="E98" s="3">
        <v>0</v>
      </c>
      <c r="F98" s="3">
        <v>0</v>
      </c>
      <c r="G98" s="3">
        <v>80</v>
      </c>
      <c r="H98" s="3">
        <v>0</v>
      </c>
      <c r="I98" s="3">
        <v>0</v>
      </c>
      <c r="J98" s="3">
        <v>80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60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43</v>
      </c>
      <c r="AW98" s="5">
        <v>0</v>
      </c>
      <c r="AX98" s="5">
        <v>0</v>
      </c>
    </row>
    <row r="99" spans="1:50" ht="15.75" customHeight="1" x14ac:dyDescent="0.2">
      <c r="A99" s="3">
        <f t="shared" si="1"/>
        <v>102097</v>
      </c>
      <c r="B99" s="3">
        <f>INDEX(B:B,MATCH(102000,B:B,0),1)+(ROW()-MATCH(102000,B:B,0))</f>
        <v>102097</v>
      </c>
      <c r="C99" s="3" t="s">
        <v>7</v>
      </c>
      <c r="D99" s="3" t="s">
        <v>7</v>
      </c>
      <c r="E99" s="3">
        <v>0</v>
      </c>
      <c r="F99" s="3">
        <v>0</v>
      </c>
      <c r="G99" s="3">
        <v>80</v>
      </c>
      <c r="H99" s="3">
        <v>0</v>
      </c>
      <c r="I99" s="3">
        <v>0</v>
      </c>
      <c r="J99" s="3">
        <v>70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100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44</v>
      </c>
      <c r="AW99" s="5">
        <v>0</v>
      </c>
      <c r="AX99" s="5">
        <v>0</v>
      </c>
    </row>
    <row r="100" spans="1:50" ht="15.75" customHeight="1" x14ac:dyDescent="0.2">
      <c r="A100" s="3">
        <f t="shared" si="1"/>
        <v>102098</v>
      </c>
      <c r="B100" s="3">
        <f>INDEX(B:B,MATCH(102000,B:B,0),1)+(ROW()-MATCH(102000,B:B,0))</f>
        <v>102098</v>
      </c>
      <c r="C100" s="3" t="s">
        <v>7</v>
      </c>
      <c r="D100" s="3" t="s">
        <v>7</v>
      </c>
      <c r="E100" s="3">
        <v>0</v>
      </c>
      <c r="F100" s="3">
        <v>0</v>
      </c>
      <c r="G100" s="3">
        <v>80</v>
      </c>
      <c r="H100" s="3">
        <v>0</v>
      </c>
      <c r="I100" s="3">
        <v>0</v>
      </c>
      <c r="J100" s="3">
        <v>110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63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100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45</v>
      </c>
      <c r="AW100" s="5">
        <v>0</v>
      </c>
      <c r="AX100" s="5">
        <v>0</v>
      </c>
    </row>
    <row r="101" spans="1:50" ht="15.75" customHeight="1" x14ac:dyDescent="0.2">
      <c r="A101" s="3">
        <f t="shared" si="1"/>
        <v>102099</v>
      </c>
      <c r="B101" s="3">
        <f>INDEX(B:B,MATCH(102000,B:B,0),1)+(ROW()-MATCH(102000,B:B,0))</f>
        <v>102099</v>
      </c>
      <c r="C101" s="3" t="s">
        <v>7</v>
      </c>
      <c r="D101" s="3" t="s">
        <v>171</v>
      </c>
      <c r="E101" s="3">
        <v>30</v>
      </c>
      <c r="F101" s="3">
        <v>0</v>
      </c>
      <c r="G101" s="3">
        <v>88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120</v>
      </c>
      <c r="R101" s="3">
        <v>65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7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89</v>
      </c>
      <c r="AW101" s="5">
        <v>0</v>
      </c>
      <c r="AX101" s="5">
        <v>0</v>
      </c>
    </row>
    <row r="102" spans="1:50" ht="15.75" customHeight="1" x14ac:dyDescent="0.2">
      <c r="A102" s="3">
        <f t="shared" si="1"/>
        <v>102100</v>
      </c>
      <c r="B102" s="3">
        <f>INDEX(B:B,MATCH(102000,B:B,0),1)+(ROW()-MATCH(102000,B:B,0))</f>
        <v>102100</v>
      </c>
      <c r="C102" s="3" t="s">
        <v>7</v>
      </c>
      <c r="D102" s="3" t="s">
        <v>7</v>
      </c>
      <c r="E102" s="3">
        <v>30</v>
      </c>
      <c r="F102" s="3">
        <v>0</v>
      </c>
      <c r="G102" s="3">
        <v>88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60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89</v>
      </c>
      <c r="AW102" s="5">
        <v>0</v>
      </c>
      <c r="AX102" s="5">
        <v>0</v>
      </c>
    </row>
    <row r="103" spans="1:50" ht="15.75" customHeight="1" x14ac:dyDescent="0.2">
      <c r="A103" s="3">
        <f t="shared" si="1"/>
        <v>102101</v>
      </c>
      <c r="B103" s="3">
        <f>INDEX(B:B,MATCH(102000,B:B,0),1)+(ROW()-MATCH(102000,B:B,0))</f>
        <v>102101</v>
      </c>
      <c r="C103" s="3" t="s">
        <v>7</v>
      </c>
      <c r="D103" s="3" t="s">
        <v>7</v>
      </c>
      <c r="E103" s="3">
        <v>30</v>
      </c>
      <c r="F103" s="3">
        <v>0</v>
      </c>
      <c r="G103" s="3">
        <v>88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180</v>
      </c>
      <c r="R103" s="3">
        <v>70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89</v>
      </c>
      <c r="AW103" s="5">
        <v>0</v>
      </c>
      <c r="AX103" s="5">
        <v>0</v>
      </c>
    </row>
    <row r="104" spans="1:50" ht="15.75" customHeight="1" x14ac:dyDescent="0.2">
      <c r="A104" s="3">
        <f t="shared" si="1"/>
        <v>102102</v>
      </c>
      <c r="B104" s="3">
        <f>INDEX(B:B,MATCH(102000,B:B,0),1)+(ROW()-MATCH(102000,B:B,0))</f>
        <v>102102</v>
      </c>
      <c r="C104" s="3" t="s">
        <v>7</v>
      </c>
      <c r="D104" s="3" t="s">
        <v>25</v>
      </c>
      <c r="E104" s="3">
        <v>0</v>
      </c>
      <c r="F104" s="3">
        <v>0</v>
      </c>
      <c r="G104" s="3">
        <v>84</v>
      </c>
      <c r="H104" s="3">
        <v>30</v>
      </c>
      <c r="I104" s="3">
        <v>30</v>
      </c>
      <c r="J104" s="3">
        <v>95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70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65</v>
      </c>
      <c r="AD104" s="5" t="s">
        <v>46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30</v>
      </c>
      <c r="AM104" s="5">
        <v>20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87</v>
      </c>
      <c r="AW104" s="5">
        <v>0</v>
      </c>
      <c r="AX104" s="5">
        <v>0</v>
      </c>
    </row>
    <row r="105" spans="1:50" ht="15.75" customHeight="1" x14ac:dyDescent="0.2">
      <c r="A105" s="3">
        <f t="shared" si="1"/>
        <v>102103</v>
      </c>
      <c r="B105" s="3">
        <f>INDEX(B:B,MATCH(102000,B:B,0),1)+(ROW()-MATCH(102000,B:B,0))</f>
        <v>102103</v>
      </c>
      <c r="C105" s="3" t="s">
        <v>7</v>
      </c>
      <c r="D105" s="3" t="s">
        <v>7</v>
      </c>
      <c r="E105" s="3">
        <v>0</v>
      </c>
      <c r="F105" s="3">
        <v>0</v>
      </c>
      <c r="G105" s="3">
        <v>84</v>
      </c>
      <c r="H105" s="3">
        <v>30</v>
      </c>
      <c r="I105" s="3">
        <v>30</v>
      </c>
      <c r="J105" s="3">
        <v>90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65</v>
      </c>
      <c r="AD105" s="5" t="s">
        <v>46</v>
      </c>
      <c r="AE105" s="5" t="s">
        <v>72</v>
      </c>
      <c r="AF105" s="5" t="s">
        <v>57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30</v>
      </c>
      <c r="AM105" s="5">
        <v>20</v>
      </c>
      <c r="AN105" s="5">
        <v>20</v>
      </c>
      <c r="AO105" s="5">
        <v>20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1"/>
        <v>102104</v>
      </c>
      <c r="B106" s="3">
        <f>INDEX(B:B,MATCH(102000,B:B,0),1)+(ROW()-MATCH(102000,B:B,0))</f>
        <v>102104</v>
      </c>
      <c r="C106" s="3" t="s">
        <v>7</v>
      </c>
      <c r="D106" s="3" t="s">
        <v>7</v>
      </c>
      <c r="E106" s="3">
        <v>0</v>
      </c>
      <c r="F106" s="3">
        <v>0</v>
      </c>
      <c r="G106" s="3">
        <v>84</v>
      </c>
      <c r="H106" s="3">
        <v>30</v>
      </c>
      <c r="I106" s="3">
        <v>30</v>
      </c>
      <c r="J106" s="3">
        <v>100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63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100</v>
      </c>
      <c r="AM106" s="5">
        <v>20</v>
      </c>
      <c r="AN106" s="5">
        <v>20</v>
      </c>
      <c r="AO106" s="5">
        <v>20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1"/>
        <v>102105</v>
      </c>
      <c r="B107" s="3">
        <f>INDEX(B:B,MATCH(102000,B:B,0),1)+(ROW()-MATCH(102000,B:B,0))</f>
        <v>102105</v>
      </c>
      <c r="C107" s="3" t="s">
        <v>7</v>
      </c>
      <c r="D107" s="3" t="s">
        <v>195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1"/>
        <v>102106</v>
      </c>
      <c r="B108" s="3">
        <f>INDEX(B:B,MATCH(102000,B:B,0),1)+(ROW()-MATCH(102000,B:B,0))</f>
        <v>102106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1"/>
        <v>102107</v>
      </c>
      <c r="B109" s="3">
        <f>INDEX(B:B,MATCH(102000,B:B,0),1)+(ROW()-MATCH(102000,B:B,0))</f>
        <v>102107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1"/>
        <v>102108</v>
      </c>
      <c r="B110" s="3">
        <f>INDEX(B:B,MATCH(102000,B:B,0),1)+(ROW()-MATCH(102000,B:B,0))</f>
        <v>102108</v>
      </c>
      <c r="C110" s="3" t="s">
        <v>7</v>
      </c>
      <c r="D110" s="3" t="s">
        <v>196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1"/>
        <v>102109</v>
      </c>
      <c r="B111" s="3">
        <f>INDEX(B:B,MATCH(102000,B:B,0),1)+(ROW()-MATCH(102000,B:B,0))</f>
        <v>102109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1"/>
        <v>102110</v>
      </c>
      <c r="B112" s="3">
        <f>INDEX(B:B,MATCH(102000,B:B,0),1)+(ROW()-MATCH(102000,B:B,0))</f>
        <v>102110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1"/>
        <v>102111</v>
      </c>
      <c r="B113" s="3">
        <f>INDEX(B:B,MATCH(102000,B:B,0),1)+(ROW()-MATCH(102000,B:B,0))</f>
        <v>102111</v>
      </c>
      <c r="C113" s="3" t="s">
        <v>7</v>
      </c>
      <c r="D113" s="3" t="s">
        <v>197</v>
      </c>
      <c r="E113" s="3">
        <v>0</v>
      </c>
      <c r="F113" s="3">
        <v>0</v>
      </c>
      <c r="G113" s="3">
        <v>30</v>
      </c>
      <c r="H113" s="3">
        <v>30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50</v>
      </c>
      <c r="R113" s="3">
        <v>50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46</v>
      </c>
      <c r="AD113" s="5" t="s">
        <v>120</v>
      </c>
      <c r="AE113" s="5" t="s">
        <v>60</v>
      </c>
      <c r="AF113" s="5" t="s">
        <v>65</v>
      </c>
      <c r="AG113" s="5" t="s">
        <v>121</v>
      </c>
      <c r="AH113" s="5" t="s">
        <v>122</v>
      </c>
      <c r="AI113" s="5" t="s">
        <v>62</v>
      </c>
      <c r="AJ113" s="5" t="s">
        <v>39</v>
      </c>
      <c r="AK113" s="5" t="s">
        <v>123</v>
      </c>
      <c r="AL113" s="5">
        <v>-50</v>
      </c>
      <c r="AM113" s="5">
        <v>30</v>
      </c>
      <c r="AN113" s="5">
        <v>20</v>
      </c>
      <c r="AO113" s="5">
        <v>12</v>
      </c>
      <c r="AP113" s="5">
        <v>12</v>
      </c>
      <c r="AQ113" s="5">
        <v>40</v>
      </c>
      <c r="AR113" s="5">
        <v>10</v>
      </c>
      <c r="AS113" s="5">
        <v>10</v>
      </c>
      <c r="AT113" s="5">
        <v>30</v>
      </c>
      <c r="AU113" s="5">
        <v>0</v>
      </c>
      <c r="AV113" s="4" t="s">
        <v>43</v>
      </c>
      <c r="AW113" s="5">
        <v>0</v>
      </c>
      <c r="AX113" s="5">
        <v>0</v>
      </c>
    </row>
    <row r="114" spans="1:50" ht="15.75" customHeight="1" x14ac:dyDescent="0.2">
      <c r="A114" s="3">
        <f t="shared" si="1"/>
        <v>102112</v>
      </c>
      <c r="B114" s="3">
        <f>INDEX(B:B,MATCH(102000,B:B,0),1)+(ROW()-MATCH(102000,B:B,0))</f>
        <v>102112</v>
      </c>
      <c r="C114" s="3" t="s">
        <v>7</v>
      </c>
      <c r="D114" s="3" t="s">
        <v>7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70</v>
      </c>
      <c r="R114" s="3">
        <v>40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46</v>
      </c>
      <c r="AD114" s="5" t="s">
        <v>120</v>
      </c>
      <c r="AE114" s="5" t="s">
        <v>60</v>
      </c>
      <c r="AF114" s="5" t="s">
        <v>65</v>
      </c>
      <c r="AG114" s="5" t="s">
        <v>121</v>
      </c>
      <c r="AH114" s="5" t="s">
        <v>122</v>
      </c>
      <c r="AI114" s="5" t="s">
        <v>62</v>
      </c>
      <c r="AJ114" s="5" t="s">
        <v>39</v>
      </c>
      <c r="AK114" s="5" t="s">
        <v>123</v>
      </c>
      <c r="AL114" s="5">
        <v>-50</v>
      </c>
      <c r="AM114" s="5">
        <v>30</v>
      </c>
      <c r="AN114" s="5">
        <v>20</v>
      </c>
      <c r="AO114" s="5">
        <v>12</v>
      </c>
      <c r="AP114" s="5">
        <v>12</v>
      </c>
      <c r="AQ114" s="5">
        <v>40</v>
      </c>
      <c r="AR114" s="5">
        <v>10</v>
      </c>
      <c r="AS114" s="5">
        <v>10</v>
      </c>
      <c r="AT114" s="5">
        <v>30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1"/>
        <v>102113</v>
      </c>
      <c r="B115" s="3">
        <f>INDEX(B:B,MATCH(102000,B:B,0),1)+(ROW()-MATCH(102000,B:B,0))</f>
        <v>102113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80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46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-50</v>
      </c>
      <c r="AM115" s="5">
        <v>30</v>
      </c>
      <c r="AN115" s="5">
        <v>20</v>
      </c>
      <c r="AO115" s="5">
        <v>12</v>
      </c>
      <c r="AP115" s="5">
        <v>12</v>
      </c>
      <c r="AQ115" s="5">
        <v>40</v>
      </c>
      <c r="AR115" s="5">
        <v>10</v>
      </c>
      <c r="AS115" s="5">
        <v>10</v>
      </c>
      <c r="AT115" s="5">
        <v>30</v>
      </c>
      <c r="AU115" s="5">
        <v>0</v>
      </c>
      <c r="AV115" s="4" t="s">
        <v>45</v>
      </c>
      <c r="AW115" s="5">
        <v>0</v>
      </c>
      <c r="AX115" s="5">
        <v>0</v>
      </c>
    </row>
    <row r="116" spans="1:50" ht="15.75" customHeight="1" x14ac:dyDescent="0.2">
      <c r="A116" s="3">
        <f t="shared" si="1"/>
        <v>102114</v>
      </c>
      <c r="B116" s="3">
        <f>INDEX(B:B,MATCH(102000,B:B,0),1)+(ROW()-MATCH(102000,B:B,0))</f>
        <v>102114</v>
      </c>
      <c r="C116" s="3" t="s">
        <v>7</v>
      </c>
      <c r="D116" s="3" t="s">
        <v>173</v>
      </c>
      <c r="E116" s="3">
        <v>0</v>
      </c>
      <c r="F116" s="3">
        <v>0</v>
      </c>
      <c r="G116" s="3">
        <v>80</v>
      </c>
      <c r="H116" s="3">
        <v>0</v>
      </c>
      <c r="I116" s="3">
        <v>0</v>
      </c>
      <c r="J116" s="3">
        <v>110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70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60</v>
      </c>
      <c r="AD116" s="5" t="s">
        <v>23</v>
      </c>
      <c r="AE116" s="5" t="s">
        <v>66</v>
      </c>
      <c r="AF116" s="5" t="s">
        <v>27</v>
      </c>
      <c r="AG116" s="5" t="s">
        <v>39</v>
      </c>
      <c r="AH116" s="5" t="s">
        <v>131</v>
      </c>
      <c r="AI116" s="5" t="s">
        <v>7</v>
      </c>
      <c r="AJ116" s="5" t="s">
        <v>7</v>
      </c>
      <c r="AK116" s="5" t="s">
        <v>7</v>
      </c>
      <c r="AL116" s="5">
        <v>20</v>
      </c>
      <c r="AM116" s="5">
        <v>7</v>
      </c>
      <c r="AN116" s="5">
        <v>20</v>
      </c>
      <c r="AO116" s="5">
        <v>20</v>
      </c>
      <c r="AP116" s="5">
        <v>30</v>
      </c>
      <c r="AQ116" s="5">
        <v>30</v>
      </c>
      <c r="AR116" s="5">
        <v>0</v>
      </c>
      <c r="AS116" s="5">
        <v>0</v>
      </c>
      <c r="AT116" s="5">
        <v>0</v>
      </c>
      <c r="AU116" s="5">
        <v>0</v>
      </c>
      <c r="AV116" s="4" t="s">
        <v>86</v>
      </c>
      <c r="AW116" s="5">
        <v>0</v>
      </c>
      <c r="AX116" s="5">
        <v>0</v>
      </c>
    </row>
    <row r="117" spans="1:50" ht="15.75" customHeight="1" x14ac:dyDescent="0.2">
      <c r="A117" s="3">
        <f t="shared" si="1"/>
        <v>102115</v>
      </c>
      <c r="B117" s="3">
        <f>INDEX(B:B,MATCH(102000,B:B,0),1)+(ROW()-MATCH(102000,B:B,0))</f>
        <v>102115</v>
      </c>
      <c r="C117" s="3" t="s">
        <v>7</v>
      </c>
      <c r="D117" s="3" t="s">
        <v>7</v>
      </c>
      <c r="E117" s="3">
        <v>0</v>
      </c>
      <c r="F117" s="3">
        <v>0</v>
      </c>
      <c r="G117" s="3">
        <v>80</v>
      </c>
      <c r="H117" s="3">
        <v>0</v>
      </c>
      <c r="I117" s="3">
        <v>0</v>
      </c>
      <c r="J117" s="3">
        <v>90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90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61</v>
      </c>
      <c r="AD117" s="5" t="s">
        <v>62</v>
      </c>
      <c r="AE117" s="5" t="s">
        <v>57</v>
      </c>
      <c r="AF117" s="5" t="s">
        <v>23</v>
      </c>
      <c r="AG117" s="5" t="s">
        <v>39</v>
      </c>
      <c r="AH117" s="5" t="s">
        <v>66</v>
      </c>
      <c r="AI117" s="5" t="s">
        <v>27</v>
      </c>
      <c r="AJ117" s="5" t="s">
        <v>131</v>
      </c>
      <c r="AK117" s="5" t="s">
        <v>7</v>
      </c>
      <c r="AL117" s="5">
        <v>20</v>
      </c>
      <c r="AM117" s="5">
        <v>20</v>
      </c>
      <c r="AN117" s="5">
        <v>10</v>
      </c>
      <c r="AO117" s="5">
        <v>10</v>
      </c>
      <c r="AP117" s="5">
        <v>30</v>
      </c>
      <c r="AQ117" s="5">
        <v>20</v>
      </c>
      <c r="AR117" s="5">
        <v>20</v>
      </c>
      <c r="AS117" s="5">
        <v>30</v>
      </c>
      <c r="AT117" s="5">
        <v>0</v>
      </c>
      <c r="AU117" s="5">
        <v>0</v>
      </c>
      <c r="AV117" s="4" t="s">
        <v>44</v>
      </c>
      <c r="AW117" s="5">
        <v>0</v>
      </c>
      <c r="AX117" s="5">
        <v>0</v>
      </c>
    </row>
    <row r="118" spans="1:50" ht="15.75" customHeight="1" x14ac:dyDescent="0.2">
      <c r="A118" s="3">
        <f t="shared" si="1"/>
        <v>102116</v>
      </c>
      <c r="B118" s="3">
        <f>INDEX(B:B,MATCH(102000,B:B,0),1)+(ROW()-MATCH(102000,B:B,0))</f>
        <v>102116</v>
      </c>
      <c r="C118" s="3" t="s">
        <v>7</v>
      </c>
      <c r="D118" s="3" t="s">
        <v>7</v>
      </c>
      <c r="E118" s="3">
        <v>0</v>
      </c>
      <c r="F118" s="3">
        <v>0</v>
      </c>
      <c r="G118" s="3">
        <v>80</v>
      </c>
      <c r="H118" s="3">
        <v>0</v>
      </c>
      <c r="I118" s="3">
        <v>0</v>
      </c>
      <c r="J118" s="3">
        <v>130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63</v>
      </c>
      <c r="AD118" s="5" t="s">
        <v>67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100</v>
      </c>
      <c r="AM118" s="5">
        <v>70</v>
      </c>
      <c r="AN118" s="5">
        <v>20</v>
      </c>
      <c r="AO118" s="5">
        <v>20</v>
      </c>
      <c r="AP118" s="5">
        <v>20</v>
      </c>
      <c r="AQ118" s="5">
        <v>30</v>
      </c>
      <c r="AR118" s="5">
        <v>30</v>
      </c>
      <c r="AS118" s="5">
        <v>0</v>
      </c>
      <c r="AT118" s="5">
        <v>0</v>
      </c>
      <c r="AU118" s="5">
        <v>0</v>
      </c>
      <c r="AV118" s="4" t="s">
        <v>45</v>
      </c>
      <c r="AW118" s="5">
        <v>0</v>
      </c>
      <c r="AX11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Q6" sqref="Q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 t="shared" ref="B3:B10" si="0"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ROW()-2+103000</f>
        <v>103002</v>
      </c>
      <c r="B4" s="3">
        <f t="shared" si="0"/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103003</v>
      </c>
      <c r="B5" s="3">
        <f t="shared" si="0"/>
        <v>103003</v>
      </c>
      <c r="C5" s="3" t="s">
        <v>167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40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82</v>
      </c>
      <c r="AD5" s="5" t="s">
        <v>27</v>
      </c>
      <c r="AE5" s="5" t="s">
        <v>66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</v>
      </c>
      <c r="AM5" s="5">
        <v>20</v>
      </c>
      <c r="AN5" s="5">
        <v>10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10" t="s">
        <v>166</v>
      </c>
      <c r="AW5" s="5">
        <v>0</v>
      </c>
      <c r="AX5" s="5">
        <v>0</v>
      </c>
    </row>
    <row r="6" spans="1:50" ht="15.75" customHeight="1" x14ac:dyDescent="0.2">
      <c r="A6" s="3">
        <f t="shared" si="1"/>
        <v>103004</v>
      </c>
      <c r="B6" s="3">
        <f t="shared" si="0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40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82</v>
      </c>
      <c r="AD6" s="5" t="s">
        <v>27</v>
      </c>
      <c r="AE6" s="5" t="s">
        <v>66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</v>
      </c>
      <c r="AM6" s="5">
        <v>20</v>
      </c>
      <c r="AN6" s="5">
        <v>10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10" t="s">
        <v>166</v>
      </c>
      <c r="AW6" s="5">
        <v>0</v>
      </c>
      <c r="AX6" s="5">
        <v>0</v>
      </c>
    </row>
    <row r="7" spans="1:50" ht="15.75" customHeight="1" x14ac:dyDescent="0.2">
      <c r="A7" s="3">
        <f t="shared" si="1"/>
        <v>103005</v>
      </c>
      <c r="B7" s="3">
        <f t="shared" si="0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40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82</v>
      </c>
      <c r="AD7" s="5" t="s">
        <v>27</v>
      </c>
      <c r="AE7" s="5" t="s">
        <v>66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</v>
      </c>
      <c r="AM7" s="5">
        <v>20</v>
      </c>
      <c r="AN7" s="5">
        <v>10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10" t="s">
        <v>166</v>
      </c>
      <c r="AW7" s="5">
        <v>0</v>
      </c>
      <c r="AX7" s="5">
        <v>0</v>
      </c>
    </row>
    <row r="8" spans="1:50" ht="15.75" customHeight="1" x14ac:dyDescent="0.2">
      <c r="A8" s="3">
        <f t="shared" si="1"/>
        <v>103006</v>
      </c>
      <c r="B8" s="3">
        <f t="shared" si="0"/>
        <v>103006</v>
      </c>
      <c r="C8" s="3" t="s">
        <v>7</v>
      </c>
      <c r="D8" s="3" t="s">
        <v>25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103007</v>
      </c>
      <c r="B9" s="3">
        <f t="shared" si="0"/>
        <v>103007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103008</v>
      </c>
      <c r="B10" s="3">
        <f t="shared" si="0"/>
        <v>103008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02_Contest_D108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2024-06-12T23:34:32Z</dcterms:modified>
</cp:coreProperties>
</file>