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64C6281E-8BEC-4894-A18C-A4BCC899AFD0}" xr6:coauthVersionLast="47" xr6:coauthVersionMax="47" xr10:uidLastSave="{00000000-0000-0000-0000-000000000000}"/>
  <bookViews>
    <workbookView xWindow="780" yWindow="780" windowWidth="23310" windowHeight="12720" activeTab="2" xr2:uid="{1DCE2773-8A3B-4011-B3F4-E2EABC03DB8B}"/>
  </bookViews>
  <sheets>
    <sheet name="01_ContestComment" sheetId="1" r:id="rId1"/>
    <sheet name="02_ConComment_D01" sheetId="2" r:id="rId2"/>
    <sheet name="02_ConComment_D100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3" l="1"/>
  <c r="A12" i="3"/>
  <c r="A11" i="3"/>
  <c r="A10" i="3"/>
  <c r="A9" i="3"/>
  <c r="A8" i="3"/>
  <c r="A7" i="3"/>
  <c r="A6" i="3"/>
  <c r="A5" i="3"/>
  <c r="A4" i="3"/>
  <c r="A3" i="3"/>
  <c r="A2" i="3"/>
  <c r="B13" i="3"/>
  <c r="B12" i="3"/>
  <c r="B11" i="3"/>
  <c r="B10" i="3"/>
  <c r="B9" i="3"/>
  <c r="B8" i="3"/>
  <c r="B7" i="3"/>
  <c r="B6" i="3"/>
  <c r="B5" i="3"/>
  <c r="B4" i="3"/>
  <c r="B3" i="3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3" i="2"/>
  <c r="B4" i="2"/>
  <c r="B5" i="2"/>
  <c r="B6" i="2"/>
  <c r="B7" i="2"/>
  <c r="B8" i="2"/>
  <c r="B9" i="2"/>
  <c r="B10" i="2"/>
  <c r="B11" i="2"/>
  <c r="B12" i="2"/>
  <c r="B13" i="2"/>
  <c r="B15" i="2"/>
  <c r="B16" i="2"/>
  <c r="B17" i="2"/>
  <c r="B18" i="2"/>
  <c r="B19" i="2"/>
  <c r="B20" i="2"/>
  <c r="B21" i="2"/>
  <c r="B22" i="2"/>
  <c r="B23" i="2"/>
  <c r="B24" i="2"/>
  <c r="B25" i="2"/>
  <c r="B27" i="2"/>
  <c r="B28" i="2"/>
  <c r="B29" i="2"/>
  <c r="B30" i="2"/>
  <c r="B31" i="2"/>
  <c r="B32" i="2"/>
  <c r="B33" i="2"/>
  <c r="B34" i="2"/>
  <c r="B35" i="2"/>
  <c r="B36" i="2"/>
  <c r="B37" i="2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3" i="1"/>
  <c r="A10" i="1"/>
  <c r="A9" i="1"/>
  <c r="A8" i="1"/>
  <c r="A7" i="1"/>
  <c r="A12" i="1"/>
  <c r="A13" i="1"/>
  <c r="A4" i="1"/>
  <c r="A11" i="1"/>
  <c r="A6" i="1"/>
  <c r="A5" i="1"/>
  <c r="A2" i="1"/>
</calcChain>
</file>

<file path=xl/sharedStrings.xml><?xml version="1.0" encoding="utf-8"?>
<sst xmlns="http://schemas.openxmlformats.org/spreadsheetml/2006/main" count="701" uniqueCount="200">
  <si>
    <t>item_Name</t>
    <phoneticPr fontId="3"/>
  </si>
  <si>
    <t>commentID</t>
    <phoneticPr fontId="3"/>
  </si>
  <si>
    <t>ID</t>
    <phoneticPr fontId="3"/>
  </si>
  <si>
    <t>setID</t>
    <phoneticPr fontId="2"/>
  </si>
  <si>
    <t>comment1</t>
    <phoneticPr fontId="3"/>
  </si>
  <si>
    <t>comment2</t>
    <phoneticPr fontId="3"/>
  </si>
  <si>
    <t>comment3</t>
    <phoneticPr fontId="3"/>
  </si>
  <si>
    <t>comment4</t>
    <phoneticPr fontId="3"/>
  </si>
  <si>
    <t>Memo</t>
    <phoneticPr fontId="3"/>
  </si>
  <si>
    <t>タカノ85~</t>
    <phoneticPr fontId="2"/>
  </si>
  <si>
    <t>60~85</t>
    <phoneticPr fontId="2"/>
  </si>
  <si>
    <t>30~60</t>
    <phoneticPr fontId="2"/>
  </si>
  <si>
    <t>~30</t>
    <phoneticPr fontId="2"/>
  </si>
  <si>
    <t>何かもう一工夫あると.. 最高でしたね。</t>
    <phoneticPr fontId="2"/>
  </si>
  <si>
    <t>この年齢で、この味を作るのは、まさにポテンシャルを感じます。</t>
    <phoneticPr fontId="2"/>
  </si>
  <si>
    <t>うん、うめぇ。</t>
    <phoneticPr fontId="2"/>
  </si>
  <si>
    <t>味のほうは申し分ありません。</t>
    <phoneticPr fontId="2"/>
  </si>
  <si>
    <t>おほっほっほ！</t>
    <phoneticPr fontId="2"/>
  </si>
  <si>
    <t>お～ほっほっほ！！</t>
    <phoneticPr fontId="2"/>
  </si>
  <si>
    <t>ふむふむ。</t>
    <phoneticPr fontId="2"/>
  </si>
  <si>
    <t>さすがは、アイツの息子.. といったところかの。</t>
    <phoneticPr fontId="2"/>
  </si>
  <si>
    <t>口の中で、材料同士がバラバラと喧嘩をしています。</t>
    <phoneticPr fontId="2"/>
  </si>
  <si>
    <t>ただし..、まだまだ底はみえません。個人的には、これからのポテンシャルを感じます。</t>
    <phoneticPr fontId="2"/>
  </si>
  <si>
    <t>お素材自体は、悪くはありませんわ。</t>
    <phoneticPr fontId="2"/>
  </si>
  <si>
    <t>ただ、お素材同士のお調和がとれてないようで、</t>
    <phoneticPr fontId="2"/>
  </si>
  <si>
    <t>ふがが..。</t>
    <phoneticPr fontId="2"/>
  </si>
  <si>
    <t>今後に期待じゃ！</t>
    <rPh sb="0" eb="2">
      <t>コンゴ</t>
    </rPh>
    <rPh sb="3" eb="5">
      <t>キタイ</t>
    </rPh>
    <phoneticPr fontId="2"/>
  </si>
  <si>
    <t>これは..、おそらく材料同士の相性がはっきりと、良くないようです。</t>
    <phoneticPr fontId="2"/>
  </si>
  <si>
    <t>ただし..！けっしてセンスの底がみえたわけではありません。</t>
    <phoneticPr fontId="2"/>
  </si>
  <si>
    <t>味、食感、見た目とも、これは少し、工夫が必要そうですね。</t>
    <phoneticPr fontId="2"/>
  </si>
  <si>
    <t>方向性を間違えなければ、確実に才能の片鱗を見せてくれるでしょう！</t>
    <phoneticPr fontId="2"/>
  </si>
  <si>
    <t>う～ん..。</t>
    <phoneticPr fontId="2"/>
  </si>
  <si>
    <t>もう少しおセンシティブな、お調和が必要そうです。</t>
    <phoneticPr fontId="2"/>
  </si>
  <si>
    <t>ぐふ..。</t>
    <phoneticPr fontId="2"/>
  </si>
  <si>
    <t>呪われておる..。</t>
    <phoneticPr fontId="2"/>
  </si>
  <si>
    <t>まずは菓子の基本に立ち返ることが必要じゃ。</t>
    <rPh sb="3" eb="5">
      <t>カシ</t>
    </rPh>
    <rPh sb="6" eb="8">
      <t>キホン</t>
    </rPh>
    <rPh sb="9" eb="10">
      <t>タ</t>
    </rPh>
    <rPh sb="11" eb="12">
      <t>カエ</t>
    </rPh>
    <rPh sb="16" eb="18">
      <t>ヒツヨウ</t>
    </rPh>
    <phoneticPr fontId="2"/>
  </si>
  <si>
    <t>アントワ　見た目85~</t>
    <rPh sb="5" eb="6">
      <t>ミ</t>
    </rPh>
    <rPh sb="7" eb="8">
      <t>メ</t>
    </rPh>
    <phoneticPr fontId="2"/>
  </si>
  <si>
    <t>じいさん　食感85~</t>
    <rPh sb="5" eb="7">
      <t>ショクカン</t>
    </rPh>
    <phoneticPr fontId="2"/>
  </si>
  <si>
    <t>（ひょっとすると、アイツを超えるかもしれん。）</t>
    <phoneticPr fontId="2"/>
  </si>
  <si>
    <t>シンプルながら、舌ざわりがよい。</t>
    <rPh sb="8" eb="9">
      <t>シタ</t>
    </rPh>
    <phoneticPr fontId="2"/>
  </si>
  <si>
    <t>もう少し、食感を頑張れば、官能的な舌触りがでるじゃろう。</t>
    <rPh sb="2" eb="3">
      <t>スコ</t>
    </rPh>
    <rPh sb="5" eb="7">
      <t>ショクカン</t>
    </rPh>
    <rPh sb="8" eb="10">
      <t>ガンバ</t>
    </rPh>
    <rPh sb="13" eb="16">
      <t>カンノウテキ</t>
    </rPh>
    <rPh sb="17" eb="18">
      <t>シタ</t>
    </rPh>
    <rPh sb="18" eb="19">
      <t>ザワ</t>
    </rPh>
    <phoneticPr fontId="2"/>
  </si>
  <si>
    <t>ひどい舌触りじゃ..。</t>
    <rPh sb="3" eb="4">
      <t>シタ</t>
    </rPh>
    <rPh sb="4" eb="5">
      <t>ザワ</t>
    </rPh>
    <phoneticPr fontId="2"/>
  </si>
  <si>
    <t>見た目に関しては、文句なしでございます。</t>
    <rPh sb="0" eb="1">
      <t>ミ</t>
    </rPh>
    <rPh sb="2" eb="3">
      <t>メ</t>
    </rPh>
    <rPh sb="4" eb="5">
      <t>カン</t>
    </rPh>
    <rPh sb="9" eb="11">
      <t>モンク</t>
    </rPh>
    <phoneticPr fontId="2"/>
  </si>
  <si>
    <t>素晴らしくお上品なお菓子でしたわ。</t>
    <rPh sb="10" eb="12">
      <t>カシ</t>
    </rPh>
    <phoneticPr fontId="2"/>
  </si>
  <si>
    <t>ええ。見た目は、かなり美しいと思います。</t>
    <rPh sb="3" eb="4">
      <t>ミ</t>
    </rPh>
    <rPh sb="5" eb="6">
      <t>メ</t>
    </rPh>
    <rPh sb="11" eb="12">
      <t>ウツク</t>
    </rPh>
    <rPh sb="15" eb="16">
      <t>オモ</t>
    </rPh>
    <phoneticPr fontId="2"/>
  </si>
  <si>
    <t>それぞれの素材同士の調和がとれております。</t>
    <rPh sb="5" eb="7">
      <t>ソザイ</t>
    </rPh>
    <rPh sb="7" eb="9">
      <t>ドウシ</t>
    </rPh>
    <rPh sb="10" eb="12">
      <t>チョウワ</t>
    </rPh>
    <phoneticPr fontId="2"/>
  </si>
  <si>
    <t>もうひとつ、華やかさがプラスされれば、王宮にも通用する見た目になるでしょう。</t>
    <rPh sb="6" eb="7">
      <t>ハナ</t>
    </rPh>
    <rPh sb="19" eb="21">
      <t>オウキュウ</t>
    </rPh>
    <rPh sb="23" eb="25">
      <t>ツウヨウ</t>
    </rPh>
    <rPh sb="27" eb="28">
      <t>ミ</t>
    </rPh>
    <rPh sb="29" eb="30">
      <t>メ</t>
    </rPh>
    <phoneticPr fontId="2"/>
  </si>
  <si>
    <t>見た目には、今一つバランスが欠けるようです。</t>
    <rPh sb="0" eb="1">
      <t>ミ</t>
    </rPh>
    <rPh sb="2" eb="3">
      <t>メ</t>
    </rPh>
    <rPh sb="6" eb="7">
      <t>イマ</t>
    </rPh>
    <rPh sb="7" eb="8">
      <t>ヒト</t>
    </rPh>
    <rPh sb="14" eb="15">
      <t>カ</t>
    </rPh>
    <phoneticPr fontId="2"/>
  </si>
  <si>
    <t>お美しさを誇るには、まだまだお道のりが、お遠いようですわ！</t>
    <rPh sb="1" eb="2">
      <t>ウツク</t>
    </rPh>
    <rPh sb="5" eb="6">
      <t>ホコ</t>
    </rPh>
    <rPh sb="15" eb="16">
      <t>ミチ</t>
    </rPh>
    <rPh sb="21" eb="22">
      <t>トオ</t>
    </rPh>
    <phoneticPr fontId="2"/>
  </si>
  <si>
    <t>これは、見た目的には、わたしにはお相性が最悪なようですわ。</t>
    <rPh sb="4" eb="5">
      <t>ミ</t>
    </rPh>
    <rPh sb="6" eb="7">
      <t>メ</t>
    </rPh>
    <rPh sb="7" eb="8">
      <t>テキ</t>
    </rPh>
    <phoneticPr fontId="2"/>
  </si>
  <si>
    <t>食べる前から、お腹が痛くなってきました..。</t>
    <rPh sb="0" eb="1">
      <t>タ</t>
    </rPh>
    <rPh sb="3" eb="4">
      <t>マエ</t>
    </rPh>
    <phoneticPr fontId="2"/>
  </si>
  <si>
    <t>口の中で、素材同士が調和し、とろけるようです。</t>
    <rPh sb="5" eb="7">
      <t>ソザイ</t>
    </rPh>
    <rPh sb="7" eb="9">
      <t>ドウシ</t>
    </rPh>
    <rPh sb="10" eb="12">
      <t>チョウワ</t>
    </rPh>
    <phoneticPr fontId="2"/>
  </si>
  <si>
    <t>ぜひ私のパティシエスクールに入って、トップを目指してもらいたいですね。</t>
    <rPh sb="2" eb="3">
      <t>ワタシ</t>
    </rPh>
    <rPh sb="14" eb="15">
      <t>ハイ</t>
    </rPh>
    <rPh sb="22" eb="24">
      <t>メザ</t>
    </rPh>
    <phoneticPr fontId="2"/>
  </si>
  <si>
    <t>まずまずのバランスがとれていると思います。</t>
    <rPh sb="16" eb="17">
      <t>オモ</t>
    </rPh>
    <phoneticPr fontId="2"/>
  </si>
  <si>
    <t>味は決して悪いわけではありませんが、</t>
    <rPh sb="0" eb="1">
      <t>アジ</t>
    </rPh>
    <phoneticPr fontId="2"/>
  </si>
  <si>
    <t>もう少し、素材の見直しが必要そうですね。</t>
    <rPh sb="5" eb="7">
      <t>ソザイ</t>
    </rPh>
    <rPh sb="8" eb="10">
      <t>ミナオ</t>
    </rPh>
    <phoneticPr fontId="2"/>
  </si>
  <si>
    <t>peach_cookie</t>
    <phoneticPr fontId="2"/>
  </si>
  <si>
    <t>これは..！　ピーチのみずみずしさがたまりませんね。</t>
    <phoneticPr fontId="2"/>
  </si>
  <si>
    <t>ピーチのかぐわしい香りがたまりませんね。</t>
    <rPh sb="9" eb="10">
      <t>カオ</t>
    </rPh>
    <phoneticPr fontId="2"/>
  </si>
  <si>
    <t>ほっほう。これは・・ピーチか！</t>
    <phoneticPr fontId="2"/>
  </si>
  <si>
    <t>うん！　とろけるようなピーチの舌触りに、クッキーとの相性がまた絶妙じゃな。</t>
    <rPh sb="15" eb="16">
      <t>シタ</t>
    </rPh>
    <rPh sb="16" eb="17">
      <t>ザワ</t>
    </rPh>
    <rPh sb="26" eb="28">
      <t>アイショウ</t>
    </rPh>
    <rPh sb="31" eb="33">
      <t>ゼツミョウ</t>
    </rPh>
    <phoneticPr fontId="2"/>
  </si>
  <si>
    <t>うわぉ～☆</t>
    <phoneticPr fontId="2"/>
  </si>
  <si>
    <t>香りのよさ、そして、このピーチのつやつやした見た目..！</t>
    <rPh sb="0" eb="1">
      <t>カオ</t>
    </rPh>
    <rPh sb="22" eb="23">
      <t>ミ</t>
    </rPh>
    <rPh sb="24" eb="25">
      <t>メ</t>
    </rPh>
    <phoneticPr fontId="2"/>
  </si>
  <si>
    <t>クッキーなのに、よくここまで一流のお菓子として、昇華させましたね。</t>
    <rPh sb="14" eb="16">
      <t>イチリュウ</t>
    </rPh>
    <rPh sb="18" eb="20">
      <t>カシ</t>
    </rPh>
    <rPh sb="24" eb="26">
      <t>ショウカ</t>
    </rPh>
    <phoneticPr fontId="2"/>
  </si>
  <si>
    <t>フルーツとクッキーの調和があり、かなり美しいと思います。</t>
    <rPh sb="10" eb="12">
      <t>チョウワ</t>
    </rPh>
    <rPh sb="19" eb="20">
      <t>ウツク</t>
    </rPh>
    <rPh sb="23" eb="24">
      <t>オモ</t>
    </rPh>
    <phoneticPr fontId="2"/>
  </si>
  <si>
    <t>ピーチの香りが素晴らしいですわね。</t>
    <rPh sb="4" eb="5">
      <t>カオ</t>
    </rPh>
    <rPh sb="7" eb="9">
      <t>スバ</t>
    </rPh>
    <phoneticPr fontId="2"/>
  </si>
  <si>
    <t>ぜひ、もっと他のお菓子を見てみたいです。</t>
    <rPh sb="6" eb="7">
      <t>ホカ</t>
    </rPh>
    <rPh sb="9" eb="11">
      <t>カシ</t>
    </rPh>
    <rPh sb="12" eb="13">
      <t>ミ</t>
    </rPh>
    <phoneticPr fontId="2"/>
  </si>
  <si>
    <t>なるほど。これは、ピーチの風味のクッキーですね。</t>
    <rPh sb="13" eb="15">
      <t>フウミ</t>
    </rPh>
    <phoneticPr fontId="2"/>
  </si>
  <si>
    <t>香りがよく、クッキーとの相性はぴったりのようです。</t>
    <rPh sb="0" eb="1">
      <t>カオ</t>
    </rPh>
    <rPh sb="12" eb="14">
      <t>アイショウ</t>
    </rPh>
    <phoneticPr fontId="2"/>
  </si>
  <si>
    <t>なるほど..。ピーチのクッキーですね。</t>
    <phoneticPr fontId="2"/>
  </si>
  <si>
    <t>悪くはないのですが、少しまだ味の調和が整っていないようです。</t>
    <rPh sb="0" eb="1">
      <t>ワル</t>
    </rPh>
    <rPh sb="10" eb="11">
      <t>スコ</t>
    </rPh>
    <rPh sb="14" eb="15">
      <t>アジ</t>
    </rPh>
    <rPh sb="16" eb="18">
      <t>チョウワ</t>
    </rPh>
    <rPh sb="19" eb="20">
      <t>トトノ</t>
    </rPh>
    <phoneticPr fontId="2"/>
  </si>
  <si>
    <t>ピーチを使うアイデアは、悪くはありませんわ。</t>
    <rPh sb="4" eb="5">
      <t>ツカ</t>
    </rPh>
    <phoneticPr fontId="2"/>
  </si>
  <si>
    <t>せっかくのフルーツの見た目が、少し活かしきれてないようです。</t>
    <rPh sb="10" eb="11">
      <t>ミ</t>
    </rPh>
    <rPh sb="12" eb="13">
      <t>メ</t>
    </rPh>
    <rPh sb="15" eb="16">
      <t>スコ</t>
    </rPh>
    <rPh sb="17" eb="18">
      <t>イ</t>
    </rPh>
    <phoneticPr fontId="2"/>
  </si>
  <si>
    <t>ピーチのとろける感触と、クッキーのさくさくが、不思議に気持ちよいな。</t>
    <rPh sb="8" eb="10">
      <t>カンショク</t>
    </rPh>
    <rPh sb="23" eb="26">
      <t>フシギ</t>
    </rPh>
    <rPh sb="27" eb="29">
      <t>キモ</t>
    </rPh>
    <phoneticPr fontId="2"/>
  </si>
  <si>
    <t>香りもとても良い。これは、期待以上の舌触りじゃ。</t>
    <rPh sb="0" eb="1">
      <t>カオ</t>
    </rPh>
    <rPh sb="6" eb="7">
      <t>ヨ</t>
    </rPh>
    <rPh sb="13" eb="15">
      <t>キタイ</t>
    </rPh>
    <rPh sb="15" eb="17">
      <t>イジョウ</t>
    </rPh>
    <rPh sb="18" eb="19">
      <t>シタ</t>
    </rPh>
    <rPh sb="19" eb="20">
      <t>ザワ</t>
    </rPh>
    <phoneticPr fontId="2"/>
  </si>
  <si>
    <t>そこまで悪くはない舌触りじゃ。</t>
    <rPh sb="4" eb="5">
      <t>ワル</t>
    </rPh>
    <rPh sb="9" eb="10">
      <t>シタ</t>
    </rPh>
    <rPh sb="10" eb="11">
      <t>ザワ</t>
    </rPh>
    <phoneticPr fontId="2"/>
  </si>
  <si>
    <t>ふがが..。ピーチか。</t>
    <phoneticPr fontId="2"/>
  </si>
  <si>
    <t>じゃが、食感については、まだまだ素材を活かしきれてはないのう。</t>
    <rPh sb="4" eb="6">
      <t>ショクカン</t>
    </rPh>
    <rPh sb="16" eb="18">
      <t>ソザイ</t>
    </rPh>
    <rPh sb="19" eb="20">
      <t>イ</t>
    </rPh>
    <phoneticPr fontId="2"/>
  </si>
  <si>
    <t>華やかにもう一工夫あると最高ですわね。</t>
    <rPh sb="0" eb="1">
      <t>ハナ</t>
    </rPh>
    <rPh sb="6" eb="9">
      <t>ヒトクフウ</t>
    </rPh>
    <rPh sb="12" eb="14">
      <t>サイコウ</t>
    </rPh>
    <phoneticPr fontId="2"/>
  </si>
  <si>
    <t>ただ、今一つ見た目には何が物足りなかったです。</t>
    <rPh sb="3" eb="4">
      <t>イマ</t>
    </rPh>
    <rPh sb="4" eb="5">
      <t>ヒト</t>
    </rPh>
    <rPh sb="6" eb="7">
      <t>ミ</t>
    </rPh>
    <rPh sb="8" eb="9">
      <t>メ</t>
    </rPh>
    <rPh sb="11" eb="12">
      <t>ナニ</t>
    </rPh>
    <rPh sb="13" eb="15">
      <t>モノタ</t>
    </rPh>
    <phoneticPr fontId="2"/>
  </si>
  <si>
    <t>もう少しおセンシティブな、美しさが必要そうです。</t>
    <rPh sb="13" eb="14">
      <t>ウツク</t>
    </rPh>
    <phoneticPr fontId="2"/>
  </si>
  <si>
    <t>あと一工夫、食感を頑張れば、官能的な舌触りがでるじゃろう。</t>
    <rPh sb="2" eb="3">
      <t>ヒト</t>
    </rPh>
    <rPh sb="3" eb="5">
      <t>クフウ</t>
    </rPh>
    <rPh sb="6" eb="8">
      <t>ショクカン</t>
    </rPh>
    <rPh sb="9" eb="11">
      <t>ガンバ</t>
    </rPh>
    <rPh sb="14" eb="17">
      <t>カンノウテキ</t>
    </rPh>
    <rPh sb="18" eb="19">
      <t>シタ</t>
    </rPh>
    <rPh sb="19" eb="20">
      <t>ザワ</t>
    </rPh>
    <phoneticPr fontId="2"/>
  </si>
  <si>
    <t>この美しさは、プチトリアノンのお庭の美しさにも引けを取りません。</t>
    <rPh sb="2" eb="3">
      <t>ウツク</t>
    </rPh>
    <rPh sb="16" eb="17">
      <t>ニワ</t>
    </rPh>
    <rPh sb="18" eb="19">
      <t>ウツク</t>
    </rPh>
    <rPh sb="23" eb="24">
      <t>ヒ</t>
    </rPh>
    <rPh sb="26" eb="27">
      <t>ト</t>
    </rPh>
    <phoneticPr fontId="2"/>
  </si>
  <si>
    <t>もうひとつ、華やかさがプラスされれば、最高級の見た目になるでしょう。</t>
    <rPh sb="6" eb="7">
      <t>ハナ</t>
    </rPh>
    <rPh sb="19" eb="22">
      <t>サイコウキュウ</t>
    </rPh>
    <rPh sb="23" eb="24">
      <t>ミ</t>
    </rPh>
    <rPh sb="25" eb="26">
      <t>メ</t>
    </rPh>
    <phoneticPr fontId="2"/>
  </si>
  <si>
    <t>もう少し、素材の見直しとバランスが必要そうですね。</t>
    <rPh sb="5" eb="7">
      <t>ソザイ</t>
    </rPh>
    <rPh sb="8" eb="10">
      <t>ミナオ</t>
    </rPh>
    <phoneticPr fontId="2"/>
  </si>
  <si>
    <t>何かもう一工夫あると.. 大化けするでしょう。</t>
    <rPh sb="13" eb="15">
      <t>オオバ</t>
    </rPh>
    <phoneticPr fontId="2"/>
  </si>
  <si>
    <t>「究極パティシエ」としての才能が、キラリと光っています。今後が楽しみです。</t>
    <rPh sb="1" eb="3">
      <t>キュウキョク</t>
    </rPh>
    <rPh sb="13" eb="15">
      <t>サイノウ</t>
    </rPh>
    <rPh sb="21" eb="22">
      <t>ヒカ</t>
    </rPh>
    <rPh sb="28" eb="30">
      <t>コンゴ</t>
    </rPh>
    <rPh sb="31" eb="32">
      <t>タノ</t>
    </rPh>
    <phoneticPr fontId="2"/>
  </si>
  <si>
    <t>食感じゃが..。うぅ～む..。</t>
    <rPh sb="0" eb="2">
      <t>ショクカン</t>
    </rPh>
    <phoneticPr fontId="2"/>
  </si>
  <si>
    <t>材料の特質を、もう一度見直すことじゃ！</t>
    <rPh sb="0" eb="2">
      <t>ザイリョウ</t>
    </rPh>
    <rPh sb="3" eb="5">
      <t>トクシツ</t>
    </rPh>
    <rPh sb="9" eb="11">
      <t>イチド</t>
    </rPh>
    <rPh sb="11" eb="13">
      <t>ミナオ</t>
    </rPh>
    <phoneticPr fontId="2"/>
  </si>
  <si>
    <t>ふむ。</t>
    <phoneticPr fontId="2"/>
  </si>
  <si>
    <t>ワシは、そこまで嫌いではないが、まだ一つ勉強が必要そうじゃ。</t>
    <rPh sb="18" eb="19">
      <t>ヒト</t>
    </rPh>
    <rPh sb="20" eb="22">
      <t>ベンキョウ</t>
    </rPh>
    <rPh sb="23" eb="25">
      <t>ヒツヨウ</t>
    </rPh>
    <phoneticPr fontId="2"/>
  </si>
  <si>
    <t>食感は、まだまだ勉強が必要じゃろう。</t>
    <rPh sb="0" eb="2">
      <t>ショクカン</t>
    </rPh>
    <rPh sb="8" eb="10">
      <t>ベンキョウ</t>
    </rPh>
    <rPh sb="11" eb="13">
      <t>ヒツヨウ</t>
    </rPh>
    <phoneticPr fontId="2"/>
  </si>
  <si>
    <t>食感については、悪くはない。..が、可もなく不可もなく、といったところじゃ。</t>
    <rPh sb="8" eb="9">
      <t>ワル</t>
    </rPh>
    <rPh sb="18" eb="19">
      <t>カ</t>
    </rPh>
    <rPh sb="22" eb="24">
      <t>フカ</t>
    </rPh>
    <phoneticPr fontId="2"/>
  </si>
  <si>
    <t>Tea</t>
    <phoneticPr fontId="2"/>
  </si>
  <si>
    <t>むむ！　これはなかなかに良い香りがするの！</t>
    <rPh sb="12" eb="13">
      <t>ヨ</t>
    </rPh>
    <rPh sb="14" eb="15">
      <t>カオ</t>
    </rPh>
    <phoneticPr fontId="2"/>
  </si>
  <si>
    <t>うぅ～ん..。</t>
    <phoneticPr fontId="2"/>
  </si>
  <si>
    <t>香りはとても良いぞ。</t>
    <rPh sb="0" eb="1">
      <t>カオ</t>
    </rPh>
    <rPh sb="6" eb="7">
      <t>ヨ</t>
    </rPh>
    <phoneticPr fontId="2"/>
  </si>
  <si>
    <t>うう～ん。</t>
    <phoneticPr fontId="2"/>
  </si>
  <si>
    <t>胸の奥にまで染み渡り、落ち着く香りじゃ。</t>
    <rPh sb="0" eb="1">
      <t>ムネ</t>
    </rPh>
    <rPh sb="2" eb="3">
      <t>オク</t>
    </rPh>
    <rPh sb="6" eb="7">
      <t>シ</t>
    </rPh>
    <rPh sb="8" eb="9">
      <t>ワタ</t>
    </rPh>
    <rPh sb="11" eb="12">
      <t>オ</t>
    </rPh>
    <rPh sb="13" eb="14">
      <t>ツ</t>
    </rPh>
    <rPh sb="15" eb="16">
      <t>カオ</t>
    </rPh>
    <phoneticPr fontId="2"/>
  </si>
  <si>
    <t>ほんの少し、香りを足せば、最高のお茶ができるじゃろう。</t>
    <rPh sb="3" eb="4">
      <t>スコ</t>
    </rPh>
    <rPh sb="6" eb="7">
      <t>カオ</t>
    </rPh>
    <rPh sb="9" eb="10">
      <t>タ</t>
    </rPh>
    <rPh sb="13" eb="15">
      <t>サイコウ</t>
    </rPh>
    <rPh sb="17" eb="18">
      <t>チャ</t>
    </rPh>
    <phoneticPr fontId="2"/>
  </si>
  <si>
    <t>むふ～ぅ。</t>
    <phoneticPr fontId="2"/>
  </si>
  <si>
    <t>花の香りは悪くないが..。少しまだ香りが足りないようじゃ。</t>
    <rPh sb="0" eb="1">
      <t>ハナ</t>
    </rPh>
    <rPh sb="2" eb="3">
      <t>カオ</t>
    </rPh>
    <rPh sb="5" eb="6">
      <t>ワル</t>
    </rPh>
    <rPh sb="13" eb="14">
      <t>スコ</t>
    </rPh>
    <rPh sb="17" eb="18">
      <t>カオ</t>
    </rPh>
    <rPh sb="20" eb="21">
      <t>タ</t>
    </rPh>
    <phoneticPr fontId="2"/>
  </si>
  <si>
    <t>もう少し、香りがでれば、お茶会で喜ばせそうじゃのう。</t>
    <rPh sb="2" eb="3">
      <t>スコ</t>
    </rPh>
    <rPh sb="5" eb="6">
      <t>カオ</t>
    </rPh>
    <rPh sb="13" eb="15">
      <t>チャカイ</t>
    </rPh>
    <rPh sb="16" eb="17">
      <t>ヨロコ</t>
    </rPh>
    <phoneticPr fontId="2"/>
  </si>
  <si>
    <t>全く香りがでてないわい。</t>
    <rPh sb="0" eb="1">
      <t>マッタ</t>
    </rPh>
    <rPh sb="2" eb="3">
      <t>カオ</t>
    </rPh>
    <phoneticPr fontId="2"/>
  </si>
  <si>
    <t>..ふむ～。</t>
    <phoneticPr fontId="2"/>
  </si>
  <si>
    <t>もう少しお茶の勉強が必要じゃな。</t>
    <rPh sb="2" eb="3">
      <t>スコ</t>
    </rPh>
    <rPh sb="5" eb="6">
      <t>チャ</t>
    </rPh>
    <rPh sb="7" eb="9">
      <t>ベンキョウ</t>
    </rPh>
    <rPh sb="10" eb="12">
      <t>ヒツヨウ</t>
    </rPh>
    <phoneticPr fontId="2"/>
  </si>
  <si>
    <t>Juice</t>
    <phoneticPr fontId="2"/>
  </si>
  <si>
    <t>フルーツのうまみが凝縮され、自然本来の味が味わえるわい。</t>
    <rPh sb="9" eb="11">
      <t>ギョウシュク</t>
    </rPh>
    <rPh sb="14" eb="16">
      <t>シゼン</t>
    </rPh>
    <rPh sb="16" eb="18">
      <t>ホンライ</t>
    </rPh>
    <rPh sb="19" eb="20">
      <t>アジ</t>
    </rPh>
    <rPh sb="21" eb="22">
      <t>アジ</t>
    </rPh>
    <phoneticPr fontId="2"/>
  </si>
  <si>
    <t>完璧な、こ、こののどごし.. （ゴクリゴクリ）</t>
    <rPh sb="0" eb="2">
      <t>カンペキ</t>
    </rPh>
    <phoneticPr fontId="2"/>
  </si>
  <si>
    <t>ズズーーー</t>
    <phoneticPr fontId="2"/>
  </si>
  <si>
    <t>うーん！　果実の凝縮具合、じつに良いのどごしじゃ。</t>
    <rPh sb="5" eb="7">
      <t>カジツ</t>
    </rPh>
    <rPh sb="8" eb="10">
      <t>ギョウシュク</t>
    </rPh>
    <rPh sb="10" eb="12">
      <t>グアイ</t>
    </rPh>
    <rPh sb="16" eb="17">
      <t>ヨ</t>
    </rPh>
    <phoneticPr fontId="2"/>
  </si>
  <si>
    <t>あとほんの少し、果汁を多くすれば、より香りもでて、うまいジュースになるじゃろ。</t>
    <rPh sb="5" eb="6">
      <t>スコ</t>
    </rPh>
    <rPh sb="8" eb="10">
      <t>カジュウ</t>
    </rPh>
    <rPh sb="11" eb="12">
      <t>オオ</t>
    </rPh>
    <rPh sb="19" eb="20">
      <t>カオ</t>
    </rPh>
    <phoneticPr fontId="2"/>
  </si>
  <si>
    <t>ズズゥーーー</t>
    <phoneticPr fontId="2"/>
  </si>
  <si>
    <t>ズズーーー。ほほう。このみずみずしさ！</t>
    <phoneticPr fontId="2"/>
  </si>
  <si>
    <t>ほほ。なかなかほどよい、のどごしじゃな。</t>
    <phoneticPr fontId="2"/>
  </si>
  <si>
    <t>果汁のうまみは悪くはない。が、少しまだフルーツ感が物足りんかのう。</t>
    <rPh sb="0" eb="2">
      <t>カジュウ</t>
    </rPh>
    <rPh sb="7" eb="8">
      <t>ワル</t>
    </rPh>
    <rPh sb="15" eb="16">
      <t>スコ</t>
    </rPh>
    <rPh sb="23" eb="24">
      <t>カン</t>
    </rPh>
    <rPh sb="25" eb="26">
      <t>モノ</t>
    </rPh>
    <rPh sb="26" eb="27">
      <t>タ</t>
    </rPh>
    <phoneticPr fontId="2"/>
  </si>
  <si>
    <t>ズズ.. ぐぅぅ。</t>
    <phoneticPr fontId="2"/>
  </si>
  <si>
    <t>なんじゃ、こののどごしは..！</t>
    <phoneticPr fontId="2"/>
  </si>
  <si>
    <t>果汁が足りておらんのか。うっすいのう。</t>
    <rPh sb="0" eb="2">
      <t>カジュウ</t>
    </rPh>
    <rPh sb="3" eb="4">
      <t>タ</t>
    </rPh>
    <phoneticPr fontId="2"/>
  </si>
  <si>
    <t>ジュースではなく、これでは水じゃのう。</t>
    <rPh sb="13" eb="14">
      <t>ミズ</t>
    </rPh>
    <phoneticPr fontId="2"/>
  </si>
  <si>
    <t>Contest_Default</t>
    <phoneticPr fontId="2"/>
  </si>
  <si>
    <t>これでは、水と変わらん。もう少し、花本来の香りがよくだしたほうが、おいしくなるじゃろう。</t>
    <rPh sb="5" eb="6">
      <t>ミズ</t>
    </rPh>
    <rPh sb="7" eb="8">
      <t>カ</t>
    </rPh>
    <rPh sb="14" eb="15">
      <t>スコ</t>
    </rPh>
    <rPh sb="17" eb="18">
      <t>ハナ</t>
    </rPh>
    <rPh sb="18" eb="20">
      <t>ホンライ</t>
    </rPh>
    <rPh sb="21" eb="22">
      <t>カオ</t>
    </rPh>
    <phoneticPr fontId="2"/>
  </si>
  <si>
    <t>香り、そして他の味わいとのバランスがとれ、お菓子との相性も良いでしょう。</t>
    <rPh sb="0" eb="1">
      <t>カオ</t>
    </rPh>
    <rPh sb="6" eb="7">
      <t>ホカ</t>
    </rPh>
    <rPh sb="8" eb="9">
      <t>アジ</t>
    </rPh>
    <rPh sb="22" eb="24">
      <t>カシ</t>
    </rPh>
    <rPh sb="26" eb="28">
      <t>アイショウ</t>
    </rPh>
    <rPh sb="29" eb="30">
      <t>ヨ</t>
    </rPh>
    <phoneticPr fontId="2"/>
  </si>
  <si>
    <t>香りは申し分なく、良いお茶だと思います。</t>
    <rPh sb="0" eb="1">
      <t>カオ</t>
    </rPh>
    <rPh sb="3" eb="4">
      <t>モウ</t>
    </rPh>
    <rPh sb="5" eb="6">
      <t>ブン</t>
    </rPh>
    <rPh sb="9" eb="10">
      <t>ヨ</t>
    </rPh>
    <rPh sb="12" eb="13">
      <t>チャ</t>
    </rPh>
    <rPh sb="15" eb="16">
      <t>オモ</t>
    </rPh>
    <phoneticPr fontId="2"/>
  </si>
  <si>
    <t>まさに、素晴らしいお茶かと思います。</t>
    <rPh sb="4" eb="6">
      <t>スバ</t>
    </rPh>
    <rPh sb="10" eb="11">
      <t>チャ</t>
    </rPh>
    <rPh sb="13" eb="14">
      <t>オモ</t>
    </rPh>
    <phoneticPr fontId="2"/>
  </si>
  <si>
    <t>この味わいなら、もう少しお花を多く足して、香りをもっと出しても良さそうですね。</t>
    <rPh sb="2" eb="3">
      <t>アジ</t>
    </rPh>
    <rPh sb="10" eb="11">
      <t>スコ</t>
    </rPh>
    <rPh sb="13" eb="14">
      <t>ハナ</t>
    </rPh>
    <rPh sb="15" eb="16">
      <t>オオ</t>
    </rPh>
    <rPh sb="17" eb="18">
      <t>タ</t>
    </rPh>
    <rPh sb="21" eb="22">
      <t>カオ</t>
    </rPh>
    <rPh sb="27" eb="28">
      <t>ダ</t>
    </rPh>
    <rPh sb="31" eb="32">
      <t>ヨ</t>
    </rPh>
    <phoneticPr fontId="2"/>
  </si>
  <si>
    <t>香りは悪くはないと思いますが.. 少し物足りないですね。</t>
    <rPh sb="0" eb="1">
      <t>カオ</t>
    </rPh>
    <rPh sb="3" eb="4">
      <t>ワル</t>
    </rPh>
    <rPh sb="9" eb="10">
      <t>オモ</t>
    </rPh>
    <rPh sb="17" eb="18">
      <t>スコ</t>
    </rPh>
    <rPh sb="19" eb="21">
      <t>モノタ</t>
    </rPh>
    <phoneticPr fontId="2"/>
  </si>
  <si>
    <t>素材の見直しとバランスが必要そうですね。</t>
    <rPh sb="0" eb="2">
      <t>ソザイ</t>
    </rPh>
    <rPh sb="3" eb="5">
      <t>ミナオ</t>
    </rPh>
    <phoneticPr fontId="2"/>
  </si>
  <si>
    <t>お茶としては、もう少し香りと味わいが楽しめると、なお素晴らしい味わいになると思います。</t>
    <rPh sb="1" eb="2">
      <t>チャ</t>
    </rPh>
    <rPh sb="9" eb="10">
      <t>スコ</t>
    </rPh>
    <rPh sb="11" eb="12">
      <t>カオ</t>
    </rPh>
    <rPh sb="14" eb="15">
      <t>アジ</t>
    </rPh>
    <rPh sb="18" eb="19">
      <t>タノ</t>
    </rPh>
    <rPh sb="26" eb="28">
      <t>スバ</t>
    </rPh>
    <rPh sb="31" eb="32">
      <t>アジ</t>
    </rPh>
    <rPh sb="38" eb="39">
      <t>オモ</t>
    </rPh>
    <phoneticPr fontId="2"/>
  </si>
  <si>
    <t>これは..、香りが足りていないか、味わいがとても奇妙ですね。</t>
    <rPh sb="6" eb="7">
      <t>カオ</t>
    </rPh>
    <rPh sb="9" eb="10">
      <t>タ</t>
    </rPh>
    <rPh sb="17" eb="18">
      <t>アジ</t>
    </rPh>
    <rPh sb="24" eb="26">
      <t>キミョウ</t>
    </rPh>
    <phoneticPr fontId="2"/>
  </si>
  <si>
    <t>味と香りについて、見直しが必要そうです。</t>
    <rPh sb="2" eb="3">
      <t>カオ</t>
    </rPh>
    <rPh sb="9" eb="11">
      <t>ミナオ</t>
    </rPh>
    <rPh sb="13" eb="15">
      <t>ヒツヨウ</t>
    </rPh>
    <phoneticPr fontId="2"/>
  </si>
  <si>
    <t>とてもおいしい、果汁本来の味わいが楽しめるジュースですね。</t>
    <rPh sb="8" eb="10">
      <t>カジュウ</t>
    </rPh>
    <rPh sb="10" eb="12">
      <t>ホンライ</t>
    </rPh>
    <rPh sb="13" eb="14">
      <t>アジ</t>
    </rPh>
    <rPh sb="17" eb="18">
      <t>タノ</t>
    </rPh>
    <phoneticPr fontId="2"/>
  </si>
  <si>
    <t>フレッシュな味わいで、大人から子供まで皆が楽しめそうです。</t>
    <rPh sb="6" eb="7">
      <t>アジ</t>
    </rPh>
    <rPh sb="11" eb="13">
      <t>オトナ</t>
    </rPh>
    <rPh sb="15" eb="17">
      <t>コドモ</t>
    </rPh>
    <rPh sb="19" eb="20">
      <t>ミナ</t>
    </rPh>
    <rPh sb="21" eb="22">
      <t>タノ</t>
    </rPh>
    <phoneticPr fontId="2"/>
  </si>
  <si>
    <t>のどごしはほどよく、味わいも良い具合ですね。</t>
    <rPh sb="10" eb="11">
      <t>アジ</t>
    </rPh>
    <rPh sb="14" eb="15">
      <t>ヨ</t>
    </rPh>
    <rPh sb="16" eb="18">
      <t>グアイ</t>
    </rPh>
    <phoneticPr fontId="2"/>
  </si>
  <si>
    <t>もう少し、果肉を多くしたり、その他の味の調和が整えば、よりおいしくなりそうです。</t>
    <rPh sb="2" eb="3">
      <t>スコ</t>
    </rPh>
    <rPh sb="5" eb="7">
      <t>カニク</t>
    </rPh>
    <rPh sb="8" eb="9">
      <t>オオ</t>
    </rPh>
    <rPh sb="16" eb="17">
      <t>ホカ</t>
    </rPh>
    <rPh sb="18" eb="19">
      <t>アジ</t>
    </rPh>
    <rPh sb="20" eb="22">
      <t>チョウワ</t>
    </rPh>
    <rPh sb="23" eb="24">
      <t>トトノ</t>
    </rPh>
    <phoneticPr fontId="2"/>
  </si>
  <si>
    <t>これは..、ジュースとしては、合格点を上げることはできませんね。</t>
    <rPh sb="15" eb="18">
      <t>ゴウカクテン</t>
    </rPh>
    <rPh sb="19" eb="20">
      <t>ア</t>
    </rPh>
    <phoneticPr fontId="2"/>
  </si>
  <si>
    <t>もう少し、工夫をしたほうがよいと思います。</t>
    <rPh sb="2" eb="3">
      <t>スコ</t>
    </rPh>
    <rPh sb="5" eb="7">
      <t>クフウ</t>
    </rPh>
    <rPh sb="16" eb="17">
      <t>オモ</t>
    </rPh>
    <phoneticPr fontId="2"/>
  </si>
  <si>
    <t>ただし！方向性を間違えなければ、確実に才能の片鱗を見せてくれるでしょう！</t>
    <phoneticPr fontId="2"/>
  </si>
  <si>
    <t>まさに、素晴らしいコーヒーの味わいですね。</t>
    <rPh sb="4" eb="6">
      <t>スバ</t>
    </rPh>
    <rPh sb="14" eb="15">
      <t>アジ</t>
    </rPh>
    <phoneticPr fontId="2"/>
  </si>
  <si>
    <t>香りは申し分なく、良いコーヒーだと思います。</t>
    <rPh sb="0" eb="1">
      <t>カオ</t>
    </rPh>
    <rPh sb="3" eb="4">
      <t>モウ</t>
    </rPh>
    <rPh sb="5" eb="6">
      <t>ブン</t>
    </rPh>
    <rPh sb="9" eb="10">
      <t>ヨ</t>
    </rPh>
    <rPh sb="17" eb="18">
      <t>オモ</t>
    </rPh>
    <phoneticPr fontId="2"/>
  </si>
  <si>
    <t>あと一工夫、香りを出すのと、苦味との調和で最高のコーヒーになりそうです。</t>
    <rPh sb="2" eb="5">
      <t>ヒトクフウ</t>
    </rPh>
    <rPh sb="6" eb="7">
      <t>カオ</t>
    </rPh>
    <rPh sb="9" eb="10">
      <t>ダ</t>
    </rPh>
    <rPh sb="14" eb="16">
      <t>ニガミ</t>
    </rPh>
    <rPh sb="18" eb="20">
      <t>チョウワ</t>
    </rPh>
    <rPh sb="21" eb="23">
      <t>サイコウ</t>
    </rPh>
    <phoneticPr fontId="2"/>
  </si>
  <si>
    <t>コーヒーとしては、もう少し香りと味わいが楽しめると、なお素晴らしい味わいになると思います。</t>
    <rPh sb="11" eb="12">
      <t>スコ</t>
    </rPh>
    <rPh sb="13" eb="14">
      <t>カオ</t>
    </rPh>
    <rPh sb="16" eb="17">
      <t>アジ</t>
    </rPh>
    <rPh sb="20" eb="21">
      <t>タノ</t>
    </rPh>
    <rPh sb="28" eb="30">
      <t>スバ</t>
    </rPh>
    <rPh sb="33" eb="34">
      <t>アジ</t>
    </rPh>
    <rPh sb="40" eb="41">
      <t>オモ</t>
    </rPh>
    <phoneticPr fontId="2"/>
  </si>
  <si>
    <t>香りと苦味の調和について、見直しが必要そうです。</t>
    <rPh sb="0" eb="1">
      <t>カオ</t>
    </rPh>
    <rPh sb="3" eb="5">
      <t>ニガミ</t>
    </rPh>
    <rPh sb="6" eb="8">
      <t>チョウワ</t>
    </rPh>
    <rPh sb="13" eb="15">
      <t>ミナオ</t>
    </rPh>
    <rPh sb="17" eb="19">
      <t>ヒツヨウ</t>
    </rPh>
    <phoneticPr fontId="2"/>
  </si>
  <si>
    <t>コーヒーの香ばしさはとても良いぞ。</t>
    <rPh sb="5" eb="6">
      <t>コウ</t>
    </rPh>
    <rPh sb="13" eb="14">
      <t>ヨ</t>
    </rPh>
    <phoneticPr fontId="2"/>
  </si>
  <si>
    <t>胸の奥にまで染み渡る。まさに、大人の朝を優雅にするコーヒーよの。</t>
    <rPh sb="0" eb="1">
      <t>ムネ</t>
    </rPh>
    <rPh sb="2" eb="3">
      <t>オク</t>
    </rPh>
    <rPh sb="6" eb="7">
      <t>シ</t>
    </rPh>
    <rPh sb="8" eb="9">
      <t>ワタ</t>
    </rPh>
    <rPh sb="15" eb="17">
      <t>オトナ</t>
    </rPh>
    <rPh sb="18" eb="19">
      <t>アサ</t>
    </rPh>
    <rPh sb="20" eb="22">
      <t>ユウガ</t>
    </rPh>
    <phoneticPr fontId="2"/>
  </si>
  <si>
    <t>ほんの少し、香りを足せば、最高のコーヒーができるじゃろう。</t>
    <rPh sb="3" eb="4">
      <t>スコ</t>
    </rPh>
    <rPh sb="6" eb="7">
      <t>カオ</t>
    </rPh>
    <rPh sb="9" eb="10">
      <t>タ</t>
    </rPh>
    <rPh sb="13" eb="15">
      <t>サイコウ</t>
    </rPh>
    <phoneticPr fontId="2"/>
  </si>
  <si>
    <t>豆の香りは悪くないが..。少しまだ香りが足りないようじゃ。</t>
    <rPh sb="0" eb="1">
      <t>マメ</t>
    </rPh>
    <rPh sb="2" eb="3">
      <t>カオ</t>
    </rPh>
    <rPh sb="5" eb="6">
      <t>ワル</t>
    </rPh>
    <rPh sb="13" eb="14">
      <t>スコ</t>
    </rPh>
    <rPh sb="17" eb="18">
      <t>カオ</t>
    </rPh>
    <rPh sb="20" eb="21">
      <t>タ</t>
    </rPh>
    <phoneticPr fontId="2"/>
  </si>
  <si>
    <t>もう少し、豆の香りがでれば、ビジネスマンにも喜ばれるのう。</t>
    <rPh sb="2" eb="3">
      <t>スコ</t>
    </rPh>
    <rPh sb="5" eb="6">
      <t>マメ</t>
    </rPh>
    <rPh sb="7" eb="8">
      <t>カオ</t>
    </rPh>
    <rPh sb="22" eb="23">
      <t>ヨロコ</t>
    </rPh>
    <phoneticPr fontId="2"/>
  </si>
  <si>
    <t>全く豆の香りがでてないわい。</t>
    <rPh sb="0" eb="1">
      <t>マッタ</t>
    </rPh>
    <rPh sb="2" eb="3">
      <t>マメ</t>
    </rPh>
    <rPh sb="4" eb="5">
      <t>カオ</t>
    </rPh>
    <phoneticPr fontId="2"/>
  </si>
  <si>
    <t>パンチが効いてないのう。もう少し、豆本来の香りがでたほうが、おいしくなるじゃろう。</t>
    <rPh sb="4" eb="5">
      <t>キ</t>
    </rPh>
    <rPh sb="14" eb="15">
      <t>スコ</t>
    </rPh>
    <rPh sb="17" eb="18">
      <t>マメ</t>
    </rPh>
    <rPh sb="18" eb="20">
      <t>ホンライ</t>
    </rPh>
    <rPh sb="21" eb="22">
      <t>カオ</t>
    </rPh>
    <phoneticPr fontId="2"/>
  </si>
  <si>
    <t>もう少しコーヒー豆の勉強が必要じゃな。</t>
    <rPh sb="2" eb="3">
      <t>スコ</t>
    </rPh>
    <rPh sb="8" eb="9">
      <t>マメ</t>
    </rPh>
    <rPh sb="10" eb="12">
      <t>ベンキョウ</t>
    </rPh>
    <rPh sb="13" eb="15">
      <t>ヒツヨウ</t>
    </rPh>
    <phoneticPr fontId="2"/>
  </si>
  <si>
    <t>いやぁ、素晴らしいですね！</t>
    <rPh sb="4" eb="6">
      <t>スバ</t>
    </rPh>
    <phoneticPr fontId="2"/>
  </si>
  <si>
    <t>素材同士の調和が絶妙で、思わず絶叫するほどにおいしかったです。</t>
    <rPh sb="0" eb="2">
      <t>ソザイ</t>
    </rPh>
    <rPh sb="2" eb="4">
      <t>ドウシ</t>
    </rPh>
    <rPh sb="5" eb="7">
      <t>チョウワ</t>
    </rPh>
    <rPh sb="8" eb="10">
      <t>ゼツミョウ</t>
    </rPh>
    <rPh sb="12" eb="13">
      <t>オモ</t>
    </rPh>
    <rPh sb="15" eb="17">
      <t>ゼッキョウ</t>
    </rPh>
    <phoneticPr fontId="2"/>
  </si>
  <si>
    <t>うめぇうめぇ・・。フガフガ。</t>
    <phoneticPr fontId="2"/>
  </si>
  <si>
    <t>..食感については全く文句なし、神の食感じゃ！</t>
    <rPh sb="2" eb="4">
      <t>ショクカン</t>
    </rPh>
    <rPh sb="16" eb="17">
      <t>カミ</t>
    </rPh>
    <rPh sb="18" eb="20">
      <t>ショクカン</t>
    </rPh>
    <phoneticPr fontId="2"/>
  </si>
  <si>
    <t>sumire_suger</t>
    <phoneticPr fontId="2"/>
  </si>
  <si>
    <t>うん、さすがはすみれの花の砂糖漬けじゃが。</t>
    <rPh sb="11" eb="12">
      <t>ハナ</t>
    </rPh>
    <rPh sb="13" eb="15">
      <t>サトウ</t>
    </rPh>
    <rPh sb="15" eb="16">
      <t>ヅ</t>
    </rPh>
    <phoneticPr fontId="2"/>
  </si>
  <si>
    <t>これは、素晴らしく良い香りがでており、すみれの味が堪能できる。</t>
    <rPh sb="4" eb="6">
      <t>スバ</t>
    </rPh>
    <rPh sb="9" eb="10">
      <t>ヨ</t>
    </rPh>
    <rPh sb="11" eb="12">
      <t>カオ</t>
    </rPh>
    <rPh sb="23" eb="24">
      <t>アジ</t>
    </rPh>
    <rPh sb="25" eb="27">
      <t>タンノウ</t>
    </rPh>
    <phoneticPr fontId="2"/>
  </si>
  <si>
    <t>..見た目も美しい。品位の高いグレートなお菓子に仕上がっておるな。</t>
    <rPh sb="2" eb="3">
      <t>ミ</t>
    </rPh>
    <rPh sb="4" eb="5">
      <t>メ</t>
    </rPh>
    <rPh sb="6" eb="7">
      <t>ウツク</t>
    </rPh>
    <rPh sb="10" eb="12">
      <t>ヒンイ</t>
    </rPh>
    <rPh sb="13" eb="14">
      <t>タカ</t>
    </rPh>
    <rPh sb="21" eb="23">
      <t>カシ</t>
    </rPh>
    <rPh sb="24" eb="26">
      <t>シア</t>
    </rPh>
    <phoneticPr fontId="2"/>
  </si>
  <si>
    <t>香りは、なかなかに良くでておる。</t>
    <rPh sb="0" eb="1">
      <t>カオ</t>
    </rPh>
    <rPh sb="9" eb="10">
      <t>ヨ</t>
    </rPh>
    <phoneticPr fontId="2"/>
  </si>
  <si>
    <t>もう少し、すみれの香りがでれば、最高級クラスにもいけるかもしれんな。</t>
    <rPh sb="2" eb="3">
      <t>スコ</t>
    </rPh>
    <rPh sb="9" eb="10">
      <t>カオ</t>
    </rPh>
    <rPh sb="16" eb="19">
      <t>サイコウキュウ</t>
    </rPh>
    <phoneticPr fontId="2"/>
  </si>
  <si>
    <t>一流まではあと一歩じゃ！</t>
    <rPh sb="0" eb="2">
      <t>イチリュウ</t>
    </rPh>
    <rPh sb="7" eb="9">
      <t>イッポ</t>
    </rPh>
    <phoneticPr fontId="2"/>
  </si>
  <si>
    <t>むふぅ..。</t>
    <phoneticPr fontId="2"/>
  </si>
  <si>
    <t>すみれの砂糖漬け.. という工夫はすばらしいが、少し香りが足りぬようじゃ。</t>
    <rPh sb="4" eb="6">
      <t>サトウ</t>
    </rPh>
    <rPh sb="6" eb="7">
      <t>ヅ</t>
    </rPh>
    <rPh sb="14" eb="16">
      <t>クフウ</t>
    </rPh>
    <rPh sb="24" eb="25">
      <t>スコ</t>
    </rPh>
    <rPh sb="26" eb="27">
      <t>カオ</t>
    </rPh>
    <rPh sb="29" eb="30">
      <t>タ</t>
    </rPh>
    <phoneticPr fontId="2"/>
  </si>
  <si>
    <t>もう少し、すみれを多くして、もっと香りをだすと良いじゃろ。</t>
    <rPh sb="2" eb="3">
      <t>スコ</t>
    </rPh>
    <rPh sb="9" eb="10">
      <t>オオ</t>
    </rPh>
    <rPh sb="17" eb="18">
      <t>カオ</t>
    </rPh>
    <rPh sb="23" eb="24">
      <t>ヨ</t>
    </rPh>
    <phoneticPr fontId="2"/>
  </si>
  <si>
    <t>..。うぅ～む..。</t>
    <phoneticPr fontId="2"/>
  </si>
  <si>
    <t>せっかくのすみれの砂糖漬けじゃから、もう少しすみれを堪能したいが..。</t>
    <rPh sb="9" eb="11">
      <t>サトウ</t>
    </rPh>
    <rPh sb="11" eb="12">
      <t>ヅ</t>
    </rPh>
    <rPh sb="20" eb="21">
      <t>スコ</t>
    </rPh>
    <rPh sb="26" eb="28">
      <t>タンノウ</t>
    </rPh>
    <phoneticPr fontId="2"/>
  </si>
  <si>
    <t>香りが全然足りておらんのう。</t>
    <rPh sb="0" eb="1">
      <t>カオ</t>
    </rPh>
    <rPh sb="3" eb="5">
      <t>ゼンゼン</t>
    </rPh>
    <rPh sb="5" eb="6">
      <t>タ</t>
    </rPh>
    <phoneticPr fontId="2"/>
  </si>
  <si>
    <t>すみれと、味との調和が素晴らしく、心の芯にまでしみ込むような.. 深い味わいです。</t>
    <rPh sb="5" eb="6">
      <t>アジ</t>
    </rPh>
    <rPh sb="8" eb="10">
      <t>チョウワ</t>
    </rPh>
    <rPh sb="11" eb="13">
      <t>スバ</t>
    </rPh>
    <rPh sb="17" eb="18">
      <t>ココロ</t>
    </rPh>
    <rPh sb="19" eb="20">
      <t>シン</t>
    </rPh>
    <rPh sb="25" eb="26">
      <t>コ</t>
    </rPh>
    <rPh sb="33" eb="34">
      <t>フカ</t>
    </rPh>
    <rPh sb="35" eb="36">
      <t>アジ</t>
    </rPh>
    <phoneticPr fontId="2"/>
  </si>
  <si>
    <t>素晴らしい！</t>
    <rPh sb="0" eb="2">
      <t>スバ</t>
    </rPh>
    <phoneticPr fontId="2"/>
  </si>
  <si>
    <t>こんな上品で、優雅なお菓子があったのですね！</t>
    <rPh sb="3" eb="5">
      <t>ジョウヒン</t>
    </rPh>
    <rPh sb="7" eb="9">
      <t>ユウガ</t>
    </rPh>
    <rPh sb="11" eb="13">
      <t>カシ</t>
    </rPh>
    <phoneticPr fontId="2"/>
  </si>
  <si>
    <t>この青さ..。まるで瞳が吸い込まれそうなほどに、美しいですわ！</t>
    <rPh sb="2" eb="3">
      <t>アオ</t>
    </rPh>
    <rPh sb="10" eb="11">
      <t>ヒトミ</t>
    </rPh>
    <rPh sb="12" eb="13">
      <t>ス</t>
    </rPh>
    <rPh sb="14" eb="15">
      <t>コ</t>
    </rPh>
    <rPh sb="24" eb="25">
      <t>ウツク</t>
    </rPh>
    <phoneticPr fontId="2"/>
  </si>
  <si>
    <t>最高に美しいお菓子です。ぜひ、王宮でも流行ってほしいですわ！</t>
    <rPh sb="0" eb="2">
      <t>サイコウ</t>
    </rPh>
    <rPh sb="3" eb="4">
      <t>ウツク</t>
    </rPh>
    <rPh sb="7" eb="9">
      <t>カシ</t>
    </rPh>
    <rPh sb="15" eb="17">
      <t>オウキュウ</t>
    </rPh>
    <rPh sb="19" eb="21">
      <t>ハヤ</t>
    </rPh>
    <phoneticPr fontId="2"/>
  </si>
  <si>
    <t>もう少し、すみれの色合いが映えると、なお最高かもしれません。</t>
    <rPh sb="2" eb="3">
      <t>スコ</t>
    </rPh>
    <rPh sb="9" eb="11">
      <t>イロア</t>
    </rPh>
    <rPh sb="13" eb="14">
      <t>ハ</t>
    </rPh>
    <rPh sb="20" eb="22">
      <t>サイコウ</t>
    </rPh>
    <phoneticPr fontId="2"/>
  </si>
  <si>
    <t>いえ、とても褒めておりますのよ！　ゴージャスで素敵なお菓子ですわ！</t>
    <rPh sb="6" eb="7">
      <t>ホ</t>
    </rPh>
    <rPh sb="23" eb="25">
      <t>ステキ</t>
    </rPh>
    <rPh sb="27" eb="29">
      <t>カシ</t>
    </rPh>
    <phoneticPr fontId="2"/>
  </si>
  <si>
    <t>princess_tota</t>
    <phoneticPr fontId="2"/>
  </si>
  <si>
    <t>これは.. ！！</t>
    <phoneticPr fontId="2"/>
  </si>
  <si>
    <t>3種が一体になり、とてもふくよかでおいしい味わいです。見た目との調和も素晴らしい。</t>
    <rPh sb="1" eb="2">
      <t>シュ</t>
    </rPh>
    <rPh sb="3" eb="5">
      <t>イッタイ</t>
    </rPh>
    <rPh sb="21" eb="22">
      <t>アジ</t>
    </rPh>
    <rPh sb="27" eb="28">
      <t>ミ</t>
    </rPh>
    <rPh sb="29" eb="30">
      <t>メ</t>
    </rPh>
    <rPh sb="32" eb="34">
      <t>チョウワ</t>
    </rPh>
    <rPh sb="35" eb="37">
      <t>スバ</t>
    </rPh>
    <phoneticPr fontId="2"/>
  </si>
  <si>
    <t>これは、「究極パティシエ」へ、一歩前進でしょうか・・！？　今後に期待ですね！</t>
    <rPh sb="5" eb="7">
      <t>キュウキョク</t>
    </rPh>
    <rPh sb="15" eb="17">
      <t>イッポ</t>
    </rPh>
    <rPh sb="17" eb="19">
      <t>ゼンシン</t>
    </rPh>
    <rPh sb="29" eb="31">
      <t>コンゴ</t>
    </rPh>
    <rPh sb="32" eb="34">
      <t>キタイ</t>
    </rPh>
    <phoneticPr fontId="2"/>
  </si>
  <si>
    <t>美しい・・このグリーンは・・！</t>
    <rPh sb="0" eb="1">
      <t>ウツク</t>
    </rPh>
    <phoneticPr fontId="2"/>
  </si>
  <si>
    <t>これはマジパンで作られた緑ですか？　まさにエメラルド、あるいは翡翠のような・・。</t>
    <rPh sb="8" eb="9">
      <t>ツク</t>
    </rPh>
    <rPh sb="12" eb="13">
      <t>ミドリ</t>
    </rPh>
    <rPh sb="31" eb="33">
      <t>ヒスイ</t>
    </rPh>
    <phoneticPr fontId="2"/>
  </si>
  <si>
    <t>まさに、乙女の夢のようなケーキです！　文句なしに素晴らしい見た目ですわ！</t>
    <rPh sb="4" eb="6">
      <t>オトメ</t>
    </rPh>
    <rPh sb="7" eb="8">
      <t>ユメ</t>
    </rPh>
    <rPh sb="19" eb="21">
      <t>モンク</t>
    </rPh>
    <rPh sb="24" eb="26">
      <t>スバ</t>
    </rPh>
    <rPh sb="29" eb="30">
      <t>ミ</t>
    </rPh>
    <rPh sb="31" eb="32">
      <t>メ</t>
    </rPh>
    <phoneticPr fontId="2"/>
  </si>
  <si>
    <t>素晴らしい。じつに、このグリーンがきれいな、夢のようなケーキです。</t>
    <rPh sb="0" eb="2">
      <t>スバ</t>
    </rPh>
    <rPh sb="22" eb="23">
      <t>ユメ</t>
    </rPh>
    <phoneticPr fontId="2"/>
  </si>
  <si>
    <t>あと一工夫、緑色が映える見た目になれば、素晴らしいお菓子になるでしょうね。</t>
    <rPh sb="2" eb="5">
      <t>ヒトクフウ</t>
    </rPh>
    <rPh sb="6" eb="8">
      <t>ミドリイロ</t>
    </rPh>
    <rPh sb="9" eb="10">
      <t>ハ</t>
    </rPh>
    <rPh sb="12" eb="13">
      <t>ミ</t>
    </rPh>
    <rPh sb="14" eb="15">
      <t>メ</t>
    </rPh>
    <rPh sb="20" eb="22">
      <t>スバ</t>
    </rPh>
    <rPh sb="26" eb="28">
      <t>カシ</t>
    </rPh>
    <phoneticPr fontId="2"/>
  </si>
  <si>
    <t>アナタのセンスには、目を見張るものがありますわ！</t>
    <rPh sb="10" eb="11">
      <t>メ</t>
    </rPh>
    <rPh sb="12" eb="14">
      <t>ミハ</t>
    </rPh>
    <phoneticPr fontId="2"/>
  </si>
  <si>
    <t>うへへぇ・・。</t>
    <phoneticPr fontId="2"/>
  </si>
  <si>
    <t>うまい・・うまい・・。</t>
    <phoneticPr fontId="2"/>
  </si>
  <si>
    <t>素晴らしく味わいが良く出来ておる。見た目だけじゃなく、中身もしっかりしておる。</t>
    <rPh sb="0" eb="2">
      <t>スバ</t>
    </rPh>
    <rPh sb="5" eb="6">
      <t>アジ</t>
    </rPh>
    <rPh sb="9" eb="10">
      <t>ヨ</t>
    </rPh>
    <rPh sb="11" eb="13">
      <t>デキ</t>
    </rPh>
    <rPh sb="17" eb="18">
      <t>ミ</t>
    </rPh>
    <rPh sb="19" eb="20">
      <t>メ</t>
    </rPh>
    <rPh sb="27" eb="29">
      <t>ナカミ</t>
    </rPh>
    <phoneticPr fontId="2"/>
  </si>
  <si>
    <t>むふふ。</t>
    <phoneticPr fontId="2"/>
  </si>
  <si>
    <t>これは、良い舌触り、しっとりとした味わいじゃ。</t>
    <rPh sb="4" eb="5">
      <t>ヨ</t>
    </rPh>
    <rPh sb="6" eb="7">
      <t>シタ</t>
    </rPh>
    <rPh sb="7" eb="8">
      <t>ザワ</t>
    </rPh>
    <rPh sb="17" eb="18">
      <t>アジ</t>
    </rPh>
    <phoneticPr fontId="2"/>
  </si>
  <si>
    <t>おいしさでいえば及第点.. あと一つ、舌触りがよくなれば、神のような食感になるじゃろ。</t>
    <rPh sb="8" eb="11">
      <t>キュウダイテン</t>
    </rPh>
    <rPh sb="16" eb="17">
      <t>ヒト</t>
    </rPh>
    <rPh sb="19" eb="20">
      <t>シタ</t>
    </rPh>
    <rPh sb="20" eb="21">
      <t>ザワ</t>
    </rPh>
    <rPh sb="29" eb="30">
      <t>カミ</t>
    </rPh>
    <rPh sb="34" eb="36">
      <t>ショクカン</t>
    </rPh>
    <phoneticPr fontId="2"/>
  </si>
  <si>
    <t>良いケーキじゃ。これからも、頑張るじゃぞ！</t>
    <rPh sb="0" eb="1">
      <t>ヨ</t>
    </rPh>
    <rPh sb="14" eb="16">
      <t>ガンバ</t>
    </rPh>
    <phoneticPr fontId="2"/>
  </si>
  <si>
    <t>見た目はよいかもしれんが.. 味のバランスが少しとれていないようじゃ。</t>
    <rPh sb="0" eb="1">
      <t>ミ</t>
    </rPh>
    <rPh sb="2" eb="3">
      <t>メ</t>
    </rPh>
    <rPh sb="15" eb="16">
      <t>アジ</t>
    </rPh>
    <rPh sb="22" eb="23">
      <t>スコ</t>
    </rPh>
    <phoneticPr fontId="2"/>
  </si>
  <si>
    <t>もう少し、スポンジケーキ、あるいはクリームの味わいを良くしないといかん。</t>
    <rPh sb="2" eb="3">
      <t>スコ</t>
    </rPh>
    <rPh sb="22" eb="23">
      <t>アジ</t>
    </rPh>
    <rPh sb="26" eb="27">
      <t>ヨ</t>
    </rPh>
    <phoneticPr fontId="2"/>
  </si>
  <si>
    <t>マジパンのミントの甘味と、ケーキのふんわり感、クリームの濃厚さ加減・・！</t>
    <rPh sb="9" eb="11">
      <t>アマミ</t>
    </rPh>
    <rPh sb="21" eb="22">
      <t>カン</t>
    </rPh>
    <rPh sb="28" eb="30">
      <t>ノウコウ</t>
    </rPh>
    <rPh sb="31" eb="33">
      <t>カゲン</t>
    </rPh>
    <phoneticPr fontId="2"/>
  </si>
  <si>
    <t>ジュースとしては、まずまずですが..</t>
    <phoneticPr fontId="2"/>
  </si>
  <si>
    <t>甘さ、もしくはのどごしのバランスが少しとれていないかもしれません。</t>
    <rPh sb="0" eb="1">
      <t>アマ</t>
    </rPh>
    <rPh sb="17" eb="18">
      <t>スコ</t>
    </rPh>
    <phoneticPr fontId="2"/>
  </si>
  <si>
    <t>単純に、おいしくないです。</t>
    <rPh sb="0" eb="2">
      <t>タンジュン</t>
    </rPh>
    <phoneticPr fontId="2"/>
  </si>
  <si>
    <t>Coffee</t>
    <phoneticPr fontId="2"/>
  </si>
  <si>
    <t>search_endflag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</si>
</sst>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/>
    <xf numFmtId="0" fontId="1" fillId="3" borderId="0" xfId="0" applyFont="1" applyFill="1" applyAlignment="1"/>
    <xf numFmtId="0" fontId="0" fillId="4" borderId="0" xfId="0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J85"/>
  <sheetViews>
    <sheetView workbookViewId="0">
      <pane ySplit="1" topLeftCell="A2" activePane="bottomLeft" state="frozen"/>
      <selection pane="bottomLeft" activeCell="A2" sqref="A2"/>
    </sheetView>
  </sheetViews>
  <sheetFormatPr defaultRowHeight="18.75" x14ac:dyDescent="0.4"/>
  <cols>
    <col min="2" max="2" width="8.75" customWidth="1"/>
    <col min="3" max="3" width="14" customWidth="1"/>
    <col min="4" max="4" width="6.375" customWidth="1"/>
    <col min="5" max="5" width="23.5" customWidth="1"/>
    <col min="6" max="6" width="22.75" customWidth="1"/>
    <col min="7" max="7" width="19.5" customWidth="1"/>
    <col min="8" max="9" width="20.25" customWidth="1"/>
  </cols>
  <sheetData>
    <row r="1" spans="1:10" x14ac:dyDescent="0.2">
      <c r="A1" s="1" t="s">
        <v>2</v>
      </c>
      <c r="B1" s="1" t="s">
        <v>1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199</v>
      </c>
    </row>
    <row r="2" spans="1:10" s="3" customFormat="1" x14ac:dyDescent="0.4">
      <c r="A2" s="3">
        <f t="shared" ref="A2:A13" si="0">ROW()-2</f>
        <v>0</v>
      </c>
      <c r="B2" s="3">
        <v>10000</v>
      </c>
      <c r="C2" s="3" t="s">
        <v>120</v>
      </c>
      <c r="D2" s="3">
        <v>0</v>
      </c>
      <c r="E2" s="3" t="s">
        <v>151</v>
      </c>
      <c r="F2" s="3" t="s">
        <v>152</v>
      </c>
      <c r="G2" s="3" t="s">
        <v>52</v>
      </c>
      <c r="H2" s="3" t="s">
        <v>86</v>
      </c>
      <c r="I2" s="3" t="s">
        <v>9</v>
      </c>
      <c r="J2" s="3">
        <v>0</v>
      </c>
    </row>
    <row r="3" spans="1:10" x14ac:dyDescent="0.4">
      <c r="A3">
        <f t="shared" si="0"/>
        <v>1</v>
      </c>
      <c r="B3">
        <f>INDEX(B:B,MATCH(10000,B:B,0),1)+(ROW()-MATCH(10000,B:B,0))</f>
        <v>10001</v>
      </c>
      <c r="D3">
        <v>1</v>
      </c>
      <c r="E3" t="s">
        <v>16</v>
      </c>
      <c r="F3" t="s">
        <v>53</v>
      </c>
      <c r="G3" t="s">
        <v>85</v>
      </c>
      <c r="H3" t="s">
        <v>14</v>
      </c>
      <c r="I3" t="s">
        <v>10</v>
      </c>
      <c r="J3">
        <v>0</v>
      </c>
    </row>
    <row r="4" spans="1:10" x14ac:dyDescent="0.4">
      <c r="A4">
        <f t="shared" si="0"/>
        <v>2</v>
      </c>
      <c r="B4">
        <f t="shared" ref="B4:B67" si="1">INDEX(B:B,MATCH(10000,B:B,0),1)+(ROW()-MATCH(10000,B:B,0))</f>
        <v>10002</v>
      </c>
      <c r="D4">
        <v>2</v>
      </c>
      <c r="E4" t="s">
        <v>54</v>
      </c>
      <c r="F4" t="s">
        <v>21</v>
      </c>
      <c r="G4" t="s">
        <v>84</v>
      </c>
      <c r="H4" t="s">
        <v>22</v>
      </c>
      <c r="I4" t="s">
        <v>11</v>
      </c>
      <c r="J4">
        <v>0</v>
      </c>
    </row>
    <row r="5" spans="1:10" x14ac:dyDescent="0.4">
      <c r="A5">
        <f t="shared" si="0"/>
        <v>3</v>
      </c>
      <c r="B5">
        <f t="shared" si="1"/>
        <v>10003</v>
      </c>
      <c r="D5">
        <v>3</v>
      </c>
      <c r="E5" t="s">
        <v>27</v>
      </c>
      <c r="F5" t="s">
        <v>29</v>
      </c>
      <c r="G5" t="s">
        <v>28</v>
      </c>
      <c r="H5" t="s">
        <v>30</v>
      </c>
      <c r="I5" t="s">
        <v>12</v>
      </c>
      <c r="J5">
        <v>0</v>
      </c>
    </row>
    <row r="6" spans="1:10" x14ac:dyDescent="0.4">
      <c r="A6">
        <f t="shared" si="0"/>
        <v>4</v>
      </c>
      <c r="B6">
        <f t="shared" si="1"/>
        <v>10004</v>
      </c>
      <c r="D6">
        <v>4</v>
      </c>
      <c r="E6" t="s">
        <v>43</v>
      </c>
      <c r="F6" t="s">
        <v>82</v>
      </c>
      <c r="G6" t="s">
        <v>42</v>
      </c>
      <c r="H6" t="s">
        <v>18</v>
      </c>
      <c r="I6" t="s">
        <v>36</v>
      </c>
      <c r="J6">
        <v>0</v>
      </c>
    </row>
    <row r="7" spans="1:10" x14ac:dyDescent="0.4">
      <c r="A7">
        <f t="shared" si="0"/>
        <v>5</v>
      </c>
      <c r="B7">
        <f t="shared" si="1"/>
        <v>10005</v>
      </c>
      <c r="D7">
        <v>5</v>
      </c>
      <c r="E7" t="s">
        <v>44</v>
      </c>
      <c r="F7" t="s">
        <v>45</v>
      </c>
      <c r="G7" t="s">
        <v>83</v>
      </c>
      <c r="H7" t="s">
        <v>17</v>
      </c>
      <c r="I7" t="s">
        <v>10</v>
      </c>
      <c r="J7">
        <v>0</v>
      </c>
    </row>
    <row r="8" spans="1:10" x14ac:dyDescent="0.4">
      <c r="A8">
        <f t="shared" si="0"/>
        <v>6</v>
      </c>
      <c r="B8">
        <f t="shared" si="1"/>
        <v>10006</v>
      </c>
      <c r="D8">
        <v>6</v>
      </c>
      <c r="E8" t="s">
        <v>23</v>
      </c>
      <c r="F8" t="s">
        <v>79</v>
      </c>
      <c r="G8" t="s">
        <v>78</v>
      </c>
      <c r="H8" t="s">
        <v>48</v>
      </c>
      <c r="I8" t="s">
        <v>11</v>
      </c>
      <c r="J8">
        <v>0</v>
      </c>
    </row>
    <row r="9" spans="1:10" x14ac:dyDescent="0.4">
      <c r="A9">
        <f t="shared" si="0"/>
        <v>7</v>
      </c>
      <c r="B9">
        <f t="shared" si="1"/>
        <v>10007</v>
      </c>
      <c r="D9">
        <v>7</v>
      </c>
      <c r="E9" t="s">
        <v>31</v>
      </c>
      <c r="F9" t="s">
        <v>49</v>
      </c>
      <c r="G9" t="s">
        <v>80</v>
      </c>
      <c r="H9" t="s">
        <v>50</v>
      </c>
      <c r="I9" t="s">
        <v>12</v>
      </c>
      <c r="J9">
        <v>0</v>
      </c>
    </row>
    <row r="10" spans="1:10" x14ac:dyDescent="0.4">
      <c r="A10">
        <f t="shared" si="0"/>
        <v>8</v>
      </c>
      <c r="B10">
        <f t="shared" si="1"/>
        <v>10008</v>
      </c>
      <c r="D10">
        <v>8</v>
      </c>
      <c r="E10" t="s">
        <v>15</v>
      </c>
      <c r="F10" t="s">
        <v>153</v>
      </c>
      <c r="G10" t="s">
        <v>154</v>
      </c>
      <c r="H10" t="s">
        <v>38</v>
      </c>
      <c r="I10" t="s">
        <v>37</v>
      </c>
      <c r="J10">
        <v>0</v>
      </c>
    </row>
    <row r="11" spans="1:10" x14ac:dyDescent="0.4">
      <c r="A11">
        <f t="shared" si="0"/>
        <v>9</v>
      </c>
      <c r="B11">
        <f t="shared" si="1"/>
        <v>10009</v>
      </c>
      <c r="D11">
        <v>9</v>
      </c>
      <c r="E11" t="s">
        <v>89</v>
      </c>
      <c r="F11" t="s">
        <v>39</v>
      </c>
      <c r="G11" t="s">
        <v>81</v>
      </c>
      <c r="H11" t="s">
        <v>20</v>
      </c>
      <c r="I11" t="s">
        <v>10</v>
      </c>
      <c r="J11">
        <v>0</v>
      </c>
    </row>
    <row r="12" spans="1:10" x14ac:dyDescent="0.4">
      <c r="A12">
        <f t="shared" si="0"/>
        <v>10</v>
      </c>
      <c r="B12">
        <f t="shared" si="1"/>
        <v>10010</v>
      </c>
      <c r="D12">
        <v>10</v>
      </c>
      <c r="E12" t="s">
        <v>25</v>
      </c>
      <c r="F12" t="s">
        <v>92</v>
      </c>
      <c r="G12" t="s">
        <v>90</v>
      </c>
      <c r="H12" t="s">
        <v>26</v>
      </c>
      <c r="I12" t="s">
        <v>11</v>
      </c>
      <c r="J12">
        <v>0</v>
      </c>
    </row>
    <row r="13" spans="1:10" x14ac:dyDescent="0.4">
      <c r="A13">
        <f t="shared" si="0"/>
        <v>11</v>
      </c>
      <c r="B13">
        <f t="shared" si="1"/>
        <v>10011</v>
      </c>
      <c r="D13">
        <v>11</v>
      </c>
      <c r="E13" t="s">
        <v>87</v>
      </c>
      <c r="F13" t="s">
        <v>41</v>
      </c>
      <c r="G13" t="s">
        <v>91</v>
      </c>
      <c r="H13" t="s">
        <v>88</v>
      </c>
      <c r="I13" t="s">
        <v>12</v>
      </c>
      <c r="J13">
        <v>0</v>
      </c>
    </row>
    <row r="14" spans="1:10" x14ac:dyDescent="0.4">
      <c r="A14">
        <f t="shared" ref="A14:A45" si="2">ROW()-2</f>
        <v>12</v>
      </c>
      <c r="B14">
        <f t="shared" si="1"/>
        <v>10012</v>
      </c>
      <c r="C14" t="s">
        <v>56</v>
      </c>
      <c r="D14">
        <v>0</v>
      </c>
      <c r="E14" t="s">
        <v>57</v>
      </c>
      <c r="F14" t="s">
        <v>51</v>
      </c>
      <c r="G14" t="s">
        <v>58</v>
      </c>
      <c r="H14" t="s">
        <v>66</v>
      </c>
      <c r="I14" t="s">
        <v>9</v>
      </c>
      <c r="J14">
        <v>0</v>
      </c>
    </row>
    <row r="15" spans="1:10" x14ac:dyDescent="0.4">
      <c r="A15">
        <f t="shared" si="2"/>
        <v>13</v>
      </c>
      <c r="B15">
        <f t="shared" si="1"/>
        <v>10013</v>
      </c>
      <c r="D15">
        <v>1</v>
      </c>
      <c r="E15" t="s">
        <v>67</v>
      </c>
      <c r="F15" t="s">
        <v>68</v>
      </c>
      <c r="G15" t="s">
        <v>13</v>
      </c>
      <c r="H15" t="s">
        <v>14</v>
      </c>
      <c r="I15" t="s">
        <v>10</v>
      </c>
      <c r="J15">
        <v>0</v>
      </c>
    </row>
    <row r="16" spans="1:10" x14ac:dyDescent="0.4">
      <c r="A16">
        <f t="shared" si="2"/>
        <v>14</v>
      </c>
      <c r="B16">
        <f t="shared" si="1"/>
        <v>10014</v>
      </c>
      <c r="D16">
        <v>2</v>
      </c>
      <c r="E16" t="s">
        <v>69</v>
      </c>
      <c r="F16" t="s">
        <v>70</v>
      </c>
      <c r="G16" t="s">
        <v>55</v>
      </c>
      <c r="H16" t="s">
        <v>22</v>
      </c>
      <c r="I16" t="s">
        <v>11</v>
      </c>
      <c r="J16">
        <v>0</v>
      </c>
    </row>
    <row r="17" spans="1:10" x14ac:dyDescent="0.4">
      <c r="A17">
        <f t="shared" si="2"/>
        <v>15</v>
      </c>
      <c r="B17">
        <f t="shared" si="1"/>
        <v>10015</v>
      </c>
      <c r="D17">
        <v>3</v>
      </c>
      <c r="E17" t="s">
        <v>27</v>
      </c>
      <c r="F17" t="s">
        <v>29</v>
      </c>
      <c r="G17" t="s">
        <v>28</v>
      </c>
      <c r="H17" t="s">
        <v>30</v>
      </c>
      <c r="I17" t="s">
        <v>12</v>
      </c>
      <c r="J17">
        <v>0</v>
      </c>
    </row>
    <row r="18" spans="1:10" x14ac:dyDescent="0.4">
      <c r="A18">
        <f t="shared" si="2"/>
        <v>16</v>
      </c>
      <c r="B18">
        <f t="shared" si="1"/>
        <v>10016</v>
      </c>
      <c r="D18">
        <v>4</v>
      </c>
      <c r="E18" t="s">
        <v>61</v>
      </c>
      <c r="F18" t="s">
        <v>62</v>
      </c>
      <c r="G18" t="s">
        <v>42</v>
      </c>
      <c r="H18" t="s">
        <v>63</v>
      </c>
      <c r="I18" t="s">
        <v>36</v>
      </c>
      <c r="J18">
        <v>0</v>
      </c>
    </row>
    <row r="19" spans="1:10" x14ac:dyDescent="0.4">
      <c r="A19">
        <f t="shared" si="2"/>
        <v>17</v>
      </c>
      <c r="B19">
        <f t="shared" si="1"/>
        <v>10017</v>
      </c>
      <c r="D19">
        <v>5</v>
      </c>
      <c r="E19" t="s">
        <v>64</v>
      </c>
      <c r="F19" t="s">
        <v>65</v>
      </c>
      <c r="G19" t="s">
        <v>46</v>
      </c>
      <c r="H19" t="s">
        <v>17</v>
      </c>
      <c r="I19" t="s">
        <v>10</v>
      </c>
      <c r="J19">
        <v>0</v>
      </c>
    </row>
    <row r="20" spans="1:10" x14ac:dyDescent="0.4">
      <c r="A20">
        <f t="shared" si="2"/>
        <v>18</v>
      </c>
      <c r="B20">
        <f t="shared" si="1"/>
        <v>10018</v>
      </c>
      <c r="D20">
        <v>6</v>
      </c>
      <c r="E20" t="s">
        <v>71</v>
      </c>
      <c r="F20" t="s">
        <v>24</v>
      </c>
      <c r="G20" t="s">
        <v>47</v>
      </c>
      <c r="H20" t="s">
        <v>72</v>
      </c>
      <c r="I20" t="s">
        <v>11</v>
      </c>
      <c r="J20">
        <v>0</v>
      </c>
    </row>
    <row r="21" spans="1:10" x14ac:dyDescent="0.4">
      <c r="A21">
        <f t="shared" si="2"/>
        <v>19</v>
      </c>
      <c r="B21">
        <f t="shared" si="1"/>
        <v>10019</v>
      </c>
      <c r="D21">
        <v>7</v>
      </c>
      <c r="E21" t="s">
        <v>31</v>
      </c>
      <c r="F21" t="s">
        <v>49</v>
      </c>
      <c r="G21" t="s">
        <v>32</v>
      </c>
      <c r="H21" t="s">
        <v>50</v>
      </c>
      <c r="I21" t="s">
        <v>12</v>
      </c>
      <c r="J21">
        <v>0</v>
      </c>
    </row>
    <row r="22" spans="1:10" x14ac:dyDescent="0.4">
      <c r="A22">
        <f t="shared" si="2"/>
        <v>20</v>
      </c>
      <c r="B22">
        <f t="shared" si="1"/>
        <v>10020</v>
      </c>
      <c r="D22">
        <v>8</v>
      </c>
      <c r="E22" t="s">
        <v>59</v>
      </c>
      <c r="F22" t="s">
        <v>60</v>
      </c>
      <c r="G22" t="s">
        <v>74</v>
      </c>
      <c r="H22" t="s">
        <v>38</v>
      </c>
      <c r="I22" t="s">
        <v>37</v>
      </c>
      <c r="J22">
        <v>0</v>
      </c>
    </row>
    <row r="23" spans="1:10" x14ac:dyDescent="0.4">
      <c r="A23">
        <f t="shared" si="2"/>
        <v>21</v>
      </c>
      <c r="B23">
        <f t="shared" si="1"/>
        <v>10021</v>
      </c>
      <c r="D23">
        <v>9</v>
      </c>
      <c r="E23" t="s">
        <v>19</v>
      </c>
      <c r="F23" t="s">
        <v>73</v>
      </c>
      <c r="G23" t="s">
        <v>40</v>
      </c>
      <c r="H23" t="s">
        <v>20</v>
      </c>
      <c r="I23" t="s">
        <v>10</v>
      </c>
      <c r="J23">
        <v>0</v>
      </c>
    </row>
    <row r="24" spans="1:10" x14ac:dyDescent="0.4">
      <c r="A24">
        <f t="shared" si="2"/>
        <v>22</v>
      </c>
      <c r="B24">
        <f t="shared" si="1"/>
        <v>10022</v>
      </c>
      <c r="D24">
        <v>10</v>
      </c>
      <c r="E24" t="s">
        <v>76</v>
      </c>
      <c r="F24" t="s">
        <v>75</v>
      </c>
      <c r="G24" t="s">
        <v>77</v>
      </c>
      <c r="H24" t="s">
        <v>26</v>
      </c>
      <c r="I24" t="s">
        <v>11</v>
      </c>
      <c r="J24">
        <v>0</v>
      </c>
    </row>
    <row r="25" spans="1:10" x14ac:dyDescent="0.4">
      <c r="A25">
        <f t="shared" si="2"/>
        <v>23</v>
      </c>
      <c r="B25">
        <f t="shared" si="1"/>
        <v>10023</v>
      </c>
      <c r="D25">
        <v>11</v>
      </c>
      <c r="E25" t="s">
        <v>33</v>
      </c>
      <c r="F25" t="s">
        <v>41</v>
      </c>
      <c r="G25" t="s">
        <v>34</v>
      </c>
      <c r="H25" t="s">
        <v>35</v>
      </c>
      <c r="I25" t="s">
        <v>12</v>
      </c>
      <c r="J25">
        <v>0</v>
      </c>
    </row>
    <row r="26" spans="1:10" x14ac:dyDescent="0.4">
      <c r="A26">
        <f t="shared" si="2"/>
        <v>24</v>
      </c>
      <c r="B26">
        <f t="shared" si="1"/>
        <v>10024</v>
      </c>
      <c r="C26" t="s">
        <v>155</v>
      </c>
      <c r="D26">
        <v>0</v>
      </c>
      <c r="E26" t="s">
        <v>169</v>
      </c>
      <c r="F26" t="s">
        <v>168</v>
      </c>
      <c r="G26" t="s">
        <v>52</v>
      </c>
      <c r="H26" t="s">
        <v>86</v>
      </c>
      <c r="I26" t="s">
        <v>9</v>
      </c>
      <c r="J26">
        <v>0</v>
      </c>
    </row>
    <row r="27" spans="1:10" x14ac:dyDescent="0.4">
      <c r="A27">
        <f t="shared" si="2"/>
        <v>25</v>
      </c>
      <c r="B27">
        <f t="shared" si="1"/>
        <v>10025</v>
      </c>
      <c r="D27">
        <v>1</v>
      </c>
      <c r="E27" t="s">
        <v>16</v>
      </c>
      <c r="F27" t="s">
        <v>53</v>
      </c>
      <c r="G27" t="s">
        <v>85</v>
      </c>
      <c r="H27" t="s">
        <v>14</v>
      </c>
      <c r="I27" t="s">
        <v>10</v>
      </c>
      <c r="J27">
        <v>0</v>
      </c>
    </row>
    <row r="28" spans="1:10" x14ac:dyDescent="0.4">
      <c r="A28">
        <f t="shared" si="2"/>
        <v>26</v>
      </c>
      <c r="B28">
        <f t="shared" si="1"/>
        <v>10026</v>
      </c>
      <c r="D28">
        <v>2</v>
      </c>
      <c r="E28" t="s">
        <v>54</v>
      </c>
      <c r="F28" t="s">
        <v>21</v>
      </c>
      <c r="G28" t="s">
        <v>84</v>
      </c>
      <c r="H28" t="s">
        <v>22</v>
      </c>
      <c r="I28" t="s">
        <v>11</v>
      </c>
      <c r="J28">
        <v>0</v>
      </c>
    </row>
    <row r="29" spans="1:10" x14ac:dyDescent="0.4">
      <c r="A29">
        <f t="shared" si="2"/>
        <v>27</v>
      </c>
      <c r="B29">
        <f t="shared" si="1"/>
        <v>10027</v>
      </c>
      <c r="D29">
        <v>3</v>
      </c>
      <c r="E29" t="s">
        <v>27</v>
      </c>
      <c r="F29" t="s">
        <v>29</v>
      </c>
      <c r="G29" t="s">
        <v>28</v>
      </c>
      <c r="H29" t="s">
        <v>30</v>
      </c>
      <c r="I29" t="s">
        <v>12</v>
      </c>
      <c r="J29">
        <v>0</v>
      </c>
    </row>
    <row r="30" spans="1:10" x14ac:dyDescent="0.4">
      <c r="A30">
        <f t="shared" si="2"/>
        <v>28</v>
      </c>
      <c r="B30">
        <f t="shared" si="1"/>
        <v>10028</v>
      </c>
      <c r="D30">
        <v>4</v>
      </c>
      <c r="E30" t="s">
        <v>170</v>
      </c>
      <c r="F30" t="s">
        <v>171</v>
      </c>
      <c r="G30" t="s">
        <v>172</v>
      </c>
      <c r="H30" t="s">
        <v>18</v>
      </c>
      <c r="I30" t="s">
        <v>36</v>
      </c>
      <c r="J30">
        <v>0</v>
      </c>
    </row>
    <row r="31" spans="1:10" x14ac:dyDescent="0.4">
      <c r="A31">
        <f t="shared" si="2"/>
        <v>29</v>
      </c>
      <c r="B31">
        <f t="shared" si="1"/>
        <v>10029</v>
      </c>
      <c r="D31">
        <v>5</v>
      </c>
      <c r="E31" t="s">
        <v>44</v>
      </c>
      <c r="F31" t="s">
        <v>173</v>
      </c>
      <c r="G31" t="s">
        <v>174</v>
      </c>
      <c r="H31" t="s">
        <v>17</v>
      </c>
      <c r="I31" t="s">
        <v>10</v>
      </c>
      <c r="J31">
        <v>0</v>
      </c>
    </row>
    <row r="32" spans="1:10" x14ac:dyDescent="0.4">
      <c r="A32">
        <f t="shared" si="2"/>
        <v>30</v>
      </c>
      <c r="B32">
        <f t="shared" si="1"/>
        <v>10030</v>
      </c>
      <c r="D32">
        <v>6</v>
      </c>
      <c r="E32" t="s">
        <v>23</v>
      </c>
      <c r="F32" t="s">
        <v>79</v>
      </c>
      <c r="G32" t="s">
        <v>78</v>
      </c>
      <c r="H32" t="s">
        <v>48</v>
      </c>
      <c r="I32" t="s">
        <v>11</v>
      </c>
      <c r="J32">
        <v>0</v>
      </c>
    </row>
    <row r="33" spans="1:10" x14ac:dyDescent="0.4">
      <c r="A33">
        <f t="shared" si="2"/>
        <v>31</v>
      </c>
      <c r="B33">
        <f t="shared" si="1"/>
        <v>10031</v>
      </c>
      <c r="D33">
        <v>7</v>
      </c>
      <c r="E33" t="s">
        <v>31</v>
      </c>
      <c r="F33" t="s">
        <v>49</v>
      </c>
      <c r="G33" t="s">
        <v>80</v>
      </c>
      <c r="H33" t="s">
        <v>50</v>
      </c>
      <c r="I33" t="s">
        <v>12</v>
      </c>
      <c r="J33">
        <v>0</v>
      </c>
    </row>
    <row r="34" spans="1:10" x14ac:dyDescent="0.4">
      <c r="A34">
        <f t="shared" si="2"/>
        <v>32</v>
      </c>
      <c r="B34">
        <f t="shared" si="1"/>
        <v>10032</v>
      </c>
      <c r="D34">
        <v>8</v>
      </c>
      <c r="E34" t="s">
        <v>156</v>
      </c>
      <c r="F34" t="s">
        <v>157</v>
      </c>
      <c r="G34" t="s">
        <v>158</v>
      </c>
      <c r="H34" t="s">
        <v>38</v>
      </c>
      <c r="I34" t="s">
        <v>37</v>
      </c>
      <c r="J34">
        <v>0</v>
      </c>
    </row>
    <row r="35" spans="1:10" x14ac:dyDescent="0.4">
      <c r="A35">
        <f t="shared" si="2"/>
        <v>33</v>
      </c>
      <c r="B35">
        <f t="shared" si="1"/>
        <v>10033</v>
      </c>
      <c r="D35">
        <v>9</v>
      </c>
      <c r="E35" t="s">
        <v>89</v>
      </c>
      <c r="F35" t="s">
        <v>159</v>
      </c>
      <c r="G35" t="s">
        <v>160</v>
      </c>
      <c r="H35" t="s">
        <v>161</v>
      </c>
      <c r="I35" t="s">
        <v>10</v>
      </c>
      <c r="J35">
        <v>0</v>
      </c>
    </row>
    <row r="36" spans="1:10" x14ac:dyDescent="0.4">
      <c r="A36">
        <f t="shared" si="2"/>
        <v>34</v>
      </c>
      <c r="B36">
        <f t="shared" si="1"/>
        <v>10034</v>
      </c>
      <c r="D36">
        <v>10</v>
      </c>
      <c r="E36" t="s">
        <v>162</v>
      </c>
      <c r="F36" t="s">
        <v>163</v>
      </c>
      <c r="G36" t="s">
        <v>164</v>
      </c>
      <c r="H36" t="s">
        <v>26</v>
      </c>
      <c r="I36" t="s">
        <v>11</v>
      </c>
      <c r="J36">
        <v>0</v>
      </c>
    </row>
    <row r="37" spans="1:10" x14ac:dyDescent="0.4">
      <c r="A37">
        <f t="shared" si="2"/>
        <v>35</v>
      </c>
      <c r="B37">
        <f t="shared" si="1"/>
        <v>10035</v>
      </c>
      <c r="D37">
        <v>11</v>
      </c>
      <c r="E37" t="s">
        <v>165</v>
      </c>
      <c r="F37" t="s">
        <v>167</v>
      </c>
      <c r="G37" t="s">
        <v>166</v>
      </c>
      <c r="H37" t="s">
        <v>88</v>
      </c>
      <c r="I37" t="s">
        <v>12</v>
      </c>
      <c r="J37">
        <v>0</v>
      </c>
    </row>
    <row r="38" spans="1:10" x14ac:dyDescent="0.4">
      <c r="A38">
        <f t="shared" si="2"/>
        <v>36</v>
      </c>
      <c r="B38">
        <f t="shared" si="1"/>
        <v>10036</v>
      </c>
      <c r="C38" t="s">
        <v>175</v>
      </c>
      <c r="D38">
        <v>0</v>
      </c>
      <c r="E38" t="s">
        <v>176</v>
      </c>
      <c r="F38" t="s">
        <v>194</v>
      </c>
      <c r="G38" t="s">
        <v>177</v>
      </c>
      <c r="H38" t="s">
        <v>178</v>
      </c>
      <c r="I38" t="s">
        <v>9</v>
      </c>
      <c r="J38">
        <v>0</v>
      </c>
    </row>
    <row r="39" spans="1:10" x14ac:dyDescent="0.4">
      <c r="A39">
        <f t="shared" si="2"/>
        <v>37</v>
      </c>
      <c r="B39">
        <f t="shared" si="1"/>
        <v>10037</v>
      </c>
      <c r="D39">
        <v>1</v>
      </c>
      <c r="E39" t="s">
        <v>16</v>
      </c>
      <c r="F39" t="s">
        <v>53</v>
      </c>
      <c r="G39" t="s">
        <v>85</v>
      </c>
      <c r="H39" t="s">
        <v>14</v>
      </c>
      <c r="I39" t="s">
        <v>10</v>
      </c>
      <c r="J39">
        <v>0</v>
      </c>
    </row>
    <row r="40" spans="1:10" x14ac:dyDescent="0.4">
      <c r="A40">
        <f t="shared" si="2"/>
        <v>38</v>
      </c>
      <c r="B40">
        <f t="shared" si="1"/>
        <v>10038</v>
      </c>
      <c r="D40">
        <v>2</v>
      </c>
      <c r="E40" t="s">
        <v>54</v>
      </c>
      <c r="F40" t="s">
        <v>21</v>
      </c>
      <c r="G40" t="s">
        <v>84</v>
      </c>
      <c r="H40" t="s">
        <v>22</v>
      </c>
      <c r="I40" t="s">
        <v>11</v>
      </c>
      <c r="J40">
        <v>0</v>
      </c>
    </row>
    <row r="41" spans="1:10" x14ac:dyDescent="0.4">
      <c r="A41">
        <f t="shared" si="2"/>
        <v>39</v>
      </c>
      <c r="B41">
        <f t="shared" si="1"/>
        <v>10039</v>
      </c>
      <c r="D41">
        <v>3</v>
      </c>
      <c r="E41" t="s">
        <v>27</v>
      </c>
      <c r="F41" t="s">
        <v>29</v>
      </c>
      <c r="G41" t="s">
        <v>28</v>
      </c>
      <c r="H41" t="s">
        <v>30</v>
      </c>
      <c r="I41" t="s">
        <v>12</v>
      </c>
      <c r="J41">
        <v>0</v>
      </c>
    </row>
    <row r="42" spans="1:10" x14ac:dyDescent="0.4">
      <c r="A42">
        <f t="shared" si="2"/>
        <v>40</v>
      </c>
      <c r="B42">
        <f t="shared" si="1"/>
        <v>10040</v>
      </c>
      <c r="D42">
        <v>4</v>
      </c>
      <c r="E42" t="s">
        <v>179</v>
      </c>
      <c r="F42" t="s">
        <v>180</v>
      </c>
      <c r="G42" t="s">
        <v>181</v>
      </c>
      <c r="H42" t="s">
        <v>18</v>
      </c>
      <c r="I42" t="s">
        <v>36</v>
      </c>
      <c r="J42">
        <v>0</v>
      </c>
    </row>
    <row r="43" spans="1:10" x14ac:dyDescent="0.4">
      <c r="A43">
        <f t="shared" si="2"/>
        <v>41</v>
      </c>
      <c r="B43">
        <f t="shared" si="1"/>
        <v>10041</v>
      </c>
      <c r="D43">
        <v>5</v>
      </c>
      <c r="E43" t="s">
        <v>182</v>
      </c>
      <c r="F43" t="s">
        <v>183</v>
      </c>
      <c r="G43" t="s">
        <v>184</v>
      </c>
      <c r="H43" t="s">
        <v>17</v>
      </c>
      <c r="I43" t="s">
        <v>10</v>
      </c>
      <c r="J43">
        <v>0</v>
      </c>
    </row>
    <row r="44" spans="1:10" x14ac:dyDescent="0.4">
      <c r="A44">
        <f t="shared" si="2"/>
        <v>42</v>
      </c>
      <c r="B44">
        <f t="shared" si="1"/>
        <v>10042</v>
      </c>
      <c r="D44">
        <v>6</v>
      </c>
      <c r="E44" t="s">
        <v>23</v>
      </c>
      <c r="F44" t="s">
        <v>79</v>
      </c>
      <c r="G44" t="s">
        <v>78</v>
      </c>
      <c r="H44" t="s">
        <v>48</v>
      </c>
      <c r="I44" t="s">
        <v>11</v>
      </c>
      <c r="J44">
        <v>0</v>
      </c>
    </row>
    <row r="45" spans="1:10" x14ac:dyDescent="0.4">
      <c r="A45">
        <f t="shared" si="2"/>
        <v>43</v>
      </c>
      <c r="B45">
        <f t="shared" si="1"/>
        <v>10043</v>
      </c>
      <c r="D45">
        <v>7</v>
      </c>
      <c r="E45" t="s">
        <v>31</v>
      </c>
      <c r="F45" t="s">
        <v>49</v>
      </c>
      <c r="G45" t="s">
        <v>80</v>
      </c>
      <c r="H45" t="s">
        <v>50</v>
      </c>
      <c r="I45" t="s">
        <v>12</v>
      </c>
      <c r="J45">
        <v>0</v>
      </c>
    </row>
    <row r="46" spans="1:10" x14ac:dyDescent="0.4">
      <c r="A46">
        <f t="shared" ref="A46:A77" si="3">ROW()-2</f>
        <v>44</v>
      </c>
      <c r="B46">
        <f t="shared" si="1"/>
        <v>10044</v>
      </c>
      <c r="D46">
        <v>8</v>
      </c>
      <c r="E46" t="s">
        <v>185</v>
      </c>
      <c r="F46" t="s">
        <v>186</v>
      </c>
      <c r="G46" t="s">
        <v>187</v>
      </c>
      <c r="H46" t="s">
        <v>38</v>
      </c>
      <c r="I46" t="s">
        <v>37</v>
      </c>
      <c r="J46">
        <v>0</v>
      </c>
    </row>
    <row r="47" spans="1:10" x14ac:dyDescent="0.4">
      <c r="A47">
        <f t="shared" si="3"/>
        <v>45</v>
      </c>
      <c r="B47">
        <f t="shared" si="1"/>
        <v>10045</v>
      </c>
      <c r="D47">
        <v>9</v>
      </c>
      <c r="E47" t="s">
        <v>188</v>
      </c>
      <c r="F47" t="s">
        <v>189</v>
      </c>
      <c r="G47" t="s">
        <v>190</v>
      </c>
      <c r="H47" t="s">
        <v>191</v>
      </c>
      <c r="I47" t="s">
        <v>10</v>
      </c>
      <c r="J47">
        <v>0</v>
      </c>
    </row>
    <row r="48" spans="1:10" x14ac:dyDescent="0.4">
      <c r="A48">
        <f t="shared" si="3"/>
        <v>46</v>
      </c>
      <c r="B48">
        <f t="shared" si="1"/>
        <v>10046</v>
      </c>
      <c r="D48">
        <v>10</v>
      </c>
      <c r="E48" t="s">
        <v>162</v>
      </c>
      <c r="F48" t="s">
        <v>192</v>
      </c>
      <c r="G48" t="s">
        <v>193</v>
      </c>
      <c r="H48" t="s">
        <v>26</v>
      </c>
      <c r="I48" t="s">
        <v>11</v>
      </c>
      <c r="J48">
        <v>0</v>
      </c>
    </row>
    <row r="49" spans="1:10" x14ac:dyDescent="0.4">
      <c r="A49">
        <f t="shared" si="3"/>
        <v>47</v>
      </c>
      <c r="B49">
        <f t="shared" si="1"/>
        <v>10047</v>
      </c>
      <c r="D49">
        <v>11</v>
      </c>
      <c r="E49" t="s">
        <v>87</v>
      </c>
      <c r="F49" t="s">
        <v>41</v>
      </c>
      <c r="G49" t="s">
        <v>91</v>
      </c>
      <c r="H49" t="s">
        <v>88</v>
      </c>
      <c r="I49" t="s">
        <v>12</v>
      </c>
      <c r="J49">
        <v>0</v>
      </c>
    </row>
    <row r="50" spans="1:10" x14ac:dyDescent="0.4">
      <c r="A50">
        <f t="shared" si="3"/>
        <v>48</v>
      </c>
      <c r="B50">
        <f t="shared" si="1"/>
        <v>10048</v>
      </c>
      <c r="C50" t="s">
        <v>93</v>
      </c>
      <c r="D50">
        <v>0</v>
      </c>
      <c r="E50" t="s">
        <v>124</v>
      </c>
      <c r="F50" t="s">
        <v>122</v>
      </c>
      <c r="G50" t="s">
        <v>52</v>
      </c>
      <c r="H50" t="s">
        <v>86</v>
      </c>
      <c r="I50" t="s">
        <v>9</v>
      </c>
      <c r="J50">
        <v>0</v>
      </c>
    </row>
    <row r="51" spans="1:10" x14ac:dyDescent="0.4">
      <c r="A51">
        <f t="shared" si="3"/>
        <v>49</v>
      </c>
      <c r="B51">
        <f t="shared" si="1"/>
        <v>10049</v>
      </c>
      <c r="D51">
        <v>1</v>
      </c>
      <c r="E51" t="s">
        <v>123</v>
      </c>
      <c r="F51" t="s">
        <v>125</v>
      </c>
      <c r="G51" t="s">
        <v>85</v>
      </c>
      <c r="H51" t="s">
        <v>14</v>
      </c>
      <c r="I51" t="s">
        <v>10</v>
      </c>
      <c r="J51">
        <v>0</v>
      </c>
    </row>
    <row r="52" spans="1:10" x14ac:dyDescent="0.4">
      <c r="A52">
        <f t="shared" si="3"/>
        <v>50</v>
      </c>
      <c r="B52">
        <f t="shared" si="1"/>
        <v>10050</v>
      </c>
      <c r="D52">
        <v>2</v>
      </c>
      <c r="E52" t="s">
        <v>126</v>
      </c>
      <c r="F52" t="s">
        <v>128</v>
      </c>
      <c r="G52" t="s">
        <v>127</v>
      </c>
      <c r="H52" t="s">
        <v>22</v>
      </c>
      <c r="I52" t="s">
        <v>11</v>
      </c>
      <c r="J52">
        <v>0</v>
      </c>
    </row>
    <row r="53" spans="1:10" x14ac:dyDescent="0.4">
      <c r="A53">
        <f t="shared" si="3"/>
        <v>51</v>
      </c>
      <c r="B53">
        <f t="shared" si="1"/>
        <v>10051</v>
      </c>
      <c r="D53">
        <v>3</v>
      </c>
      <c r="E53" t="s">
        <v>129</v>
      </c>
      <c r="F53" t="s">
        <v>130</v>
      </c>
      <c r="G53" t="s">
        <v>28</v>
      </c>
      <c r="H53" t="s">
        <v>30</v>
      </c>
      <c r="I53" t="s">
        <v>12</v>
      </c>
      <c r="J53">
        <v>0</v>
      </c>
    </row>
    <row r="54" spans="1:10" x14ac:dyDescent="0.4">
      <c r="A54">
        <f t="shared" si="3"/>
        <v>52</v>
      </c>
      <c r="B54">
        <f t="shared" si="1"/>
        <v>10052</v>
      </c>
      <c r="D54">
        <v>4</v>
      </c>
      <c r="E54" t="s">
        <v>43</v>
      </c>
      <c r="F54" t="s">
        <v>82</v>
      </c>
      <c r="G54" t="s">
        <v>42</v>
      </c>
      <c r="H54" t="s">
        <v>18</v>
      </c>
      <c r="I54" t="s">
        <v>36</v>
      </c>
      <c r="J54">
        <v>0</v>
      </c>
    </row>
    <row r="55" spans="1:10" x14ac:dyDescent="0.4">
      <c r="A55">
        <f t="shared" si="3"/>
        <v>53</v>
      </c>
      <c r="B55">
        <f t="shared" si="1"/>
        <v>10053</v>
      </c>
      <c r="D55">
        <v>5</v>
      </c>
      <c r="E55" t="s">
        <v>44</v>
      </c>
      <c r="F55" t="s">
        <v>45</v>
      </c>
      <c r="G55" t="s">
        <v>83</v>
      </c>
      <c r="H55" t="s">
        <v>17</v>
      </c>
      <c r="I55" t="s">
        <v>10</v>
      </c>
      <c r="J55">
        <v>0</v>
      </c>
    </row>
    <row r="56" spans="1:10" x14ac:dyDescent="0.4">
      <c r="A56">
        <f t="shared" si="3"/>
        <v>54</v>
      </c>
      <c r="B56">
        <f t="shared" si="1"/>
        <v>10054</v>
      </c>
      <c r="D56">
        <v>6</v>
      </c>
      <c r="E56" t="s">
        <v>23</v>
      </c>
      <c r="F56" t="s">
        <v>79</v>
      </c>
      <c r="G56" t="s">
        <v>78</v>
      </c>
      <c r="H56" t="s">
        <v>48</v>
      </c>
      <c r="I56" t="s">
        <v>11</v>
      </c>
      <c r="J56">
        <v>0</v>
      </c>
    </row>
    <row r="57" spans="1:10" x14ac:dyDescent="0.4">
      <c r="A57">
        <f t="shared" si="3"/>
        <v>55</v>
      </c>
      <c r="B57">
        <f t="shared" si="1"/>
        <v>10055</v>
      </c>
      <c r="D57">
        <v>7</v>
      </c>
      <c r="E57" t="s">
        <v>31</v>
      </c>
      <c r="F57" t="s">
        <v>49</v>
      </c>
      <c r="G57" t="s">
        <v>80</v>
      </c>
      <c r="H57" t="s">
        <v>50</v>
      </c>
      <c r="I57" t="s">
        <v>12</v>
      </c>
      <c r="J57">
        <v>0</v>
      </c>
    </row>
    <row r="58" spans="1:10" x14ac:dyDescent="0.4">
      <c r="A58">
        <f t="shared" si="3"/>
        <v>56</v>
      </c>
      <c r="B58">
        <f t="shared" si="1"/>
        <v>10056</v>
      </c>
      <c r="D58">
        <v>8</v>
      </c>
      <c r="E58" t="s">
        <v>94</v>
      </c>
      <c r="F58" t="s">
        <v>95</v>
      </c>
      <c r="G58" t="s">
        <v>96</v>
      </c>
      <c r="H58" t="s">
        <v>38</v>
      </c>
      <c r="I58" t="s">
        <v>37</v>
      </c>
      <c r="J58">
        <v>0</v>
      </c>
    </row>
    <row r="59" spans="1:10" x14ac:dyDescent="0.4">
      <c r="A59">
        <f t="shared" si="3"/>
        <v>57</v>
      </c>
      <c r="B59">
        <f t="shared" si="1"/>
        <v>10057</v>
      </c>
      <c r="D59">
        <v>9</v>
      </c>
      <c r="E59" t="s">
        <v>97</v>
      </c>
      <c r="F59" t="s">
        <v>98</v>
      </c>
      <c r="G59" t="s">
        <v>99</v>
      </c>
      <c r="H59" t="s">
        <v>20</v>
      </c>
      <c r="I59" t="s">
        <v>10</v>
      </c>
      <c r="J59">
        <v>0</v>
      </c>
    </row>
    <row r="60" spans="1:10" x14ac:dyDescent="0.4">
      <c r="A60">
        <f t="shared" si="3"/>
        <v>58</v>
      </c>
      <c r="B60">
        <f t="shared" si="1"/>
        <v>10058</v>
      </c>
      <c r="D60">
        <v>10</v>
      </c>
      <c r="E60" t="s">
        <v>100</v>
      </c>
      <c r="F60" t="s">
        <v>101</v>
      </c>
      <c r="G60" t="s">
        <v>102</v>
      </c>
      <c r="H60" t="s">
        <v>26</v>
      </c>
      <c r="I60" t="s">
        <v>11</v>
      </c>
      <c r="J60">
        <v>0</v>
      </c>
    </row>
    <row r="61" spans="1:10" x14ac:dyDescent="0.4">
      <c r="A61">
        <f t="shared" si="3"/>
        <v>59</v>
      </c>
      <c r="B61">
        <f t="shared" si="1"/>
        <v>10059</v>
      </c>
      <c r="D61">
        <v>11</v>
      </c>
      <c r="E61" t="s">
        <v>104</v>
      </c>
      <c r="F61" t="s">
        <v>103</v>
      </c>
      <c r="G61" t="s">
        <v>121</v>
      </c>
      <c r="H61" t="s">
        <v>105</v>
      </c>
      <c r="I61" t="s">
        <v>12</v>
      </c>
      <c r="J61">
        <v>0</v>
      </c>
    </row>
    <row r="62" spans="1:10" x14ac:dyDescent="0.4">
      <c r="A62">
        <f t="shared" si="3"/>
        <v>60</v>
      </c>
      <c r="B62">
        <f t="shared" si="1"/>
        <v>10060</v>
      </c>
      <c r="C62" t="s">
        <v>198</v>
      </c>
      <c r="D62">
        <v>0</v>
      </c>
      <c r="E62" t="s">
        <v>138</v>
      </c>
      <c r="F62" t="s">
        <v>122</v>
      </c>
      <c r="G62" t="s">
        <v>52</v>
      </c>
      <c r="H62" t="s">
        <v>86</v>
      </c>
      <c r="I62" t="s">
        <v>9</v>
      </c>
      <c r="J62">
        <v>0</v>
      </c>
    </row>
    <row r="63" spans="1:10" x14ac:dyDescent="0.4">
      <c r="A63">
        <f t="shared" si="3"/>
        <v>61</v>
      </c>
      <c r="B63">
        <f t="shared" si="1"/>
        <v>10061</v>
      </c>
      <c r="D63">
        <v>1</v>
      </c>
      <c r="E63" t="s">
        <v>139</v>
      </c>
      <c r="F63" t="s">
        <v>140</v>
      </c>
      <c r="G63" t="s">
        <v>85</v>
      </c>
      <c r="H63" t="s">
        <v>14</v>
      </c>
      <c r="I63" t="s">
        <v>10</v>
      </c>
      <c r="J63">
        <v>0</v>
      </c>
    </row>
    <row r="64" spans="1:10" x14ac:dyDescent="0.4">
      <c r="A64">
        <f t="shared" si="3"/>
        <v>62</v>
      </c>
      <c r="B64">
        <f t="shared" si="1"/>
        <v>10062</v>
      </c>
      <c r="D64">
        <v>2</v>
      </c>
      <c r="E64" t="s">
        <v>126</v>
      </c>
      <c r="F64" t="s">
        <v>141</v>
      </c>
      <c r="G64" t="s">
        <v>127</v>
      </c>
      <c r="H64" t="s">
        <v>22</v>
      </c>
      <c r="I64" t="s">
        <v>11</v>
      </c>
      <c r="J64">
        <v>0</v>
      </c>
    </row>
    <row r="65" spans="1:10" x14ac:dyDescent="0.4">
      <c r="A65">
        <f t="shared" si="3"/>
        <v>63</v>
      </c>
      <c r="B65">
        <f t="shared" si="1"/>
        <v>10063</v>
      </c>
      <c r="D65">
        <v>3</v>
      </c>
      <c r="E65" t="s">
        <v>129</v>
      </c>
      <c r="F65" t="s">
        <v>142</v>
      </c>
      <c r="G65" t="s">
        <v>28</v>
      </c>
      <c r="H65" t="s">
        <v>30</v>
      </c>
      <c r="I65" t="s">
        <v>12</v>
      </c>
      <c r="J65">
        <v>0</v>
      </c>
    </row>
    <row r="66" spans="1:10" x14ac:dyDescent="0.4">
      <c r="A66">
        <f t="shared" si="3"/>
        <v>64</v>
      </c>
      <c r="B66">
        <f t="shared" si="1"/>
        <v>10064</v>
      </c>
      <c r="D66">
        <v>4</v>
      </c>
      <c r="E66" t="s">
        <v>43</v>
      </c>
      <c r="F66" t="s">
        <v>82</v>
      </c>
      <c r="G66" t="s">
        <v>42</v>
      </c>
      <c r="H66" t="s">
        <v>18</v>
      </c>
      <c r="I66" t="s">
        <v>36</v>
      </c>
      <c r="J66">
        <v>0</v>
      </c>
    </row>
    <row r="67" spans="1:10" x14ac:dyDescent="0.4">
      <c r="A67">
        <f t="shared" si="3"/>
        <v>65</v>
      </c>
      <c r="B67">
        <f t="shared" si="1"/>
        <v>10065</v>
      </c>
      <c r="D67">
        <v>5</v>
      </c>
      <c r="E67" t="s">
        <v>44</v>
      </c>
      <c r="F67" t="s">
        <v>45</v>
      </c>
      <c r="G67" t="s">
        <v>83</v>
      </c>
      <c r="H67" t="s">
        <v>17</v>
      </c>
      <c r="I67" t="s">
        <v>10</v>
      </c>
      <c r="J67">
        <v>0</v>
      </c>
    </row>
    <row r="68" spans="1:10" x14ac:dyDescent="0.4">
      <c r="A68">
        <f t="shared" si="3"/>
        <v>66</v>
      </c>
      <c r="B68">
        <f t="shared" ref="B68:B85" si="4">INDEX(B:B,MATCH(10000,B:B,0),1)+(ROW()-MATCH(10000,B:B,0))</f>
        <v>10066</v>
      </c>
      <c r="D68">
        <v>6</v>
      </c>
      <c r="E68" t="s">
        <v>23</v>
      </c>
      <c r="F68" t="s">
        <v>79</v>
      </c>
      <c r="G68" t="s">
        <v>78</v>
      </c>
      <c r="H68" t="s">
        <v>48</v>
      </c>
      <c r="I68" t="s">
        <v>11</v>
      </c>
      <c r="J68">
        <v>0</v>
      </c>
    </row>
    <row r="69" spans="1:10" x14ac:dyDescent="0.4">
      <c r="A69">
        <f t="shared" si="3"/>
        <v>67</v>
      </c>
      <c r="B69">
        <f t="shared" si="4"/>
        <v>10067</v>
      </c>
      <c r="D69">
        <v>7</v>
      </c>
      <c r="E69" t="s">
        <v>31</v>
      </c>
      <c r="F69" t="s">
        <v>49</v>
      </c>
      <c r="G69" t="s">
        <v>80</v>
      </c>
      <c r="H69" t="s">
        <v>50</v>
      </c>
      <c r="I69" t="s">
        <v>12</v>
      </c>
      <c r="J69">
        <v>0</v>
      </c>
    </row>
    <row r="70" spans="1:10" x14ac:dyDescent="0.4">
      <c r="A70">
        <f t="shared" si="3"/>
        <v>68</v>
      </c>
      <c r="B70">
        <f t="shared" si="4"/>
        <v>10068</v>
      </c>
      <c r="D70">
        <v>8</v>
      </c>
      <c r="E70" t="s">
        <v>94</v>
      </c>
      <c r="F70" t="s">
        <v>95</v>
      </c>
      <c r="G70" t="s">
        <v>143</v>
      </c>
      <c r="H70" t="s">
        <v>38</v>
      </c>
      <c r="I70" t="s">
        <v>37</v>
      </c>
      <c r="J70">
        <v>0</v>
      </c>
    </row>
    <row r="71" spans="1:10" x14ac:dyDescent="0.4">
      <c r="A71">
        <f t="shared" si="3"/>
        <v>69</v>
      </c>
      <c r="B71">
        <f t="shared" si="4"/>
        <v>10069</v>
      </c>
      <c r="D71">
        <v>9</v>
      </c>
      <c r="E71" t="s">
        <v>97</v>
      </c>
      <c r="F71" t="s">
        <v>144</v>
      </c>
      <c r="G71" t="s">
        <v>145</v>
      </c>
      <c r="H71" t="s">
        <v>20</v>
      </c>
      <c r="I71" t="s">
        <v>10</v>
      </c>
      <c r="J71">
        <v>0</v>
      </c>
    </row>
    <row r="72" spans="1:10" x14ac:dyDescent="0.4">
      <c r="A72">
        <f t="shared" si="3"/>
        <v>70</v>
      </c>
      <c r="B72">
        <f t="shared" si="4"/>
        <v>10070</v>
      </c>
      <c r="D72">
        <v>10</v>
      </c>
      <c r="E72" t="s">
        <v>100</v>
      </c>
      <c r="F72" t="s">
        <v>146</v>
      </c>
      <c r="G72" t="s">
        <v>147</v>
      </c>
      <c r="H72" t="s">
        <v>26</v>
      </c>
      <c r="I72" t="s">
        <v>11</v>
      </c>
      <c r="J72">
        <v>0</v>
      </c>
    </row>
    <row r="73" spans="1:10" x14ac:dyDescent="0.4">
      <c r="A73">
        <f t="shared" si="3"/>
        <v>71</v>
      </c>
      <c r="B73">
        <f t="shared" si="4"/>
        <v>10071</v>
      </c>
      <c r="D73">
        <v>11</v>
      </c>
      <c r="E73" t="s">
        <v>104</v>
      </c>
      <c r="F73" t="s">
        <v>148</v>
      </c>
      <c r="G73" t="s">
        <v>149</v>
      </c>
      <c r="H73" t="s">
        <v>150</v>
      </c>
      <c r="I73" t="s">
        <v>12</v>
      </c>
      <c r="J73">
        <v>0</v>
      </c>
    </row>
    <row r="74" spans="1:10" x14ac:dyDescent="0.4">
      <c r="A74">
        <f t="shared" si="3"/>
        <v>72</v>
      </c>
      <c r="B74">
        <f t="shared" si="4"/>
        <v>10072</v>
      </c>
      <c r="C74" t="s">
        <v>106</v>
      </c>
      <c r="D74">
        <v>0</v>
      </c>
      <c r="E74" t="s">
        <v>131</v>
      </c>
      <c r="F74" t="s">
        <v>132</v>
      </c>
      <c r="G74" t="s">
        <v>52</v>
      </c>
      <c r="H74" t="s">
        <v>86</v>
      </c>
      <c r="I74" t="s">
        <v>9</v>
      </c>
      <c r="J74">
        <v>0</v>
      </c>
    </row>
    <row r="75" spans="1:10" x14ac:dyDescent="0.4">
      <c r="A75">
        <f t="shared" si="3"/>
        <v>73</v>
      </c>
      <c r="B75">
        <f t="shared" si="4"/>
        <v>10073</v>
      </c>
      <c r="D75">
        <v>1</v>
      </c>
      <c r="E75" t="s">
        <v>133</v>
      </c>
      <c r="F75" t="s">
        <v>134</v>
      </c>
      <c r="G75" t="s">
        <v>85</v>
      </c>
      <c r="H75" t="s">
        <v>14</v>
      </c>
      <c r="I75" t="s">
        <v>10</v>
      </c>
      <c r="J75">
        <v>0</v>
      </c>
    </row>
    <row r="76" spans="1:10" x14ac:dyDescent="0.4">
      <c r="A76">
        <f t="shared" si="3"/>
        <v>74</v>
      </c>
      <c r="B76">
        <f t="shared" si="4"/>
        <v>10074</v>
      </c>
      <c r="D76">
        <v>2</v>
      </c>
      <c r="E76" t="s">
        <v>195</v>
      </c>
      <c r="F76" t="s">
        <v>196</v>
      </c>
      <c r="G76" t="s">
        <v>84</v>
      </c>
      <c r="H76" t="s">
        <v>22</v>
      </c>
      <c r="I76" t="s">
        <v>11</v>
      </c>
      <c r="J76">
        <v>0</v>
      </c>
    </row>
    <row r="77" spans="1:10" x14ac:dyDescent="0.4">
      <c r="A77">
        <f t="shared" si="3"/>
        <v>75</v>
      </c>
      <c r="B77">
        <f t="shared" si="4"/>
        <v>10075</v>
      </c>
      <c r="D77">
        <v>3</v>
      </c>
      <c r="E77" t="s">
        <v>135</v>
      </c>
      <c r="F77" t="s">
        <v>197</v>
      </c>
      <c r="G77" t="s">
        <v>136</v>
      </c>
      <c r="H77" t="s">
        <v>137</v>
      </c>
      <c r="I77" t="s">
        <v>12</v>
      </c>
      <c r="J77">
        <v>0</v>
      </c>
    </row>
    <row r="78" spans="1:10" x14ac:dyDescent="0.4">
      <c r="A78">
        <f t="shared" ref="A78:A85" si="5">ROW()-2</f>
        <v>76</v>
      </c>
      <c r="B78">
        <f t="shared" si="4"/>
        <v>10076</v>
      </c>
      <c r="D78">
        <v>4</v>
      </c>
      <c r="E78" t="s">
        <v>43</v>
      </c>
      <c r="F78" t="s">
        <v>82</v>
      </c>
      <c r="G78" t="s">
        <v>42</v>
      </c>
      <c r="H78" t="s">
        <v>18</v>
      </c>
      <c r="I78" t="s">
        <v>36</v>
      </c>
      <c r="J78">
        <v>0</v>
      </c>
    </row>
    <row r="79" spans="1:10" x14ac:dyDescent="0.4">
      <c r="A79">
        <f t="shared" si="5"/>
        <v>77</v>
      </c>
      <c r="B79">
        <f t="shared" si="4"/>
        <v>10077</v>
      </c>
      <c r="D79">
        <v>5</v>
      </c>
      <c r="E79" t="s">
        <v>44</v>
      </c>
      <c r="F79" t="s">
        <v>45</v>
      </c>
      <c r="G79" t="s">
        <v>83</v>
      </c>
      <c r="H79" t="s">
        <v>17</v>
      </c>
      <c r="I79" t="s">
        <v>10</v>
      </c>
      <c r="J79">
        <v>0</v>
      </c>
    </row>
    <row r="80" spans="1:10" x14ac:dyDescent="0.4">
      <c r="A80">
        <f t="shared" si="5"/>
        <v>78</v>
      </c>
      <c r="B80">
        <f t="shared" si="4"/>
        <v>10078</v>
      </c>
      <c r="D80">
        <v>6</v>
      </c>
      <c r="E80" t="s">
        <v>23</v>
      </c>
      <c r="F80" t="s">
        <v>79</v>
      </c>
      <c r="G80" t="s">
        <v>78</v>
      </c>
      <c r="H80" t="s">
        <v>48</v>
      </c>
      <c r="I80" t="s">
        <v>11</v>
      </c>
      <c r="J80">
        <v>0</v>
      </c>
    </row>
    <row r="81" spans="1:10" x14ac:dyDescent="0.4">
      <c r="A81">
        <f t="shared" si="5"/>
        <v>79</v>
      </c>
      <c r="B81">
        <f t="shared" si="4"/>
        <v>10079</v>
      </c>
      <c r="D81">
        <v>7</v>
      </c>
      <c r="E81" t="s">
        <v>31</v>
      </c>
      <c r="F81" t="s">
        <v>49</v>
      </c>
      <c r="G81" t="s">
        <v>80</v>
      </c>
      <c r="H81" t="s">
        <v>50</v>
      </c>
      <c r="I81" t="s">
        <v>12</v>
      </c>
      <c r="J81">
        <v>0</v>
      </c>
    </row>
    <row r="82" spans="1:10" x14ac:dyDescent="0.4">
      <c r="A82">
        <f t="shared" si="5"/>
        <v>80</v>
      </c>
      <c r="B82">
        <f t="shared" si="4"/>
        <v>10080</v>
      </c>
      <c r="D82">
        <v>8</v>
      </c>
      <c r="E82" t="s">
        <v>113</v>
      </c>
      <c r="F82" t="s">
        <v>108</v>
      </c>
      <c r="G82" t="s">
        <v>107</v>
      </c>
      <c r="H82" t="s">
        <v>38</v>
      </c>
      <c r="I82" t="s">
        <v>37</v>
      </c>
      <c r="J82">
        <v>0</v>
      </c>
    </row>
    <row r="83" spans="1:10" x14ac:dyDescent="0.4">
      <c r="A83">
        <f t="shared" si="5"/>
        <v>81</v>
      </c>
      <c r="B83">
        <f t="shared" si="4"/>
        <v>10081</v>
      </c>
      <c r="D83">
        <v>9</v>
      </c>
      <c r="E83" t="s">
        <v>109</v>
      </c>
      <c r="F83" t="s">
        <v>110</v>
      </c>
      <c r="G83" t="s">
        <v>111</v>
      </c>
      <c r="H83" t="s">
        <v>20</v>
      </c>
      <c r="I83" t="s">
        <v>10</v>
      </c>
      <c r="J83">
        <v>0</v>
      </c>
    </row>
    <row r="84" spans="1:10" x14ac:dyDescent="0.4">
      <c r="A84">
        <f t="shared" si="5"/>
        <v>82</v>
      </c>
      <c r="B84">
        <f t="shared" si="4"/>
        <v>10082</v>
      </c>
      <c r="D84">
        <v>10</v>
      </c>
      <c r="E84" t="s">
        <v>112</v>
      </c>
      <c r="F84" t="s">
        <v>114</v>
      </c>
      <c r="G84" t="s">
        <v>115</v>
      </c>
      <c r="H84" t="s">
        <v>26</v>
      </c>
      <c r="I84" t="s">
        <v>11</v>
      </c>
      <c r="J84">
        <v>0</v>
      </c>
    </row>
    <row r="85" spans="1:10" x14ac:dyDescent="0.4">
      <c r="A85">
        <f t="shared" si="5"/>
        <v>83</v>
      </c>
      <c r="B85">
        <f t="shared" si="4"/>
        <v>10083</v>
      </c>
      <c r="D85">
        <v>11</v>
      </c>
      <c r="E85" t="s">
        <v>116</v>
      </c>
      <c r="F85" t="s">
        <v>117</v>
      </c>
      <c r="G85" t="s">
        <v>118</v>
      </c>
      <c r="H85" t="s">
        <v>119</v>
      </c>
      <c r="I85" t="s">
        <v>12</v>
      </c>
      <c r="J8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0D8D-CE86-4E8D-BF68-1D06BE9EDF97}">
  <dimension ref="A1:J37"/>
  <sheetViews>
    <sheetView workbookViewId="0">
      <pane ySplit="1" topLeftCell="A2" activePane="bottomLeft" state="frozen"/>
      <selection pane="bottomLeft" activeCell="C24" sqref="C24"/>
    </sheetView>
  </sheetViews>
  <sheetFormatPr defaultRowHeight="18.75" x14ac:dyDescent="0.4"/>
  <cols>
    <col min="2" max="2" width="8.75" customWidth="1"/>
    <col min="3" max="3" width="14" customWidth="1"/>
    <col min="4" max="4" width="6.375" customWidth="1"/>
    <col min="5" max="5" width="23.5" customWidth="1"/>
    <col min="6" max="6" width="22.75" customWidth="1"/>
    <col min="7" max="7" width="19.5" customWidth="1"/>
    <col min="8" max="9" width="20.25" customWidth="1"/>
  </cols>
  <sheetData>
    <row r="1" spans="1:10" x14ac:dyDescent="0.2">
      <c r="A1" s="1" t="s">
        <v>2</v>
      </c>
      <c r="B1" s="1" t="s">
        <v>1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199</v>
      </c>
    </row>
    <row r="2" spans="1:10" s="3" customFormat="1" x14ac:dyDescent="0.4">
      <c r="A2" s="3">
        <f>ROW()-2+20000</f>
        <v>20000</v>
      </c>
      <c r="B2" s="3">
        <v>20000</v>
      </c>
      <c r="C2" s="3" t="s">
        <v>120</v>
      </c>
      <c r="D2" s="3">
        <v>0</v>
      </c>
      <c r="E2" s="3" t="s">
        <v>151</v>
      </c>
      <c r="F2" s="3" t="s">
        <v>152</v>
      </c>
      <c r="G2" s="3" t="s">
        <v>52</v>
      </c>
      <c r="H2" s="3" t="s">
        <v>86</v>
      </c>
      <c r="I2" s="3" t="s">
        <v>9</v>
      </c>
      <c r="J2" s="3">
        <v>0</v>
      </c>
    </row>
    <row r="3" spans="1:10" x14ac:dyDescent="0.4">
      <c r="A3" s="4">
        <f t="shared" ref="A3:A37" si="0">ROW()-2+20000</f>
        <v>20001</v>
      </c>
      <c r="B3">
        <f>INDEX(B:B,MATCH(20000,B:B,0),1)+(ROW()-MATCH(20000,B:B,0))</f>
        <v>20001</v>
      </c>
      <c r="D3">
        <v>1</v>
      </c>
      <c r="E3" t="s">
        <v>16</v>
      </c>
      <c r="F3" t="s">
        <v>53</v>
      </c>
      <c r="G3" t="s">
        <v>85</v>
      </c>
      <c r="H3" t="s">
        <v>14</v>
      </c>
      <c r="I3" t="s">
        <v>10</v>
      </c>
      <c r="J3">
        <v>0</v>
      </c>
    </row>
    <row r="4" spans="1:10" x14ac:dyDescent="0.4">
      <c r="A4" s="4">
        <f t="shared" si="0"/>
        <v>20002</v>
      </c>
      <c r="B4">
        <f t="shared" ref="B4:B13" si="1">INDEX(B:B,MATCH(20000,B:B,0),1)+(ROW()-MATCH(20000,B:B,0))</f>
        <v>20002</v>
      </c>
      <c r="D4">
        <v>2</v>
      </c>
      <c r="E4" t="s">
        <v>54</v>
      </c>
      <c r="F4" t="s">
        <v>21</v>
      </c>
      <c r="G4" t="s">
        <v>84</v>
      </c>
      <c r="H4" t="s">
        <v>22</v>
      </c>
      <c r="I4" t="s">
        <v>11</v>
      </c>
      <c r="J4">
        <v>0</v>
      </c>
    </row>
    <row r="5" spans="1:10" x14ac:dyDescent="0.4">
      <c r="A5" s="4">
        <f t="shared" si="0"/>
        <v>20003</v>
      </c>
      <c r="B5">
        <f t="shared" si="1"/>
        <v>20003</v>
      </c>
      <c r="D5">
        <v>3</v>
      </c>
      <c r="E5" t="s">
        <v>27</v>
      </c>
      <c r="F5" t="s">
        <v>29</v>
      </c>
      <c r="G5" t="s">
        <v>28</v>
      </c>
      <c r="H5" t="s">
        <v>30</v>
      </c>
      <c r="I5" t="s">
        <v>12</v>
      </c>
      <c r="J5">
        <v>0</v>
      </c>
    </row>
    <row r="6" spans="1:10" x14ac:dyDescent="0.4">
      <c r="A6" s="4">
        <f t="shared" si="0"/>
        <v>20004</v>
      </c>
      <c r="B6">
        <f t="shared" si="1"/>
        <v>20004</v>
      </c>
      <c r="D6">
        <v>4</v>
      </c>
      <c r="E6" t="s">
        <v>43</v>
      </c>
      <c r="F6" t="s">
        <v>82</v>
      </c>
      <c r="G6" t="s">
        <v>42</v>
      </c>
      <c r="H6" t="s">
        <v>18</v>
      </c>
      <c r="I6" t="s">
        <v>36</v>
      </c>
      <c r="J6">
        <v>0</v>
      </c>
    </row>
    <row r="7" spans="1:10" x14ac:dyDescent="0.4">
      <c r="A7" s="4">
        <f t="shared" si="0"/>
        <v>20005</v>
      </c>
      <c r="B7">
        <f t="shared" si="1"/>
        <v>20005</v>
      </c>
      <c r="D7">
        <v>5</v>
      </c>
      <c r="E7" t="s">
        <v>44</v>
      </c>
      <c r="F7" t="s">
        <v>45</v>
      </c>
      <c r="G7" t="s">
        <v>83</v>
      </c>
      <c r="H7" t="s">
        <v>17</v>
      </c>
      <c r="I7" t="s">
        <v>10</v>
      </c>
      <c r="J7">
        <v>0</v>
      </c>
    </row>
    <row r="8" spans="1:10" x14ac:dyDescent="0.4">
      <c r="A8" s="4">
        <f t="shared" si="0"/>
        <v>20006</v>
      </c>
      <c r="B8">
        <f t="shared" si="1"/>
        <v>20006</v>
      </c>
      <c r="D8">
        <v>6</v>
      </c>
      <c r="E8" t="s">
        <v>23</v>
      </c>
      <c r="F8" t="s">
        <v>79</v>
      </c>
      <c r="G8" t="s">
        <v>78</v>
      </c>
      <c r="H8" t="s">
        <v>48</v>
      </c>
      <c r="I8" t="s">
        <v>11</v>
      </c>
      <c r="J8">
        <v>0</v>
      </c>
    </row>
    <row r="9" spans="1:10" x14ac:dyDescent="0.4">
      <c r="A9" s="4">
        <f t="shared" si="0"/>
        <v>20007</v>
      </c>
      <c r="B9">
        <f t="shared" si="1"/>
        <v>20007</v>
      </c>
      <c r="D9">
        <v>7</v>
      </c>
      <c r="E9" t="s">
        <v>31</v>
      </c>
      <c r="F9" t="s">
        <v>49</v>
      </c>
      <c r="G9" t="s">
        <v>80</v>
      </c>
      <c r="H9" t="s">
        <v>50</v>
      </c>
      <c r="I9" t="s">
        <v>12</v>
      </c>
      <c r="J9">
        <v>0</v>
      </c>
    </row>
    <row r="10" spans="1:10" x14ac:dyDescent="0.4">
      <c r="A10" s="4">
        <f t="shared" si="0"/>
        <v>20008</v>
      </c>
      <c r="B10">
        <f t="shared" si="1"/>
        <v>20008</v>
      </c>
      <c r="D10">
        <v>8</v>
      </c>
      <c r="E10" t="s">
        <v>15</v>
      </c>
      <c r="F10" t="s">
        <v>153</v>
      </c>
      <c r="G10" t="s">
        <v>154</v>
      </c>
      <c r="H10" t="s">
        <v>38</v>
      </c>
      <c r="I10" t="s">
        <v>37</v>
      </c>
      <c r="J10">
        <v>0</v>
      </c>
    </row>
    <row r="11" spans="1:10" x14ac:dyDescent="0.4">
      <c r="A11" s="4">
        <f t="shared" si="0"/>
        <v>20009</v>
      </c>
      <c r="B11">
        <f t="shared" si="1"/>
        <v>20009</v>
      </c>
      <c r="D11">
        <v>9</v>
      </c>
      <c r="E11" t="s">
        <v>89</v>
      </c>
      <c r="F11" t="s">
        <v>39</v>
      </c>
      <c r="G11" t="s">
        <v>81</v>
      </c>
      <c r="H11" t="s">
        <v>20</v>
      </c>
      <c r="I11" t="s">
        <v>10</v>
      </c>
      <c r="J11">
        <v>0</v>
      </c>
    </row>
    <row r="12" spans="1:10" x14ac:dyDescent="0.4">
      <c r="A12" s="4">
        <f t="shared" si="0"/>
        <v>20010</v>
      </c>
      <c r="B12">
        <f t="shared" si="1"/>
        <v>20010</v>
      </c>
      <c r="D12">
        <v>10</v>
      </c>
      <c r="E12" t="s">
        <v>25</v>
      </c>
      <c r="F12" t="s">
        <v>92</v>
      </c>
      <c r="G12" t="s">
        <v>90</v>
      </c>
      <c r="H12" t="s">
        <v>26</v>
      </c>
      <c r="I12" t="s">
        <v>11</v>
      </c>
      <c r="J12">
        <v>0</v>
      </c>
    </row>
    <row r="13" spans="1:10" x14ac:dyDescent="0.4">
      <c r="A13" s="4">
        <f t="shared" si="0"/>
        <v>20011</v>
      </c>
      <c r="B13">
        <f t="shared" si="1"/>
        <v>20011</v>
      </c>
      <c r="D13">
        <v>11</v>
      </c>
      <c r="E13" t="s">
        <v>87</v>
      </c>
      <c r="F13" t="s">
        <v>41</v>
      </c>
      <c r="G13" t="s">
        <v>91</v>
      </c>
      <c r="H13" t="s">
        <v>88</v>
      </c>
      <c r="I13" t="s">
        <v>12</v>
      </c>
      <c r="J13">
        <v>1</v>
      </c>
    </row>
    <row r="14" spans="1:10" s="3" customFormat="1" x14ac:dyDescent="0.4">
      <c r="A14" s="3">
        <f t="shared" si="0"/>
        <v>20012</v>
      </c>
      <c r="B14" s="3">
        <v>21000</v>
      </c>
      <c r="C14" s="3" t="s">
        <v>120</v>
      </c>
      <c r="D14" s="3">
        <v>0</v>
      </c>
      <c r="E14" s="3" t="s">
        <v>151</v>
      </c>
      <c r="F14" s="3" t="s">
        <v>152</v>
      </c>
      <c r="G14" s="3" t="s">
        <v>52</v>
      </c>
      <c r="H14" s="3" t="s">
        <v>86</v>
      </c>
      <c r="I14" s="3" t="s">
        <v>9</v>
      </c>
      <c r="J14" s="3">
        <v>0</v>
      </c>
    </row>
    <row r="15" spans="1:10" x14ac:dyDescent="0.4">
      <c r="A15" s="4">
        <f t="shared" si="0"/>
        <v>20013</v>
      </c>
      <c r="B15">
        <f>INDEX(B:B,MATCH(21000,B:B,0),1)+(ROW()-MATCH(21000,B:B,0))</f>
        <v>21001</v>
      </c>
      <c r="D15">
        <v>1</v>
      </c>
      <c r="E15" t="s">
        <v>16</v>
      </c>
      <c r="F15" t="s">
        <v>53</v>
      </c>
      <c r="G15" t="s">
        <v>85</v>
      </c>
      <c r="H15" t="s">
        <v>14</v>
      </c>
      <c r="I15" t="s">
        <v>10</v>
      </c>
      <c r="J15">
        <v>0</v>
      </c>
    </row>
    <row r="16" spans="1:10" x14ac:dyDescent="0.4">
      <c r="A16" s="4">
        <f t="shared" si="0"/>
        <v>20014</v>
      </c>
      <c r="B16">
        <f t="shared" ref="B16:B25" si="2">INDEX(B:B,MATCH(21000,B:B,0),1)+(ROW()-MATCH(21000,B:B,0))</f>
        <v>21002</v>
      </c>
      <c r="D16">
        <v>2</v>
      </c>
      <c r="E16" t="s">
        <v>54</v>
      </c>
      <c r="F16" t="s">
        <v>21</v>
      </c>
      <c r="G16" t="s">
        <v>84</v>
      </c>
      <c r="H16" t="s">
        <v>22</v>
      </c>
      <c r="I16" t="s">
        <v>11</v>
      </c>
      <c r="J16">
        <v>0</v>
      </c>
    </row>
    <row r="17" spans="1:10" x14ac:dyDescent="0.4">
      <c r="A17" s="4">
        <f t="shared" si="0"/>
        <v>20015</v>
      </c>
      <c r="B17">
        <f t="shared" si="2"/>
        <v>21003</v>
      </c>
      <c r="D17">
        <v>3</v>
      </c>
      <c r="E17" t="s">
        <v>27</v>
      </c>
      <c r="F17" t="s">
        <v>29</v>
      </c>
      <c r="G17" t="s">
        <v>28</v>
      </c>
      <c r="H17" t="s">
        <v>30</v>
      </c>
      <c r="I17" t="s">
        <v>12</v>
      </c>
      <c r="J17">
        <v>0</v>
      </c>
    </row>
    <row r="18" spans="1:10" x14ac:dyDescent="0.4">
      <c r="A18" s="4">
        <f t="shared" si="0"/>
        <v>20016</v>
      </c>
      <c r="B18">
        <f t="shared" si="2"/>
        <v>21004</v>
      </c>
      <c r="D18">
        <v>4</v>
      </c>
      <c r="E18" t="s">
        <v>43</v>
      </c>
      <c r="F18" t="s">
        <v>82</v>
      </c>
      <c r="G18" t="s">
        <v>42</v>
      </c>
      <c r="H18" t="s">
        <v>18</v>
      </c>
      <c r="I18" t="s">
        <v>36</v>
      </c>
      <c r="J18">
        <v>0</v>
      </c>
    </row>
    <row r="19" spans="1:10" x14ac:dyDescent="0.4">
      <c r="A19" s="4">
        <f t="shared" si="0"/>
        <v>20017</v>
      </c>
      <c r="B19">
        <f t="shared" si="2"/>
        <v>21005</v>
      </c>
      <c r="D19">
        <v>5</v>
      </c>
      <c r="E19" t="s">
        <v>44</v>
      </c>
      <c r="F19" t="s">
        <v>45</v>
      </c>
      <c r="G19" t="s">
        <v>83</v>
      </c>
      <c r="H19" t="s">
        <v>17</v>
      </c>
      <c r="I19" t="s">
        <v>10</v>
      </c>
      <c r="J19">
        <v>0</v>
      </c>
    </row>
    <row r="20" spans="1:10" x14ac:dyDescent="0.4">
      <c r="A20" s="4">
        <f t="shared" si="0"/>
        <v>20018</v>
      </c>
      <c r="B20">
        <f t="shared" si="2"/>
        <v>21006</v>
      </c>
      <c r="D20">
        <v>6</v>
      </c>
      <c r="E20" t="s">
        <v>23</v>
      </c>
      <c r="F20" t="s">
        <v>79</v>
      </c>
      <c r="G20" t="s">
        <v>78</v>
      </c>
      <c r="H20" t="s">
        <v>48</v>
      </c>
      <c r="I20" t="s">
        <v>11</v>
      </c>
      <c r="J20">
        <v>0</v>
      </c>
    </row>
    <row r="21" spans="1:10" x14ac:dyDescent="0.4">
      <c r="A21" s="4">
        <f t="shared" si="0"/>
        <v>20019</v>
      </c>
      <c r="B21">
        <f t="shared" si="2"/>
        <v>21007</v>
      </c>
      <c r="D21">
        <v>7</v>
      </c>
      <c r="E21" t="s">
        <v>31</v>
      </c>
      <c r="F21" t="s">
        <v>49</v>
      </c>
      <c r="G21" t="s">
        <v>80</v>
      </c>
      <c r="H21" t="s">
        <v>50</v>
      </c>
      <c r="I21" t="s">
        <v>12</v>
      </c>
      <c r="J21">
        <v>0</v>
      </c>
    </row>
    <row r="22" spans="1:10" x14ac:dyDescent="0.4">
      <c r="A22" s="4">
        <f t="shared" si="0"/>
        <v>20020</v>
      </c>
      <c r="B22">
        <f t="shared" si="2"/>
        <v>21008</v>
      </c>
      <c r="D22">
        <v>8</v>
      </c>
      <c r="E22" t="s">
        <v>15</v>
      </c>
      <c r="F22" t="s">
        <v>153</v>
      </c>
      <c r="G22" t="s">
        <v>154</v>
      </c>
      <c r="H22" t="s">
        <v>38</v>
      </c>
      <c r="I22" t="s">
        <v>37</v>
      </c>
      <c r="J22">
        <v>0</v>
      </c>
    </row>
    <row r="23" spans="1:10" x14ac:dyDescent="0.4">
      <c r="A23" s="4">
        <f t="shared" si="0"/>
        <v>20021</v>
      </c>
      <c r="B23">
        <f t="shared" si="2"/>
        <v>21009</v>
      </c>
      <c r="D23">
        <v>9</v>
      </c>
      <c r="E23" t="s">
        <v>89</v>
      </c>
      <c r="F23" t="s">
        <v>39</v>
      </c>
      <c r="G23" t="s">
        <v>81</v>
      </c>
      <c r="H23" t="s">
        <v>20</v>
      </c>
      <c r="I23" t="s">
        <v>10</v>
      </c>
      <c r="J23">
        <v>0</v>
      </c>
    </row>
    <row r="24" spans="1:10" x14ac:dyDescent="0.4">
      <c r="A24" s="4">
        <f t="shared" si="0"/>
        <v>20022</v>
      </c>
      <c r="B24">
        <f t="shared" si="2"/>
        <v>21010</v>
      </c>
      <c r="D24">
        <v>10</v>
      </c>
      <c r="E24" t="s">
        <v>25</v>
      </c>
      <c r="F24" t="s">
        <v>92</v>
      </c>
      <c r="G24" t="s">
        <v>90</v>
      </c>
      <c r="H24" t="s">
        <v>26</v>
      </c>
      <c r="I24" t="s">
        <v>11</v>
      </c>
      <c r="J24">
        <v>0</v>
      </c>
    </row>
    <row r="25" spans="1:10" x14ac:dyDescent="0.4">
      <c r="A25" s="4">
        <f t="shared" si="0"/>
        <v>20023</v>
      </c>
      <c r="B25">
        <f t="shared" si="2"/>
        <v>21011</v>
      </c>
      <c r="D25">
        <v>11</v>
      </c>
      <c r="E25" t="s">
        <v>87</v>
      </c>
      <c r="F25" t="s">
        <v>41</v>
      </c>
      <c r="G25" t="s">
        <v>91</v>
      </c>
      <c r="H25" t="s">
        <v>88</v>
      </c>
      <c r="I25" t="s">
        <v>12</v>
      </c>
      <c r="J25">
        <v>1</v>
      </c>
    </row>
    <row r="26" spans="1:10" s="3" customFormat="1" x14ac:dyDescent="0.4">
      <c r="A26" s="3">
        <f t="shared" si="0"/>
        <v>20024</v>
      </c>
      <c r="B26" s="3">
        <v>22000</v>
      </c>
      <c r="C26" s="3" t="s">
        <v>120</v>
      </c>
      <c r="D26" s="3">
        <v>0</v>
      </c>
      <c r="E26" s="3" t="s">
        <v>151</v>
      </c>
      <c r="F26" s="3" t="s">
        <v>152</v>
      </c>
      <c r="G26" s="3" t="s">
        <v>52</v>
      </c>
      <c r="H26" s="3" t="s">
        <v>86</v>
      </c>
      <c r="I26" s="3" t="s">
        <v>9</v>
      </c>
      <c r="J26" s="3">
        <v>0</v>
      </c>
    </row>
    <row r="27" spans="1:10" x14ac:dyDescent="0.4">
      <c r="A27" s="4">
        <f t="shared" si="0"/>
        <v>20025</v>
      </c>
      <c r="B27">
        <f>INDEX(B:B,MATCH(22000,B:B,0),1)+(ROW()-MATCH(22000,B:B,0))</f>
        <v>22001</v>
      </c>
      <c r="D27">
        <v>1</v>
      </c>
      <c r="E27" t="s">
        <v>16</v>
      </c>
      <c r="F27" t="s">
        <v>53</v>
      </c>
      <c r="G27" t="s">
        <v>85</v>
      </c>
      <c r="H27" t="s">
        <v>14</v>
      </c>
      <c r="I27" t="s">
        <v>10</v>
      </c>
      <c r="J27">
        <v>0</v>
      </c>
    </row>
    <row r="28" spans="1:10" x14ac:dyDescent="0.4">
      <c r="A28" s="4">
        <f t="shared" si="0"/>
        <v>20026</v>
      </c>
      <c r="B28">
        <f t="shared" ref="B28:B37" si="3">INDEX(B:B,MATCH(22000,B:B,0),1)+(ROW()-MATCH(22000,B:B,0))</f>
        <v>22002</v>
      </c>
      <c r="D28">
        <v>2</v>
      </c>
      <c r="E28" t="s">
        <v>54</v>
      </c>
      <c r="F28" t="s">
        <v>21</v>
      </c>
      <c r="G28" t="s">
        <v>84</v>
      </c>
      <c r="H28" t="s">
        <v>22</v>
      </c>
      <c r="I28" t="s">
        <v>11</v>
      </c>
      <c r="J28">
        <v>0</v>
      </c>
    </row>
    <row r="29" spans="1:10" x14ac:dyDescent="0.4">
      <c r="A29" s="4">
        <f t="shared" si="0"/>
        <v>20027</v>
      </c>
      <c r="B29">
        <f t="shared" si="3"/>
        <v>22003</v>
      </c>
      <c r="D29">
        <v>3</v>
      </c>
      <c r="E29" t="s">
        <v>27</v>
      </c>
      <c r="F29" t="s">
        <v>29</v>
      </c>
      <c r="G29" t="s">
        <v>28</v>
      </c>
      <c r="H29" t="s">
        <v>30</v>
      </c>
      <c r="I29" t="s">
        <v>12</v>
      </c>
      <c r="J29">
        <v>0</v>
      </c>
    </row>
    <row r="30" spans="1:10" x14ac:dyDescent="0.4">
      <c r="A30" s="4">
        <f t="shared" si="0"/>
        <v>20028</v>
      </c>
      <c r="B30">
        <f t="shared" si="3"/>
        <v>22004</v>
      </c>
      <c r="D30">
        <v>4</v>
      </c>
      <c r="E30" t="s">
        <v>43</v>
      </c>
      <c r="F30" t="s">
        <v>82</v>
      </c>
      <c r="G30" t="s">
        <v>42</v>
      </c>
      <c r="H30" t="s">
        <v>18</v>
      </c>
      <c r="I30" t="s">
        <v>36</v>
      </c>
      <c r="J30">
        <v>0</v>
      </c>
    </row>
    <row r="31" spans="1:10" x14ac:dyDescent="0.4">
      <c r="A31" s="4">
        <f t="shared" si="0"/>
        <v>20029</v>
      </c>
      <c r="B31">
        <f t="shared" si="3"/>
        <v>22005</v>
      </c>
      <c r="D31">
        <v>5</v>
      </c>
      <c r="E31" t="s">
        <v>44</v>
      </c>
      <c r="F31" t="s">
        <v>45</v>
      </c>
      <c r="G31" t="s">
        <v>83</v>
      </c>
      <c r="H31" t="s">
        <v>17</v>
      </c>
      <c r="I31" t="s">
        <v>10</v>
      </c>
      <c r="J31">
        <v>0</v>
      </c>
    </row>
    <row r="32" spans="1:10" x14ac:dyDescent="0.4">
      <c r="A32" s="4">
        <f t="shared" si="0"/>
        <v>20030</v>
      </c>
      <c r="B32">
        <f t="shared" si="3"/>
        <v>22006</v>
      </c>
      <c r="D32">
        <v>6</v>
      </c>
      <c r="E32" t="s">
        <v>23</v>
      </c>
      <c r="F32" t="s">
        <v>79</v>
      </c>
      <c r="G32" t="s">
        <v>78</v>
      </c>
      <c r="H32" t="s">
        <v>48</v>
      </c>
      <c r="I32" t="s">
        <v>11</v>
      </c>
      <c r="J32">
        <v>0</v>
      </c>
    </row>
    <row r="33" spans="1:10" x14ac:dyDescent="0.4">
      <c r="A33" s="4">
        <f t="shared" si="0"/>
        <v>20031</v>
      </c>
      <c r="B33">
        <f t="shared" si="3"/>
        <v>22007</v>
      </c>
      <c r="D33">
        <v>7</v>
      </c>
      <c r="E33" t="s">
        <v>31</v>
      </c>
      <c r="F33" t="s">
        <v>49</v>
      </c>
      <c r="G33" t="s">
        <v>80</v>
      </c>
      <c r="H33" t="s">
        <v>50</v>
      </c>
      <c r="I33" t="s">
        <v>12</v>
      </c>
      <c r="J33">
        <v>0</v>
      </c>
    </row>
    <row r="34" spans="1:10" x14ac:dyDescent="0.4">
      <c r="A34" s="4">
        <f t="shared" si="0"/>
        <v>20032</v>
      </c>
      <c r="B34">
        <f t="shared" si="3"/>
        <v>22008</v>
      </c>
      <c r="D34">
        <v>8</v>
      </c>
      <c r="E34" t="s">
        <v>15</v>
      </c>
      <c r="F34" t="s">
        <v>153</v>
      </c>
      <c r="G34" t="s">
        <v>154</v>
      </c>
      <c r="H34" t="s">
        <v>38</v>
      </c>
      <c r="I34" t="s">
        <v>37</v>
      </c>
      <c r="J34">
        <v>0</v>
      </c>
    </row>
    <row r="35" spans="1:10" x14ac:dyDescent="0.4">
      <c r="A35" s="4">
        <f t="shared" si="0"/>
        <v>20033</v>
      </c>
      <c r="B35">
        <f t="shared" si="3"/>
        <v>22009</v>
      </c>
      <c r="D35">
        <v>9</v>
      </c>
      <c r="E35" t="s">
        <v>89</v>
      </c>
      <c r="F35" t="s">
        <v>39</v>
      </c>
      <c r="G35" t="s">
        <v>81</v>
      </c>
      <c r="H35" t="s">
        <v>20</v>
      </c>
      <c r="I35" t="s">
        <v>10</v>
      </c>
      <c r="J35">
        <v>0</v>
      </c>
    </row>
    <row r="36" spans="1:10" x14ac:dyDescent="0.4">
      <c r="A36" s="4">
        <f t="shared" si="0"/>
        <v>20034</v>
      </c>
      <c r="B36">
        <f t="shared" si="3"/>
        <v>22010</v>
      </c>
      <c r="D36">
        <v>10</v>
      </c>
      <c r="E36" t="s">
        <v>25</v>
      </c>
      <c r="F36" t="s">
        <v>92</v>
      </c>
      <c r="G36" t="s">
        <v>90</v>
      </c>
      <c r="H36" t="s">
        <v>26</v>
      </c>
      <c r="I36" t="s">
        <v>11</v>
      </c>
      <c r="J36">
        <v>0</v>
      </c>
    </row>
    <row r="37" spans="1:10" x14ac:dyDescent="0.4">
      <c r="A37" s="4">
        <f t="shared" si="0"/>
        <v>20035</v>
      </c>
      <c r="B37">
        <f t="shared" si="3"/>
        <v>22011</v>
      </c>
      <c r="D37">
        <v>11</v>
      </c>
      <c r="E37" t="s">
        <v>87</v>
      </c>
      <c r="F37" t="s">
        <v>41</v>
      </c>
      <c r="G37" t="s">
        <v>91</v>
      </c>
      <c r="H37" t="s">
        <v>88</v>
      </c>
      <c r="I37" t="s">
        <v>12</v>
      </c>
      <c r="J37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1A99-B1F8-4C39-AB73-847198772904}">
  <dimension ref="A1:J13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8.75" x14ac:dyDescent="0.4"/>
  <cols>
    <col min="2" max="2" width="8.75" customWidth="1"/>
    <col min="3" max="3" width="14" customWidth="1"/>
    <col min="4" max="4" width="6.375" customWidth="1"/>
    <col min="5" max="5" width="23.5" customWidth="1"/>
    <col min="6" max="6" width="22.75" customWidth="1"/>
    <col min="7" max="7" width="19.5" customWidth="1"/>
    <col min="8" max="9" width="20.25" customWidth="1"/>
  </cols>
  <sheetData>
    <row r="1" spans="1:10" x14ac:dyDescent="0.2">
      <c r="A1" s="1" t="s">
        <v>2</v>
      </c>
      <c r="B1" s="1" t="s">
        <v>1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199</v>
      </c>
    </row>
    <row r="2" spans="1:10" s="3" customFormat="1" x14ac:dyDescent="0.4">
      <c r="A2" s="3">
        <f>ROW()-2+100000</f>
        <v>100000</v>
      </c>
      <c r="B2" s="3">
        <v>100000</v>
      </c>
      <c r="C2" s="3" t="s">
        <v>120</v>
      </c>
      <c r="D2" s="3">
        <v>0</v>
      </c>
      <c r="E2" s="3" t="s">
        <v>151</v>
      </c>
      <c r="F2" s="3" t="s">
        <v>152</v>
      </c>
      <c r="G2" s="3" t="s">
        <v>52</v>
      </c>
      <c r="H2" s="3" t="s">
        <v>86</v>
      </c>
      <c r="I2" s="3" t="s">
        <v>9</v>
      </c>
      <c r="J2" s="3">
        <v>0</v>
      </c>
    </row>
    <row r="3" spans="1:10" x14ac:dyDescent="0.4">
      <c r="A3" s="4">
        <f t="shared" ref="A3:A13" si="0">ROW()-2+100000</f>
        <v>100001</v>
      </c>
      <c r="B3">
        <f>INDEX(B:B,MATCH(100000,B:B,0),1)+(ROW()-MATCH(100000,B:B,0))</f>
        <v>100001</v>
      </c>
      <c r="D3">
        <v>1</v>
      </c>
      <c r="E3" t="s">
        <v>16</v>
      </c>
      <c r="F3" t="s">
        <v>53</v>
      </c>
      <c r="G3" t="s">
        <v>85</v>
      </c>
      <c r="H3" t="s">
        <v>14</v>
      </c>
      <c r="I3" t="s">
        <v>10</v>
      </c>
      <c r="J3">
        <v>0</v>
      </c>
    </row>
    <row r="4" spans="1:10" x14ac:dyDescent="0.4">
      <c r="A4" s="4">
        <f t="shared" si="0"/>
        <v>100002</v>
      </c>
      <c r="B4">
        <f>INDEX(B:B,MATCH(100000,B:B,0),1)+(ROW()-MATCH(100000,B:B,0))</f>
        <v>100002</v>
      </c>
      <c r="D4">
        <v>2</v>
      </c>
      <c r="E4" t="s">
        <v>54</v>
      </c>
      <c r="F4" t="s">
        <v>21</v>
      </c>
      <c r="G4" t="s">
        <v>84</v>
      </c>
      <c r="H4" t="s">
        <v>22</v>
      </c>
      <c r="I4" t="s">
        <v>11</v>
      </c>
      <c r="J4">
        <v>0</v>
      </c>
    </row>
    <row r="5" spans="1:10" x14ac:dyDescent="0.4">
      <c r="A5" s="4">
        <f t="shared" si="0"/>
        <v>100003</v>
      </c>
      <c r="B5">
        <f>INDEX(B:B,MATCH(100000,B:B,0),1)+(ROW()-MATCH(100000,B:B,0))</f>
        <v>100003</v>
      </c>
      <c r="D5">
        <v>3</v>
      </c>
      <c r="E5" t="s">
        <v>27</v>
      </c>
      <c r="F5" t="s">
        <v>29</v>
      </c>
      <c r="G5" t="s">
        <v>28</v>
      </c>
      <c r="H5" t="s">
        <v>30</v>
      </c>
      <c r="I5" t="s">
        <v>12</v>
      </c>
      <c r="J5">
        <v>0</v>
      </c>
    </row>
    <row r="6" spans="1:10" x14ac:dyDescent="0.4">
      <c r="A6" s="4">
        <f t="shared" si="0"/>
        <v>100004</v>
      </c>
      <c r="B6">
        <f>INDEX(B:B,MATCH(100000,B:B,0),1)+(ROW()-MATCH(100000,B:B,0))</f>
        <v>100004</v>
      </c>
      <c r="D6">
        <v>4</v>
      </c>
      <c r="E6" t="s">
        <v>43</v>
      </c>
      <c r="F6" t="s">
        <v>82</v>
      </c>
      <c r="G6" t="s">
        <v>42</v>
      </c>
      <c r="H6" t="s">
        <v>18</v>
      </c>
      <c r="I6" t="s">
        <v>36</v>
      </c>
      <c r="J6">
        <v>0</v>
      </c>
    </row>
    <row r="7" spans="1:10" x14ac:dyDescent="0.4">
      <c r="A7" s="4">
        <f t="shared" si="0"/>
        <v>100005</v>
      </c>
      <c r="B7">
        <f>INDEX(B:B,MATCH(100000,B:B,0),1)+(ROW()-MATCH(100000,B:B,0))</f>
        <v>100005</v>
      </c>
      <c r="D7">
        <v>5</v>
      </c>
      <c r="E7" t="s">
        <v>44</v>
      </c>
      <c r="F7" t="s">
        <v>45</v>
      </c>
      <c r="G7" t="s">
        <v>83</v>
      </c>
      <c r="H7" t="s">
        <v>17</v>
      </c>
      <c r="I7" t="s">
        <v>10</v>
      </c>
      <c r="J7">
        <v>0</v>
      </c>
    </row>
    <row r="8" spans="1:10" x14ac:dyDescent="0.4">
      <c r="A8" s="4">
        <f t="shared" si="0"/>
        <v>100006</v>
      </c>
      <c r="B8">
        <f>INDEX(B:B,MATCH(100000,B:B,0),1)+(ROW()-MATCH(100000,B:B,0))</f>
        <v>100006</v>
      </c>
      <c r="D8">
        <v>6</v>
      </c>
      <c r="E8" t="s">
        <v>23</v>
      </c>
      <c r="F8" t="s">
        <v>79</v>
      </c>
      <c r="G8" t="s">
        <v>78</v>
      </c>
      <c r="H8" t="s">
        <v>48</v>
      </c>
      <c r="I8" t="s">
        <v>11</v>
      </c>
      <c r="J8">
        <v>0</v>
      </c>
    </row>
    <row r="9" spans="1:10" x14ac:dyDescent="0.4">
      <c r="A9" s="4">
        <f t="shared" si="0"/>
        <v>100007</v>
      </c>
      <c r="B9">
        <f>INDEX(B:B,MATCH(100000,B:B,0),1)+(ROW()-MATCH(100000,B:B,0))</f>
        <v>100007</v>
      </c>
      <c r="D9">
        <v>7</v>
      </c>
      <c r="E9" t="s">
        <v>31</v>
      </c>
      <c r="F9" t="s">
        <v>49</v>
      </c>
      <c r="G9" t="s">
        <v>80</v>
      </c>
      <c r="H9" t="s">
        <v>50</v>
      </c>
      <c r="I9" t="s">
        <v>12</v>
      </c>
      <c r="J9">
        <v>0</v>
      </c>
    </row>
    <row r="10" spans="1:10" x14ac:dyDescent="0.4">
      <c r="A10" s="4">
        <f t="shared" si="0"/>
        <v>100008</v>
      </c>
      <c r="B10">
        <f>INDEX(B:B,MATCH(100000,B:B,0),1)+(ROW()-MATCH(100000,B:B,0))</f>
        <v>100008</v>
      </c>
      <c r="D10">
        <v>8</v>
      </c>
      <c r="E10" t="s">
        <v>15</v>
      </c>
      <c r="F10" t="s">
        <v>153</v>
      </c>
      <c r="G10" t="s">
        <v>154</v>
      </c>
      <c r="H10" t="s">
        <v>38</v>
      </c>
      <c r="I10" t="s">
        <v>37</v>
      </c>
      <c r="J10">
        <v>0</v>
      </c>
    </row>
    <row r="11" spans="1:10" x14ac:dyDescent="0.4">
      <c r="A11" s="4">
        <f t="shared" si="0"/>
        <v>100009</v>
      </c>
      <c r="B11">
        <f>INDEX(B:B,MATCH(100000,B:B,0),1)+(ROW()-MATCH(100000,B:B,0))</f>
        <v>100009</v>
      </c>
      <c r="D11">
        <v>9</v>
      </c>
      <c r="E11" t="s">
        <v>89</v>
      </c>
      <c r="F11" t="s">
        <v>39</v>
      </c>
      <c r="G11" t="s">
        <v>81</v>
      </c>
      <c r="H11" t="s">
        <v>20</v>
      </c>
      <c r="I11" t="s">
        <v>10</v>
      </c>
      <c r="J11">
        <v>0</v>
      </c>
    </row>
    <row r="12" spans="1:10" x14ac:dyDescent="0.4">
      <c r="A12" s="4">
        <f t="shared" si="0"/>
        <v>100010</v>
      </c>
      <c r="B12">
        <f>INDEX(B:B,MATCH(100000,B:B,0),1)+(ROW()-MATCH(100000,B:B,0))</f>
        <v>100010</v>
      </c>
      <c r="D12">
        <v>10</v>
      </c>
      <c r="E12" t="s">
        <v>25</v>
      </c>
      <c r="F12" t="s">
        <v>92</v>
      </c>
      <c r="G12" t="s">
        <v>90</v>
      </c>
      <c r="H12" t="s">
        <v>26</v>
      </c>
      <c r="I12" t="s">
        <v>11</v>
      </c>
      <c r="J12">
        <v>0</v>
      </c>
    </row>
    <row r="13" spans="1:10" x14ac:dyDescent="0.4">
      <c r="A13" s="4">
        <f t="shared" si="0"/>
        <v>100011</v>
      </c>
      <c r="B13">
        <f>INDEX(B:B,MATCH(100000,B:B,0),1)+(ROW()-MATCH(100000,B:B,0))</f>
        <v>100011</v>
      </c>
      <c r="D13">
        <v>11</v>
      </c>
      <c r="E13" t="s">
        <v>87</v>
      </c>
      <c r="F13" t="s">
        <v>41</v>
      </c>
      <c r="G13" t="s">
        <v>91</v>
      </c>
      <c r="H13" t="s">
        <v>88</v>
      </c>
      <c r="I13" t="s">
        <v>12</v>
      </c>
      <c r="J13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01_ContestComment</vt:lpstr>
      <vt:lpstr>02_ConComment_D01</vt:lpstr>
      <vt:lpstr>02_ConComment_D100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2024-03-22T08:16:39Z</dcterms:modified>
</cp:coreProperties>
</file>