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AAA8A16-58F5-4D24-BB6F-16162759677A}" xr6:coauthVersionLast="47" xr6:coauthVersionMax="47" xr10:uidLastSave="{00000000-0000-0000-0000-000000000000}"/>
  <bookViews>
    <workbookView xWindow="780" yWindow="780" windowWidth="25575" windowHeight="14325" tabRatio="776" activeTab="1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40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6" i="3"/>
  <c r="B27" i="3"/>
  <c r="B28" i="3"/>
  <c r="B25" i="3"/>
  <c r="A25" i="3"/>
  <c r="A24" i="3"/>
  <c r="A23" i="3"/>
  <c r="A16" i="3"/>
  <c r="A15" i="3"/>
  <c r="A14" i="3"/>
  <c r="A7" i="3"/>
  <c r="A6" i="3"/>
  <c r="A5" i="3"/>
  <c r="B3" i="38"/>
  <c r="B4" i="38"/>
  <c r="B5" i="38"/>
  <c r="B6" i="38"/>
  <c r="B7" i="38"/>
  <c r="B8" i="38"/>
  <c r="B9" i="38"/>
  <c r="B10" i="38"/>
  <c r="B12" i="38"/>
  <c r="B13" i="38"/>
  <c r="B14" i="38"/>
  <c r="B15" i="38"/>
  <c r="B17" i="38"/>
  <c r="B18" i="38"/>
  <c r="B19" i="38"/>
  <c r="A16" i="38"/>
  <c r="A15" i="38"/>
  <c r="A14" i="38"/>
  <c r="A25" i="38"/>
  <c r="A24" i="38"/>
  <c r="A23" i="38"/>
  <c r="A7" i="38"/>
  <c r="A6" i="38"/>
  <c r="A5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6" i="37"/>
  <c r="B27" i="37"/>
  <c r="B28" i="37"/>
  <c r="B25" i="37"/>
  <c r="A25" i="37"/>
  <c r="A24" i="37"/>
  <c r="A23" i="37"/>
  <c r="A16" i="37"/>
  <c r="A15" i="37"/>
  <c r="A14" i="37"/>
  <c r="A7" i="37"/>
  <c r="A6" i="37"/>
  <c r="A5" i="37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5" i="36"/>
  <c r="B66" i="36"/>
  <c r="B67" i="36"/>
  <c r="B68" i="36"/>
  <c r="B70" i="36"/>
  <c r="B71" i="36"/>
  <c r="B72" i="36"/>
  <c r="B69" i="36"/>
  <c r="A69" i="36"/>
  <c r="A68" i="36"/>
  <c r="A67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2" i="36"/>
  <c r="A41" i="36"/>
  <c r="A40" i="36"/>
  <c r="A12" i="36"/>
  <c r="A11" i="36"/>
  <c r="A10" i="36"/>
  <c r="A9" i="36"/>
  <c r="A8" i="36"/>
  <c r="A7" i="36"/>
  <c r="A6" i="36"/>
  <c r="A5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3" i="9"/>
  <c r="B4" i="9"/>
  <c r="B5" i="9"/>
  <c r="B6" i="9"/>
  <c r="B7" i="9"/>
  <c r="B8" i="9"/>
  <c r="B9" i="9"/>
  <c r="B10" i="9"/>
  <c r="A7" i="9"/>
  <c r="A6" i="9"/>
  <c r="A5" i="9"/>
  <c r="B10" i="8"/>
  <c r="A10" i="8"/>
  <c r="B9" i="8"/>
  <c r="A9" i="8"/>
  <c r="B8" i="8"/>
  <c r="A8" i="8"/>
  <c r="B3" i="8"/>
  <c r="B4" i="8"/>
  <c r="B5" i="8"/>
  <c r="B6" i="8"/>
  <c r="B7" i="8"/>
  <c r="B11" i="8"/>
  <c r="B12" i="8"/>
  <c r="B13" i="8"/>
  <c r="B14" i="8"/>
  <c r="B15" i="8"/>
  <c r="B16" i="8"/>
  <c r="B17" i="8"/>
  <c r="B18" i="8"/>
  <c r="B19" i="8"/>
  <c r="A15" i="8"/>
  <c r="A16" i="8"/>
  <c r="A14" i="8"/>
  <c r="A12" i="8"/>
  <c r="A13" i="8"/>
  <c r="A11" i="8"/>
  <c r="A7" i="40"/>
  <c r="A6" i="40"/>
  <c r="A5" i="40"/>
  <c r="A4" i="40"/>
  <c r="A3" i="40"/>
  <c r="A2" i="40"/>
  <c r="B7" i="40"/>
  <c r="B6" i="40"/>
  <c r="B5" i="40"/>
  <c r="B4" i="40"/>
  <c r="B3" i="40"/>
  <c r="B22" i="7"/>
  <c r="A22" i="7"/>
  <c r="B21" i="7"/>
  <c r="A21" i="7"/>
  <c r="B20" i="7"/>
  <c r="A20" i="7"/>
  <c r="B25" i="7"/>
  <c r="A25" i="7"/>
  <c r="B24" i="7"/>
  <c r="A24" i="7"/>
  <c r="B23" i="7"/>
  <c r="A23" i="7"/>
  <c r="B28" i="7"/>
  <c r="A28" i="7"/>
  <c r="B27" i="7"/>
  <c r="A27" i="7"/>
  <c r="B26" i="7"/>
  <c r="A26" i="7"/>
  <c r="B13" i="7"/>
  <c r="A13" i="7"/>
  <c r="B12" i="7"/>
  <c r="A12" i="7"/>
  <c r="B11" i="7"/>
  <c r="A11" i="7"/>
  <c r="B16" i="7"/>
  <c r="A16" i="7"/>
  <c r="B15" i="7"/>
  <c r="A15" i="7"/>
  <c r="B14" i="7"/>
  <c r="A14" i="7"/>
  <c r="B19" i="7"/>
  <c r="A19" i="7"/>
  <c r="B18" i="7"/>
  <c r="A18" i="7"/>
  <c r="B17" i="7"/>
  <c r="A17" i="7"/>
  <c r="B10" i="7"/>
  <c r="A10" i="7"/>
  <c r="B9" i="7"/>
  <c r="A9" i="7"/>
  <c r="B8" i="7"/>
  <c r="A8" i="7"/>
  <c r="A19" i="8"/>
  <c r="A18" i="8"/>
  <c r="A1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A10" i="9"/>
  <c r="A9" i="9"/>
  <c r="A8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29" i="7"/>
  <c r="A29" i="7"/>
  <c r="A20" i="38"/>
  <c r="A11" i="38"/>
  <c r="A28" i="38"/>
  <c r="A27" i="38"/>
  <c r="A26" i="38"/>
  <c r="A22" i="38"/>
  <c r="A21" i="38"/>
  <c r="A19" i="38"/>
  <c r="A18" i="38"/>
  <c r="A17" i="38"/>
  <c r="A13" i="38"/>
  <c r="A12" i="38"/>
  <c r="A10" i="38"/>
  <c r="A9" i="38"/>
  <c r="A8" i="38"/>
  <c r="A4" i="38"/>
  <c r="A3" i="38"/>
  <c r="A2" i="38"/>
  <c r="A20" i="37"/>
  <c r="A11" i="37"/>
  <c r="A28" i="37"/>
  <c r="A27" i="37"/>
  <c r="A26" i="37"/>
  <c r="A22" i="37"/>
  <c r="A21" i="37"/>
  <c r="A19" i="37"/>
  <c r="A18" i="37"/>
  <c r="A17" i="37"/>
  <c r="A13" i="37"/>
  <c r="A12" i="37"/>
  <c r="A10" i="37"/>
  <c r="A9" i="37"/>
  <c r="A8" i="37"/>
  <c r="A4" i="37"/>
  <c r="A3" i="37"/>
  <c r="A2" i="37"/>
  <c r="A72" i="36"/>
  <c r="A71" i="36"/>
  <c r="A70" i="36"/>
  <c r="A66" i="36"/>
  <c r="A65" i="36"/>
  <c r="A64" i="36"/>
  <c r="A63" i="36"/>
  <c r="A62" i="36"/>
  <c r="A61" i="36"/>
  <c r="A48" i="36"/>
  <c r="A47" i="36"/>
  <c r="A46" i="36"/>
  <c r="A45" i="36"/>
  <c r="A44" i="36"/>
  <c r="A43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31" i="7"/>
  <c r="A30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31" i="7"/>
  <c r="B30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A28" i="3"/>
  <c r="A27" i="3"/>
  <c r="A26" i="3"/>
  <c r="A22" i="3"/>
  <c r="A21" i="3"/>
  <c r="A20" i="3"/>
  <c r="A19" i="3"/>
  <c r="A18" i="3"/>
  <c r="A17" i="3"/>
  <c r="A13" i="3"/>
  <c r="A12" i="3"/>
  <c r="A11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" i="38"/>
  <c r="B28" i="38"/>
  <c r="B27" i="38"/>
  <c r="B26" i="38"/>
  <c r="B25" i="38"/>
  <c r="B24" i="38"/>
  <c r="B23" i="38"/>
  <c r="B22" i="38"/>
  <c r="B21" i="38"/>
</calcChain>
</file>

<file path=xl/sharedStrings.xml><?xml version="1.0" encoding="utf-8"?>
<sst xmlns="http://schemas.openxmlformats.org/spreadsheetml/2006/main" count="12268" uniqueCount="224">
  <si>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</si>
  <si>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</si>
  <si>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</si>
  <si>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</si>
  <si>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</si>
  <si>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</si>
  <si>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</si>
  <si>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</si>
  <si>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</si>
  <si>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</si>
  <si>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</si>
  <si>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</si>
  <si>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</si>
  <si>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</si>
  <si>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</si>
  <si>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</si>
  <si>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</si>
  <si>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</si>
  <si>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</si>
  <si>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</si>
  <si>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</si>
  <si>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</si>
  <si>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</si>
  <si>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</si>
  <si>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</si>
  <si>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</si>
  <si>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</si>
  <si>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</si>
  <si>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</si>
  <si>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</si>
  <si>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</si>
  <si>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</si>
  <si>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</si>
  <si>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</si>
  <si>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</si>
  <si>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</si>
  <si>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</si>
  <si>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</si>
  <si>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</si>
  <si>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</si>
  <si>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</si>
  <si>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</si>
  <si>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</si>
  <si>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</si>
  <si>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</si>
  <si>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</si>
  <si>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</si>
  <si>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</si>
  <si>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</si>
  <si>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</si>
  <si>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</si>
  <si>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</si>
  <si>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</si>
  <si>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</si>
  <si>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</si>
  <si>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</si>
  <si>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</si>
  <si>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</si>
  <si>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</si>
  <si>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</si>
  <si>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</si>
  <si>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</si>
  <si>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</si>
  <si>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</si>
  <si>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</si>
  <si>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</si>
  <si>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</si>
  <si>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</si>
  <si>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</si>
  <si>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</si>
  <si>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</si>
  <si>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</si>
  <si>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</si>
  <si>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</si>
  <si>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</si>
  <si>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</si>
  <si>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</si>
  <si>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</si>
  <si>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</si>
  <si>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</si>
  <si>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</si>
  <si>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</si>
  <si>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</si>
  <si>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</si>
  <si>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</si>
  <si>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</si>
  <si>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</si>
  <si>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</si>
  <si>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</si>
  <si>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</si>
  <si>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</si>
  <si>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</si>
  <si>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</si>
  <si>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</si>
  <si>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</si>
  <si>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</si>
  <si>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</si>
  <si>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</si>
  <si>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</si>
  <si>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</si>
  <si>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</si>
  <si>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</si>
  <si>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</si>
  <si>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</si>
  <si>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</si>
  <si>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</si>
  <si>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</si>
  <si>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</si>
  <si>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</si>
  <si>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</si>
  <si>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</si>
  <si>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</si>
  <si>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</si>
  <si>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</si>
  <si>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</si>
  <si>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</si>
  <si>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</si>
  <si>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</si>
  <si>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</si>
  <si>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</si>
  <si>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</si>
  <si>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</si>
  <si>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</si>
  <si>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</si>
  <si>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</si>
  <si>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</si>
  <si>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</si>
  <si>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</si>
  <si>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</si>
  <si>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</si>
  <si>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</si>
  <si>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</si>
  <si>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</si>
  <si>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</si>
  <si>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</si>
  <si>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</si>
  <si>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</si>
  <si>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</si>
  <si>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</si>
  <si>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</si>
  <si>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</si>
  <si>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</si>
  <si>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</si>
  <si>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</si>
  <si>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</si>
  <si>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</si>
  <si>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</si>
  <si>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</si>
  <si>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</si>
  <si>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</si>
  <si>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</si>
  <si>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</si>
  <si>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</si>
  <si>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</si>
  <si>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</si>
  <si>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</si>
  <si>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</si>
  <si>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</si>
  <si>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</si>
  <si>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</si>
  <si>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</si>
  <si>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</si>
  <si>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</si>
  <si>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</si>
  <si>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</si>
  <si>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</si>
  <si>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</si>
  <si>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</si>
  <si>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</si>
  <si>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</si>
  <si>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</si>
  <si>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</si>
  <si>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</si>
  <si>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</si>
  <si>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</si>
  <si>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</si>
  <si>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</si>
  <si>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</si>
  <si>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</si>
  <si>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</si>
  <si>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</si>
  <si>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</si>
  <si>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</si>
  <si>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</si>
  <si>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</si>
  <si>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</si>
  <si>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</si>
  <si>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</si>
  <si>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</si>
  <si>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</si>
  <si>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</si>
  <si>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</si>
  <si>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</si>
  <si>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</si>
  <si>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</si>
  <si>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</si>
  <si>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</si>
  <si>
    <t>rusk_orange</t>
    <phoneticPr fontId="2"/>
  </si>
  <si>
    <t>rusk_lemon</t>
    <phoneticPr fontId="2"/>
  </si>
  <si>
    <t>rusk_juwery</t>
    <phoneticPr fontId="2"/>
  </si>
  <si>
    <t>rusk_berry</t>
    <phoneticPr fontId="2"/>
  </si>
  <si>
    <t>rusk_raspberry</t>
    <phoneticPr fontId="2"/>
  </si>
  <si>
    <t>rusk_drygrape</t>
    <phoneticPr fontId="2"/>
  </si>
  <si>
    <t>IceCube</t>
    <phoneticPr fontId="2"/>
  </si>
  <si>
    <t>#クッキーノービスカップ</t>
    <phoneticPr fontId="2"/>
  </si>
  <si>
    <t>#オランジーナパティスリーアワード</t>
    <phoneticPr fontId="2"/>
  </si>
  <si>
    <t>#ラスクブロカント</t>
    <phoneticPr fontId="2"/>
  </si>
  <si>
    <t>#ベオルブ家のディナー</t>
    <rPh sb="5" eb="6">
      <t>ケ</t>
    </rPh>
    <phoneticPr fontId="2"/>
  </si>
  <si>
    <r>
      <t>#</t>
    </r>
    <r>
      <rPr>
        <sz val="10"/>
        <rFont val="ＭＳ Ｐゴシック"/>
        <family val="2"/>
        <charset val="128"/>
      </rPr>
      <t>ルミエールエピファニア</t>
    </r>
    <phoneticPr fontId="2"/>
  </si>
  <si>
    <r>
      <t>#</t>
    </r>
    <r>
      <rPr>
        <sz val="10"/>
        <rFont val="ＭＳ Ｐゴシック"/>
        <family val="2"/>
        <charset val="128"/>
      </rPr>
      <t>ルミエールカンデラ</t>
    </r>
    <phoneticPr fontId="2"/>
  </si>
  <si>
    <t>ラスクオレンジ</t>
    <phoneticPr fontId="2"/>
  </si>
  <si>
    <t>a_GlowRusk</t>
    <phoneticPr fontId="2"/>
  </si>
  <si>
    <t>ジュース</t>
    <phoneticPr fontId="2"/>
  </si>
  <si>
    <t>a_GlowJuice</t>
    <phoneticPr fontId="2"/>
  </si>
  <si>
    <r>
      <t>##</t>
    </r>
    <r>
      <rPr>
        <sz val="10"/>
        <rFont val="ＭＳ Ｐゴシック"/>
        <family val="2"/>
        <charset val="128"/>
      </rPr>
      <t>決勝戦</t>
    </r>
    <r>
      <rPr>
        <sz val="10"/>
        <rFont val="Arial"/>
        <family val="2"/>
      </rPr>
      <t>##</t>
    </r>
    <rPh sb="2" eb="4">
      <t>ケッショウ</t>
    </rPh>
    <rPh sb="4" eb="5">
      <t>セン</t>
    </rPh>
    <phoneticPr fontId="2"/>
  </si>
  <si>
    <t>//Chocolate</t>
    <phoneticPr fontId="2"/>
  </si>
  <si>
    <r>
      <t>#</t>
    </r>
    <r>
      <rPr>
        <sz val="10"/>
        <rFont val="ＭＳ Ｐゴシック"/>
        <family val="2"/>
        <charset val="128"/>
      </rPr>
      <t>フィナンシェバターズカップ</t>
    </r>
    <phoneticPr fontId="2"/>
  </si>
  <si>
    <r>
      <t>##</t>
    </r>
    <r>
      <rPr>
        <sz val="10"/>
        <rFont val="ＭＳ Ｐゴシック"/>
        <family val="2"/>
        <charset val="128"/>
      </rPr>
      <t>二回戦　光のおかし</t>
    </r>
    <r>
      <rPr>
        <sz val="10"/>
        <rFont val="Arial"/>
        <family val="2"/>
      </rPr>
      <t>##</t>
    </r>
    <rPh sb="2" eb="5">
      <t>ニカイセン</t>
    </rPh>
    <rPh sb="6" eb="7">
      <t>ヒカ</t>
    </rPh>
    <phoneticPr fontId="2"/>
  </si>
  <si>
    <r>
      <t>##</t>
    </r>
    <r>
      <rPr>
        <sz val="10"/>
        <rFont val="ＭＳ Ｐゴシック"/>
        <family val="2"/>
        <charset val="128"/>
      </rPr>
      <t>プラトンアカデミー一回戦　焼き菓子##</t>
    </r>
    <rPh sb="11" eb="14">
      <t>イッカイセン</t>
    </rPh>
    <rPh sb="15" eb="16">
      <t>ヤ</t>
    </rPh>
    <rPh sb="17" eb="19">
      <t>ガシ</t>
    </rPh>
    <phoneticPr fontId="2"/>
  </si>
  <si>
    <r>
      <t>##</t>
    </r>
    <r>
      <rPr>
        <sz val="10"/>
        <rFont val="ＭＳ Ｐゴシック"/>
        <family val="2"/>
        <charset val="128"/>
      </rPr>
      <t>二回戦　焼き菓子##</t>
    </r>
    <rPh sb="2" eb="3">
      <t>ニ</t>
    </rPh>
    <rPh sb="3" eb="5">
      <t>カイセン</t>
    </rPh>
    <rPh sb="6" eb="7">
      <t>ヤ</t>
    </rPh>
    <rPh sb="8" eb="10">
      <t>ガシ</t>
    </rPh>
    <phoneticPr fontId="2"/>
  </si>
  <si>
    <r>
      <t>##</t>
    </r>
    <r>
      <rPr>
        <sz val="10"/>
        <rFont val="ＭＳ Ｐゴシック"/>
        <family val="2"/>
        <charset val="128"/>
      </rPr>
      <t>三回戦　焼き菓子##</t>
    </r>
    <rPh sb="2" eb="3">
      <t>ミ</t>
    </rPh>
    <rPh sb="3" eb="5">
      <t>カイセン</t>
    </rPh>
    <rPh sb="6" eb="7">
      <t>ヤ</t>
    </rPh>
    <rPh sb="8" eb="10">
      <t>ガシ</t>
    </rPh>
    <phoneticPr fontId="2"/>
  </si>
  <si>
    <r>
      <t>##</t>
    </r>
    <r>
      <rPr>
        <sz val="10"/>
        <rFont val="ＭＳ Ｐゴシック"/>
        <family val="2"/>
        <charset val="128"/>
      </rPr>
      <t>クープデュモンド一回戦　焼き菓子##</t>
    </r>
    <rPh sb="10" eb="13">
      <t>イッカイセン</t>
    </rPh>
    <rPh sb="14" eb="15">
      <t>ヤ</t>
    </rPh>
    <rPh sb="16" eb="18">
      <t>ガシ</t>
    </rPh>
    <phoneticPr fontId="2"/>
  </si>
  <si>
    <r>
      <t>##</t>
    </r>
    <r>
      <rPr>
        <sz val="10"/>
        <rFont val="ＭＳ Ｐゴシック"/>
        <family val="2"/>
        <charset val="128"/>
      </rPr>
      <t>ワールドチャンピオン一回戦　焼き菓子##</t>
    </r>
    <rPh sb="12" eb="15">
      <t>イッカイセン</t>
    </rPh>
    <rPh sb="16" eb="17">
      <t>ヤ</t>
    </rPh>
    <rPh sb="18" eb="20">
      <t>ガシ</t>
    </rPh>
    <phoneticPr fontId="2"/>
  </si>
  <si>
    <r>
      <t>##</t>
    </r>
    <r>
      <rPr>
        <sz val="10"/>
        <rFont val="ＭＳ Ｐゴシック"/>
        <family val="2"/>
        <charset val="128"/>
      </rPr>
      <t>未使用　一回戦　焼き菓子##</t>
    </r>
    <rPh sb="2" eb="5">
      <t>ミシヨウ</t>
    </rPh>
    <rPh sb="6" eb="9">
      <t>イッカイセン</t>
    </rPh>
    <rPh sb="10" eb="11">
      <t>ヤ</t>
    </rPh>
    <rPh sb="12" eb="14">
      <t>ガシ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</si>
</sst>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  <xf numFmtId="0" fontId="7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173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168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AS10" sqref="AS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208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t="shared" ref="B8:B10" si="1">INDEX(B:B,MATCH(104000,B:B,0),1)+(ROW()-MATCH(104000,B:B,0))</f>
        <v>104006</v>
      </c>
      <c r="C8" s="3" t="s">
        <v>7</v>
      </c>
      <c r="D8" s="3" t="s">
        <v>174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t="shared" si="1"/>
        <v>104007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t="shared" si="1"/>
        <v>104008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104009</v>
      </c>
      <c r="B11" s="3">
        <f t="shared" ref="B11:B19" si="2">INDEX(B:B,MATCH(104000,B:B,0),1)+(ROW()-MATCH(104000,B:B,0))</f>
        <v>104009</v>
      </c>
      <c r="C11" s="3" t="s">
        <v>7</v>
      </c>
      <c r="D11" s="3" t="s">
        <v>211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210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 t="shared" si="2"/>
        <v>104010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210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 t="shared" si="2"/>
        <v>104011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210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 t="shared" si="2"/>
        <v>104012</v>
      </c>
      <c r="C14" s="3" t="s">
        <v>7</v>
      </c>
      <c r="D14" s="3" t="s">
        <v>213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203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212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 t="shared" si="2"/>
        <v>104013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203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212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 t="shared" si="2"/>
        <v>104014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203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212</v>
      </c>
      <c r="AW16" s="5">
        <v>0</v>
      </c>
      <c r="AX16" s="5">
        <v>0</v>
      </c>
    </row>
    <row r="17" spans="1:50" ht="15.75" customHeight="1" x14ac:dyDescent="0.2">
      <c r="A17" s="3">
        <f t="shared" ref="A17:A19" si="3">ROW()-2+104000</f>
        <v>104015</v>
      </c>
      <c r="B17" s="3">
        <f t="shared" si="2"/>
        <v>104015</v>
      </c>
      <c r="C17" s="3" t="s">
        <v>7</v>
      </c>
      <c r="D17" s="3" t="s">
        <v>196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3"/>
        <v>104016</v>
      </c>
      <c r="B18" s="3">
        <f t="shared" si="2"/>
        <v>104016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3"/>
        <v>104017</v>
      </c>
      <c r="B19" s="3">
        <f t="shared" si="2"/>
        <v>104017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209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ROW()-2+105000</f>
        <v>105002</v>
      </c>
      <c r="B4" s="3">
        <f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ref="B5:B7" si="1">INDEX(B:B,MATCH(105000,B:B,0),1)+(ROW()-MATCH(105000,B:B,0))</f>
        <v>105003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105006</v>
      </c>
      <c r="B8" s="3">
        <f>INDEX(B:B,MATCH(105000,B:B,0),1)+(ROW()-MATCH(105000,B:B,0))</f>
        <v>105006</v>
      </c>
      <c r="C8" s="3" t="s">
        <v>7</v>
      </c>
      <c r="D8" s="3" t="s">
        <v>174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105007</v>
      </c>
      <c r="B9" s="3">
        <f>INDEX(B:B,MATCH(105000,B:B,0),1)+(ROW()-MATCH(105000,B:B,0))</f>
        <v>105007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105008</v>
      </c>
      <c r="B10" s="3">
        <f>INDEX(B:B,MATCH(105000,B:B,0),1)+(ROW()-MATCH(105000,B:B,0))</f>
        <v>105008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105009</v>
      </c>
      <c r="B11" s="3">
        <f t="shared" ref="B11:B19" si="2">INDEX(B:B,MATCH(105000,B:B,0),1)+(ROW()-MATCH(105000,B:B,0))</f>
        <v>105009</v>
      </c>
      <c r="C11" s="3" t="s">
        <v>7</v>
      </c>
      <c r="D11" s="3" t="s">
        <v>211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210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105010</v>
      </c>
      <c r="B12" s="3">
        <f t="shared" si="2"/>
        <v>105010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210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105011</v>
      </c>
      <c r="B13" s="3">
        <f t="shared" si="2"/>
        <v>105011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210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105012</v>
      </c>
      <c r="B14" s="3">
        <f t="shared" si="2"/>
        <v>105012</v>
      </c>
      <c r="C14" s="3" t="s">
        <v>7</v>
      </c>
      <c r="D14" s="3" t="s">
        <v>213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203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212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105013</v>
      </c>
      <c r="B15" s="3">
        <f t="shared" si="2"/>
        <v>105013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203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212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105014</v>
      </c>
      <c r="B16" s="3">
        <f t="shared" si="2"/>
        <v>105014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203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212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105015</v>
      </c>
      <c r="B17" s="3">
        <f t="shared" si="2"/>
        <v>105015</v>
      </c>
      <c r="C17" s="3" t="s">
        <v>7</v>
      </c>
      <c r="D17" s="3" t="s">
        <v>196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105016</v>
      </c>
      <c r="B18" s="3">
        <f t="shared" si="2"/>
        <v>105016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105017</v>
      </c>
      <c r="B19" s="3">
        <f t="shared" si="2"/>
        <v>105017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173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168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566C-9770-44C4-B911-15C1804D059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K8" sqref="K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216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>INDEX(B:B,MATCH(108000,B:B,0),1)+(ROW()-MATCH(108000,B:B,0))</f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>INDEX(B:B,MATCH(108000,B:B,0),1)+(ROW()-MATCH(108000,B:B,0))</f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90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110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175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203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20</v>
      </c>
      <c r="AO5" s="5">
        <v>60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203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20</v>
      </c>
      <c r="AO6" s="5">
        <v>60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203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60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176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177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165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165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178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179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180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181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183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182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184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O19" sqref="O1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223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7</v>
      </c>
      <c r="D14" s="3" t="s">
        <v>172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7</v>
      </c>
      <c r="D23" s="3" t="s">
        <v>172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185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171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72"/>
  <sheetViews>
    <sheetView zoomScale="85" zoomScaleNormal="85" workbookViewId="0">
      <pane ySplit="1" topLeftCell="A47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218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 t="shared" ref="B3:B45" si="0"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45" si="1">ROW()-2+30000</f>
        <v>30002</v>
      </c>
      <c r="B4" s="3">
        <f t="shared" si="0"/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30003</v>
      </c>
      <c r="B5" s="3">
        <f t="shared" si="0"/>
        <v>30003</v>
      </c>
      <c r="C5" s="3" t="s">
        <v>7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90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149</v>
      </c>
      <c r="AW5" s="5">
        <v>0</v>
      </c>
      <c r="AX5" s="5">
        <v>0</v>
      </c>
    </row>
    <row r="6" spans="1:50" ht="15.75" customHeight="1" x14ac:dyDescent="0.2">
      <c r="A6" s="3">
        <f t="shared" si="1"/>
        <v>30004</v>
      </c>
      <c r="B6" s="3">
        <f t="shared" si="0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150</v>
      </c>
      <c r="AW6" s="5">
        <v>0</v>
      </c>
      <c r="AX6" s="5">
        <v>0</v>
      </c>
    </row>
    <row r="7" spans="1:50" ht="15.75" customHeight="1" x14ac:dyDescent="0.2">
      <c r="A7" s="3">
        <f t="shared" si="1"/>
        <v>30005</v>
      </c>
      <c r="B7" s="3">
        <f t="shared" si="0"/>
        <v>30005</v>
      </c>
      <c r="C7" s="3" t="s">
        <v>7</v>
      </c>
      <c r="D7" s="3" t="s">
        <v>21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86</v>
      </c>
      <c r="AW7" s="5">
        <v>0</v>
      </c>
      <c r="AX7" s="5">
        <v>0</v>
      </c>
    </row>
    <row r="8" spans="1:50" ht="15.75" customHeight="1" x14ac:dyDescent="0.2">
      <c r="A8" s="3">
        <f t="shared" si="1"/>
        <v>30006</v>
      </c>
      <c r="B8" s="3">
        <f t="shared" si="0"/>
        <v>30006</v>
      </c>
      <c r="C8" s="3" t="s">
        <v>7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26</v>
      </c>
      <c r="AD8" s="5" t="s">
        <v>28</v>
      </c>
      <c r="AE8" s="5" t="s">
        <v>82</v>
      </c>
      <c r="AF8" s="5" t="s">
        <v>27</v>
      </c>
      <c r="AG8" s="5" t="s">
        <v>36</v>
      </c>
      <c r="AH8" s="5" t="s">
        <v>66</v>
      </c>
      <c r="AI8" s="5" t="s">
        <v>7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0</v>
      </c>
      <c r="AS8" s="5">
        <v>0</v>
      </c>
      <c r="AT8" s="5">
        <v>0</v>
      </c>
      <c r="AU8" s="5">
        <v>0</v>
      </c>
      <c r="AV8" s="4" t="s">
        <v>44</v>
      </c>
      <c r="AW8" s="5">
        <v>0</v>
      </c>
      <c r="AX8" s="5">
        <v>0</v>
      </c>
    </row>
    <row r="9" spans="1:50" ht="15.75" customHeight="1" x14ac:dyDescent="0.2">
      <c r="A9" s="3">
        <f t="shared" si="1"/>
        <v>30007</v>
      </c>
      <c r="B9" s="3">
        <f t="shared" si="0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100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26</v>
      </c>
      <c r="AD9" s="5" t="s">
        <v>28</v>
      </c>
      <c r="AE9" s="5" t="s">
        <v>82</v>
      </c>
      <c r="AF9" s="5" t="s">
        <v>27</v>
      </c>
      <c r="AG9" s="5" t="s">
        <v>36</v>
      </c>
      <c r="AH9" s="5" t="s">
        <v>66</v>
      </c>
      <c r="AI9" s="5" t="s">
        <v>7</v>
      </c>
      <c r="AJ9" s="5" t="s">
        <v>7</v>
      </c>
      <c r="AK9" s="5" t="s">
        <v>7</v>
      </c>
      <c r="AL9" s="5">
        <v>5</v>
      </c>
      <c r="AM9" s="5">
        <v>10</v>
      </c>
      <c r="AN9" s="5">
        <v>12</v>
      </c>
      <c r="AO9" s="5">
        <v>20</v>
      </c>
      <c r="AP9" s="5">
        <v>5</v>
      </c>
      <c r="AQ9" s="5">
        <v>10</v>
      </c>
      <c r="AR9" s="5">
        <v>0</v>
      </c>
      <c r="AS9" s="5">
        <v>0</v>
      </c>
      <c r="AT9" s="5">
        <v>0</v>
      </c>
      <c r="AU9" s="5">
        <v>0</v>
      </c>
      <c r="AV9" s="4" t="s">
        <v>45</v>
      </c>
      <c r="AW9" s="5">
        <v>0</v>
      </c>
      <c r="AX9" s="5">
        <v>0</v>
      </c>
    </row>
    <row r="10" spans="1:50" ht="15.75" customHeight="1" x14ac:dyDescent="0.2">
      <c r="A10" s="3">
        <f t="shared" si="1"/>
        <v>30008</v>
      </c>
      <c r="B10" s="3">
        <f t="shared" si="0"/>
        <v>30008</v>
      </c>
      <c r="C10" s="3" t="s">
        <v>7</v>
      </c>
      <c r="D10" s="3" t="s">
        <v>167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100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1"/>
        <v>30009</v>
      </c>
      <c r="B11" s="3">
        <f t="shared" si="0"/>
        <v>30009</v>
      </c>
      <c r="C11" s="3" t="s">
        <v>7</v>
      </c>
      <c r="D11" s="3" t="s">
        <v>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50</v>
      </c>
      <c r="K11" s="3">
        <v>0</v>
      </c>
      <c r="L11" s="3">
        <v>0</v>
      </c>
      <c r="M11" s="3">
        <v>100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1"/>
        <v>30010</v>
      </c>
      <c r="B12" s="3">
        <f t="shared" si="0"/>
        <v>30010</v>
      </c>
      <c r="C12" s="3" t="s">
        <v>7</v>
      </c>
      <c r="D12" s="3" t="s">
        <v>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150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1"/>
        <v>30011</v>
      </c>
      <c r="B13" s="3">
        <f t="shared" si="0"/>
        <v>30011</v>
      </c>
      <c r="C13" s="3" t="s">
        <v>166</v>
      </c>
      <c r="D13" s="3" t="s">
        <v>7</v>
      </c>
      <c r="E13" s="3">
        <v>0</v>
      </c>
      <c r="F13" s="3">
        <v>0</v>
      </c>
      <c r="G13" s="3">
        <v>54</v>
      </c>
      <c r="H13" s="3">
        <v>0</v>
      </c>
      <c r="I13" s="3">
        <v>40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82</v>
      </c>
      <c r="AD13" s="5" t="s">
        <v>27</v>
      </c>
      <c r="AE13" s="5" t="s">
        <v>66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5</v>
      </c>
      <c r="AM13" s="5">
        <v>20</v>
      </c>
      <c r="AN13" s="5">
        <v>10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30012</v>
      </c>
      <c r="B14" s="3">
        <f t="shared" si="0"/>
        <v>30012</v>
      </c>
      <c r="C14" s="3" t="s">
        <v>7</v>
      </c>
      <c r="D14" s="3" t="s">
        <v>7</v>
      </c>
      <c r="E14" s="3">
        <v>0</v>
      </c>
      <c r="F14" s="3">
        <v>0</v>
      </c>
      <c r="G14" s="3">
        <v>54</v>
      </c>
      <c r="H14" s="3">
        <v>0</v>
      </c>
      <c r="I14" s="3">
        <v>40</v>
      </c>
      <c r="J14" s="3">
        <v>60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90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82</v>
      </c>
      <c r="AD14" s="5" t="s">
        <v>27</v>
      </c>
      <c r="AE14" s="5" t="s">
        <v>66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20</v>
      </c>
      <c r="AN14" s="5">
        <v>10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165</v>
      </c>
      <c r="AW14" s="5">
        <v>0</v>
      </c>
      <c r="AX14" s="5">
        <v>0</v>
      </c>
    </row>
    <row r="15" spans="1:50" ht="15.75" customHeight="1" x14ac:dyDescent="0.2">
      <c r="A15" s="3">
        <f t="shared" si="1"/>
        <v>30013</v>
      </c>
      <c r="B15" s="3">
        <f t="shared" si="0"/>
        <v>30013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40</v>
      </c>
      <c r="J15" s="3">
        <v>100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82</v>
      </c>
      <c r="AD15" s="5" t="s">
        <v>27</v>
      </c>
      <c r="AE15" s="5" t="s">
        <v>66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20</v>
      </c>
      <c r="AN15" s="5">
        <v>10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165</v>
      </c>
      <c r="AW15" s="5">
        <v>0</v>
      </c>
      <c r="AX15" s="5">
        <v>0</v>
      </c>
    </row>
    <row r="16" spans="1:50" ht="15.75" customHeight="1" x14ac:dyDescent="0.2">
      <c r="A16" s="3">
        <f t="shared" si="1"/>
        <v>30014</v>
      </c>
      <c r="B16" s="3">
        <f t="shared" si="0"/>
        <v>30014</v>
      </c>
      <c r="C16" s="3" t="s">
        <v>197</v>
      </c>
      <c r="D16" s="3" t="s">
        <v>7</v>
      </c>
      <c r="E16" s="3">
        <v>0</v>
      </c>
      <c r="F16" s="3">
        <v>0</v>
      </c>
      <c r="G16" s="3">
        <v>54</v>
      </c>
      <c r="H16" s="3">
        <v>20</v>
      </c>
      <c r="I16" s="3">
        <v>30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22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30015</v>
      </c>
      <c r="B17" s="3">
        <f t="shared" si="0"/>
        <v>30015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20</v>
      </c>
      <c r="I17" s="3">
        <v>30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22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10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165</v>
      </c>
      <c r="AW17" s="5">
        <v>0</v>
      </c>
      <c r="AX17" s="5">
        <v>0</v>
      </c>
    </row>
    <row r="18" spans="1:50" ht="15.75" customHeight="1" x14ac:dyDescent="0.2">
      <c r="A18" s="3">
        <f t="shared" si="1"/>
        <v>30016</v>
      </c>
      <c r="B18" s="3">
        <f t="shared" si="0"/>
        <v>30016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20</v>
      </c>
      <c r="I18" s="3">
        <v>30</v>
      </c>
      <c r="J18" s="3">
        <v>100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50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22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10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165</v>
      </c>
      <c r="AW18" s="5">
        <v>0</v>
      </c>
      <c r="AX18" s="5">
        <v>0</v>
      </c>
    </row>
    <row r="19" spans="1:50" ht="15.75" customHeight="1" x14ac:dyDescent="0.2">
      <c r="A19" s="3">
        <f t="shared" si="1"/>
        <v>30017</v>
      </c>
      <c r="B19" s="3">
        <f t="shared" si="0"/>
        <v>30017</v>
      </c>
      <c r="C19" s="3" t="s">
        <v>198</v>
      </c>
      <c r="D19" s="3" t="s">
        <v>7</v>
      </c>
      <c r="E19" s="3">
        <v>20</v>
      </c>
      <c r="F19" s="3">
        <v>0</v>
      </c>
      <c r="G19" s="3">
        <v>54</v>
      </c>
      <c r="H19" s="3">
        <v>0</v>
      </c>
      <c r="I19" s="3">
        <v>30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65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25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30018</v>
      </c>
      <c r="B20" s="3">
        <f t="shared" si="0"/>
        <v>30018</v>
      </c>
      <c r="C20" s="3" t="s">
        <v>7</v>
      </c>
      <c r="D20" s="3" t="s">
        <v>7</v>
      </c>
      <c r="E20" s="3">
        <v>20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65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25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165</v>
      </c>
      <c r="AW20" s="5">
        <v>0</v>
      </c>
      <c r="AX20" s="5">
        <v>0</v>
      </c>
    </row>
    <row r="21" spans="1:50" ht="15.75" customHeight="1" x14ac:dyDescent="0.2">
      <c r="A21" s="3">
        <f t="shared" si="1"/>
        <v>30019</v>
      </c>
      <c r="B21" s="3">
        <f t="shared" si="0"/>
        <v>30019</v>
      </c>
      <c r="C21" s="3" t="s">
        <v>7</v>
      </c>
      <c r="D21" s="3" t="s">
        <v>7</v>
      </c>
      <c r="E21" s="3">
        <v>20</v>
      </c>
      <c r="F21" s="3">
        <v>0</v>
      </c>
      <c r="G21" s="3">
        <v>54</v>
      </c>
      <c r="H21" s="3">
        <v>0</v>
      </c>
      <c r="I21" s="3">
        <v>30</v>
      </c>
      <c r="J21" s="3">
        <v>80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25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165</v>
      </c>
      <c r="AW21" s="5">
        <v>0</v>
      </c>
      <c r="AX21" s="5">
        <v>0</v>
      </c>
    </row>
    <row r="22" spans="1:50" ht="15.75" customHeight="1" x14ac:dyDescent="0.2">
      <c r="A22" s="3">
        <f t="shared" si="1"/>
        <v>30020</v>
      </c>
      <c r="B22" s="3">
        <f t="shared" si="0"/>
        <v>30020</v>
      </c>
      <c r="C22" s="3" t="s">
        <v>199</v>
      </c>
      <c r="D22" s="3" t="s">
        <v>7</v>
      </c>
      <c r="E22" s="3">
        <v>0</v>
      </c>
      <c r="F22" s="3">
        <v>0</v>
      </c>
      <c r="G22" s="3">
        <v>70</v>
      </c>
      <c r="H22" s="3">
        <v>0</v>
      </c>
      <c r="I22" s="3">
        <v>0</v>
      </c>
      <c r="J22" s="3">
        <v>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30021</v>
      </c>
      <c r="B23" s="3">
        <f t="shared" si="0"/>
        <v>30021</v>
      </c>
      <c r="C23" s="3" t="s">
        <v>7</v>
      </c>
      <c r="D23" s="3" t="s">
        <v>7</v>
      </c>
      <c r="E23" s="3">
        <v>0</v>
      </c>
      <c r="F23" s="3">
        <v>0</v>
      </c>
      <c r="G23" s="3">
        <v>70</v>
      </c>
      <c r="H23" s="3">
        <v>0</v>
      </c>
      <c r="I23" s="3">
        <v>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165</v>
      </c>
      <c r="AW23" s="5">
        <v>0</v>
      </c>
      <c r="AX23" s="5">
        <v>0</v>
      </c>
    </row>
    <row r="24" spans="1:50" ht="15.75" customHeight="1" x14ac:dyDescent="0.2">
      <c r="A24" s="3">
        <f t="shared" si="1"/>
        <v>30022</v>
      </c>
      <c r="B24" s="3">
        <f t="shared" si="0"/>
        <v>30022</v>
      </c>
      <c r="C24" s="3" t="s">
        <v>7</v>
      </c>
      <c r="D24" s="3" t="s">
        <v>7</v>
      </c>
      <c r="E24" s="3">
        <v>0</v>
      </c>
      <c r="F24" s="3">
        <v>0</v>
      </c>
      <c r="G24" s="3">
        <v>70</v>
      </c>
      <c r="H24" s="3">
        <v>0</v>
      </c>
      <c r="I24" s="3">
        <v>0</v>
      </c>
      <c r="J24" s="3">
        <v>80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165</v>
      </c>
      <c r="AW24" s="5">
        <v>0</v>
      </c>
      <c r="AX24" s="5">
        <v>0</v>
      </c>
    </row>
    <row r="25" spans="1:50" ht="15.75" customHeight="1" x14ac:dyDescent="0.2">
      <c r="A25" s="3">
        <f t="shared" si="1"/>
        <v>30023</v>
      </c>
      <c r="B25" s="3">
        <f t="shared" si="0"/>
        <v>30023</v>
      </c>
      <c r="C25" s="3" t="s">
        <v>200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30</v>
      </c>
      <c r="J25" s="3">
        <v>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30024</v>
      </c>
      <c r="B26" s="3">
        <f t="shared" si="0"/>
        <v>30024</v>
      </c>
      <c r="C26" s="3" t="s">
        <v>7</v>
      </c>
      <c r="D26" s="3" t="s">
        <v>7</v>
      </c>
      <c r="E26" s="3">
        <v>0</v>
      </c>
      <c r="F26" s="3">
        <v>0</v>
      </c>
      <c r="G26" s="3">
        <v>54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165</v>
      </c>
      <c r="AW26" s="5">
        <v>0</v>
      </c>
      <c r="AX26" s="5">
        <v>0</v>
      </c>
    </row>
    <row r="27" spans="1:50" ht="15.75" customHeight="1" x14ac:dyDescent="0.2">
      <c r="A27" s="3">
        <f t="shared" si="1"/>
        <v>30025</v>
      </c>
      <c r="B27" s="3">
        <f t="shared" si="0"/>
        <v>30025</v>
      </c>
      <c r="C27" s="3" t="s">
        <v>7</v>
      </c>
      <c r="D27" s="3" t="s">
        <v>7</v>
      </c>
      <c r="E27" s="3">
        <v>0</v>
      </c>
      <c r="F27" s="3">
        <v>0</v>
      </c>
      <c r="G27" s="3">
        <v>54</v>
      </c>
      <c r="H27" s="3">
        <v>0</v>
      </c>
      <c r="I27" s="3">
        <v>30</v>
      </c>
      <c r="J27" s="3">
        <v>80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165</v>
      </c>
      <c r="AW27" s="5">
        <v>0</v>
      </c>
      <c r="AX27" s="5">
        <v>0</v>
      </c>
    </row>
    <row r="28" spans="1:50" ht="15.75" customHeight="1" x14ac:dyDescent="0.2">
      <c r="A28" s="3">
        <f t="shared" si="1"/>
        <v>30026</v>
      </c>
      <c r="B28" s="3">
        <f t="shared" si="0"/>
        <v>30026</v>
      </c>
      <c r="C28" s="3" t="s">
        <v>201</v>
      </c>
      <c r="D28" s="3" t="s">
        <v>7</v>
      </c>
      <c r="E28" s="3">
        <v>0</v>
      </c>
      <c r="F28" s="3">
        <v>0</v>
      </c>
      <c r="G28" s="3">
        <v>54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30027</v>
      </c>
      <c r="B29" s="3">
        <f t="shared" si="0"/>
        <v>30027</v>
      </c>
      <c r="C29" s="3" t="s">
        <v>7</v>
      </c>
      <c r="D29" s="3" t="s">
        <v>7</v>
      </c>
      <c r="E29" s="3">
        <v>0</v>
      </c>
      <c r="F29" s="3">
        <v>0</v>
      </c>
      <c r="G29" s="3">
        <v>54</v>
      </c>
      <c r="H29" s="3">
        <v>0</v>
      </c>
      <c r="I29" s="3">
        <v>30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165</v>
      </c>
      <c r="AW29" s="5">
        <v>0</v>
      </c>
      <c r="AX29" s="5">
        <v>0</v>
      </c>
    </row>
    <row r="30" spans="1:50" ht="15.75" customHeight="1" x14ac:dyDescent="0.2">
      <c r="A30" s="3">
        <f t="shared" si="1"/>
        <v>30028</v>
      </c>
      <c r="B30" s="3">
        <f t="shared" si="0"/>
        <v>30028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30</v>
      </c>
      <c r="J30" s="3">
        <v>80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165</v>
      </c>
      <c r="AW30" s="5">
        <v>0</v>
      </c>
      <c r="AX30" s="5">
        <v>0</v>
      </c>
    </row>
    <row r="31" spans="1:50" ht="15.75" customHeight="1" x14ac:dyDescent="0.2">
      <c r="A31" s="3">
        <f t="shared" si="1"/>
        <v>30029</v>
      </c>
      <c r="B31" s="3">
        <f t="shared" si="0"/>
        <v>30029</v>
      </c>
      <c r="C31" s="3" t="s">
        <v>177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30030</v>
      </c>
      <c r="B32" s="3">
        <f t="shared" si="0"/>
        <v>30030</v>
      </c>
      <c r="C32" s="3" t="s">
        <v>7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30</v>
      </c>
      <c r="J32" s="3">
        <v>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70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10" t="s">
        <v>165</v>
      </c>
      <c r="AW32" s="5">
        <v>0</v>
      </c>
      <c r="AX32" s="5">
        <v>0</v>
      </c>
    </row>
    <row r="33" spans="1:50" ht="15.75" customHeight="1" x14ac:dyDescent="0.2">
      <c r="A33" s="3">
        <f t="shared" si="1"/>
        <v>30031</v>
      </c>
      <c r="B33" s="3">
        <f t="shared" si="0"/>
        <v>30031</v>
      </c>
      <c r="C33" s="3" t="s">
        <v>7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30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10" t="s">
        <v>165</v>
      </c>
      <c r="AW33" s="5">
        <v>0</v>
      </c>
      <c r="AX33" s="5">
        <v>0</v>
      </c>
    </row>
    <row r="34" spans="1:50" ht="15.75" customHeight="1" x14ac:dyDescent="0.2">
      <c r="A34" s="3">
        <f t="shared" si="1"/>
        <v>30032</v>
      </c>
      <c r="B34" s="3">
        <f t="shared" si="0"/>
        <v>30032</v>
      </c>
      <c r="C34" s="3" t="s">
        <v>202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30</v>
      </c>
      <c r="J34" s="3">
        <v>50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10" t="s">
        <v>165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30033</v>
      </c>
      <c r="B35" s="3">
        <f t="shared" si="0"/>
        <v>30033</v>
      </c>
      <c r="C35" s="3" t="s">
        <v>7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30</v>
      </c>
      <c r="J35" s="3">
        <v>50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70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10" t="s">
        <v>165</v>
      </c>
      <c r="AW35" s="5">
        <v>0</v>
      </c>
      <c r="AX35" s="5">
        <v>0</v>
      </c>
    </row>
    <row r="36" spans="1:50" ht="15.75" customHeight="1" x14ac:dyDescent="0.2">
      <c r="A36" s="3">
        <f t="shared" si="1"/>
        <v>30034</v>
      </c>
      <c r="B36" s="3">
        <f t="shared" si="0"/>
        <v>30034</v>
      </c>
      <c r="C36" s="3" t="s">
        <v>7</v>
      </c>
      <c r="D36" s="3" t="s">
        <v>7</v>
      </c>
      <c r="E36" s="3">
        <v>0</v>
      </c>
      <c r="F36" s="3">
        <v>0</v>
      </c>
      <c r="G36" s="3">
        <v>80</v>
      </c>
      <c r="H36" s="3">
        <v>0</v>
      </c>
      <c r="I36" s="3">
        <v>30</v>
      </c>
      <c r="J36" s="3">
        <v>80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10" t="s">
        <v>165</v>
      </c>
      <c r="AW36" s="5">
        <v>0</v>
      </c>
      <c r="AX36" s="5">
        <v>0</v>
      </c>
    </row>
    <row r="37" spans="1:50" ht="15.75" customHeight="1" x14ac:dyDescent="0.2">
      <c r="A37" s="3">
        <f t="shared" si="1"/>
        <v>30035</v>
      </c>
      <c r="B37" s="3">
        <f t="shared" si="0"/>
        <v>30035</v>
      </c>
      <c r="C37" s="3" t="s">
        <v>7</v>
      </c>
      <c r="D37" s="3" t="s">
        <v>25</v>
      </c>
      <c r="E37" s="3">
        <v>0</v>
      </c>
      <c r="F37" s="3">
        <v>0</v>
      </c>
      <c r="G37" s="3">
        <v>54</v>
      </c>
      <c r="H37" s="3">
        <v>0</v>
      </c>
      <c r="I37" s="3">
        <v>40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70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82</v>
      </c>
      <c r="AD37" s="5" t="s">
        <v>27</v>
      </c>
      <c r="AE37" s="5" t="s">
        <v>66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5</v>
      </c>
      <c r="AM37" s="5">
        <v>20</v>
      </c>
      <c r="AN37" s="5">
        <v>10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10" t="s">
        <v>165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30036</v>
      </c>
      <c r="B38" s="3">
        <f t="shared" si="0"/>
        <v>30036</v>
      </c>
      <c r="C38" s="3" t="s">
        <v>7</v>
      </c>
      <c r="D38" s="3" t="s">
        <v>7</v>
      </c>
      <c r="E38" s="3">
        <v>0</v>
      </c>
      <c r="F38" s="3">
        <v>0</v>
      </c>
      <c r="G38" s="3">
        <v>54</v>
      </c>
      <c r="H38" s="3">
        <v>0</v>
      </c>
      <c r="I38" s="3">
        <v>40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90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82</v>
      </c>
      <c r="AD38" s="5" t="s">
        <v>27</v>
      </c>
      <c r="AE38" s="5" t="s">
        <v>66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5</v>
      </c>
      <c r="AM38" s="5">
        <v>20</v>
      </c>
      <c r="AN38" s="5">
        <v>10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10" t="s">
        <v>165</v>
      </c>
      <c r="AW38" s="5">
        <v>0</v>
      </c>
      <c r="AX38" s="5">
        <v>0</v>
      </c>
    </row>
    <row r="39" spans="1:50" ht="15.75" customHeight="1" x14ac:dyDescent="0.2">
      <c r="A39" s="3">
        <f t="shared" si="1"/>
        <v>30037</v>
      </c>
      <c r="B39" s="3">
        <f t="shared" si="0"/>
        <v>30037</v>
      </c>
      <c r="C39" s="3" t="s">
        <v>7</v>
      </c>
      <c r="D39" s="3" t="s">
        <v>7</v>
      </c>
      <c r="E39" s="3">
        <v>0</v>
      </c>
      <c r="F39" s="3">
        <v>0</v>
      </c>
      <c r="G39" s="3">
        <v>54</v>
      </c>
      <c r="H39" s="3">
        <v>0</v>
      </c>
      <c r="I39" s="3">
        <v>40</v>
      </c>
      <c r="J39" s="3">
        <v>100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82</v>
      </c>
      <c r="AD39" s="5" t="s">
        <v>27</v>
      </c>
      <c r="AE39" s="5" t="s">
        <v>66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5</v>
      </c>
      <c r="AM39" s="5">
        <v>20</v>
      </c>
      <c r="AN39" s="5">
        <v>10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10" t="s">
        <v>165</v>
      </c>
      <c r="AW39" s="5">
        <v>0</v>
      </c>
      <c r="AX39" s="5">
        <v>0</v>
      </c>
    </row>
    <row r="40" spans="1:50" ht="15.75" customHeight="1" x14ac:dyDescent="0.2">
      <c r="A40" s="3">
        <f t="shared" si="1"/>
        <v>30038</v>
      </c>
      <c r="B40" s="3">
        <f t="shared" si="0"/>
        <v>30038</v>
      </c>
      <c r="C40" s="3" t="s">
        <v>7</v>
      </c>
      <c r="D40" s="3" t="s">
        <v>53</v>
      </c>
      <c r="E40" s="3">
        <v>0</v>
      </c>
      <c r="F40" s="3">
        <v>0</v>
      </c>
      <c r="G40" s="3">
        <v>90</v>
      </c>
      <c r="H40" s="3">
        <v>50</v>
      </c>
      <c r="I40" s="3">
        <v>40</v>
      </c>
      <c r="J40" s="3">
        <v>0</v>
      </c>
      <c r="K40" s="3">
        <v>75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22</v>
      </c>
      <c r="AD40" s="5" t="s">
        <v>121</v>
      </c>
      <c r="AE40" s="5" t="s">
        <v>122</v>
      </c>
      <c r="AF40" s="5" t="s">
        <v>47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30</v>
      </c>
      <c r="AN40" s="5">
        <v>30</v>
      </c>
      <c r="AO40" s="5">
        <v>30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43</v>
      </c>
      <c r="AW40" s="5">
        <v>0</v>
      </c>
      <c r="AX40" s="5">
        <v>0</v>
      </c>
    </row>
    <row r="41" spans="1:50" ht="15.75" customHeight="1" x14ac:dyDescent="0.2">
      <c r="A41" s="3">
        <f t="shared" si="1"/>
        <v>30039</v>
      </c>
      <c r="B41" s="3">
        <f t="shared" si="0"/>
        <v>30039</v>
      </c>
      <c r="C41" s="3" t="s">
        <v>7</v>
      </c>
      <c r="D41" s="3" t="s">
        <v>7</v>
      </c>
      <c r="E41" s="3">
        <v>0</v>
      </c>
      <c r="F41" s="3">
        <v>0</v>
      </c>
      <c r="G41" s="3">
        <v>90</v>
      </c>
      <c r="H41" s="3">
        <v>50</v>
      </c>
      <c r="I41" s="3">
        <v>40</v>
      </c>
      <c r="J41" s="3">
        <v>0</v>
      </c>
      <c r="K41" s="3">
        <v>75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110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22</v>
      </c>
      <c r="AD41" s="5" t="s">
        <v>121</v>
      </c>
      <c r="AE41" s="5" t="s">
        <v>122</v>
      </c>
      <c r="AF41" s="5" t="s">
        <v>47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30</v>
      </c>
      <c r="AN41" s="5">
        <v>30</v>
      </c>
      <c r="AO41" s="5">
        <v>30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44</v>
      </c>
      <c r="AW41" s="5">
        <v>0</v>
      </c>
      <c r="AX41" s="5">
        <v>0</v>
      </c>
    </row>
    <row r="42" spans="1:50" ht="15.75" customHeight="1" x14ac:dyDescent="0.2">
      <c r="A42" s="3">
        <f t="shared" si="1"/>
        <v>30040</v>
      </c>
      <c r="B42" s="3">
        <f t="shared" si="0"/>
        <v>30040</v>
      </c>
      <c r="C42" s="3" t="s">
        <v>7</v>
      </c>
      <c r="D42" s="3" t="s">
        <v>7</v>
      </c>
      <c r="E42" s="3">
        <v>0</v>
      </c>
      <c r="F42" s="3">
        <v>0</v>
      </c>
      <c r="G42" s="3">
        <v>90</v>
      </c>
      <c r="H42" s="3">
        <v>50</v>
      </c>
      <c r="I42" s="3">
        <v>40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110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67</v>
      </c>
      <c r="AD42" s="5" t="s">
        <v>22</v>
      </c>
      <c r="AE42" s="5" t="s">
        <v>121</v>
      </c>
      <c r="AF42" s="5" t="s">
        <v>122</v>
      </c>
      <c r="AG42" s="5" t="s">
        <v>47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100</v>
      </c>
      <c r="AM42" s="5">
        <v>20</v>
      </c>
      <c r="AN42" s="5">
        <v>10</v>
      </c>
      <c r="AO42" s="5">
        <v>10</v>
      </c>
      <c r="AP42" s="5">
        <v>10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45</v>
      </c>
      <c r="AW42" s="5">
        <v>0</v>
      </c>
      <c r="AX42" s="5">
        <v>0</v>
      </c>
    </row>
    <row r="43" spans="1:50" ht="15.75" customHeight="1" x14ac:dyDescent="0.2">
      <c r="A43" s="3">
        <f t="shared" si="1"/>
        <v>30041</v>
      </c>
      <c r="B43" s="3">
        <f t="shared" si="0"/>
        <v>30041</v>
      </c>
      <c r="C43" s="3" t="s">
        <v>7</v>
      </c>
      <c r="D43" s="3" t="s">
        <v>215</v>
      </c>
      <c r="E43" s="3">
        <v>0</v>
      </c>
      <c r="F43" s="3">
        <v>0</v>
      </c>
      <c r="G43" s="3">
        <v>80</v>
      </c>
      <c r="H43" s="3">
        <v>200</v>
      </c>
      <c r="I43" s="3">
        <v>0</v>
      </c>
      <c r="J43" s="3">
        <v>0</v>
      </c>
      <c r="K43" s="3">
        <v>0</v>
      </c>
      <c r="L43" s="3">
        <v>100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70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20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148</v>
      </c>
      <c r="AW43" s="5">
        <v>0</v>
      </c>
      <c r="AX43" s="5">
        <v>0</v>
      </c>
    </row>
    <row r="44" spans="1:50" ht="15.75" customHeight="1" x14ac:dyDescent="0.2">
      <c r="A44" s="3">
        <f t="shared" si="1"/>
        <v>30042</v>
      </c>
      <c r="B44" s="3">
        <f t="shared" si="0"/>
        <v>30042</v>
      </c>
      <c r="C44" s="3" t="s">
        <v>7</v>
      </c>
      <c r="D44" s="3" t="s">
        <v>7</v>
      </c>
      <c r="E44" s="3">
        <v>0</v>
      </c>
      <c r="F44" s="3">
        <v>0</v>
      </c>
      <c r="G44" s="3">
        <v>80</v>
      </c>
      <c r="H44" s="3">
        <v>200</v>
      </c>
      <c r="I44" s="3">
        <v>0</v>
      </c>
      <c r="J44" s="3">
        <v>0</v>
      </c>
      <c r="K44" s="3">
        <v>0</v>
      </c>
      <c r="L44" s="3">
        <v>100</v>
      </c>
      <c r="M44" s="3">
        <v>0</v>
      </c>
      <c r="N44" s="3">
        <v>0</v>
      </c>
      <c r="O44" s="3">
        <v>0</v>
      </c>
      <c r="P44" s="3">
        <v>0</v>
      </c>
      <c r="Q44" s="3">
        <v>90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70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20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149</v>
      </c>
      <c r="AW44" s="5">
        <v>0</v>
      </c>
      <c r="AX44" s="5">
        <v>0</v>
      </c>
    </row>
    <row r="45" spans="1:50" ht="15.75" customHeight="1" x14ac:dyDescent="0.2">
      <c r="A45" s="3">
        <f t="shared" si="1"/>
        <v>30043</v>
      </c>
      <c r="B45" s="3">
        <f t="shared" si="0"/>
        <v>30043</v>
      </c>
      <c r="C45" s="3" t="s">
        <v>7</v>
      </c>
      <c r="D45" s="3" t="s">
        <v>7</v>
      </c>
      <c r="E45" s="3">
        <v>0</v>
      </c>
      <c r="F45" s="3">
        <v>0</v>
      </c>
      <c r="G45" s="3">
        <v>80</v>
      </c>
      <c r="H45" s="3">
        <v>200</v>
      </c>
      <c r="I45" s="3">
        <v>0</v>
      </c>
      <c r="J45" s="3">
        <v>0</v>
      </c>
      <c r="K45" s="3">
        <v>0</v>
      </c>
      <c r="L45" s="3">
        <v>100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70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20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150</v>
      </c>
      <c r="AW45" s="5">
        <v>0</v>
      </c>
      <c r="AX45" s="5">
        <v>1</v>
      </c>
    </row>
    <row r="46" spans="1:50" s="9" customFormat="1" ht="15.75" customHeight="1" x14ac:dyDescent="0.2">
      <c r="A46" s="6">
        <f>ROW()-2+30000</f>
        <v>30044</v>
      </c>
      <c r="B46" s="6">
        <v>31000</v>
      </c>
      <c r="C46" s="6" t="s">
        <v>217</v>
      </c>
      <c r="D46" s="6" t="s">
        <v>7</v>
      </c>
      <c r="E46" s="6">
        <v>30</v>
      </c>
      <c r="F46" s="6">
        <v>0</v>
      </c>
      <c r="G46" s="6">
        <v>80</v>
      </c>
      <c r="H46" s="6">
        <v>200</v>
      </c>
      <c r="I46" s="6">
        <v>0</v>
      </c>
      <c r="J46" s="6">
        <v>0</v>
      </c>
      <c r="K46" s="6">
        <v>0</v>
      </c>
      <c r="L46" s="6">
        <v>100</v>
      </c>
      <c r="M46" s="6">
        <v>0</v>
      </c>
      <c r="N46" s="6">
        <v>0</v>
      </c>
      <c r="O46" s="6">
        <v>0</v>
      </c>
      <c r="P46" s="6">
        <v>0</v>
      </c>
      <c r="Q46" s="6">
        <v>70</v>
      </c>
      <c r="R46" s="6">
        <v>0</v>
      </c>
      <c r="S46" s="6">
        <v>30</v>
      </c>
      <c r="T46" s="6">
        <v>30</v>
      </c>
      <c r="U46" s="6">
        <v>30</v>
      </c>
      <c r="V46" s="6">
        <v>30</v>
      </c>
      <c r="W46" s="6">
        <v>30</v>
      </c>
      <c r="X46" s="6">
        <v>30</v>
      </c>
      <c r="Y46" s="6">
        <v>30</v>
      </c>
      <c r="Z46" s="6">
        <v>30</v>
      </c>
      <c r="AA46" s="6">
        <v>30</v>
      </c>
      <c r="AB46" s="6">
        <v>30</v>
      </c>
      <c r="AC46" s="7" t="s">
        <v>70</v>
      </c>
      <c r="AD46" s="7" t="s">
        <v>7</v>
      </c>
      <c r="AE46" s="7" t="s">
        <v>7</v>
      </c>
      <c r="AF46" s="7" t="s">
        <v>7</v>
      </c>
      <c r="AG46" s="7" t="s">
        <v>7</v>
      </c>
      <c r="AH46" s="7" t="s">
        <v>7</v>
      </c>
      <c r="AI46" s="7" t="s">
        <v>7</v>
      </c>
      <c r="AJ46" s="7" t="s">
        <v>7</v>
      </c>
      <c r="AK46" s="7" t="s">
        <v>7</v>
      </c>
      <c r="AL46" s="7">
        <v>20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8" t="s">
        <v>147</v>
      </c>
      <c r="AW46" s="7">
        <v>0</v>
      </c>
      <c r="AX46" s="7">
        <v>0</v>
      </c>
    </row>
    <row r="47" spans="1:50" ht="15.75" customHeight="1" x14ac:dyDescent="0.2">
      <c r="A47" s="3">
        <f>ROW()-2+30000</f>
        <v>30045</v>
      </c>
      <c r="B47" s="3">
        <f t="shared" ref="B47:B63" si="2">INDEX(B:B,MATCH(31000,B:B,0),1)+(ROW()-MATCH(31000,B:B,0))</f>
        <v>31001</v>
      </c>
      <c r="C47" s="3" t="s">
        <v>7</v>
      </c>
      <c r="D47" s="3" t="s">
        <v>7</v>
      </c>
      <c r="E47" s="3">
        <v>30</v>
      </c>
      <c r="F47" s="3">
        <v>0</v>
      </c>
      <c r="G47" s="3">
        <v>80</v>
      </c>
      <c r="H47" s="3">
        <v>200</v>
      </c>
      <c r="I47" s="3">
        <v>0</v>
      </c>
      <c r="J47" s="3">
        <v>0</v>
      </c>
      <c r="K47" s="3">
        <v>0</v>
      </c>
      <c r="L47" s="3">
        <v>100</v>
      </c>
      <c r="M47" s="3">
        <v>0</v>
      </c>
      <c r="N47" s="3">
        <v>0</v>
      </c>
      <c r="O47" s="3">
        <v>0</v>
      </c>
      <c r="P47" s="3">
        <v>0</v>
      </c>
      <c r="Q47" s="3">
        <v>90</v>
      </c>
      <c r="R47" s="3">
        <v>0</v>
      </c>
      <c r="S47" s="3">
        <v>30</v>
      </c>
      <c r="T47" s="3">
        <v>30</v>
      </c>
      <c r="U47" s="3">
        <v>30</v>
      </c>
      <c r="V47" s="3">
        <v>30</v>
      </c>
      <c r="W47" s="3">
        <v>30</v>
      </c>
      <c r="X47" s="3">
        <v>30</v>
      </c>
      <c r="Y47" s="3">
        <v>30</v>
      </c>
      <c r="Z47" s="3">
        <v>30</v>
      </c>
      <c r="AA47" s="3">
        <v>30</v>
      </c>
      <c r="AB47" s="3">
        <v>30</v>
      </c>
      <c r="AC47" s="5" t="s">
        <v>70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20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149</v>
      </c>
      <c r="AW47" s="5">
        <v>0</v>
      </c>
      <c r="AX47" s="5">
        <v>0</v>
      </c>
    </row>
    <row r="48" spans="1:50" ht="15.75" customHeight="1" x14ac:dyDescent="0.2">
      <c r="A48" s="3">
        <f t="shared" ref="A48:A72" si="3">ROW()-2+30000</f>
        <v>30046</v>
      </c>
      <c r="B48" s="3">
        <f t="shared" si="2"/>
        <v>31002</v>
      </c>
      <c r="C48" s="3" t="s">
        <v>7</v>
      </c>
      <c r="D48" s="3" t="s">
        <v>7</v>
      </c>
      <c r="E48" s="3">
        <v>30</v>
      </c>
      <c r="F48" s="3">
        <v>0</v>
      </c>
      <c r="G48" s="3">
        <v>80</v>
      </c>
      <c r="H48" s="3">
        <v>200</v>
      </c>
      <c r="I48" s="3">
        <v>0</v>
      </c>
      <c r="J48" s="3">
        <v>0</v>
      </c>
      <c r="K48" s="3">
        <v>0</v>
      </c>
      <c r="L48" s="3">
        <v>100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30</v>
      </c>
      <c r="T48" s="3">
        <v>30</v>
      </c>
      <c r="U48" s="3">
        <v>30</v>
      </c>
      <c r="V48" s="3">
        <v>30</v>
      </c>
      <c r="W48" s="3">
        <v>30</v>
      </c>
      <c r="X48" s="3">
        <v>30</v>
      </c>
      <c r="Y48" s="3">
        <v>30</v>
      </c>
      <c r="Z48" s="3">
        <v>30</v>
      </c>
      <c r="AA48" s="3">
        <v>30</v>
      </c>
      <c r="AB48" s="3">
        <v>30</v>
      </c>
      <c r="AC48" s="5" t="s">
        <v>70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20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150</v>
      </c>
      <c r="AW48" s="5">
        <v>0</v>
      </c>
      <c r="AX48" s="5">
        <v>0</v>
      </c>
    </row>
    <row r="49" spans="1:50" ht="15.75" customHeight="1" x14ac:dyDescent="0.2">
      <c r="A49" s="3">
        <f t="shared" si="3"/>
        <v>30047</v>
      </c>
      <c r="B49" s="3">
        <f t="shared" si="2"/>
        <v>31003</v>
      </c>
      <c r="C49" s="3" t="s">
        <v>7</v>
      </c>
      <c r="D49" s="3" t="s">
        <v>172</v>
      </c>
      <c r="E49" s="3">
        <v>0</v>
      </c>
      <c r="F49" s="3">
        <v>0</v>
      </c>
      <c r="G49" s="3">
        <v>54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26</v>
      </c>
      <c r="AD49" s="5" t="s">
        <v>28</v>
      </c>
      <c r="AE49" s="5" t="s">
        <v>82</v>
      </c>
      <c r="AF49" s="5" t="s">
        <v>27</v>
      </c>
      <c r="AG49" s="5" t="s">
        <v>36</v>
      </c>
      <c r="AH49" s="5" t="s">
        <v>66</v>
      </c>
      <c r="AI49" s="5" t="s">
        <v>7</v>
      </c>
      <c r="AJ49" s="5" t="s">
        <v>7</v>
      </c>
      <c r="AK49" s="5" t="s">
        <v>7</v>
      </c>
      <c r="AL49" s="5">
        <v>5</v>
      </c>
      <c r="AM49" s="5">
        <v>10</v>
      </c>
      <c r="AN49" s="5">
        <v>12</v>
      </c>
      <c r="AO49" s="5">
        <v>20</v>
      </c>
      <c r="AP49" s="5">
        <v>5</v>
      </c>
      <c r="AQ49" s="5">
        <v>10</v>
      </c>
      <c r="AR49" s="5">
        <v>0</v>
      </c>
      <c r="AS49" s="5">
        <v>0</v>
      </c>
      <c r="AT49" s="5">
        <v>0</v>
      </c>
      <c r="AU49" s="5">
        <v>0</v>
      </c>
      <c r="AV49" s="4" t="s">
        <v>86</v>
      </c>
      <c r="AW49" s="5">
        <v>0</v>
      </c>
      <c r="AX49" s="5">
        <v>0</v>
      </c>
    </row>
    <row r="50" spans="1:50" ht="15.75" customHeight="1" x14ac:dyDescent="0.2">
      <c r="A50" s="3">
        <f t="shared" si="3"/>
        <v>30048</v>
      </c>
      <c r="B50" s="3">
        <f t="shared" si="2"/>
        <v>31004</v>
      </c>
      <c r="C50" s="3" t="s">
        <v>7</v>
      </c>
      <c r="D50" s="3" t="s">
        <v>7</v>
      </c>
      <c r="E50" s="3">
        <v>0</v>
      </c>
      <c r="F50" s="3">
        <v>0</v>
      </c>
      <c r="G50" s="3">
        <v>54</v>
      </c>
      <c r="H50" s="3">
        <v>0</v>
      </c>
      <c r="I50" s="3">
        <v>0</v>
      </c>
      <c r="J50" s="3">
        <v>40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26</v>
      </c>
      <c r="AD50" s="5" t="s">
        <v>28</v>
      </c>
      <c r="AE50" s="5" t="s">
        <v>82</v>
      </c>
      <c r="AF50" s="5" t="s">
        <v>27</v>
      </c>
      <c r="AG50" s="5" t="s">
        <v>36</v>
      </c>
      <c r="AH50" s="5" t="s">
        <v>66</v>
      </c>
      <c r="AI50" s="5" t="s">
        <v>7</v>
      </c>
      <c r="AJ50" s="5" t="s">
        <v>7</v>
      </c>
      <c r="AK50" s="5" t="s">
        <v>7</v>
      </c>
      <c r="AL50" s="5">
        <v>5</v>
      </c>
      <c r="AM50" s="5">
        <v>10</v>
      </c>
      <c r="AN50" s="5">
        <v>12</v>
      </c>
      <c r="AO50" s="5">
        <v>20</v>
      </c>
      <c r="AP50" s="5">
        <v>5</v>
      </c>
      <c r="AQ50" s="5">
        <v>10</v>
      </c>
      <c r="AR50" s="5">
        <v>0</v>
      </c>
      <c r="AS50" s="5">
        <v>0</v>
      </c>
      <c r="AT50" s="5">
        <v>0</v>
      </c>
      <c r="AU50" s="5">
        <v>0</v>
      </c>
      <c r="AV50" s="4" t="s">
        <v>44</v>
      </c>
      <c r="AW50" s="5">
        <v>0</v>
      </c>
      <c r="AX50" s="5">
        <v>0</v>
      </c>
    </row>
    <row r="51" spans="1:50" ht="15.75" customHeight="1" x14ac:dyDescent="0.2">
      <c r="A51" s="3">
        <f t="shared" si="3"/>
        <v>30049</v>
      </c>
      <c r="B51" s="3">
        <f t="shared" si="2"/>
        <v>31005</v>
      </c>
      <c r="C51" s="3" t="s">
        <v>7</v>
      </c>
      <c r="D51" s="3" t="s">
        <v>7</v>
      </c>
      <c r="E51" s="3">
        <v>0</v>
      </c>
      <c r="F51" s="3">
        <v>0</v>
      </c>
      <c r="G51" s="3">
        <v>54</v>
      </c>
      <c r="H51" s="3">
        <v>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60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26</v>
      </c>
      <c r="AD51" s="5" t="s">
        <v>28</v>
      </c>
      <c r="AE51" s="5" t="s">
        <v>82</v>
      </c>
      <c r="AF51" s="5" t="s">
        <v>27</v>
      </c>
      <c r="AG51" s="5" t="s">
        <v>36</v>
      </c>
      <c r="AH51" s="5" t="s">
        <v>66</v>
      </c>
      <c r="AI51" s="5" t="s">
        <v>7</v>
      </c>
      <c r="AJ51" s="5" t="s">
        <v>7</v>
      </c>
      <c r="AK51" s="5" t="s">
        <v>7</v>
      </c>
      <c r="AL51" s="5">
        <v>5</v>
      </c>
      <c r="AM51" s="5">
        <v>10</v>
      </c>
      <c r="AN51" s="5">
        <v>12</v>
      </c>
      <c r="AO51" s="5">
        <v>20</v>
      </c>
      <c r="AP51" s="5">
        <v>5</v>
      </c>
      <c r="AQ51" s="5">
        <v>10</v>
      </c>
      <c r="AR51" s="5">
        <v>0</v>
      </c>
      <c r="AS51" s="5">
        <v>0</v>
      </c>
      <c r="AT51" s="5">
        <v>0</v>
      </c>
      <c r="AU51" s="5">
        <v>0</v>
      </c>
      <c r="AV51" s="4" t="s">
        <v>45</v>
      </c>
      <c r="AW51" s="5">
        <v>0</v>
      </c>
      <c r="AX51" s="5">
        <v>0</v>
      </c>
    </row>
    <row r="52" spans="1:50" ht="15.75" customHeight="1" x14ac:dyDescent="0.2">
      <c r="A52" s="3">
        <f t="shared" si="3"/>
        <v>30050</v>
      </c>
      <c r="B52" s="3">
        <f t="shared" si="2"/>
        <v>31006</v>
      </c>
      <c r="C52" s="3" t="s">
        <v>7</v>
      </c>
      <c r="D52" s="3" t="s">
        <v>174</v>
      </c>
      <c r="E52" s="3">
        <v>0</v>
      </c>
      <c r="F52" s="3">
        <v>0</v>
      </c>
      <c r="G52" s="3">
        <v>230</v>
      </c>
      <c r="H52" s="3">
        <v>0</v>
      </c>
      <c r="I52" s="3">
        <v>0</v>
      </c>
      <c r="J52" s="3">
        <v>0</v>
      </c>
      <c r="K52" s="3">
        <v>100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80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43</v>
      </c>
      <c r="AW52" s="5">
        <v>0</v>
      </c>
      <c r="AX52" s="5">
        <v>0</v>
      </c>
    </row>
    <row r="53" spans="1:50" ht="15.75" customHeight="1" x14ac:dyDescent="0.2">
      <c r="A53" s="3">
        <f t="shared" si="3"/>
        <v>30051</v>
      </c>
      <c r="B53" s="3">
        <f t="shared" si="2"/>
        <v>31007</v>
      </c>
      <c r="C53" s="3" t="s">
        <v>7</v>
      </c>
      <c r="D53" s="3" t="s">
        <v>7</v>
      </c>
      <c r="E53" s="3">
        <v>0</v>
      </c>
      <c r="F53" s="3">
        <v>0</v>
      </c>
      <c r="G53" s="3">
        <v>230</v>
      </c>
      <c r="H53" s="3">
        <v>0</v>
      </c>
      <c r="I53" s="3">
        <v>0</v>
      </c>
      <c r="J53" s="3">
        <v>0</v>
      </c>
      <c r="K53" s="3">
        <v>85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130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44</v>
      </c>
      <c r="AW53" s="5">
        <v>0</v>
      </c>
      <c r="AX53" s="5">
        <v>0</v>
      </c>
    </row>
    <row r="54" spans="1:50" ht="15.75" customHeight="1" x14ac:dyDescent="0.2">
      <c r="A54" s="3">
        <f t="shared" si="3"/>
        <v>30052</v>
      </c>
      <c r="B54" s="3">
        <f t="shared" si="2"/>
        <v>31008</v>
      </c>
      <c r="C54" s="3" t="s">
        <v>7</v>
      </c>
      <c r="D54" s="3" t="s">
        <v>7</v>
      </c>
      <c r="E54" s="3">
        <v>0</v>
      </c>
      <c r="F54" s="3">
        <v>0</v>
      </c>
      <c r="G54" s="3">
        <v>230</v>
      </c>
      <c r="H54" s="3">
        <v>0</v>
      </c>
      <c r="I54" s="3">
        <v>0</v>
      </c>
      <c r="J54" s="3">
        <v>0</v>
      </c>
      <c r="K54" s="3">
        <v>120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45</v>
      </c>
      <c r="AW54" s="5">
        <v>0</v>
      </c>
      <c r="AX54" s="5">
        <v>0</v>
      </c>
    </row>
    <row r="55" spans="1:50" ht="15.75" customHeight="1" x14ac:dyDescent="0.2">
      <c r="A55" s="3">
        <f t="shared" si="3"/>
        <v>30053</v>
      </c>
      <c r="B55" s="3">
        <f t="shared" si="2"/>
        <v>31009</v>
      </c>
      <c r="C55" s="3" t="s">
        <v>7</v>
      </c>
      <c r="D55" s="3" t="s">
        <v>211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22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210</v>
      </c>
      <c r="AW55" s="5">
        <v>0</v>
      </c>
      <c r="AX55" s="5">
        <v>0</v>
      </c>
    </row>
    <row r="56" spans="1:50" ht="15.75" customHeight="1" x14ac:dyDescent="0.2">
      <c r="A56" s="3">
        <f t="shared" si="3"/>
        <v>30054</v>
      </c>
      <c r="B56" s="3">
        <f t="shared" si="2"/>
        <v>31010</v>
      </c>
      <c r="C56" s="3" t="s">
        <v>7</v>
      </c>
      <c r="D56" s="3" t="s">
        <v>7</v>
      </c>
      <c r="E56" s="3">
        <v>0</v>
      </c>
      <c r="F56" s="3">
        <v>0</v>
      </c>
      <c r="G56" s="3">
        <v>54</v>
      </c>
      <c r="H56" s="3">
        <v>20</v>
      </c>
      <c r="I56" s="3">
        <v>30</v>
      </c>
      <c r="J56" s="3">
        <v>60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80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22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10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210</v>
      </c>
      <c r="AW56" s="5">
        <v>0</v>
      </c>
      <c r="AX56" s="5">
        <v>0</v>
      </c>
    </row>
    <row r="57" spans="1:50" ht="15.75" customHeight="1" x14ac:dyDescent="0.2">
      <c r="A57" s="3">
        <f t="shared" si="3"/>
        <v>30055</v>
      </c>
      <c r="B57" s="3">
        <f t="shared" si="2"/>
        <v>31011</v>
      </c>
      <c r="C57" s="3" t="s">
        <v>7</v>
      </c>
      <c r="D57" s="3" t="s">
        <v>7</v>
      </c>
      <c r="E57" s="3">
        <v>0</v>
      </c>
      <c r="F57" s="3">
        <v>0</v>
      </c>
      <c r="G57" s="3">
        <v>54</v>
      </c>
      <c r="H57" s="3">
        <v>20</v>
      </c>
      <c r="I57" s="3">
        <v>30</v>
      </c>
      <c r="J57" s="3">
        <v>110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22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10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210</v>
      </c>
      <c r="AW57" s="5">
        <v>0</v>
      </c>
      <c r="AX57" s="5">
        <v>0</v>
      </c>
    </row>
    <row r="58" spans="1:50" ht="15.75" customHeight="1" x14ac:dyDescent="0.2">
      <c r="A58" s="3">
        <f t="shared" si="3"/>
        <v>30056</v>
      </c>
      <c r="B58" s="3">
        <f t="shared" si="2"/>
        <v>31012</v>
      </c>
      <c r="C58" s="3" t="s">
        <v>7</v>
      </c>
      <c r="D58" s="3" t="s">
        <v>213</v>
      </c>
      <c r="E58" s="3">
        <v>0</v>
      </c>
      <c r="F58" s="3">
        <v>0</v>
      </c>
      <c r="G58" s="3">
        <v>55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75</v>
      </c>
      <c r="Q58" s="3">
        <v>55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65</v>
      </c>
      <c r="AE58" s="5" t="s">
        <v>203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-50</v>
      </c>
      <c r="AM58" s="5">
        <v>30</v>
      </c>
      <c r="AN58" s="5">
        <v>50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212</v>
      </c>
      <c r="AW58" s="5">
        <v>0</v>
      </c>
      <c r="AX58" s="5">
        <v>0</v>
      </c>
    </row>
    <row r="59" spans="1:50" ht="15.75" customHeight="1" x14ac:dyDescent="0.2">
      <c r="A59" s="3">
        <f t="shared" si="3"/>
        <v>30057</v>
      </c>
      <c r="B59" s="3">
        <f t="shared" si="2"/>
        <v>31013</v>
      </c>
      <c r="C59" s="3" t="s">
        <v>7</v>
      </c>
      <c r="D59" s="3" t="s">
        <v>7</v>
      </c>
      <c r="E59" s="3">
        <v>0</v>
      </c>
      <c r="F59" s="3">
        <v>0</v>
      </c>
      <c r="G59" s="3">
        <v>55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75</v>
      </c>
      <c r="Q59" s="3">
        <v>65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65</v>
      </c>
      <c r="AE59" s="5" t="s">
        <v>203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-50</v>
      </c>
      <c r="AM59" s="5">
        <v>30</v>
      </c>
      <c r="AN59" s="5">
        <v>50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212</v>
      </c>
      <c r="AW59" s="5">
        <v>0</v>
      </c>
      <c r="AX59" s="5">
        <v>0</v>
      </c>
    </row>
    <row r="60" spans="1:50" ht="15.75" customHeight="1" x14ac:dyDescent="0.2">
      <c r="A60" s="3">
        <f t="shared" si="3"/>
        <v>30058</v>
      </c>
      <c r="B60" s="3">
        <f t="shared" si="2"/>
        <v>31014</v>
      </c>
      <c r="C60" s="3" t="s">
        <v>7</v>
      </c>
      <c r="D60" s="3" t="s">
        <v>7</v>
      </c>
      <c r="E60" s="3">
        <v>0</v>
      </c>
      <c r="F60" s="3">
        <v>0</v>
      </c>
      <c r="G60" s="3">
        <v>55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105</v>
      </c>
      <c r="Q60" s="3">
        <v>55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46</v>
      </c>
      <c r="AD60" s="5" t="s">
        <v>65</v>
      </c>
      <c r="AE60" s="5" t="s">
        <v>203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-50</v>
      </c>
      <c r="AM60" s="5">
        <v>30</v>
      </c>
      <c r="AN60" s="5">
        <v>50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212</v>
      </c>
      <c r="AW60" s="5">
        <v>0</v>
      </c>
      <c r="AX60" s="5">
        <v>0</v>
      </c>
    </row>
    <row r="61" spans="1:50" ht="15.75" customHeight="1" x14ac:dyDescent="0.2">
      <c r="A61" s="3">
        <f t="shared" si="3"/>
        <v>30059</v>
      </c>
      <c r="B61" s="3">
        <f t="shared" si="2"/>
        <v>31015</v>
      </c>
      <c r="C61" s="3" t="s">
        <v>7</v>
      </c>
      <c r="D61" s="3" t="s">
        <v>215</v>
      </c>
      <c r="E61" s="3">
        <v>0</v>
      </c>
      <c r="F61" s="3">
        <v>0</v>
      </c>
      <c r="G61" s="3">
        <v>80</v>
      </c>
      <c r="H61" s="3">
        <v>200</v>
      </c>
      <c r="I61" s="3">
        <v>0</v>
      </c>
      <c r="J61" s="3">
        <v>0</v>
      </c>
      <c r="K61" s="3">
        <v>0</v>
      </c>
      <c r="L61" s="3">
        <v>100</v>
      </c>
      <c r="M61" s="3">
        <v>0</v>
      </c>
      <c r="N61" s="3">
        <v>0</v>
      </c>
      <c r="O61" s="3">
        <v>0</v>
      </c>
      <c r="P61" s="3">
        <v>0</v>
      </c>
      <c r="Q61" s="3">
        <v>70</v>
      </c>
      <c r="R61" s="3">
        <v>0</v>
      </c>
      <c r="S61" s="3">
        <v>30</v>
      </c>
      <c r="T61" s="3">
        <v>30</v>
      </c>
      <c r="U61" s="3">
        <v>30</v>
      </c>
      <c r="V61" s="3">
        <v>30</v>
      </c>
      <c r="W61" s="3">
        <v>30</v>
      </c>
      <c r="X61" s="3">
        <v>30</v>
      </c>
      <c r="Y61" s="3">
        <v>30</v>
      </c>
      <c r="Z61" s="3">
        <v>30</v>
      </c>
      <c r="AA61" s="3">
        <v>30</v>
      </c>
      <c r="AB61" s="3">
        <v>30</v>
      </c>
      <c r="AC61" s="5" t="s">
        <v>70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20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148</v>
      </c>
      <c r="AW61" s="5">
        <v>0</v>
      </c>
      <c r="AX61" s="5">
        <v>0</v>
      </c>
    </row>
    <row r="62" spans="1:50" ht="15.75" customHeight="1" x14ac:dyDescent="0.2">
      <c r="A62" s="3">
        <f t="shared" si="3"/>
        <v>30060</v>
      </c>
      <c r="B62" s="3">
        <f t="shared" si="2"/>
        <v>31016</v>
      </c>
      <c r="C62" s="3" t="s">
        <v>7</v>
      </c>
      <c r="D62" s="3" t="s">
        <v>7</v>
      </c>
      <c r="E62" s="3">
        <v>0</v>
      </c>
      <c r="F62" s="3">
        <v>0</v>
      </c>
      <c r="G62" s="3">
        <v>80</v>
      </c>
      <c r="H62" s="3">
        <v>200</v>
      </c>
      <c r="I62" s="3">
        <v>0</v>
      </c>
      <c r="J62" s="3">
        <v>0</v>
      </c>
      <c r="K62" s="3">
        <v>0</v>
      </c>
      <c r="L62" s="3">
        <v>100</v>
      </c>
      <c r="M62" s="3">
        <v>0</v>
      </c>
      <c r="N62" s="3">
        <v>0</v>
      </c>
      <c r="O62" s="3">
        <v>0</v>
      </c>
      <c r="P62" s="3">
        <v>0</v>
      </c>
      <c r="Q62" s="3">
        <v>90</v>
      </c>
      <c r="R62" s="3">
        <v>0</v>
      </c>
      <c r="S62" s="3">
        <v>30</v>
      </c>
      <c r="T62" s="3">
        <v>30</v>
      </c>
      <c r="U62" s="3">
        <v>30</v>
      </c>
      <c r="V62" s="3">
        <v>30</v>
      </c>
      <c r="W62" s="3">
        <v>30</v>
      </c>
      <c r="X62" s="3">
        <v>30</v>
      </c>
      <c r="Y62" s="3">
        <v>30</v>
      </c>
      <c r="Z62" s="3">
        <v>30</v>
      </c>
      <c r="AA62" s="3">
        <v>30</v>
      </c>
      <c r="AB62" s="3">
        <v>30</v>
      </c>
      <c r="AC62" s="5" t="s">
        <v>70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20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149</v>
      </c>
      <c r="AW62" s="5">
        <v>0</v>
      </c>
      <c r="AX62" s="5">
        <v>0</v>
      </c>
    </row>
    <row r="63" spans="1:50" ht="15.75" customHeight="1" x14ac:dyDescent="0.2">
      <c r="A63" s="3">
        <f t="shared" si="3"/>
        <v>30061</v>
      </c>
      <c r="B63" s="3">
        <f t="shared" si="2"/>
        <v>31017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200</v>
      </c>
      <c r="I63" s="3">
        <v>0</v>
      </c>
      <c r="J63" s="3">
        <v>0</v>
      </c>
      <c r="K63" s="3">
        <v>0</v>
      </c>
      <c r="L63" s="3">
        <v>100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30</v>
      </c>
      <c r="T63" s="3">
        <v>30</v>
      </c>
      <c r="U63" s="3">
        <v>30</v>
      </c>
      <c r="V63" s="3">
        <v>30</v>
      </c>
      <c r="W63" s="3">
        <v>30</v>
      </c>
      <c r="X63" s="3">
        <v>30</v>
      </c>
      <c r="Y63" s="3">
        <v>30</v>
      </c>
      <c r="Z63" s="3">
        <v>30</v>
      </c>
      <c r="AA63" s="3">
        <v>30</v>
      </c>
      <c r="AB63" s="3">
        <v>30</v>
      </c>
      <c r="AC63" s="5" t="s">
        <v>70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20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150</v>
      </c>
      <c r="AW63" s="5">
        <v>0</v>
      </c>
      <c r="AX63" s="5">
        <v>1</v>
      </c>
    </row>
    <row r="64" spans="1:50" s="9" customFormat="1" ht="15.75" customHeight="1" x14ac:dyDescent="0.2">
      <c r="A64" s="6">
        <f t="shared" si="3"/>
        <v>30062</v>
      </c>
      <c r="B64" s="6">
        <v>32000</v>
      </c>
      <c r="C64" s="6" t="s">
        <v>214</v>
      </c>
      <c r="D64" s="6" t="s">
        <v>7</v>
      </c>
      <c r="E64" s="6">
        <v>30</v>
      </c>
      <c r="F64" s="6">
        <v>0</v>
      </c>
      <c r="G64" s="6">
        <v>80</v>
      </c>
      <c r="H64" s="6">
        <v>200</v>
      </c>
      <c r="I64" s="6">
        <v>0</v>
      </c>
      <c r="J64" s="6">
        <v>0</v>
      </c>
      <c r="K64" s="6">
        <v>0</v>
      </c>
      <c r="L64" s="6">
        <v>100</v>
      </c>
      <c r="M64" s="6">
        <v>0</v>
      </c>
      <c r="N64" s="6">
        <v>0</v>
      </c>
      <c r="O64" s="6">
        <v>0</v>
      </c>
      <c r="P64" s="6">
        <v>0</v>
      </c>
      <c r="Q64" s="6">
        <v>70</v>
      </c>
      <c r="R64" s="6">
        <v>0</v>
      </c>
      <c r="S64" s="6">
        <v>30</v>
      </c>
      <c r="T64" s="6">
        <v>30</v>
      </c>
      <c r="U64" s="6">
        <v>30</v>
      </c>
      <c r="V64" s="6">
        <v>30</v>
      </c>
      <c r="W64" s="6">
        <v>30</v>
      </c>
      <c r="X64" s="6">
        <v>30</v>
      </c>
      <c r="Y64" s="6">
        <v>30</v>
      </c>
      <c r="Z64" s="6">
        <v>30</v>
      </c>
      <c r="AA64" s="6">
        <v>30</v>
      </c>
      <c r="AB64" s="6">
        <v>30</v>
      </c>
      <c r="AC64" s="7" t="s">
        <v>70</v>
      </c>
      <c r="AD64" s="7" t="s">
        <v>7</v>
      </c>
      <c r="AE64" s="7" t="s">
        <v>7</v>
      </c>
      <c r="AF64" s="7" t="s">
        <v>7</v>
      </c>
      <c r="AG64" s="7" t="s">
        <v>7</v>
      </c>
      <c r="AH64" s="7" t="s">
        <v>7</v>
      </c>
      <c r="AI64" s="7" t="s">
        <v>7</v>
      </c>
      <c r="AJ64" s="7" t="s">
        <v>7</v>
      </c>
      <c r="AK64" s="7" t="s">
        <v>7</v>
      </c>
      <c r="AL64" s="7">
        <v>20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8" t="s">
        <v>147</v>
      </c>
      <c r="AW64" s="7">
        <v>0</v>
      </c>
      <c r="AX64" s="7">
        <v>0</v>
      </c>
    </row>
    <row r="65" spans="1:50" ht="15.75" customHeight="1" x14ac:dyDescent="0.2">
      <c r="A65" s="3">
        <f t="shared" si="3"/>
        <v>30063</v>
      </c>
      <c r="B65" s="3">
        <f>INDEX(B:B,MATCH(32000,B:B,0),1)+(ROW()-MATCH(32000,B:B,0))</f>
        <v>32001</v>
      </c>
      <c r="C65" s="3" t="s">
        <v>7</v>
      </c>
      <c r="D65" s="3" t="s">
        <v>7</v>
      </c>
      <c r="E65" s="3">
        <v>30</v>
      </c>
      <c r="F65" s="3">
        <v>0</v>
      </c>
      <c r="G65" s="3">
        <v>80</v>
      </c>
      <c r="H65" s="3">
        <v>200</v>
      </c>
      <c r="I65" s="3">
        <v>0</v>
      </c>
      <c r="J65" s="3">
        <v>0</v>
      </c>
      <c r="K65" s="3">
        <v>0</v>
      </c>
      <c r="L65" s="3">
        <v>100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30</v>
      </c>
      <c r="T65" s="3">
        <v>30</v>
      </c>
      <c r="U65" s="3">
        <v>30</v>
      </c>
      <c r="V65" s="3">
        <v>30</v>
      </c>
      <c r="W65" s="3">
        <v>30</v>
      </c>
      <c r="X65" s="3">
        <v>30</v>
      </c>
      <c r="Y65" s="3">
        <v>30</v>
      </c>
      <c r="Z65" s="3">
        <v>30</v>
      </c>
      <c r="AA65" s="3">
        <v>30</v>
      </c>
      <c r="AB65" s="3">
        <v>30</v>
      </c>
      <c r="AC65" s="5" t="s">
        <v>70</v>
      </c>
      <c r="AD65" s="5" t="s">
        <v>7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20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149</v>
      </c>
      <c r="AW65" s="5">
        <v>0</v>
      </c>
      <c r="AX65" s="5">
        <v>0</v>
      </c>
    </row>
    <row r="66" spans="1:50" ht="15.75" customHeight="1" x14ac:dyDescent="0.2">
      <c r="A66" s="3">
        <f t="shared" si="3"/>
        <v>30064</v>
      </c>
      <c r="B66" s="3">
        <f>INDEX(B:B,MATCH(32000,B:B,0),1)+(ROW()-MATCH(32000,B:B,0))</f>
        <v>32002</v>
      </c>
      <c r="C66" s="3" t="s">
        <v>7</v>
      </c>
      <c r="D66" s="3" t="s">
        <v>7</v>
      </c>
      <c r="E66" s="3">
        <v>30</v>
      </c>
      <c r="F66" s="3">
        <v>0</v>
      </c>
      <c r="G66" s="3">
        <v>80</v>
      </c>
      <c r="H66" s="3">
        <v>200</v>
      </c>
      <c r="I66" s="3">
        <v>0</v>
      </c>
      <c r="J66" s="3">
        <v>0</v>
      </c>
      <c r="K66" s="3">
        <v>0</v>
      </c>
      <c r="L66" s="3">
        <v>100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30</v>
      </c>
      <c r="T66" s="3">
        <v>30</v>
      </c>
      <c r="U66" s="3">
        <v>30</v>
      </c>
      <c r="V66" s="3">
        <v>30</v>
      </c>
      <c r="W66" s="3">
        <v>30</v>
      </c>
      <c r="X66" s="3">
        <v>30</v>
      </c>
      <c r="Y66" s="3">
        <v>30</v>
      </c>
      <c r="Z66" s="3">
        <v>30</v>
      </c>
      <c r="AA66" s="3">
        <v>30</v>
      </c>
      <c r="AB66" s="3">
        <v>30</v>
      </c>
      <c r="AC66" s="5" t="s">
        <v>70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150</v>
      </c>
      <c r="AW66" s="5">
        <v>0</v>
      </c>
      <c r="AX66" s="5">
        <v>0</v>
      </c>
    </row>
    <row r="67" spans="1:50" ht="15.75" customHeight="1" x14ac:dyDescent="0.2">
      <c r="A67" s="3">
        <f t="shared" si="3"/>
        <v>30065</v>
      </c>
      <c r="B67" s="3">
        <f t="shared" ref="B67:B69" si="4">INDEX(B:B,MATCH(32000,B:B,0),1)+(ROW()-MATCH(32000,B:B,0))</f>
        <v>32003</v>
      </c>
      <c r="C67" s="3" t="s">
        <v>7</v>
      </c>
      <c r="D67" s="3" t="s">
        <v>172</v>
      </c>
      <c r="E67" s="3">
        <v>0</v>
      </c>
      <c r="F67" s="3">
        <v>0</v>
      </c>
      <c r="G67" s="3">
        <v>54</v>
      </c>
      <c r="H67" s="3">
        <v>0</v>
      </c>
      <c r="I67" s="3">
        <v>0</v>
      </c>
      <c r="J67" s="3">
        <v>90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26</v>
      </c>
      <c r="AD67" s="5" t="s">
        <v>28</v>
      </c>
      <c r="AE67" s="5" t="s">
        <v>82</v>
      </c>
      <c r="AF67" s="5" t="s">
        <v>27</v>
      </c>
      <c r="AG67" s="5" t="s">
        <v>36</v>
      </c>
      <c r="AH67" s="5" t="s">
        <v>66</v>
      </c>
      <c r="AI67" s="5" t="s">
        <v>7</v>
      </c>
      <c r="AJ67" s="5" t="s">
        <v>7</v>
      </c>
      <c r="AK67" s="5" t="s">
        <v>7</v>
      </c>
      <c r="AL67" s="5">
        <v>5</v>
      </c>
      <c r="AM67" s="5">
        <v>10</v>
      </c>
      <c r="AN67" s="5">
        <v>12</v>
      </c>
      <c r="AO67" s="5">
        <v>20</v>
      </c>
      <c r="AP67" s="5">
        <v>5</v>
      </c>
      <c r="AQ67" s="5">
        <v>10</v>
      </c>
      <c r="AR67" s="5">
        <v>0</v>
      </c>
      <c r="AS67" s="5">
        <v>0</v>
      </c>
      <c r="AT67" s="5">
        <v>0</v>
      </c>
      <c r="AU67" s="5">
        <v>0</v>
      </c>
      <c r="AV67" s="4" t="s">
        <v>86</v>
      </c>
      <c r="AW67" s="5">
        <v>0</v>
      </c>
      <c r="AX67" s="5">
        <v>0</v>
      </c>
    </row>
    <row r="68" spans="1:50" ht="15.75" customHeight="1" x14ac:dyDescent="0.2">
      <c r="A68" s="3">
        <f t="shared" si="3"/>
        <v>30066</v>
      </c>
      <c r="B68" s="3">
        <f t="shared" si="4"/>
        <v>32004</v>
      </c>
      <c r="C68" s="3" t="s">
        <v>7</v>
      </c>
      <c r="D68" s="3" t="s">
        <v>7</v>
      </c>
      <c r="E68" s="3">
        <v>0</v>
      </c>
      <c r="F68" s="3">
        <v>0</v>
      </c>
      <c r="G68" s="3">
        <v>54</v>
      </c>
      <c r="H68" s="3">
        <v>0</v>
      </c>
      <c r="I68" s="3">
        <v>0</v>
      </c>
      <c r="J68" s="3">
        <v>40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70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26</v>
      </c>
      <c r="AD68" s="5" t="s">
        <v>28</v>
      </c>
      <c r="AE68" s="5" t="s">
        <v>82</v>
      </c>
      <c r="AF68" s="5" t="s">
        <v>27</v>
      </c>
      <c r="AG68" s="5" t="s">
        <v>36</v>
      </c>
      <c r="AH68" s="5" t="s">
        <v>66</v>
      </c>
      <c r="AI68" s="5" t="s">
        <v>7</v>
      </c>
      <c r="AJ68" s="5" t="s">
        <v>7</v>
      </c>
      <c r="AK68" s="5" t="s">
        <v>7</v>
      </c>
      <c r="AL68" s="5">
        <v>5</v>
      </c>
      <c r="AM68" s="5">
        <v>10</v>
      </c>
      <c r="AN68" s="5">
        <v>12</v>
      </c>
      <c r="AO68" s="5">
        <v>20</v>
      </c>
      <c r="AP68" s="5">
        <v>5</v>
      </c>
      <c r="AQ68" s="5">
        <v>10</v>
      </c>
      <c r="AR68" s="5">
        <v>0</v>
      </c>
      <c r="AS68" s="5">
        <v>0</v>
      </c>
      <c r="AT68" s="5">
        <v>0</v>
      </c>
      <c r="AU68" s="5">
        <v>0</v>
      </c>
      <c r="AV68" s="4" t="s">
        <v>44</v>
      </c>
      <c r="AW68" s="5">
        <v>0</v>
      </c>
      <c r="AX68" s="5">
        <v>0</v>
      </c>
    </row>
    <row r="69" spans="1:50" ht="15.75" customHeight="1" x14ac:dyDescent="0.2">
      <c r="A69" s="3">
        <f t="shared" si="3"/>
        <v>30067</v>
      </c>
      <c r="B69" s="3">
        <f t="shared" si="4"/>
        <v>32005</v>
      </c>
      <c r="C69" s="3" t="s">
        <v>7</v>
      </c>
      <c r="D69" s="3" t="s">
        <v>7</v>
      </c>
      <c r="E69" s="3">
        <v>0</v>
      </c>
      <c r="F69" s="3">
        <v>0</v>
      </c>
      <c r="G69" s="3">
        <v>54</v>
      </c>
      <c r="H69" s="3">
        <v>0</v>
      </c>
      <c r="I69" s="3">
        <v>0</v>
      </c>
      <c r="J69" s="3">
        <v>110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60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26</v>
      </c>
      <c r="AD69" s="5" t="s">
        <v>28</v>
      </c>
      <c r="AE69" s="5" t="s">
        <v>82</v>
      </c>
      <c r="AF69" s="5" t="s">
        <v>27</v>
      </c>
      <c r="AG69" s="5" t="s">
        <v>36</v>
      </c>
      <c r="AH69" s="5" t="s">
        <v>66</v>
      </c>
      <c r="AI69" s="5" t="s">
        <v>7</v>
      </c>
      <c r="AJ69" s="5" t="s">
        <v>7</v>
      </c>
      <c r="AK69" s="5" t="s">
        <v>7</v>
      </c>
      <c r="AL69" s="5">
        <v>5</v>
      </c>
      <c r="AM69" s="5">
        <v>10</v>
      </c>
      <c r="AN69" s="5">
        <v>12</v>
      </c>
      <c r="AO69" s="5">
        <v>20</v>
      </c>
      <c r="AP69" s="5">
        <v>5</v>
      </c>
      <c r="AQ69" s="5">
        <v>10</v>
      </c>
      <c r="AR69" s="5">
        <v>0</v>
      </c>
      <c r="AS69" s="5">
        <v>0</v>
      </c>
      <c r="AT69" s="5">
        <v>0</v>
      </c>
      <c r="AU69" s="5">
        <v>0</v>
      </c>
      <c r="AV69" s="4" t="s">
        <v>45</v>
      </c>
      <c r="AW69" s="5">
        <v>0</v>
      </c>
      <c r="AX69" s="5">
        <v>0</v>
      </c>
    </row>
    <row r="70" spans="1:50" ht="15.75" customHeight="1" x14ac:dyDescent="0.2">
      <c r="A70" s="3">
        <f t="shared" si="3"/>
        <v>30068</v>
      </c>
      <c r="B70" s="3">
        <f>INDEX(B:B,MATCH(32000,B:B,0),1)+(ROW()-MATCH(32000,B:B,0))</f>
        <v>32006</v>
      </c>
      <c r="C70" s="3" t="s">
        <v>7</v>
      </c>
      <c r="D70" s="3" t="s">
        <v>215</v>
      </c>
      <c r="E70" s="3">
        <v>0</v>
      </c>
      <c r="F70" s="3">
        <v>0</v>
      </c>
      <c r="G70" s="3">
        <v>80</v>
      </c>
      <c r="H70" s="3">
        <v>200</v>
      </c>
      <c r="I70" s="3">
        <v>0</v>
      </c>
      <c r="J70" s="3">
        <v>0</v>
      </c>
      <c r="K70" s="3">
        <v>0</v>
      </c>
      <c r="L70" s="3">
        <v>100</v>
      </c>
      <c r="M70" s="3">
        <v>0</v>
      </c>
      <c r="N70" s="3">
        <v>0</v>
      </c>
      <c r="O70" s="3">
        <v>0</v>
      </c>
      <c r="P70" s="3">
        <v>0</v>
      </c>
      <c r="Q70" s="3">
        <v>70</v>
      </c>
      <c r="R70" s="3">
        <v>0</v>
      </c>
      <c r="S70" s="3">
        <v>30</v>
      </c>
      <c r="T70" s="3">
        <v>30</v>
      </c>
      <c r="U70" s="3">
        <v>30</v>
      </c>
      <c r="V70" s="3">
        <v>30</v>
      </c>
      <c r="W70" s="3">
        <v>30</v>
      </c>
      <c r="X70" s="3">
        <v>30</v>
      </c>
      <c r="Y70" s="3">
        <v>30</v>
      </c>
      <c r="Z70" s="3">
        <v>30</v>
      </c>
      <c r="AA70" s="3">
        <v>30</v>
      </c>
      <c r="AB70" s="3">
        <v>30</v>
      </c>
      <c r="AC70" s="5" t="s">
        <v>70</v>
      </c>
      <c r="AD70" s="5" t="s">
        <v>7</v>
      </c>
      <c r="AE70" s="5" t="s">
        <v>7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20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148</v>
      </c>
      <c r="AW70" s="5">
        <v>0</v>
      </c>
      <c r="AX70" s="5">
        <v>0</v>
      </c>
    </row>
    <row r="71" spans="1:50" ht="15.75" customHeight="1" x14ac:dyDescent="0.2">
      <c r="A71" s="3">
        <f t="shared" si="3"/>
        <v>30069</v>
      </c>
      <c r="B71" s="3">
        <f>INDEX(B:B,MATCH(32000,B:B,0),1)+(ROW()-MATCH(32000,B:B,0))</f>
        <v>32007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200</v>
      </c>
      <c r="I71" s="3">
        <v>0</v>
      </c>
      <c r="J71" s="3">
        <v>0</v>
      </c>
      <c r="K71" s="3">
        <v>0</v>
      </c>
      <c r="L71" s="3">
        <v>100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30</v>
      </c>
      <c r="T71" s="3">
        <v>30</v>
      </c>
      <c r="U71" s="3">
        <v>30</v>
      </c>
      <c r="V71" s="3">
        <v>30</v>
      </c>
      <c r="W71" s="3">
        <v>30</v>
      </c>
      <c r="X71" s="3">
        <v>30</v>
      </c>
      <c r="Y71" s="3">
        <v>30</v>
      </c>
      <c r="Z71" s="3">
        <v>30</v>
      </c>
      <c r="AA71" s="3">
        <v>30</v>
      </c>
      <c r="AB71" s="3">
        <v>30</v>
      </c>
      <c r="AC71" s="5" t="s">
        <v>70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20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149</v>
      </c>
      <c r="AW71" s="5">
        <v>0</v>
      </c>
      <c r="AX71" s="5">
        <v>0</v>
      </c>
    </row>
    <row r="72" spans="1:50" ht="15.75" customHeight="1" x14ac:dyDescent="0.2">
      <c r="A72" s="3">
        <f t="shared" si="3"/>
        <v>30070</v>
      </c>
      <c r="B72" s="3">
        <f>INDEX(B:B,MATCH(32000,B:B,0),1)+(ROW()-MATCH(32000,B:B,0))</f>
        <v>32008</v>
      </c>
      <c r="C72" s="3" t="s">
        <v>7</v>
      </c>
      <c r="D72" s="3" t="s">
        <v>7</v>
      </c>
      <c r="E72" s="3">
        <v>0</v>
      </c>
      <c r="F72" s="3">
        <v>0</v>
      </c>
      <c r="G72" s="3">
        <v>80</v>
      </c>
      <c r="H72" s="3">
        <v>200</v>
      </c>
      <c r="I72" s="3">
        <v>0</v>
      </c>
      <c r="J72" s="3">
        <v>0</v>
      </c>
      <c r="K72" s="3">
        <v>0</v>
      </c>
      <c r="L72" s="3">
        <v>100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30</v>
      </c>
      <c r="T72" s="3">
        <v>30</v>
      </c>
      <c r="U72" s="3">
        <v>30</v>
      </c>
      <c r="V72" s="3">
        <v>30</v>
      </c>
      <c r="W72" s="3">
        <v>30</v>
      </c>
      <c r="X72" s="3">
        <v>30</v>
      </c>
      <c r="Y72" s="3">
        <v>30</v>
      </c>
      <c r="Z72" s="3">
        <v>30</v>
      </c>
      <c r="AA72" s="3">
        <v>30</v>
      </c>
      <c r="AB72" s="3">
        <v>30</v>
      </c>
      <c r="AC72" s="5" t="s">
        <v>70</v>
      </c>
      <c r="AD72" s="5" t="s">
        <v>7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20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150</v>
      </c>
      <c r="AW72" s="5">
        <v>0</v>
      </c>
      <c r="AX72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168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186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187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188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189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D26" sqref="D2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222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215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219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7</v>
      </c>
      <c r="D14" s="3" t="s">
        <v>172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215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220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7</v>
      </c>
      <c r="D23" s="3" t="s">
        <v>172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215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5" sqref="A5:XFD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221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7</v>
      </c>
      <c r="D5" s="3" t="s">
        <v>172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215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219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7</v>
      </c>
      <c r="D14" s="3" t="s">
        <v>172</v>
      </c>
      <c r="E14" s="3">
        <v>0</v>
      </c>
      <c r="F14" s="3">
        <v>0</v>
      </c>
      <c r="G14" s="3">
        <v>54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26</v>
      </c>
      <c r="AD14" s="5" t="s">
        <v>28</v>
      </c>
      <c r="AE14" s="5" t="s">
        <v>82</v>
      </c>
      <c r="AF14" s="5" t="s">
        <v>27</v>
      </c>
      <c r="AG14" s="5" t="s">
        <v>36</v>
      </c>
      <c r="AH14" s="5" t="s">
        <v>66</v>
      </c>
      <c r="AI14" s="5" t="s">
        <v>7</v>
      </c>
      <c r="AJ14" s="5" t="s">
        <v>7</v>
      </c>
      <c r="AK14" s="5" t="s">
        <v>7</v>
      </c>
      <c r="AL14" s="5">
        <v>5</v>
      </c>
      <c r="AM14" s="5">
        <v>10</v>
      </c>
      <c r="AN14" s="5">
        <v>12</v>
      </c>
      <c r="AO14" s="5">
        <v>20</v>
      </c>
      <c r="AP14" s="5">
        <v>5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4" t="s">
        <v>86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40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26</v>
      </c>
      <c r="AD15" s="5" t="s">
        <v>28</v>
      </c>
      <c r="AE15" s="5" t="s">
        <v>82</v>
      </c>
      <c r="AF15" s="5" t="s">
        <v>27</v>
      </c>
      <c r="AG15" s="5" t="s">
        <v>36</v>
      </c>
      <c r="AH15" s="5" t="s">
        <v>66</v>
      </c>
      <c r="AI15" s="5" t="s">
        <v>7</v>
      </c>
      <c r="AJ15" s="5" t="s">
        <v>7</v>
      </c>
      <c r="AK15" s="5" t="s">
        <v>7</v>
      </c>
      <c r="AL15" s="5">
        <v>5</v>
      </c>
      <c r="AM15" s="5">
        <v>10</v>
      </c>
      <c r="AN15" s="5">
        <v>12</v>
      </c>
      <c r="AO15" s="5">
        <v>20</v>
      </c>
      <c r="AP15" s="5">
        <v>5</v>
      </c>
      <c r="AQ15" s="5">
        <v>10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110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26</v>
      </c>
      <c r="AD16" s="5" t="s">
        <v>28</v>
      </c>
      <c r="AE16" s="5" t="s">
        <v>82</v>
      </c>
      <c r="AF16" s="5" t="s">
        <v>27</v>
      </c>
      <c r="AG16" s="5" t="s">
        <v>36</v>
      </c>
      <c r="AH16" s="5" t="s">
        <v>66</v>
      </c>
      <c r="AI16" s="5" t="s">
        <v>7</v>
      </c>
      <c r="AJ16" s="5" t="s">
        <v>7</v>
      </c>
      <c r="AK16" s="5" t="s">
        <v>7</v>
      </c>
      <c r="AL16" s="5">
        <v>5</v>
      </c>
      <c r="AM16" s="5">
        <v>10</v>
      </c>
      <c r="AN16" s="5">
        <v>12</v>
      </c>
      <c r="AO16" s="5">
        <v>20</v>
      </c>
      <c r="AP16" s="5">
        <v>5</v>
      </c>
      <c r="AQ16" s="5">
        <v>10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215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220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7</v>
      </c>
      <c r="D23" s="3" t="s">
        <v>172</v>
      </c>
      <c r="E23" s="3">
        <v>0</v>
      </c>
      <c r="F23" s="3">
        <v>0</v>
      </c>
      <c r="G23" s="3">
        <v>54</v>
      </c>
      <c r="H23" s="3">
        <v>0</v>
      </c>
      <c r="I23" s="3">
        <v>0</v>
      </c>
      <c r="J23" s="3">
        <v>90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26</v>
      </c>
      <c r="AD23" s="5" t="s">
        <v>28</v>
      </c>
      <c r="AE23" s="5" t="s">
        <v>82</v>
      </c>
      <c r="AF23" s="5" t="s">
        <v>27</v>
      </c>
      <c r="AG23" s="5" t="s">
        <v>36</v>
      </c>
      <c r="AH23" s="5" t="s">
        <v>66</v>
      </c>
      <c r="AI23" s="5" t="s">
        <v>7</v>
      </c>
      <c r="AJ23" s="5" t="s">
        <v>7</v>
      </c>
      <c r="AK23" s="5" t="s">
        <v>7</v>
      </c>
      <c r="AL23" s="5">
        <v>5</v>
      </c>
      <c r="AM23" s="5">
        <v>10</v>
      </c>
      <c r="AN23" s="5">
        <v>12</v>
      </c>
      <c r="AO23" s="5">
        <v>20</v>
      </c>
      <c r="AP23" s="5">
        <v>5</v>
      </c>
      <c r="AQ23" s="5">
        <v>10</v>
      </c>
      <c r="AR23" s="5">
        <v>0</v>
      </c>
      <c r="AS23" s="5">
        <v>0</v>
      </c>
      <c r="AT23" s="5">
        <v>0</v>
      </c>
      <c r="AU23" s="5">
        <v>0</v>
      </c>
      <c r="AV23" s="4" t="s">
        <v>86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0</v>
      </c>
      <c r="F24" s="3">
        <v>0</v>
      </c>
      <c r="G24" s="3">
        <v>54</v>
      </c>
      <c r="H24" s="3">
        <v>0</v>
      </c>
      <c r="I24" s="3">
        <v>0</v>
      </c>
      <c r="J24" s="3">
        <v>40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26</v>
      </c>
      <c r="AD24" s="5" t="s">
        <v>28</v>
      </c>
      <c r="AE24" s="5" t="s">
        <v>82</v>
      </c>
      <c r="AF24" s="5" t="s">
        <v>27</v>
      </c>
      <c r="AG24" s="5" t="s">
        <v>36</v>
      </c>
      <c r="AH24" s="5" t="s">
        <v>66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10</v>
      </c>
      <c r="AN24" s="5">
        <v>12</v>
      </c>
      <c r="AO24" s="5">
        <v>20</v>
      </c>
      <c r="AP24" s="5">
        <v>5</v>
      </c>
      <c r="AQ24" s="5">
        <v>10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0</v>
      </c>
      <c r="F25" s="3">
        <v>0</v>
      </c>
      <c r="G25" s="3">
        <v>54</v>
      </c>
      <c r="H25" s="3">
        <v>0</v>
      </c>
      <c r="I25" s="3">
        <v>0</v>
      </c>
      <c r="J25" s="3">
        <v>110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60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26</v>
      </c>
      <c r="AD25" s="5" t="s">
        <v>28</v>
      </c>
      <c r="AE25" s="5" t="s">
        <v>82</v>
      </c>
      <c r="AF25" s="5" t="s">
        <v>27</v>
      </c>
      <c r="AG25" s="5" t="s">
        <v>36</v>
      </c>
      <c r="AH25" s="5" t="s">
        <v>66</v>
      </c>
      <c r="AI25" s="5" t="s">
        <v>7</v>
      </c>
      <c r="AJ25" s="5" t="s">
        <v>7</v>
      </c>
      <c r="AK25" s="5" t="s">
        <v>7</v>
      </c>
      <c r="AL25" s="5">
        <v>5</v>
      </c>
      <c r="AM25" s="5">
        <v>10</v>
      </c>
      <c r="AN25" s="5">
        <v>12</v>
      </c>
      <c r="AO25" s="5">
        <v>20</v>
      </c>
      <c r="AP25" s="5">
        <v>5</v>
      </c>
      <c r="AQ25" s="5">
        <v>10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215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topLeftCell="V1" zoomScale="85" zoomScaleNormal="85" workbookViewId="0">
      <pane ySplit="1" topLeftCell="A2" activePane="bottomLeft" state="frozen"/>
      <selection activeCell="D1" sqref="D1"/>
      <selection pane="bottomLeft" activeCell="AS7" sqref="AS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11" t="s">
        <v>204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167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11" t="s">
        <v>205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168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173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169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170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171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172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I10" sqref="I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11" t="s">
        <v>207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34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190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2">ROW()-2+102000</f>
        <v>102018</v>
      </c>
      <c r="B20" s="3">
        <f t="shared" si="0"/>
        <v>102018</v>
      </c>
      <c r="C20" s="3" t="s">
        <v>7</v>
      </c>
      <c r="D20" s="3" t="s">
        <v>172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2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2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167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ref="B35:B66" si="3"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3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3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3"/>
        <v>102036</v>
      </c>
      <c r="C38" s="3" t="s">
        <v>7</v>
      </c>
      <c r="D38" s="3" t="s">
        <v>168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3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3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3"/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3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3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si="3"/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3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3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si="3"/>
        <v>102045</v>
      </c>
      <c r="C47" s="3" t="s">
        <v>7</v>
      </c>
      <c r="D47" s="3" t="s">
        <v>173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ref="B67:B98" si="4"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4"/>
        <v>102066</v>
      </c>
      <c r="C68" s="3" t="s">
        <v>7</v>
      </c>
      <c r="D68" s="3" t="s">
        <v>191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4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4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102069</v>
      </c>
      <c r="B71" s="3">
        <f t="shared" si="4"/>
        <v>102069</v>
      </c>
      <c r="C71" s="3" t="s">
        <v>7</v>
      </c>
      <c r="D71" s="3" t="s">
        <v>192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102070</v>
      </c>
      <c r="B72" s="3">
        <f t="shared" si="4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102071</v>
      </c>
      <c r="B73" s="3">
        <f t="shared" si="4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102072</v>
      </c>
      <c r="B74" s="3">
        <f t="shared" si="4"/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102073</v>
      </c>
      <c r="B75" s="3">
        <f t="shared" si="4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102074</v>
      </c>
      <c r="B76" s="3">
        <f t="shared" si="4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102075</v>
      </c>
      <c r="B77" s="3">
        <f t="shared" si="4"/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102076</v>
      </c>
      <c r="B78" s="3">
        <f t="shared" si="4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102077</v>
      </c>
      <c r="B79" s="3">
        <f t="shared" si="4"/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102078</v>
      </c>
      <c r="B80" s="3">
        <f t="shared" si="4"/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102079</v>
      </c>
      <c r="B81" s="3">
        <f t="shared" si="4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102080</v>
      </c>
      <c r="B82" s="3">
        <f t="shared" si="4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102081</v>
      </c>
      <c r="B83" s="3">
        <f t="shared" si="4"/>
        <v>102081</v>
      </c>
      <c r="C83" s="3" t="s">
        <v>7</v>
      </c>
      <c r="D83" s="3" t="s">
        <v>193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102082</v>
      </c>
      <c r="B84" s="3">
        <f t="shared" si="4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102083</v>
      </c>
      <c r="B85" s="3">
        <f t="shared" si="4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102084</v>
      </c>
      <c r="B86" s="3">
        <f t="shared" si="4"/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102085</v>
      </c>
      <c r="B87" s="3">
        <f t="shared" si="4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102086</v>
      </c>
      <c r="B88" s="3">
        <f t="shared" si="4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102087</v>
      </c>
      <c r="B89" s="3">
        <f t="shared" si="4"/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102088</v>
      </c>
      <c r="B90" s="3">
        <f t="shared" si="4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102089</v>
      </c>
      <c r="B91" s="3">
        <f t="shared" si="4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102090</v>
      </c>
      <c r="B92" s="3">
        <f t="shared" si="4"/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102091</v>
      </c>
      <c r="B93" s="3">
        <f t="shared" si="4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102092</v>
      </c>
      <c r="B94" s="3">
        <f t="shared" si="4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102093</v>
      </c>
      <c r="B95" s="3">
        <f t="shared" si="4"/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102094</v>
      </c>
      <c r="B96" s="3">
        <f t="shared" si="4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102095</v>
      </c>
      <c r="B97" s="3">
        <f t="shared" si="4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102096</v>
      </c>
      <c r="B98" s="3">
        <f t="shared" si="4"/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102097</v>
      </c>
      <c r="B99" s="3">
        <f t="shared" ref="B99:B115" si="5"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2"/>
        <v>102099</v>
      </c>
      <c r="B101" s="3">
        <f t="shared" si="5"/>
        <v>102099</v>
      </c>
      <c r="C101" s="3" t="s">
        <v>7</v>
      </c>
      <c r="D101" s="3" t="s">
        <v>170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2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2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2"/>
        <v>102102</v>
      </c>
      <c r="B104" s="3">
        <f t="shared" si="5"/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2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2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2"/>
        <v>102105</v>
      </c>
      <c r="B107" s="3">
        <f t="shared" si="5"/>
        <v>102105</v>
      </c>
      <c r="C107" s="3" t="s">
        <v>7</v>
      </c>
      <c r="D107" s="3" t="s">
        <v>194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2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2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2"/>
        <v>102108</v>
      </c>
      <c r="B110" s="3">
        <f t="shared" si="5"/>
        <v>102108</v>
      </c>
      <c r="C110" s="3" t="s">
        <v>7</v>
      </c>
      <c r="D110" s="3" t="s">
        <v>195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2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2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2"/>
        <v>102111</v>
      </c>
      <c r="B113" s="3">
        <f t="shared" si="5"/>
        <v>102111</v>
      </c>
      <c r="C113" s="3" t="s">
        <v>7</v>
      </c>
      <c r="D113" s="3" t="s">
        <v>196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2"/>
        <v>102112</v>
      </c>
      <c r="B114" s="3">
        <f t="shared" si="5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2"/>
        <v>102113</v>
      </c>
      <c r="B115" s="3">
        <f t="shared" si="5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31"/>
  <sheetViews>
    <sheetView topLeftCell="Z1" zoomScale="85" zoomScaleNormal="85" workbookViewId="0">
      <pane ySplit="1" topLeftCell="A2" activePane="bottomLeft" state="frozen"/>
      <selection activeCell="D1" sqref="D1"/>
      <selection pane="bottomLeft" activeCell="D21" sqref="D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164</v>
      </c>
      <c r="S1" s="2" t="s">
        <v>153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163</v>
      </c>
      <c r="Y1" s="2" t="s">
        <v>159</v>
      </c>
      <c r="Z1" s="2" t="s">
        <v>160</v>
      </c>
      <c r="AA1" s="2" t="s">
        <v>161</v>
      </c>
      <c r="AB1" s="2" t="s">
        <v>162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11" t="s">
        <v>206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154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31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166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165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165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165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197</v>
      </c>
      <c r="D8" s="3" t="s">
        <v>7</v>
      </c>
      <c r="E8" s="3">
        <v>0</v>
      </c>
      <c r="F8" s="3">
        <v>0</v>
      </c>
      <c r="G8" s="3">
        <v>54</v>
      </c>
      <c r="H8" s="3">
        <v>20</v>
      </c>
      <c r="I8" s="3">
        <v>30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22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165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20</v>
      </c>
      <c r="I9" s="3">
        <v>30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22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165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20</v>
      </c>
      <c r="I10" s="3">
        <v>30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103009</v>
      </c>
      <c r="B11" s="3">
        <f t="shared" si="0"/>
        <v>103009</v>
      </c>
      <c r="C11" s="3" t="s">
        <v>198</v>
      </c>
      <c r="D11" s="3" t="s">
        <v>7</v>
      </c>
      <c r="E11" s="3">
        <v>20</v>
      </c>
      <c r="F11" s="3">
        <v>0</v>
      </c>
      <c r="G11" s="3">
        <v>54</v>
      </c>
      <c r="H11" s="3">
        <v>0</v>
      </c>
      <c r="I11" s="3">
        <v>30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65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25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165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103010</v>
      </c>
      <c r="B12" s="3">
        <f t="shared" si="0"/>
        <v>103010</v>
      </c>
      <c r="C12" s="3" t="s">
        <v>7</v>
      </c>
      <c r="D12" s="3" t="s">
        <v>7</v>
      </c>
      <c r="E12" s="3">
        <v>20</v>
      </c>
      <c r="F12" s="3">
        <v>0</v>
      </c>
      <c r="G12" s="3">
        <v>54</v>
      </c>
      <c r="H12" s="3">
        <v>0</v>
      </c>
      <c r="I12" s="3">
        <v>30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65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25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165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103011</v>
      </c>
      <c r="B13" s="3">
        <f t="shared" si="0"/>
        <v>103011</v>
      </c>
      <c r="C13" s="3" t="s">
        <v>7</v>
      </c>
      <c r="D13" s="3" t="s">
        <v>7</v>
      </c>
      <c r="E13" s="3">
        <v>20</v>
      </c>
      <c r="F13" s="3">
        <v>0</v>
      </c>
      <c r="G13" s="3">
        <v>54</v>
      </c>
      <c r="H13" s="3">
        <v>0</v>
      </c>
      <c r="I13" s="3">
        <v>30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65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25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103012</v>
      </c>
      <c r="B14" s="3">
        <f t="shared" si="0"/>
        <v>103012</v>
      </c>
      <c r="C14" s="3" t="s">
        <v>199</v>
      </c>
      <c r="D14" s="3" t="s">
        <v>7</v>
      </c>
      <c r="E14" s="3">
        <v>0</v>
      </c>
      <c r="F14" s="3">
        <v>0</v>
      </c>
      <c r="G14" s="3">
        <v>70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165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103013</v>
      </c>
      <c r="B15" s="3">
        <f t="shared" si="0"/>
        <v>103013</v>
      </c>
      <c r="C15" s="3" t="s">
        <v>7</v>
      </c>
      <c r="D15" s="3" t="s">
        <v>7</v>
      </c>
      <c r="E15" s="3">
        <v>0</v>
      </c>
      <c r="F15" s="3">
        <v>0</v>
      </c>
      <c r="G15" s="3">
        <v>70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165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103014</v>
      </c>
      <c r="B16" s="3">
        <f t="shared" si="0"/>
        <v>103014</v>
      </c>
      <c r="C16" s="3" t="s">
        <v>7</v>
      </c>
      <c r="D16" s="3" t="s">
        <v>7</v>
      </c>
      <c r="E16" s="3">
        <v>0</v>
      </c>
      <c r="F16" s="3">
        <v>0</v>
      </c>
      <c r="G16" s="3">
        <v>70</v>
      </c>
      <c r="H16" s="3">
        <v>0</v>
      </c>
      <c r="I16" s="3">
        <v>0</v>
      </c>
      <c r="J16" s="3">
        <v>80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103015</v>
      </c>
      <c r="B17" s="3">
        <f t="shared" si="0"/>
        <v>103015</v>
      </c>
      <c r="C17" s="3" t="s">
        <v>200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30</v>
      </c>
      <c r="J17" s="3">
        <v>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165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103016</v>
      </c>
      <c r="B18" s="3">
        <f t="shared" si="0"/>
        <v>103016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0</v>
      </c>
      <c r="I18" s="3">
        <v>30</v>
      </c>
      <c r="J18" s="3">
        <v>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165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103017</v>
      </c>
      <c r="B19" s="3">
        <f t="shared" si="0"/>
        <v>103017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80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103018</v>
      </c>
      <c r="B20" s="3">
        <f t="shared" si="0"/>
        <v>103018</v>
      </c>
      <c r="C20" s="3" t="s">
        <v>201</v>
      </c>
      <c r="D20" s="3" t="s">
        <v>7</v>
      </c>
      <c r="E20" s="3">
        <v>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165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103019</v>
      </c>
      <c r="B21" s="3">
        <f t="shared" si="0"/>
        <v>103019</v>
      </c>
      <c r="C21" s="3" t="s">
        <v>7</v>
      </c>
      <c r="D21" s="3" t="s">
        <v>7</v>
      </c>
      <c r="E21" s="3">
        <v>0</v>
      </c>
      <c r="F21" s="3">
        <v>0</v>
      </c>
      <c r="G21" s="3">
        <v>54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165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103020</v>
      </c>
      <c r="B22" s="3">
        <f t="shared" si="0"/>
        <v>103020</v>
      </c>
      <c r="C22" s="3" t="s">
        <v>7</v>
      </c>
      <c r="D22" s="3" t="s">
        <v>7</v>
      </c>
      <c r="E22" s="3">
        <v>0</v>
      </c>
      <c r="F22" s="3">
        <v>0</v>
      </c>
      <c r="G22" s="3">
        <v>54</v>
      </c>
      <c r="H22" s="3">
        <v>0</v>
      </c>
      <c r="I22" s="3">
        <v>30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103021</v>
      </c>
      <c r="B23" s="3">
        <f t="shared" si="0"/>
        <v>103021</v>
      </c>
      <c r="C23" s="3" t="s">
        <v>177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165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103022</v>
      </c>
      <c r="B24" s="3">
        <f t="shared" si="0"/>
        <v>103022</v>
      </c>
      <c r="C24" s="3" t="s">
        <v>7</v>
      </c>
      <c r="D24" s="3" t="s">
        <v>7</v>
      </c>
      <c r="E24" s="3">
        <v>0</v>
      </c>
      <c r="F24" s="3">
        <v>0</v>
      </c>
      <c r="G24" s="3">
        <v>80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165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103023</v>
      </c>
      <c r="B25" s="3">
        <f t="shared" si="0"/>
        <v>103023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30</v>
      </c>
      <c r="J25" s="3">
        <v>80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103024</v>
      </c>
      <c r="B26" s="3">
        <f t="shared" si="0"/>
        <v>103024</v>
      </c>
      <c r="C26" s="3" t="s">
        <v>202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165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103025</v>
      </c>
      <c r="B27" s="3">
        <f t="shared" si="0"/>
        <v>103025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165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103026</v>
      </c>
      <c r="B28" s="3">
        <f t="shared" si="0"/>
        <v>103026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103027</v>
      </c>
      <c r="B29" s="3">
        <f t="shared" si="0"/>
        <v>103027</v>
      </c>
      <c r="C29" s="3" t="s">
        <v>7</v>
      </c>
      <c r="D29" s="3" t="s">
        <v>25</v>
      </c>
      <c r="E29" s="3">
        <v>0</v>
      </c>
      <c r="F29" s="3">
        <v>0</v>
      </c>
      <c r="G29" s="3">
        <v>54</v>
      </c>
      <c r="H29" s="3">
        <v>0</v>
      </c>
      <c r="I29" s="3">
        <v>40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82</v>
      </c>
      <c r="AD29" s="5" t="s">
        <v>27</v>
      </c>
      <c r="AE29" s="5" t="s">
        <v>66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20</v>
      </c>
      <c r="AN29" s="5">
        <v>10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165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103028</v>
      </c>
      <c r="B30" s="3">
        <f t="shared" si="0"/>
        <v>103028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40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82</v>
      </c>
      <c r="AD30" s="5" t="s">
        <v>27</v>
      </c>
      <c r="AE30" s="5" t="s">
        <v>66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5</v>
      </c>
      <c r="AM30" s="5">
        <v>20</v>
      </c>
      <c r="AN30" s="5">
        <v>10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165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103029</v>
      </c>
      <c r="B31" s="3">
        <f t="shared" si="0"/>
        <v>103029</v>
      </c>
      <c r="C31" s="3" t="s">
        <v>7</v>
      </c>
      <c r="D31" s="3" t="s">
        <v>7</v>
      </c>
      <c r="E31" s="3">
        <v>0</v>
      </c>
      <c r="F31" s="3">
        <v>0</v>
      </c>
      <c r="G31" s="3">
        <v>54</v>
      </c>
      <c r="H31" s="3">
        <v>0</v>
      </c>
      <c r="I31" s="3">
        <v>40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82</v>
      </c>
      <c r="AD31" s="5" t="s">
        <v>27</v>
      </c>
      <c r="AE31" s="5" t="s">
        <v>66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5</v>
      </c>
      <c r="AM31" s="5">
        <v>20</v>
      </c>
      <c r="AN31" s="5">
        <v>10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2024-08-31T03:45:25Z</dcterms:modified>
</cp:coreProperties>
</file>