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942F4A2A-91AD-4737-9AF6-EDD3CB5B1B12}" xr6:coauthVersionLast="47" xr6:coauthVersionMax="47" xr10:uidLastSave="{00000000-0000-0000-0000-000000000000}"/>
  <bookViews>
    <workbookView xWindow="3450" yWindow="1335" windowWidth="24240" windowHeight="13770" xr2:uid="{00000000-000D-0000-FFFF-FFFF00000000}"/>
  </bookViews>
  <sheets>
    <sheet name="01_QuestSetData" sheetId="1" r:id="rId1"/>
    <sheet name="02_QuestSetData2"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A10" i="2"/>
  <c r="B19" i="1"/>
  <c r="A19" i="1"/>
  <c r="B12" i="1"/>
  <c r="B11" i="1"/>
  <c r="B2" i="1"/>
  <c r="B3" i="1"/>
  <c r="B4" i="1"/>
  <c r="B5" i="1"/>
  <c r="B6" i="1"/>
  <c r="B7" i="1"/>
  <c r="B8" i="1"/>
  <c r="B9" i="1"/>
  <c r="B10" i="1"/>
  <c r="B13" i="1"/>
  <c r="B14" i="1"/>
  <c r="B15" i="1"/>
  <c r="B16" i="1"/>
  <c r="B17" i="1"/>
  <c r="B18" i="1"/>
  <c r="B20" i="1"/>
  <c r="A12" i="1"/>
  <c r="B4" i="2"/>
  <c r="A4" i="2"/>
  <c r="B8" i="2"/>
  <c r="A8" i="2"/>
  <c r="B7" i="2"/>
  <c r="A7" i="2"/>
  <c r="B3" i="2"/>
  <c r="A3" i="2"/>
  <c r="B9" i="2"/>
  <c r="A9" i="2"/>
  <c r="B6" i="2"/>
  <c r="A6" i="2"/>
  <c r="B2" i="2"/>
  <c r="B5" i="2"/>
  <c r="B11" i="2"/>
  <c r="B14" i="2"/>
  <c r="B13" i="2"/>
  <c r="A14" i="2"/>
  <c r="A13" i="2"/>
  <c r="A12" i="2"/>
  <c r="A11" i="2"/>
  <c r="A5" i="2"/>
  <c r="A2" i="2"/>
  <c r="A17" i="1"/>
  <c r="A15" i="1"/>
  <c r="A6" i="1"/>
  <c r="A4" i="1"/>
  <c r="A16" i="1"/>
  <c r="A14" i="1"/>
  <c r="A18" i="1"/>
  <c r="A13" i="1"/>
  <c r="A20" i="1"/>
  <c r="A10" i="1"/>
  <c r="A9" i="1"/>
  <c r="A8" i="1"/>
  <c r="A7" i="1"/>
  <c r="A5" i="1"/>
  <c r="A22" i="1"/>
  <c r="A21" i="1"/>
  <c r="A23" i="1"/>
  <c r="A11" i="1"/>
  <c r="A3" i="1"/>
  <c r="A2" i="1"/>
  <c r="B22" i="1"/>
  <c r="B23" i="1"/>
</calcChain>
</file>

<file path=xl/sharedStrings.xml><?xml version="1.0" encoding="utf-8"?>
<sst xmlns="http://schemas.openxmlformats.org/spreadsheetml/2006/main" count="420" uniqueCount="149">
  <si>
    <t>desc</t>
  </si>
  <si>
    <t>sweat</t>
  </si>
  <si>
    <t>bitter</t>
  </si>
  <si>
    <t>sour</t>
  </si>
  <si>
    <t>crispy</t>
  </si>
  <si>
    <t>fluffy</t>
  </si>
  <si>
    <t>chewy</t>
  </si>
  <si>
    <t>Non</t>
    <phoneticPr fontId="2"/>
  </si>
  <si>
    <t>topping01</t>
    <phoneticPr fontId="2"/>
  </si>
  <si>
    <t>topping02</t>
    <phoneticPr fontId="2"/>
  </si>
  <si>
    <t>topping03</t>
    <phoneticPr fontId="2"/>
  </si>
  <si>
    <t>topping04</t>
    <phoneticPr fontId="2"/>
  </si>
  <si>
    <t>topping05</t>
    <phoneticPr fontId="2"/>
  </si>
  <si>
    <t>Non</t>
    <phoneticPr fontId="2"/>
  </si>
  <si>
    <t>hardness</t>
    <phoneticPr fontId="2"/>
  </si>
  <si>
    <t>rich</t>
    <phoneticPr fontId="2"/>
  </si>
  <si>
    <t>smooth</t>
    <phoneticPr fontId="2"/>
  </si>
  <si>
    <t>jiggly</t>
    <phoneticPr fontId="2"/>
  </si>
  <si>
    <t>neko_cookie</t>
    <phoneticPr fontId="2"/>
  </si>
  <si>
    <t>orange_neko_cookie</t>
    <phoneticPr fontId="2"/>
  </si>
  <si>
    <t>rusk</t>
    <phoneticPr fontId="2"/>
  </si>
  <si>
    <t>Cookie</t>
    <phoneticPr fontId="2"/>
  </si>
  <si>
    <t>ID</t>
    <phoneticPr fontId="2"/>
  </si>
  <si>
    <t>QuestID</t>
    <phoneticPr fontId="2"/>
  </si>
  <si>
    <t>quest_itemsubtype</t>
    <phoneticPr fontId="2"/>
  </si>
  <si>
    <t>quest_itemName</t>
    <phoneticPr fontId="2"/>
  </si>
  <si>
    <t>kosu_default</t>
    <phoneticPr fontId="2"/>
  </si>
  <si>
    <t>kosu_min</t>
    <phoneticPr fontId="2"/>
  </si>
  <si>
    <t>kosu_max</t>
    <phoneticPr fontId="2"/>
  </si>
  <si>
    <t>buy_price</t>
    <phoneticPr fontId="2"/>
  </si>
  <si>
    <t>file_name</t>
    <phoneticPr fontId="2"/>
  </si>
  <si>
    <t>neko_cookie</t>
    <phoneticPr fontId="2"/>
  </si>
  <si>
    <t>quest_Title</t>
    <phoneticPr fontId="2"/>
  </si>
  <si>
    <t>ねこクッキーの納品</t>
    <rPh sb="7" eb="9">
      <t>ノウヒン</t>
    </rPh>
    <phoneticPr fontId="2"/>
  </si>
  <si>
    <t>QuestType</t>
    <phoneticPr fontId="2"/>
  </si>
  <si>
    <t>Rusk</t>
    <phoneticPr fontId="2"/>
  </si>
  <si>
    <t>変な草の入手</t>
    <rPh sb="0" eb="1">
      <t>ヘン</t>
    </rPh>
    <rPh sb="2" eb="3">
      <t>クサ</t>
    </rPh>
    <rPh sb="4" eb="6">
      <t>ニュウシュ</t>
    </rPh>
    <phoneticPr fontId="2"/>
  </si>
  <si>
    <t>strange_grass</t>
    <phoneticPr fontId="2"/>
  </si>
  <si>
    <t>近くの森に生えてる&lt;color=#FF78B4&gt;草&lt;/color&gt;があると助かるわね。
採ってきてくれたらお駄賃をあげるわよ～。</t>
    <rPh sb="0" eb="1">
      <t>チカ</t>
    </rPh>
    <rPh sb="3" eb="4">
      <t>モリ</t>
    </rPh>
    <rPh sb="5" eb="6">
      <t>ハ</t>
    </rPh>
    <rPh sb="24" eb="25">
      <t>クサ</t>
    </rPh>
    <rPh sb="37" eb="38">
      <t>タス</t>
    </rPh>
    <rPh sb="44" eb="45">
      <t>ト</t>
    </rPh>
    <rPh sb="54" eb="56">
      <t>ダチン</t>
    </rPh>
    <phoneticPr fontId="2"/>
  </si>
  <si>
    <t>orange</t>
    <phoneticPr fontId="2"/>
  </si>
  <si>
    <t>オレンジの入手</t>
    <rPh sb="5" eb="7">
      <t>ニュウシュ</t>
    </rPh>
    <phoneticPr fontId="2"/>
  </si>
  <si>
    <t>&lt;color=#FF78B4&gt;オレンジ&lt;/color&gt;があると助かるわね。
採ってきてくれたらお駄賃をあげるわよ～。</t>
    <rPh sb="31" eb="32">
      <t>タス</t>
    </rPh>
    <rPh sb="38" eb="39">
      <t>ト</t>
    </rPh>
    <rPh sb="48" eb="50">
      <t>ダチン</t>
    </rPh>
    <phoneticPr fontId="2"/>
  </si>
  <si>
    <t>nuts</t>
    <phoneticPr fontId="2"/>
  </si>
  <si>
    <t>ナッツの入手</t>
    <rPh sb="4" eb="6">
      <t>ニュウシュ</t>
    </rPh>
    <phoneticPr fontId="2"/>
  </si>
  <si>
    <t>&lt;color=#FF78B4&gt;ナッツ&lt;/color&gt;があると助かるわね。
採ってきてくれたらお駄賃をあげるわよ～。</t>
    <rPh sb="30" eb="31">
      <t>タス</t>
    </rPh>
    <rPh sb="37" eb="38">
      <t>ト</t>
    </rPh>
    <rPh sb="47" eb="49">
      <t>ダチン</t>
    </rPh>
    <phoneticPr fontId="2"/>
  </si>
  <si>
    <t>kirakira_stone1</t>
    <phoneticPr fontId="2"/>
  </si>
  <si>
    <t>きれいな石の入手</t>
    <rPh sb="4" eb="5">
      <t>イシ</t>
    </rPh>
    <rPh sb="6" eb="8">
      <t>ニュウシュ</t>
    </rPh>
    <phoneticPr fontId="2"/>
  </si>
  <si>
    <t>&lt;color=#FF78B4&gt;きれいな石&lt;/color&gt;って、持ってない？
コレクターの富豪に、高く売れるわよ。</t>
    <rPh sb="19" eb="20">
      <t>イシ</t>
    </rPh>
    <rPh sb="31" eb="32">
      <t>モ</t>
    </rPh>
    <rPh sb="44" eb="46">
      <t>フゴウ</t>
    </rPh>
    <rPh sb="48" eb="49">
      <t>タカ</t>
    </rPh>
    <rPh sb="50" eb="51">
      <t>ウ</t>
    </rPh>
    <phoneticPr fontId="2"/>
  </si>
  <si>
    <t>emerald_suger</t>
    <phoneticPr fontId="2"/>
  </si>
  <si>
    <t>エメラルドシュガーの入手</t>
    <rPh sb="10" eb="12">
      <t>ニュウシュ</t>
    </rPh>
    <phoneticPr fontId="2"/>
  </si>
  <si>
    <t>&lt;color=#FF78B4&gt;エメラルド色のお砂糖&lt;/color&gt;、持ってない？
貴重だけど、これが欲しい人がいるの。</t>
    <rPh sb="20" eb="21">
      <t>イロ</t>
    </rPh>
    <rPh sb="23" eb="25">
      <t>サトウ</t>
    </rPh>
    <rPh sb="34" eb="35">
      <t>モ</t>
    </rPh>
    <rPh sb="41" eb="43">
      <t>キチョウ</t>
    </rPh>
    <rPh sb="50" eb="51">
      <t>ホ</t>
    </rPh>
    <rPh sb="53" eb="54">
      <t>ヒト</t>
    </rPh>
    <phoneticPr fontId="2"/>
  </si>
  <si>
    <t>himawari_seed</t>
    <phoneticPr fontId="2"/>
  </si>
  <si>
    <t>ひまわりの種の入手</t>
    <rPh sb="5" eb="6">
      <t>タネ</t>
    </rPh>
    <rPh sb="7" eb="9">
      <t>ニュウシュ</t>
    </rPh>
    <phoneticPr fontId="2"/>
  </si>
  <si>
    <t>himawari_Oil</t>
    <phoneticPr fontId="2"/>
  </si>
  <si>
    <t>ひまわり油の入手</t>
    <rPh sb="4" eb="5">
      <t>アブラ</t>
    </rPh>
    <rPh sb="6" eb="8">
      <t>ニュウシュ</t>
    </rPh>
    <phoneticPr fontId="2"/>
  </si>
  <si>
    <t>&lt;color=#FF78B4&gt;ひまわり油&lt;/color&gt;って、持ってる？
最近流行りの揚げお菓子を作るために、必要なのよ。</t>
    <rPh sb="19" eb="20">
      <t>アブラ</t>
    </rPh>
    <rPh sb="31" eb="32">
      <t>モ</t>
    </rPh>
    <rPh sb="37" eb="39">
      <t>サイキン</t>
    </rPh>
    <rPh sb="39" eb="41">
      <t>ハヤ</t>
    </rPh>
    <rPh sb="43" eb="44">
      <t>ア</t>
    </rPh>
    <rPh sb="46" eb="48">
      <t>カシ</t>
    </rPh>
    <rPh sb="49" eb="50">
      <t>ツク</t>
    </rPh>
    <rPh sb="55" eb="57">
      <t>ヒツヨウ</t>
    </rPh>
    <phoneticPr fontId="2"/>
  </si>
  <si>
    <t>&lt;color=#FF78B4&gt;ひまわりの種&lt;/color&gt;があると助かるわね。
採ってきてくれたらお駄賃をあげるわよ～。</t>
    <rPh sb="20" eb="21">
      <t>タネ</t>
    </rPh>
    <phoneticPr fontId="2"/>
  </si>
  <si>
    <t>QuestHyouji</t>
    <phoneticPr fontId="2"/>
  </si>
  <si>
    <t>shishamo_cookie</t>
    <phoneticPr fontId="2"/>
  </si>
  <si>
    <t>ししゃもクッキーの納品</t>
    <phoneticPr fontId="2"/>
  </si>
  <si>
    <t>これは、とあるお客様からのご依頼ね..。
&lt;color=#FF78B4&gt;ししゃもクッキー&lt;/color&gt;を高値で買い取りたいとのことだわ。</t>
    <rPh sb="8" eb="10">
      <t>キャクサマ</t>
    </rPh>
    <rPh sb="14" eb="16">
      <t>イライ</t>
    </rPh>
    <rPh sb="53" eb="55">
      <t>タカネ</t>
    </rPh>
    <rPh sb="56" eb="57">
      <t>カ</t>
    </rPh>
    <rPh sb="58" eb="59">
      <t>ト</t>
    </rPh>
    <phoneticPr fontId="2"/>
  </si>
  <si>
    <t>これは、&lt;color=#FF78B4&gt;大富豪&lt;/color&gt;からのご依頼ね。
パーティー用に、おいしいクッキーが欲しいそうだわ。</t>
    <rPh sb="19" eb="22">
      <t>ダイフゴウ</t>
    </rPh>
    <rPh sb="34" eb="36">
      <t>イライ</t>
    </rPh>
    <rPh sb="44" eb="45">
      <t>ヨウ</t>
    </rPh>
    <rPh sb="56" eb="57">
      <t>ホ</t>
    </rPh>
    <phoneticPr fontId="2"/>
  </si>
  <si>
    <t>これは、&lt;color=#FF78B4&gt;大富豪&lt;/color&gt;からのご依頼ね。
パーティー用に、彩りがあるクッキーが欲しいとのことだわ。</t>
    <rPh sb="19" eb="22">
      <t>ダイフゴウ</t>
    </rPh>
    <rPh sb="34" eb="36">
      <t>イライ</t>
    </rPh>
    <rPh sb="44" eb="45">
      <t>ヨウ</t>
    </rPh>
    <rPh sb="47" eb="48">
      <t>イロドリ</t>
    </rPh>
    <rPh sb="57" eb="58">
      <t>ホ</t>
    </rPh>
    <phoneticPr fontId="2"/>
  </si>
  <si>
    <t>lavender_tea</t>
    <phoneticPr fontId="2"/>
  </si>
  <si>
    <t>ある貴族のお客様が、お茶会で食べるお菓子を探してるそうよ。
&lt;color=#FF78B4&gt;ラスク&lt;/color&gt;があれば、喜ばれるかも..。</t>
    <rPh sb="2" eb="4">
      <t>キゾク</t>
    </rPh>
    <rPh sb="6" eb="8">
      <t>キャクサマ</t>
    </rPh>
    <rPh sb="11" eb="13">
      <t>チャカイ</t>
    </rPh>
    <rPh sb="14" eb="15">
      <t>タ</t>
    </rPh>
    <rPh sb="18" eb="20">
      <t>カシ</t>
    </rPh>
    <rPh sb="21" eb="22">
      <t>サガ</t>
    </rPh>
    <rPh sb="61" eb="62">
      <t>ヨロコ</t>
    </rPh>
    <phoneticPr fontId="2"/>
  </si>
  <si>
    <t>Grape</t>
    <phoneticPr fontId="2"/>
  </si>
  <si>
    <t>grape_neko_cookie</t>
    <phoneticPr fontId="2"/>
  </si>
  <si>
    <t>Blueberry</t>
    <phoneticPr fontId="2"/>
  </si>
  <si>
    <t>&lt;color=#FF78B4&gt;芳醇な味のクッキー&lt;/color&gt;がほしいなぁ..　
というお客さんがいるわ。芳醇.. フルーツかしら？</t>
    <rPh sb="15" eb="17">
      <t>ホウジュン</t>
    </rPh>
    <rPh sb="18" eb="19">
      <t>アジ</t>
    </rPh>
    <rPh sb="46" eb="47">
      <t>キャク</t>
    </rPh>
    <rPh sb="54" eb="56">
      <t>ホウジュン</t>
    </rPh>
    <phoneticPr fontId="2"/>
  </si>
  <si>
    <t>Honey</t>
    <phoneticPr fontId="2"/>
  </si>
  <si>
    <t>orange_juice</t>
    <phoneticPr fontId="2"/>
  </si>
  <si>
    <t>これは、&lt;color=#FF78B4&gt;お菓子学校&lt;/color&gt;からのご依頼ね。
ピクニックのおともに、ジュースが欲しいそうね。</t>
    <rPh sb="20" eb="22">
      <t>カシ</t>
    </rPh>
    <rPh sb="22" eb="24">
      <t>ガッコウ</t>
    </rPh>
    <rPh sb="36" eb="38">
      <t>イライ</t>
    </rPh>
    <rPh sb="57" eb="58">
      <t>ホ</t>
    </rPh>
    <phoneticPr fontId="2"/>
  </si>
  <si>
    <t>オレンジジュースがほしい</t>
    <phoneticPr fontId="2"/>
  </si>
  <si>
    <t>juice</t>
    <phoneticPr fontId="2"/>
  </si>
  <si>
    <t>neko_cookie_shishamo</t>
    <phoneticPr fontId="2"/>
  </si>
  <si>
    <t>さくさくしたクッキーの納品&lt;高品質&gt;</t>
    <rPh sb="11" eb="13">
      <t>ノウヒン</t>
    </rPh>
    <rPh sb="14" eb="17">
      <t>コウヒンシツ</t>
    </rPh>
    <phoneticPr fontId="2"/>
  </si>
  <si>
    <t>芳醇な味のクッキーが食べたい&lt;高品質&gt;</t>
    <rPh sb="0" eb="2">
      <t>ホウジュン</t>
    </rPh>
    <rPh sb="3" eb="4">
      <t>アジ</t>
    </rPh>
    <rPh sb="10" eb="11">
      <t>タ</t>
    </rPh>
    <phoneticPr fontId="2"/>
  </si>
  <si>
    <t>ラスクの納品&lt;高品質&gt;</t>
    <rPh sb="4" eb="6">
      <t>ノウヒン</t>
    </rPh>
    <phoneticPr fontId="2"/>
  </si>
  <si>
    <t>ある貴族の方のお茶会に、&lt;color=#FF78B4&gt;クッキー&lt;/color&gt;がほしいそうよ。
味にうるさいお客様だけど.. 報酬は高いみたい。</t>
    <rPh sb="2" eb="4">
      <t>キゾク</t>
    </rPh>
    <rPh sb="5" eb="6">
      <t>カタ</t>
    </rPh>
    <rPh sb="8" eb="10">
      <t>チャカイ</t>
    </rPh>
    <rPh sb="48" eb="49">
      <t>アジ</t>
    </rPh>
    <rPh sb="55" eb="57">
      <t>キャクサマ</t>
    </rPh>
    <rPh sb="63" eb="65">
      <t>ホウシュウ</t>
    </rPh>
    <rPh sb="66" eb="67">
      <t>タカ</t>
    </rPh>
    <phoneticPr fontId="2"/>
  </si>
  <si>
    <t>Biscotti</t>
    <phoneticPr fontId="2"/>
  </si>
  <si>
    <t>biscouti</t>
    <phoneticPr fontId="2"/>
  </si>
  <si>
    <t>ビスコッティはないのかい？</t>
    <phoneticPr fontId="2"/>
  </si>
  <si>
    <t>これは、とある&lt;color=#FF78B4&gt;貴族&lt;/color&gt;の方からのご依頼ね。
来客用に、品が良いお菓子がほしいそうね。</t>
    <rPh sb="22" eb="24">
      <t>キゾク</t>
    </rPh>
    <rPh sb="33" eb="34">
      <t>カタ</t>
    </rPh>
    <rPh sb="38" eb="40">
      <t>イライ</t>
    </rPh>
    <rPh sb="43" eb="46">
      <t>ライキャクヨウ</t>
    </rPh>
    <rPh sb="48" eb="49">
      <t>シナ</t>
    </rPh>
    <rPh sb="50" eb="51">
      <t>ヨ</t>
    </rPh>
    <rPh sb="53" eb="55">
      <t>カシ</t>
    </rPh>
    <phoneticPr fontId="2"/>
  </si>
  <si>
    <t>オレンジねこクッキーが食べたい！</t>
    <rPh sb="11" eb="12">
      <t>タ</t>
    </rPh>
    <phoneticPr fontId="2"/>
  </si>
  <si>
    <t>ラベンダーティーはありません？</t>
    <phoneticPr fontId="2"/>
  </si>
  <si>
    <t>あるご婦人の方から、パーティー用に紅茶がほしいそうよ。
&lt;color=#FF78B4&gt;ラベンダーティー&lt;/color&gt;のような、少し香りが強めのものがいいみたい。</t>
    <rPh sb="3" eb="5">
      <t>フジン</t>
    </rPh>
    <rPh sb="6" eb="7">
      <t>カタ</t>
    </rPh>
    <rPh sb="15" eb="16">
      <t>ヨウ</t>
    </rPh>
    <rPh sb="17" eb="19">
      <t>コウチャ</t>
    </rPh>
    <rPh sb="64" eb="65">
      <t>スコ</t>
    </rPh>
    <rPh sb="66" eb="67">
      <t>カオ</t>
    </rPh>
    <rPh sb="69" eb="70">
      <t>ツヨ</t>
    </rPh>
    <phoneticPr fontId="2"/>
  </si>
  <si>
    <t>bugget</t>
    <phoneticPr fontId="2"/>
  </si>
  <si>
    <t>Bread</t>
    <phoneticPr fontId="2"/>
  </si>
  <si>
    <t>バゲットが食べたい！</t>
    <rPh sb="5" eb="6">
      <t>タ</t>
    </rPh>
    <phoneticPr fontId="2"/>
  </si>
  <si>
    <t>これは、&lt;color=#FF78B4&gt;わたし&lt;/color&gt;からのご依頼ね。
お店でだすパン作りを手伝ってほしいの！もちろん、お礼は出すわよ～。</t>
    <rPh sb="34" eb="36">
      <t>イライ</t>
    </rPh>
    <rPh sb="40" eb="41">
      <t>ミセ</t>
    </rPh>
    <rPh sb="46" eb="47">
      <t>ツク</t>
    </rPh>
    <rPh sb="49" eb="51">
      <t>テツダ</t>
    </rPh>
    <rPh sb="64" eb="65">
      <t>レイ</t>
    </rPh>
    <rPh sb="66" eb="67">
      <t>ダ</t>
    </rPh>
    <phoneticPr fontId="2"/>
  </si>
  <si>
    <t>Juice</t>
    <phoneticPr fontId="2"/>
  </si>
  <si>
    <t>water</t>
    <phoneticPr fontId="2"/>
  </si>
  <si>
    <t>水の入手</t>
    <rPh sb="0" eb="1">
      <t>ミズ</t>
    </rPh>
    <rPh sb="2" eb="4">
      <t>ニュウシュ</t>
    </rPh>
    <phoneticPr fontId="2"/>
  </si>
  <si>
    <t>お店の料理用に&lt;color=#FF78B4&gt;水&lt;/color&gt;を持ってきてくれないかしら？
採ってきてくれたらお駄賃をあげるわよ～。</t>
    <rPh sb="1" eb="2">
      <t>ミセ</t>
    </rPh>
    <rPh sb="3" eb="6">
      <t>リョウリヨウ</t>
    </rPh>
    <rPh sb="22" eb="23">
      <t>ミズ</t>
    </rPh>
    <rPh sb="32" eb="33">
      <t>モ</t>
    </rPh>
    <rPh sb="46" eb="47">
      <t>ト</t>
    </rPh>
    <rPh sb="56" eb="58">
      <t>ダチン</t>
    </rPh>
    <phoneticPr fontId="2"/>
  </si>
  <si>
    <t>crepe</t>
    <phoneticPr fontId="2"/>
  </si>
  <si>
    <t>Crepe</t>
    <phoneticPr fontId="2"/>
  </si>
  <si>
    <t>Strawberry</t>
    <phoneticPr fontId="2"/>
  </si>
  <si>
    <t>Raspberry</t>
    <phoneticPr fontId="2"/>
  </si>
  <si>
    <t>Blackberry</t>
    <phoneticPr fontId="2"/>
  </si>
  <si>
    <t>甘酸っぱいクレープが食べたい</t>
    <rPh sb="0" eb="2">
      <t>アマズ</t>
    </rPh>
    <rPh sb="10" eb="11">
      <t>タ</t>
    </rPh>
    <phoneticPr fontId="2"/>
  </si>
  <si>
    <t>himawari_seeds</t>
    <phoneticPr fontId="2"/>
  </si>
  <si>
    <t>sugerbutter_cookie</t>
    <phoneticPr fontId="2"/>
  </si>
  <si>
    <t>森のシュガーバターが食いたいな</t>
    <rPh sb="0" eb="1">
      <t>モリ</t>
    </rPh>
    <rPh sb="10" eb="11">
      <t>ク</t>
    </rPh>
    <phoneticPr fontId="2"/>
  </si>
  <si>
    <t>tea_lavender</t>
    <phoneticPr fontId="2"/>
  </si>
  <si>
    <t>これは、&lt;color=#FF78B4&gt;メイド学校の先生&lt;/color&gt;の方からのご依頼ね。
ベリーがのったクレープを食べて元気を出したいそうよ。</t>
    <rPh sb="22" eb="24">
      <t>ガッコウ</t>
    </rPh>
    <rPh sb="25" eb="27">
      <t>センセイ</t>
    </rPh>
    <rPh sb="36" eb="37">
      <t>カタ</t>
    </rPh>
    <rPh sb="41" eb="43">
      <t>イライ</t>
    </rPh>
    <rPh sb="58" eb="59">
      <t>タ</t>
    </rPh>
    <rPh sb="61" eb="63">
      <t>ゲンキ</t>
    </rPh>
    <rPh sb="64" eb="65">
      <t>ダ</t>
    </rPh>
    <phoneticPr fontId="2"/>
  </si>
  <si>
    <t>beauty</t>
    <phoneticPr fontId="2"/>
  </si>
  <si>
    <t>アイスクリームが食べたい！</t>
    <rPh sb="8" eb="9">
      <t>タ</t>
    </rPh>
    <phoneticPr fontId="2"/>
  </si>
  <si>
    <t>これは、&lt;color=#FF78B4&gt;大富豪&lt;/color&gt;からのご依頼ね。
最近流行のアイスクリームが欲しいとのことだわ。</t>
    <rPh sb="19" eb="22">
      <t>ダイフゴウ</t>
    </rPh>
    <rPh sb="34" eb="36">
      <t>イライ</t>
    </rPh>
    <rPh sb="39" eb="41">
      <t>サイキン</t>
    </rPh>
    <rPh sb="41" eb="43">
      <t>リュウコウ</t>
    </rPh>
    <rPh sb="52" eb="53">
      <t>ホ</t>
    </rPh>
    <phoneticPr fontId="2"/>
  </si>
  <si>
    <t>IceCream</t>
    <phoneticPr fontId="2"/>
  </si>
  <si>
    <t>icecream</t>
    <phoneticPr fontId="2"/>
  </si>
  <si>
    <t>Castella</t>
    <phoneticPr fontId="2"/>
  </si>
  <si>
    <t>castella</t>
    <phoneticPr fontId="2"/>
  </si>
  <si>
    <t>カステラが食べたい！</t>
    <rPh sb="5" eb="6">
      <t>タ</t>
    </rPh>
    <phoneticPr fontId="2"/>
  </si>
  <si>
    <t>これは、&lt;color=#FF78B4&gt;おじいさん&lt;/color&gt;からのご依頼ね。
歯が弱ってるから、柔らかいカステラが食べたいとのことだわ。</t>
    <rPh sb="36" eb="38">
      <t>イライ</t>
    </rPh>
    <rPh sb="41" eb="42">
      <t>ハ</t>
    </rPh>
    <rPh sb="43" eb="44">
      <t>ヨワ</t>
    </rPh>
    <rPh sb="50" eb="51">
      <t>ヤワ</t>
    </rPh>
    <rPh sb="59" eb="60">
      <t>タ</t>
    </rPh>
    <phoneticPr fontId="2"/>
  </si>
  <si>
    <t>Maffin</t>
    <phoneticPr fontId="2"/>
  </si>
  <si>
    <t>maffin_pink</t>
    <phoneticPr fontId="2"/>
  </si>
  <si>
    <t>これは、&lt;color=#FF78B4&gt;クララおばさん&lt;/color&gt;からのご依頼ね。
若さ溢れる、かわいいマフィンが食べたいとのことだわ。</t>
    <rPh sb="38" eb="40">
      <t>イライ</t>
    </rPh>
    <rPh sb="43" eb="44">
      <t>ワカ</t>
    </rPh>
    <rPh sb="45" eb="46">
      <t>アフ</t>
    </rPh>
    <rPh sb="58" eb="59">
      <t>タ</t>
    </rPh>
    <phoneticPr fontId="2"/>
  </si>
  <si>
    <t>さくらんぼのピンクマフィンが食べたい！</t>
    <rPh sb="14" eb="15">
      <t>タ</t>
    </rPh>
    <phoneticPr fontId="2"/>
  </si>
  <si>
    <t>mint</t>
    <phoneticPr fontId="2"/>
  </si>
  <si>
    <t>ミントの入手</t>
    <rPh sb="4" eb="6">
      <t>ニュウシュ</t>
    </rPh>
    <phoneticPr fontId="2"/>
  </si>
  <si>
    <t>&lt;color=#FF78B4&gt;ミント&lt;/color&gt;を持ってない？
お菓子のアクセントに欠かせないのよ～。</t>
    <rPh sb="27" eb="28">
      <t>モ</t>
    </rPh>
    <rPh sb="35" eb="37">
      <t>カシ</t>
    </rPh>
    <rPh sb="44" eb="45">
      <t>カ</t>
    </rPh>
    <phoneticPr fontId="2"/>
  </si>
  <si>
    <t>blackberry</t>
    <phoneticPr fontId="2"/>
  </si>
  <si>
    <t>ブラックベリーの入手</t>
    <rPh sb="8" eb="10">
      <t>ニュウシュ</t>
    </rPh>
    <phoneticPr fontId="2"/>
  </si>
  <si>
    <t>王様のベリーと呼ばれる&lt;color=#FF78B4&gt;ブラックベリー&lt;/color&gt;を持ってない？
皇室向けのお菓子作りには欠かせないのよ。</t>
    <rPh sb="0" eb="2">
      <t>オウサマ</t>
    </rPh>
    <rPh sb="7" eb="8">
      <t>ヨ</t>
    </rPh>
    <rPh sb="42" eb="43">
      <t>モ</t>
    </rPh>
    <rPh sb="49" eb="51">
      <t>コウシツ</t>
    </rPh>
    <rPh sb="51" eb="52">
      <t>ム</t>
    </rPh>
    <rPh sb="55" eb="57">
      <t>カシ</t>
    </rPh>
    <rPh sb="57" eb="58">
      <t>ツク</t>
    </rPh>
    <rPh sb="61" eb="62">
      <t>カ</t>
    </rPh>
    <phoneticPr fontId="2"/>
  </si>
  <si>
    <t>Non</t>
    <phoneticPr fontId="2"/>
  </si>
  <si>
    <t>orange_crepe</t>
    <phoneticPr fontId="2"/>
  </si>
  <si>
    <t>crepe_orange</t>
    <phoneticPr fontId="2"/>
  </si>
  <si>
    <t>オレンジクレープが食べたい！</t>
    <rPh sb="9" eb="10">
      <t>タ</t>
    </rPh>
    <phoneticPr fontId="2"/>
  </si>
  <si>
    <t>これは、とある&lt;color=#FF78B4&gt;ご婦人&lt;/color&gt;からのご依頼ね。
オレンジが大好きで、オレンジ入りのクレープが食べたいそうよ。</t>
    <rPh sb="23" eb="25">
      <t>フジン</t>
    </rPh>
    <rPh sb="37" eb="39">
      <t>イライ</t>
    </rPh>
    <rPh sb="47" eb="49">
      <t>ダイス</t>
    </rPh>
    <rPh sb="56" eb="57">
      <t>イ</t>
    </rPh>
    <rPh sb="64" eb="65">
      <t>タ</t>
    </rPh>
    <phoneticPr fontId="2"/>
  </si>
  <si>
    <t>cookie_nonsuger</t>
    <phoneticPr fontId="2"/>
  </si>
  <si>
    <t>neko_cookie_drop</t>
    <phoneticPr fontId="2"/>
  </si>
  <si>
    <t>ノンシュガークッキーが食べたい</t>
    <rPh sb="11" eb="12">
      <t>タ</t>
    </rPh>
    <phoneticPr fontId="2"/>
  </si>
  <si>
    <t>これは、とある&lt;color=#FF78B4&gt;男性貿易商&lt;/color&gt;の方からのご依頼ね。
朝お腹が空くから、腹持ちのよいお菓子が食べたいそうよ。</t>
    <rPh sb="22" eb="24">
      <t>ダンセイ</t>
    </rPh>
    <rPh sb="24" eb="27">
      <t>ボウエキショウ</t>
    </rPh>
    <rPh sb="36" eb="37">
      <t>カタ</t>
    </rPh>
    <rPh sb="41" eb="43">
      <t>イライ</t>
    </rPh>
    <rPh sb="46" eb="47">
      <t>アサ</t>
    </rPh>
    <rPh sb="48" eb="49">
      <t>ナカ</t>
    </rPh>
    <rPh sb="50" eb="51">
      <t>ス</t>
    </rPh>
    <rPh sb="55" eb="57">
      <t>ハラモ</t>
    </rPh>
    <rPh sb="62" eb="64">
      <t>カシ</t>
    </rPh>
    <rPh sb="65" eb="66">
      <t>タ</t>
    </rPh>
    <phoneticPr fontId="2"/>
  </si>
  <si>
    <t>ある貴族の方のお茶会に、&lt;color=#FF78B4&gt;クッキー&lt;/color&gt;がほしいそうよ。
さくさく感にうるさいお客様だけど.. 報酬は高いみたい。</t>
    <rPh sb="2" eb="4">
      <t>キゾク</t>
    </rPh>
    <rPh sb="5" eb="6">
      <t>カタ</t>
    </rPh>
    <rPh sb="8" eb="10">
      <t>チャカイ</t>
    </rPh>
    <rPh sb="52" eb="53">
      <t>カン</t>
    </rPh>
    <rPh sb="59" eb="61">
      <t>キャクサマ</t>
    </rPh>
    <rPh sb="67" eb="69">
      <t>ホウシュウ</t>
    </rPh>
    <rPh sb="70" eb="71">
      <t>タカ</t>
    </rPh>
    <phoneticPr fontId="2"/>
  </si>
  <si>
    <t>Cranberry</t>
    <phoneticPr fontId="2"/>
  </si>
  <si>
    <t>ラスクの納品</t>
    <rPh sb="4" eb="6">
      <t>ノウヒン</t>
    </rPh>
    <phoneticPr fontId="2"/>
  </si>
  <si>
    <t>tp_score1</t>
    <phoneticPr fontId="2"/>
  </si>
  <si>
    <t>tp_score2</t>
    <phoneticPr fontId="2"/>
  </si>
  <si>
    <t>tp_score3</t>
    <phoneticPr fontId="2"/>
  </si>
  <si>
    <t>tp_score4</t>
    <phoneticPr fontId="2"/>
  </si>
  <si>
    <t>tp_score5</t>
    <phoneticPr fontId="2"/>
  </si>
  <si>
    <t>Shishamo</t>
    <phoneticPr fontId="2"/>
  </si>
  <si>
    <t>kirakira_stone2</t>
    <phoneticPr fontId="2"/>
  </si>
  <si>
    <t>てかてか石の入手</t>
    <rPh sb="4" eb="5">
      <t>イシ</t>
    </rPh>
    <rPh sb="6" eb="8">
      <t>ニュウシュ</t>
    </rPh>
    <phoneticPr fontId="2"/>
  </si>
  <si>
    <t>&lt;color=#FF78B4&gt;てかてか石&lt;/color&gt;って、持ってない？
すっごいてかてかしたものを集めている富豪の方が、欲しいそうよ。</t>
    <rPh sb="19" eb="20">
      <t>イシ</t>
    </rPh>
    <rPh sb="31" eb="32">
      <t>モ</t>
    </rPh>
    <rPh sb="51" eb="52">
      <t>アツ</t>
    </rPh>
    <rPh sb="56" eb="58">
      <t>フゴウ</t>
    </rPh>
    <rPh sb="59" eb="60">
      <t>カタ</t>
    </rPh>
    <rPh sb="62" eb="63">
      <t>ホ</t>
    </rPh>
    <phoneticPr fontId="2"/>
  </si>
  <si>
    <t>kirakira_stone3</t>
    <phoneticPr fontId="2"/>
  </si>
  <si>
    <t>くるくる石の入手</t>
    <rPh sb="4" eb="5">
      <t>イシ</t>
    </rPh>
    <rPh sb="6" eb="8">
      <t>ニュウシュ</t>
    </rPh>
    <phoneticPr fontId="2"/>
  </si>
  <si>
    <t>&lt;color=#FF78B4&gt;くるくる石&lt;/color&gt;を持ってない？
くるくるしたものをひたすら集めているおじいさんが欲しいそうよ。</t>
    <rPh sb="19" eb="20">
      <t>イシ</t>
    </rPh>
    <rPh sb="29" eb="30">
      <t>モ</t>
    </rPh>
    <rPh sb="49" eb="50">
      <t>アツ</t>
    </rPh>
    <rPh sb="60" eb="61">
      <t>ホ</t>
    </rPh>
    <phoneticPr fontId="2"/>
  </si>
  <si>
    <t>これは、とある&lt;color=#FF78B4&gt;貿易商&lt;/color&gt;の方からのご依頼ね。
クッキーにクリームをはさんだお菓子みたいだけど..。</t>
    <rPh sb="22" eb="25">
      <t>ボウエキショウ</t>
    </rPh>
    <rPh sb="34" eb="35">
      <t>カタ</t>
    </rPh>
    <rPh sb="39" eb="41">
      <t>イライ</t>
    </rPh>
    <rPh sb="59" eb="61">
      <t>カシ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</si>
</sst>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name val="Arial"/>
      <family val="2"/>
    </font>
    <font>
      <sz val="6"/>
      <name val="ＭＳ Ｐゴシック"/>
      <family val="3"/>
      <charset val="128"/>
    </font>
    <font>
      <sz val="10"/>
      <name val="ＭＳ ゴシック"/>
      <family val="3"/>
      <charset val="128"/>
    </font>
    <font>
      <sz val="10"/>
      <color rgb="FF000000"/>
      <name val="Arial"/>
      <family val="2"/>
    </font>
    <font>
      <sz val="10"/>
      <color rgb="FF000000"/>
      <name val="ＭＳ Ｐゴシック"/>
      <family val="2"/>
      <charset val="128"/>
    </font>
  </fonts>
  <fills count="5">
    <fill>
      <patternFill patternType="none"/>
    </fill>
    <fill>
      <patternFill patternType="gray125"/>
    </fill>
    <fill>
      <patternFill patternType="solid">
        <fgColor rgb="FFD9D9D9"/>
        <bgColor rgb="FFD9D9D9"/>
      </patternFill>
    </fill>
    <fill>
      <patternFill patternType="solid">
        <fgColor theme="0" tint="-0.14999847407452621"/>
        <bgColor rgb="FFCCCCCC"/>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2">
    <xf numFmtId="0" fontId="0" fillId="0" borderId="0" xfId="0" applyFont="1" applyAlignment="1"/>
    <xf numFmtId="0" fontId="1" fillId="2" borderId="0" xfId="0" applyFont="1" applyFill="1" applyAlignment="1"/>
    <xf numFmtId="0" fontId="1" fillId="0" borderId="0" xfId="0" applyFont="1" applyAlignment="1"/>
    <xf numFmtId="0" fontId="4" fillId="0" borderId="0" xfId="0" applyFont="1" applyAlignment="1"/>
    <xf numFmtId="0" fontId="3" fillId="0" borderId="0" xfId="0" applyFont="1" applyAlignment="1">
      <alignment wrapText="1"/>
    </xf>
    <xf numFmtId="0" fontId="5" fillId="0" borderId="0" xfId="0" applyFont="1" applyAlignment="1"/>
    <xf numFmtId="0" fontId="1" fillId="3" borderId="0" xfId="0" applyFont="1" applyFill="1" applyAlignment="1"/>
    <xf numFmtId="0" fontId="1" fillId="4" borderId="0" xfId="0" applyFont="1" applyFill="1" applyAlignment="1"/>
    <xf numFmtId="0" fontId="4" fillId="4" borderId="0" xfId="0" applyFont="1" applyFill="1" applyAlignment="1"/>
    <xf numFmtId="0" fontId="5" fillId="4" borderId="0" xfId="0" applyFont="1" applyFill="1" applyAlignment="1"/>
    <xf numFmtId="0" fontId="0" fillId="4" borderId="0" xfId="0" applyFont="1" applyFill="1" applyAlignment="1"/>
    <xf numFmtId="0" fontId="3" fillId="4" borderId="0" xfId="0" applyFont="1" applyFill="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23"/>
  <sheetViews>
    <sheetView tabSelected="1" topLeftCell="D1" zoomScale="70" zoomScaleNormal="70" workbookViewId="0">
      <pane ySplit="1" topLeftCell="A2" activePane="bottomLeft" state="frozen"/>
      <selection activeCell="D1" sqref="D1"/>
      <selection pane="bottomLeft" activeCell="AI18" sqref="AI18"/>
    </sheetView>
  </sheetViews>
  <sheetFormatPr defaultColWidth="14.42578125" defaultRowHeight="27.75" customHeight="1" x14ac:dyDescent="0.2"/>
  <cols>
    <col min="1" max="1" width="6.28515625" customWidth="1"/>
    <col min="2" max="2" width="7.85546875" customWidth="1"/>
    <col min="3" max="3" width="6.7109375" customWidth="1"/>
    <col min="4" max="4" width="8.28515625" customWidth="1"/>
    <col min="5" max="5" width="9.140625" customWidth="1"/>
    <col min="6" max="6" width="22.42578125" customWidth="1"/>
    <col min="7" max="7" width="10.42578125" customWidth="1"/>
    <col min="8" max="10" width="4.85546875" customWidth="1"/>
    <col min="11" max="11" width="7.85546875" customWidth="1"/>
    <col min="12" max="17" width="5" customWidth="1"/>
    <col min="18" max="18" width="4.85546875" customWidth="1"/>
    <col min="19" max="19" width="4.7109375" customWidth="1"/>
    <col min="20" max="20" width="4.28515625" customWidth="1"/>
    <col min="21" max="23" width="4" customWidth="1"/>
    <col min="24" max="33" width="10.28515625" customWidth="1"/>
    <col min="34" max="34" width="21.140625" customWidth="1"/>
    <col min="35" max="35" width="62" customWidth="1"/>
  </cols>
  <sheetData>
    <row r="1" spans="1:35" ht="27.75" customHeight="1" x14ac:dyDescent="0.2">
      <c r="A1" s="1" t="s">
        <v>22</v>
      </c>
      <c r="B1" s="1" t="s">
        <v>23</v>
      </c>
      <c r="C1" s="1" t="s">
        <v>34</v>
      </c>
      <c r="D1" s="1" t="s">
        <v>57</v>
      </c>
      <c r="E1" s="1" t="s">
        <v>30</v>
      </c>
      <c r="F1" s="1" t="s">
        <v>25</v>
      </c>
      <c r="G1" s="1" t="s">
        <v>24</v>
      </c>
      <c r="H1" s="1" t="s">
        <v>26</v>
      </c>
      <c r="I1" s="1" t="s">
        <v>27</v>
      </c>
      <c r="J1" s="1" t="s">
        <v>28</v>
      </c>
      <c r="K1" s="1" t="s">
        <v>29</v>
      </c>
      <c r="L1" s="1" t="s">
        <v>15</v>
      </c>
      <c r="M1" s="1" t="s">
        <v>1</v>
      </c>
      <c r="N1" s="1" t="s">
        <v>2</v>
      </c>
      <c r="O1" s="1" t="s">
        <v>3</v>
      </c>
      <c r="P1" s="1" t="s">
        <v>4</v>
      </c>
      <c r="Q1" s="1" t="s">
        <v>5</v>
      </c>
      <c r="R1" s="6" t="s">
        <v>16</v>
      </c>
      <c r="S1" s="6" t="s">
        <v>14</v>
      </c>
      <c r="T1" s="6" t="s">
        <v>17</v>
      </c>
      <c r="U1" s="6" t="s">
        <v>6</v>
      </c>
      <c r="V1" s="6" t="s">
        <v>73</v>
      </c>
      <c r="W1" s="6" t="s">
        <v>105</v>
      </c>
      <c r="X1" s="1" t="s">
        <v>8</v>
      </c>
      <c r="Y1" s="1" t="s">
        <v>9</v>
      </c>
      <c r="Z1" s="1" t="s">
        <v>10</v>
      </c>
      <c r="AA1" s="1" t="s">
        <v>11</v>
      </c>
      <c r="AB1" s="1" t="s">
        <v>12</v>
      </c>
      <c r="AC1" s="1" t="s">
        <v>136</v>
      </c>
      <c r="AD1" s="1" t="s">
        <v>137</v>
      </c>
      <c r="AE1" s="1" t="s">
        <v>138</v>
      </c>
      <c r="AF1" s="1" t="s">
        <v>139</v>
      </c>
      <c r="AG1" s="1" t="s">
        <v>140</v>
      </c>
      <c r="AH1" s="1" t="s">
        <v>32</v>
      </c>
      <c r="AI1" s="1" t="s">
        <v>0</v>
      </c>
    </row>
    <row r="2" spans="1:35" s="10" customFormat="1" ht="27.75" customHeight="1" x14ac:dyDescent="0.2">
      <c r="A2" s="7">
        <f t="shared" ref="A2:A23" si="0">ROW()-2</f>
        <v>0</v>
      </c>
      <c r="B2" s="7">
        <f t="shared" ref="B2:B20" si="1">(ROW()-2)*10</f>
        <v>0</v>
      </c>
      <c r="C2" s="7">
        <v>0</v>
      </c>
      <c r="D2" s="7">
        <v>0</v>
      </c>
      <c r="E2" s="7" t="s">
        <v>31</v>
      </c>
      <c r="F2" s="7" t="s">
        <v>7</v>
      </c>
      <c r="G2" s="7" t="s">
        <v>21</v>
      </c>
      <c r="H2" s="7">
        <v>0</v>
      </c>
      <c r="I2" s="7">
        <v>1</v>
      </c>
      <c r="J2" s="7">
        <v>1</v>
      </c>
      <c r="K2" s="7">
        <v>250</v>
      </c>
      <c r="L2" s="7">
        <v>0</v>
      </c>
      <c r="M2" s="7">
        <v>32</v>
      </c>
      <c r="N2" s="7">
        <v>0</v>
      </c>
      <c r="O2" s="7">
        <v>0</v>
      </c>
      <c r="P2" s="7">
        <v>30</v>
      </c>
      <c r="Q2" s="7">
        <v>0</v>
      </c>
      <c r="R2" s="7">
        <v>0</v>
      </c>
      <c r="S2" s="7">
        <v>0</v>
      </c>
      <c r="T2" s="7">
        <v>0</v>
      </c>
      <c r="U2" s="7">
        <v>0</v>
      </c>
      <c r="V2" s="7">
        <v>0</v>
      </c>
      <c r="W2" s="7">
        <v>50</v>
      </c>
      <c r="X2" s="8" t="s">
        <v>7</v>
      </c>
      <c r="Y2" s="8" t="s">
        <v>13</v>
      </c>
      <c r="Z2" s="8" t="s">
        <v>13</v>
      </c>
      <c r="AA2" s="8" t="s">
        <v>13</v>
      </c>
      <c r="AB2" s="8" t="s">
        <v>13</v>
      </c>
      <c r="AC2" s="7">
        <v>0</v>
      </c>
      <c r="AD2" s="7">
        <v>0</v>
      </c>
      <c r="AE2" s="7">
        <v>0</v>
      </c>
      <c r="AF2" s="7">
        <v>0</v>
      </c>
      <c r="AG2" s="7">
        <v>0</v>
      </c>
      <c r="AH2" s="9" t="s">
        <v>33</v>
      </c>
      <c r="AI2" s="11" t="s">
        <v>61</v>
      </c>
    </row>
    <row r="3" spans="1:35" ht="27.75" customHeight="1" x14ac:dyDescent="0.2">
      <c r="A3" s="2">
        <f t="shared" si="0"/>
        <v>1</v>
      </c>
      <c r="B3" s="2">
        <f t="shared" si="1"/>
        <v>10</v>
      </c>
      <c r="C3" s="2">
        <v>0</v>
      </c>
      <c r="D3" s="2">
        <v>0</v>
      </c>
      <c r="E3" s="2" t="s">
        <v>19</v>
      </c>
      <c r="F3" s="2" t="s">
        <v>19</v>
      </c>
      <c r="G3" s="2" t="s">
        <v>7</v>
      </c>
      <c r="H3" s="2">
        <v>0</v>
      </c>
      <c r="I3" s="2">
        <v>1</v>
      </c>
      <c r="J3" s="2">
        <v>1</v>
      </c>
      <c r="K3" s="2">
        <v>400</v>
      </c>
      <c r="L3" s="2">
        <v>0</v>
      </c>
      <c r="M3" s="2">
        <v>32</v>
      </c>
      <c r="N3" s="2">
        <v>0</v>
      </c>
      <c r="O3" s="2">
        <v>25</v>
      </c>
      <c r="P3" s="2">
        <v>30</v>
      </c>
      <c r="Q3" s="2">
        <v>0</v>
      </c>
      <c r="R3" s="2">
        <v>0</v>
      </c>
      <c r="S3" s="2">
        <v>0</v>
      </c>
      <c r="T3" s="2">
        <v>0</v>
      </c>
      <c r="U3" s="2">
        <v>0</v>
      </c>
      <c r="V3" s="2">
        <v>0</v>
      </c>
      <c r="W3" s="2">
        <v>50</v>
      </c>
      <c r="X3" s="3" t="s">
        <v>7</v>
      </c>
      <c r="Y3" s="3" t="s">
        <v>7</v>
      </c>
      <c r="Z3" s="3" t="s">
        <v>7</v>
      </c>
      <c r="AA3" s="3" t="s">
        <v>7</v>
      </c>
      <c r="AB3" s="3" t="s">
        <v>7</v>
      </c>
      <c r="AC3" s="2">
        <v>0</v>
      </c>
      <c r="AD3" s="2">
        <v>0</v>
      </c>
      <c r="AE3" s="2">
        <v>0</v>
      </c>
      <c r="AF3" s="2">
        <v>0</v>
      </c>
      <c r="AG3" s="2">
        <v>0</v>
      </c>
      <c r="AH3" s="5" t="s">
        <v>83</v>
      </c>
      <c r="AI3" s="4" t="s">
        <v>62</v>
      </c>
    </row>
    <row r="4" spans="1:35" ht="27.75" customHeight="1" x14ac:dyDescent="0.2">
      <c r="A4" s="2">
        <f t="shared" si="0"/>
        <v>2</v>
      </c>
      <c r="B4" s="2">
        <f t="shared" si="1"/>
        <v>20</v>
      </c>
      <c r="C4" s="2">
        <v>0</v>
      </c>
      <c r="D4" s="2">
        <v>9999</v>
      </c>
      <c r="E4" s="2" t="s">
        <v>86</v>
      </c>
      <c r="F4" s="2" t="s">
        <v>7</v>
      </c>
      <c r="G4" s="2" t="s">
        <v>87</v>
      </c>
      <c r="H4" s="2">
        <v>0</v>
      </c>
      <c r="I4" s="2">
        <v>1</v>
      </c>
      <c r="J4" s="2">
        <v>1</v>
      </c>
      <c r="K4" s="2">
        <v>180</v>
      </c>
      <c r="L4" s="2">
        <v>0</v>
      </c>
      <c r="M4" s="2">
        <v>0</v>
      </c>
      <c r="N4" s="2">
        <v>0</v>
      </c>
      <c r="O4" s="2">
        <v>0</v>
      </c>
      <c r="P4" s="2">
        <v>30</v>
      </c>
      <c r="Q4" s="2">
        <v>0</v>
      </c>
      <c r="R4" s="2">
        <v>0</v>
      </c>
      <c r="S4" s="2">
        <v>0</v>
      </c>
      <c r="T4" s="2">
        <v>0</v>
      </c>
      <c r="U4" s="2">
        <v>0</v>
      </c>
      <c r="V4" s="2">
        <v>0</v>
      </c>
      <c r="W4" s="2">
        <v>50</v>
      </c>
      <c r="X4" s="3" t="s">
        <v>7</v>
      </c>
      <c r="Y4" s="3" t="s">
        <v>7</v>
      </c>
      <c r="Z4" s="3" t="s">
        <v>7</v>
      </c>
      <c r="AA4" s="3" t="s">
        <v>7</v>
      </c>
      <c r="AB4" s="3" t="s">
        <v>7</v>
      </c>
      <c r="AC4" s="2">
        <v>0</v>
      </c>
      <c r="AD4" s="2">
        <v>0</v>
      </c>
      <c r="AE4" s="2">
        <v>0</v>
      </c>
      <c r="AF4" s="2">
        <v>0</v>
      </c>
      <c r="AG4" s="2">
        <v>0</v>
      </c>
      <c r="AH4" s="5" t="s">
        <v>88</v>
      </c>
      <c r="AI4" s="4" t="s">
        <v>89</v>
      </c>
    </row>
    <row r="5" spans="1:35" ht="27.75" customHeight="1" x14ac:dyDescent="0.2">
      <c r="A5" s="2">
        <f t="shared" si="0"/>
        <v>3</v>
      </c>
      <c r="B5" s="2">
        <f t="shared" si="1"/>
        <v>30</v>
      </c>
      <c r="C5" s="2">
        <v>1</v>
      </c>
      <c r="D5" s="2">
        <v>0</v>
      </c>
      <c r="E5" s="2" t="s">
        <v>37</v>
      </c>
      <c r="F5" s="2" t="s">
        <v>37</v>
      </c>
      <c r="G5" s="2" t="s">
        <v>7</v>
      </c>
      <c r="H5" s="2">
        <v>0</v>
      </c>
      <c r="I5" s="2">
        <v>1</v>
      </c>
      <c r="J5" s="2">
        <v>7</v>
      </c>
      <c r="K5" s="2">
        <v>20</v>
      </c>
      <c r="L5" s="2">
        <v>0</v>
      </c>
      <c r="M5" s="2">
        <v>0</v>
      </c>
      <c r="N5" s="2">
        <v>0</v>
      </c>
      <c r="O5" s="2">
        <v>0</v>
      </c>
      <c r="P5" s="2">
        <v>0</v>
      </c>
      <c r="Q5" s="2">
        <v>0</v>
      </c>
      <c r="R5" s="2">
        <v>0</v>
      </c>
      <c r="S5" s="2">
        <v>0</v>
      </c>
      <c r="T5" s="2">
        <v>0</v>
      </c>
      <c r="U5" s="2">
        <v>0</v>
      </c>
      <c r="V5" s="2">
        <v>0</v>
      </c>
      <c r="W5" s="2">
        <v>50</v>
      </c>
      <c r="X5" s="3" t="s">
        <v>7</v>
      </c>
      <c r="Y5" s="3" t="s">
        <v>7</v>
      </c>
      <c r="Z5" s="3" t="s">
        <v>7</v>
      </c>
      <c r="AA5" s="3" t="s">
        <v>7</v>
      </c>
      <c r="AB5" s="3" t="s">
        <v>7</v>
      </c>
      <c r="AC5" s="2">
        <v>0</v>
      </c>
      <c r="AD5" s="2">
        <v>0</v>
      </c>
      <c r="AE5" s="2">
        <v>0</v>
      </c>
      <c r="AF5" s="2">
        <v>0</v>
      </c>
      <c r="AG5" s="2">
        <v>0</v>
      </c>
      <c r="AH5" s="5" t="s">
        <v>36</v>
      </c>
      <c r="AI5" s="4" t="s">
        <v>38</v>
      </c>
    </row>
    <row r="6" spans="1:35" ht="27.75" customHeight="1" x14ac:dyDescent="0.2">
      <c r="A6" s="2">
        <f t="shared" si="0"/>
        <v>4</v>
      </c>
      <c r="B6" s="2">
        <f t="shared" si="1"/>
        <v>40</v>
      </c>
      <c r="C6" s="2">
        <v>1</v>
      </c>
      <c r="D6" s="2">
        <v>0</v>
      </c>
      <c r="E6" s="2" t="s">
        <v>91</v>
      </c>
      <c r="F6" s="2" t="s">
        <v>91</v>
      </c>
      <c r="G6" s="2" t="s">
        <v>7</v>
      </c>
      <c r="H6" s="2">
        <v>0</v>
      </c>
      <c r="I6" s="2">
        <v>1</v>
      </c>
      <c r="J6" s="2">
        <v>7</v>
      </c>
      <c r="K6" s="2">
        <v>10</v>
      </c>
      <c r="L6" s="2">
        <v>0</v>
      </c>
      <c r="M6" s="2">
        <v>0</v>
      </c>
      <c r="N6" s="2">
        <v>0</v>
      </c>
      <c r="O6" s="2">
        <v>0</v>
      </c>
      <c r="P6" s="2">
        <v>0</v>
      </c>
      <c r="Q6" s="2">
        <v>0</v>
      </c>
      <c r="R6" s="2">
        <v>0</v>
      </c>
      <c r="S6" s="2">
        <v>0</v>
      </c>
      <c r="T6" s="2">
        <v>0</v>
      </c>
      <c r="U6" s="2">
        <v>0</v>
      </c>
      <c r="V6" s="2">
        <v>0</v>
      </c>
      <c r="W6" s="2">
        <v>50</v>
      </c>
      <c r="X6" s="3" t="s">
        <v>7</v>
      </c>
      <c r="Y6" s="3" t="s">
        <v>7</v>
      </c>
      <c r="Z6" s="3" t="s">
        <v>7</v>
      </c>
      <c r="AA6" s="3" t="s">
        <v>7</v>
      </c>
      <c r="AB6" s="3" t="s">
        <v>7</v>
      </c>
      <c r="AC6" s="2">
        <v>0</v>
      </c>
      <c r="AD6" s="2">
        <v>0</v>
      </c>
      <c r="AE6" s="2">
        <v>0</v>
      </c>
      <c r="AF6" s="2">
        <v>0</v>
      </c>
      <c r="AG6" s="2">
        <v>0</v>
      </c>
      <c r="AH6" s="5" t="s">
        <v>92</v>
      </c>
      <c r="AI6" s="4" t="s">
        <v>93</v>
      </c>
    </row>
    <row r="7" spans="1:35" ht="27.75" customHeight="1" x14ac:dyDescent="0.2">
      <c r="A7" s="2">
        <f t="shared" si="0"/>
        <v>5</v>
      </c>
      <c r="B7" s="2">
        <f t="shared" si="1"/>
        <v>50</v>
      </c>
      <c r="C7" s="2">
        <v>1</v>
      </c>
      <c r="D7" s="2">
        <v>0</v>
      </c>
      <c r="E7" s="2" t="s">
        <v>39</v>
      </c>
      <c r="F7" s="2" t="s">
        <v>39</v>
      </c>
      <c r="G7" s="2" t="s">
        <v>7</v>
      </c>
      <c r="H7" s="2">
        <v>0</v>
      </c>
      <c r="I7" s="2">
        <v>1</v>
      </c>
      <c r="J7" s="2">
        <v>7</v>
      </c>
      <c r="K7" s="2">
        <v>30</v>
      </c>
      <c r="L7" s="2">
        <v>0</v>
      </c>
      <c r="M7" s="2">
        <v>0</v>
      </c>
      <c r="N7" s="2">
        <v>0</v>
      </c>
      <c r="O7" s="2">
        <v>0</v>
      </c>
      <c r="P7" s="2">
        <v>0</v>
      </c>
      <c r="Q7" s="2">
        <v>0</v>
      </c>
      <c r="R7" s="2">
        <v>0</v>
      </c>
      <c r="S7" s="2">
        <v>0</v>
      </c>
      <c r="T7" s="2">
        <v>0</v>
      </c>
      <c r="U7" s="2">
        <v>0</v>
      </c>
      <c r="V7" s="2">
        <v>0</v>
      </c>
      <c r="W7" s="2">
        <v>50</v>
      </c>
      <c r="X7" s="3" t="s">
        <v>7</v>
      </c>
      <c r="Y7" s="3" t="s">
        <v>7</v>
      </c>
      <c r="Z7" s="3" t="s">
        <v>7</v>
      </c>
      <c r="AA7" s="3" t="s">
        <v>7</v>
      </c>
      <c r="AB7" s="3" t="s">
        <v>7</v>
      </c>
      <c r="AC7" s="2">
        <v>0</v>
      </c>
      <c r="AD7" s="2">
        <v>0</v>
      </c>
      <c r="AE7" s="2">
        <v>0</v>
      </c>
      <c r="AF7" s="2">
        <v>0</v>
      </c>
      <c r="AG7" s="2">
        <v>0</v>
      </c>
      <c r="AH7" s="5" t="s">
        <v>40</v>
      </c>
      <c r="AI7" s="4" t="s">
        <v>41</v>
      </c>
    </row>
    <row r="8" spans="1:35" ht="27.75" customHeight="1" x14ac:dyDescent="0.2">
      <c r="A8" s="2">
        <f t="shared" si="0"/>
        <v>6</v>
      </c>
      <c r="B8" s="2">
        <f t="shared" si="1"/>
        <v>60</v>
      </c>
      <c r="C8" s="2">
        <v>1</v>
      </c>
      <c r="D8" s="2">
        <v>9999</v>
      </c>
      <c r="E8" s="2" t="s">
        <v>42</v>
      </c>
      <c r="F8" s="2" t="s">
        <v>42</v>
      </c>
      <c r="G8" s="2" t="s">
        <v>7</v>
      </c>
      <c r="H8" s="2">
        <v>0</v>
      </c>
      <c r="I8" s="2">
        <v>1</v>
      </c>
      <c r="J8" s="2">
        <v>7</v>
      </c>
      <c r="K8" s="2">
        <v>40</v>
      </c>
      <c r="L8" s="2">
        <v>0</v>
      </c>
      <c r="M8" s="2">
        <v>0</v>
      </c>
      <c r="N8" s="2">
        <v>0</v>
      </c>
      <c r="O8" s="2">
        <v>0</v>
      </c>
      <c r="P8" s="2">
        <v>0</v>
      </c>
      <c r="Q8" s="2">
        <v>0</v>
      </c>
      <c r="R8" s="2">
        <v>0</v>
      </c>
      <c r="S8" s="2">
        <v>0</v>
      </c>
      <c r="T8" s="2">
        <v>0</v>
      </c>
      <c r="U8" s="2">
        <v>0</v>
      </c>
      <c r="V8" s="2">
        <v>0</v>
      </c>
      <c r="W8" s="2">
        <v>50</v>
      </c>
      <c r="X8" s="3" t="s">
        <v>7</v>
      </c>
      <c r="Y8" s="3" t="s">
        <v>7</v>
      </c>
      <c r="Z8" s="3" t="s">
        <v>7</v>
      </c>
      <c r="AA8" s="3" t="s">
        <v>7</v>
      </c>
      <c r="AB8" s="3" t="s">
        <v>7</v>
      </c>
      <c r="AC8" s="2">
        <v>0</v>
      </c>
      <c r="AD8" s="2">
        <v>0</v>
      </c>
      <c r="AE8" s="2">
        <v>0</v>
      </c>
      <c r="AF8" s="2">
        <v>0</v>
      </c>
      <c r="AG8" s="2">
        <v>0</v>
      </c>
      <c r="AH8" s="5" t="s">
        <v>43</v>
      </c>
      <c r="AI8" s="4" t="s">
        <v>44</v>
      </c>
    </row>
    <row r="9" spans="1:35" ht="27.75" customHeight="1" x14ac:dyDescent="0.2">
      <c r="A9" s="2">
        <f t="shared" si="0"/>
        <v>7</v>
      </c>
      <c r="B9" s="2">
        <f t="shared" si="1"/>
        <v>70</v>
      </c>
      <c r="C9" s="2">
        <v>1</v>
      </c>
      <c r="D9" s="2">
        <v>0</v>
      </c>
      <c r="E9" s="2" t="s">
        <v>45</v>
      </c>
      <c r="F9" s="2" t="s">
        <v>45</v>
      </c>
      <c r="G9" s="2" t="s">
        <v>7</v>
      </c>
      <c r="H9" s="2">
        <v>0</v>
      </c>
      <c r="I9" s="2">
        <v>1</v>
      </c>
      <c r="J9" s="2">
        <v>1</v>
      </c>
      <c r="K9" s="2">
        <v>300</v>
      </c>
      <c r="L9" s="2">
        <v>0</v>
      </c>
      <c r="M9" s="2">
        <v>0</v>
      </c>
      <c r="N9" s="2">
        <v>0</v>
      </c>
      <c r="O9" s="2">
        <v>0</v>
      </c>
      <c r="P9" s="2">
        <v>0</v>
      </c>
      <c r="Q9" s="2">
        <v>0</v>
      </c>
      <c r="R9" s="2">
        <v>0</v>
      </c>
      <c r="S9" s="2">
        <v>0</v>
      </c>
      <c r="T9" s="2">
        <v>0</v>
      </c>
      <c r="U9" s="2">
        <v>0</v>
      </c>
      <c r="V9" s="2">
        <v>0</v>
      </c>
      <c r="W9" s="2">
        <v>50</v>
      </c>
      <c r="X9" s="3" t="s">
        <v>7</v>
      </c>
      <c r="Y9" s="3" t="s">
        <v>7</v>
      </c>
      <c r="Z9" s="3" t="s">
        <v>7</v>
      </c>
      <c r="AA9" s="3" t="s">
        <v>7</v>
      </c>
      <c r="AB9" s="3" t="s">
        <v>7</v>
      </c>
      <c r="AC9" s="2">
        <v>0</v>
      </c>
      <c r="AD9" s="2">
        <v>0</v>
      </c>
      <c r="AE9" s="2">
        <v>0</v>
      </c>
      <c r="AF9" s="2">
        <v>0</v>
      </c>
      <c r="AG9" s="2">
        <v>0</v>
      </c>
      <c r="AH9" s="5" t="s">
        <v>46</v>
      </c>
      <c r="AI9" s="4" t="s">
        <v>47</v>
      </c>
    </row>
    <row r="10" spans="1:35" ht="27.75" customHeight="1" x14ac:dyDescent="0.2">
      <c r="A10" s="2">
        <f t="shared" si="0"/>
        <v>8</v>
      </c>
      <c r="B10" s="2">
        <f t="shared" si="1"/>
        <v>80</v>
      </c>
      <c r="C10" s="2">
        <v>1</v>
      </c>
      <c r="D10" s="2">
        <v>0</v>
      </c>
      <c r="E10" s="2" t="s">
        <v>48</v>
      </c>
      <c r="F10" s="2" t="s">
        <v>48</v>
      </c>
      <c r="G10" s="2" t="s">
        <v>7</v>
      </c>
      <c r="H10" s="2">
        <v>0</v>
      </c>
      <c r="I10" s="2">
        <v>1</v>
      </c>
      <c r="J10" s="2">
        <v>1</v>
      </c>
      <c r="K10" s="2">
        <v>300</v>
      </c>
      <c r="L10" s="2">
        <v>0</v>
      </c>
      <c r="M10" s="2">
        <v>0</v>
      </c>
      <c r="N10" s="2">
        <v>0</v>
      </c>
      <c r="O10" s="2">
        <v>0</v>
      </c>
      <c r="P10" s="2">
        <v>0</v>
      </c>
      <c r="Q10" s="2">
        <v>0</v>
      </c>
      <c r="R10" s="2">
        <v>0</v>
      </c>
      <c r="S10" s="2">
        <v>0</v>
      </c>
      <c r="T10" s="2">
        <v>0</v>
      </c>
      <c r="U10" s="2">
        <v>0</v>
      </c>
      <c r="V10" s="2">
        <v>0</v>
      </c>
      <c r="W10" s="2">
        <v>50</v>
      </c>
      <c r="X10" s="3" t="s">
        <v>7</v>
      </c>
      <c r="Y10" s="3" t="s">
        <v>7</v>
      </c>
      <c r="Z10" s="3" t="s">
        <v>7</v>
      </c>
      <c r="AA10" s="3" t="s">
        <v>7</v>
      </c>
      <c r="AB10" s="3" t="s">
        <v>7</v>
      </c>
      <c r="AC10" s="2">
        <v>0</v>
      </c>
      <c r="AD10" s="2">
        <v>0</v>
      </c>
      <c r="AE10" s="2">
        <v>0</v>
      </c>
      <c r="AF10" s="2">
        <v>0</v>
      </c>
      <c r="AG10" s="2">
        <v>0</v>
      </c>
      <c r="AH10" s="5" t="s">
        <v>49</v>
      </c>
      <c r="AI10" s="4" t="s">
        <v>50</v>
      </c>
    </row>
    <row r="11" spans="1:35" ht="27.75" customHeight="1" x14ac:dyDescent="0.2">
      <c r="A11" s="2">
        <f t="shared" si="0"/>
        <v>9</v>
      </c>
      <c r="B11" s="2">
        <f t="shared" si="1"/>
        <v>90</v>
      </c>
      <c r="C11" s="2">
        <v>0</v>
      </c>
      <c r="D11" s="2">
        <v>10</v>
      </c>
      <c r="E11" s="2" t="s">
        <v>70</v>
      </c>
      <c r="F11" s="2" t="s">
        <v>7</v>
      </c>
      <c r="G11" s="2" t="s">
        <v>90</v>
      </c>
      <c r="H11" s="2">
        <v>0</v>
      </c>
      <c r="I11" s="2">
        <v>1</v>
      </c>
      <c r="J11" s="2">
        <v>1</v>
      </c>
      <c r="K11" s="2">
        <v>400</v>
      </c>
      <c r="L11" s="2">
        <v>0</v>
      </c>
      <c r="M11" s="2">
        <v>0</v>
      </c>
      <c r="N11" s="2">
        <v>0</v>
      </c>
      <c r="O11" s="2">
        <v>0</v>
      </c>
      <c r="P11" s="2">
        <v>0</v>
      </c>
      <c r="Q11" s="2">
        <v>0</v>
      </c>
      <c r="R11" s="2">
        <v>0</v>
      </c>
      <c r="S11" s="2">
        <v>0</v>
      </c>
      <c r="T11" s="2">
        <v>0</v>
      </c>
      <c r="U11" s="2">
        <v>0</v>
      </c>
      <c r="V11" s="2">
        <v>35</v>
      </c>
      <c r="W11" s="2">
        <v>50</v>
      </c>
      <c r="X11" s="3" t="s">
        <v>7</v>
      </c>
      <c r="Y11" s="3" t="s">
        <v>7</v>
      </c>
      <c r="Z11" s="3" t="s">
        <v>7</v>
      </c>
      <c r="AA11" s="3" t="s">
        <v>7</v>
      </c>
      <c r="AB11" s="3" t="s">
        <v>7</v>
      </c>
      <c r="AC11" s="2">
        <v>0</v>
      </c>
      <c r="AD11" s="2">
        <v>0</v>
      </c>
      <c r="AE11" s="2">
        <v>0</v>
      </c>
      <c r="AF11" s="2">
        <v>0</v>
      </c>
      <c r="AG11" s="2">
        <v>0</v>
      </c>
      <c r="AH11" s="5" t="s">
        <v>72</v>
      </c>
      <c r="AI11" s="4" t="s">
        <v>71</v>
      </c>
    </row>
    <row r="12" spans="1:35" ht="27.75" customHeight="1" x14ac:dyDescent="0.2">
      <c r="A12" s="2">
        <f t="shared" si="0"/>
        <v>10</v>
      </c>
      <c r="B12" s="2">
        <f t="shared" si="1"/>
        <v>100</v>
      </c>
      <c r="C12" s="2">
        <v>0</v>
      </c>
      <c r="D12" s="2">
        <v>10</v>
      </c>
      <c r="E12" s="2" t="s">
        <v>20</v>
      </c>
      <c r="F12" s="2" t="s">
        <v>7</v>
      </c>
      <c r="G12" s="2" t="s">
        <v>35</v>
      </c>
      <c r="H12" s="2">
        <v>0</v>
      </c>
      <c r="I12" s="2">
        <v>1</v>
      </c>
      <c r="J12" s="2">
        <v>1</v>
      </c>
      <c r="K12" s="2">
        <v>300</v>
      </c>
      <c r="L12" s="2">
        <v>0</v>
      </c>
      <c r="M12" s="2">
        <v>32</v>
      </c>
      <c r="N12" s="2">
        <v>0</v>
      </c>
      <c r="O12" s="2">
        <v>0</v>
      </c>
      <c r="P12" s="2">
        <v>60</v>
      </c>
      <c r="Q12" s="2">
        <v>0</v>
      </c>
      <c r="R12" s="2">
        <v>0</v>
      </c>
      <c r="S12" s="2">
        <v>0</v>
      </c>
      <c r="T12" s="2">
        <v>0</v>
      </c>
      <c r="U12" s="2">
        <v>0</v>
      </c>
      <c r="V12" s="2">
        <v>0</v>
      </c>
      <c r="W12" s="2">
        <v>50</v>
      </c>
      <c r="X12" s="3" t="s">
        <v>7</v>
      </c>
      <c r="Y12" s="3" t="s">
        <v>7</v>
      </c>
      <c r="Z12" s="3" t="s">
        <v>7</v>
      </c>
      <c r="AA12" s="3" t="s">
        <v>7</v>
      </c>
      <c r="AB12" s="3" t="s">
        <v>7</v>
      </c>
      <c r="AC12" s="2">
        <v>0</v>
      </c>
      <c r="AD12" s="2">
        <v>0</v>
      </c>
      <c r="AE12" s="2">
        <v>0</v>
      </c>
      <c r="AF12" s="2">
        <v>0</v>
      </c>
      <c r="AG12" s="2">
        <v>0</v>
      </c>
      <c r="AH12" s="5" t="s">
        <v>135</v>
      </c>
      <c r="AI12" s="4" t="s">
        <v>64</v>
      </c>
    </row>
    <row r="13" spans="1:35" ht="27.75" customHeight="1" x14ac:dyDescent="0.2">
      <c r="A13" s="2">
        <f t="shared" si="0"/>
        <v>11</v>
      </c>
      <c r="B13" s="2">
        <f>(ROW()-2)*10</f>
        <v>110</v>
      </c>
      <c r="C13" s="2">
        <v>0</v>
      </c>
      <c r="D13" s="2">
        <v>10</v>
      </c>
      <c r="E13" s="2" t="s">
        <v>74</v>
      </c>
      <c r="F13" s="2" t="s">
        <v>58</v>
      </c>
      <c r="G13" s="2" t="s">
        <v>7</v>
      </c>
      <c r="H13" s="2">
        <v>0</v>
      </c>
      <c r="I13" s="2">
        <v>1</v>
      </c>
      <c r="J13" s="2">
        <v>1</v>
      </c>
      <c r="K13" s="2">
        <v>750</v>
      </c>
      <c r="L13" s="2">
        <v>0</v>
      </c>
      <c r="M13" s="2">
        <v>0</v>
      </c>
      <c r="N13" s="2">
        <v>110</v>
      </c>
      <c r="O13" s="2">
        <v>0</v>
      </c>
      <c r="P13" s="2">
        <v>50</v>
      </c>
      <c r="Q13" s="2">
        <v>0</v>
      </c>
      <c r="R13" s="2">
        <v>0</v>
      </c>
      <c r="S13" s="2">
        <v>0</v>
      </c>
      <c r="T13" s="2">
        <v>0</v>
      </c>
      <c r="U13" s="2">
        <v>0</v>
      </c>
      <c r="V13" s="2">
        <v>0</v>
      </c>
      <c r="W13" s="2">
        <v>0</v>
      </c>
      <c r="X13" s="3" t="s">
        <v>141</v>
      </c>
      <c r="Y13" s="3" t="s">
        <v>7</v>
      </c>
      <c r="Z13" s="3" t="s">
        <v>7</v>
      </c>
      <c r="AA13" s="3" t="s">
        <v>7</v>
      </c>
      <c r="AB13" s="3" t="s">
        <v>7</v>
      </c>
      <c r="AC13" s="2">
        <v>30</v>
      </c>
      <c r="AD13" s="2">
        <v>0</v>
      </c>
      <c r="AE13" s="2">
        <v>0</v>
      </c>
      <c r="AF13" s="2">
        <v>0</v>
      </c>
      <c r="AG13" s="2">
        <v>0</v>
      </c>
      <c r="AH13" s="5" t="s">
        <v>59</v>
      </c>
      <c r="AI13" s="4" t="s">
        <v>60</v>
      </c>
    </row>
    <row r="14" spans="1:35" ht="27.75" customHeight="1" x14ac:dyDescent="0.2">
      <c r="A14" s="2">
        <f t="shared" si="0"/>
        <v>12</v>
      </c>
      <c r="B14" s="2">
        <f t="shared" si="1"/>
        <v>120</v>
      </c>
      <c r="C14" s="2">
        <v>0</v>
      </c>
      <c r="D14" s="2">
        <v>20</v>
      </c>
      <c r="E14" s="2" t="s">
        <v>103</v>
      </c>
      <c r="F14" s="2" t="s">
        <v>63</v>
      </c>
      <c r="G14" s="2" t="s">
        <v>7</v>
      </c>
      <c r="H14" s="2">
        <v>0</v>
      </c>
      <c r="I14" s="2">
        <v>1</v>
      </c>
      <c r="J14" s="2">
        <v>1</v>
      </c>
      <c r="K14" s="2">
        <v>550</v>
      </c>
      <c r="L14" s="2">
        <v>0</v>
      </c>
      <c r="M14" s="2">
        <v>0</v>
      </c>
      <c r="N14" s="2">
        <v>0</v>
      </c>
      <c r="O14" s="2">
        <v>0</v>
      </c>
      <c r="P14" s="2">
        <v>20</v>
      </c>
      <c r="Q14" s="2">
        <v>0</v>
      </c>
      <c r="R14" s="2">
        <v>0</v>
      </c>
      <c r="S14" s="2">
        <v>0</v>
      </c>
      <c r="T14" s="2">
        <v>0</v>
      </c>
      <c r="U14" s="2">
        <v>0</v>
      </c>
      <c r="V14" s="2">
        <v>0</v>
      </c>
      <c r="W14" s="2">
        <v>50</v>
      </c>
      <c r="X14" s="3" t="s">
        <v>7</v>
      </c>
      <c r="Y14" s="3" t="s">
        <v>7</v>
      </c>
      <c r="Z14" s="3" t="s">
        <v>7</v>
      </c>
      <c r="AA14" s="3" t="s">
        <v>7</v>
      </c>
      <c r="AB14" s="3" t="s">
        <v>7</v>
      </c>
      <c r="AC14" s="2">
        <v>0</v>
      </c>
      <c r="AD14" s="2">
        <v>0</v>
      </c>
      <c r="AE14" s="2">
        <v>0</v>
      </c>
      <c r="AF14" s="2">
        <v>0</v>
      </c>
      <c r="AG14" s="2">
        <v>0</v>
      </c>
      <c r="AH14" s="5" t="s">
        <v>84</v>
      </c>
      <c r="AI14" s="4" t="s">
        <v>85</v>
      </c>
    </row>
    <row r="15" spans="1:35" ht="27.75" customHeight="1" x14ac:dyDescent="0.2">
      <c r="A15" s="2">
        <f t="shared" si="0"/>
        <v>13</v>
      </c>
      <c r="B15" s="2">
        <f>(ROW()-2)*10</f>
        <v>130</v>
      </c>
      <c r="C15" s="2">
        <v>0</v>
      </c>
      <c r="D15" s="2">
        <v>30</v>
      </c>
      <c r="E15" s="2" t="s">
        <v>94</v>
      </c>
      <c r="F15" s="2" t="s">
        <v>7</v>
      </c>
      <c r="G15" s="2" t="s">
        <v>95</v>
      </c>
      <c r="H15" s="2">
        <v>0</v>
      </c>
      <c r="I15" s="2">
        <v>1</v>
      </c>
      <c r="J15" s="2">
        <v>1</v>
      </c>
      <c r="K15" s="2">
        <v>1000</v>
      </c>
      <c r="L15" s="2">
        <v>0</v>
      </c>
      <c r="M15" s="2">
        <v>88</v>
      </c>
      <c r="N15" s="2">
        <v>0</v>
      </c>
      <c r="O15" s="2">
        <v>40</v>
      </c>
      <c r="P15" s="2">
        <v>0</v>
      </c>
      <c r="Q15" s="2">
        <v>85</v>
      </c>
      <c r="R15" s="2">
        <v>0</v>
      </c>
      <c r="S15" s="2">
        <v>0</v>
      </c>
      <c r="T15" s="2">
        <v>0</v>
      </c>
      <c r="U15" s="2">
        <v>0</v>
      </c>
      <c r="V15" s="2">
        <v>0</v>
      </c>
      <c r="W15" s="2">
        <v>70</v>
      </c>
      <c r="X15" s="3" t="s">
        <v>96</v>
      </c>
      <c r="Y15" s="3" t="s">
        <v>67</v>
      </c>
      <c r="Z15" s="3" t="s">
        <v>97</v>
      </c>
      <c r="AA15" s="3" t="s">
        <v>134</v>
      </c>
      <c r="AB15" s="3" t="s">
        <v>98</v>
      </c>
      <c r="AC15" s="2">
        <v>0</v>
      </c>
      <c r="AD15" s="2">
        <v>0</v>
      </c>
      <c r="AE15" s="2">
        <v>0</v>
      </c>
      <c r="AF15" s="2">
        <v>0</v>
      </c>
      <c r="AG15" s="2">
        <v>0</v>
      </c>
      <c r="AH15" s="5" t="s">
        <v>99</v>
      </c>
      <c r="AI15" s="4" t="s">
        <v>104</v>
      </c>
    </row>
    <row r="16" spans="1:35" ht="27.75" customHeight="1" x14ac:dyDescent="0.2">
      <c r="A16" s="2">
        <f t="shared" si="0"/>
        <v>14</v>
      </c>
      <c r="B16" s="2">
        <f>(ROW()-2)*10</f>
        <v>140</v>
      </c>
      <c r="C16" s="2">
        <v>0</v>
      </c>
      <c r="D16" s="2">
        <v>30</v>
      </c>
      <c r="E16" s="2" t="s">
        <v>80</v>
      </c>
      <c r="F16" s="2" t="s">
        <v>7</v>
      </c>
      <c r="G16" s="2" t="s">
        <v>79</v>
      </c>
      <c r="H16" s="2">
        <v>0</v>
      </c>
      <c r="I16" s="2">
        <v>1</v>
      </c>
      <c r="J16" s="2">
        <v>1</v>
      </c>
      <c r="K16" s="2">
        <v>700</v>
      </c>
      <c r="L16" s="2">
        <v>0</v>
      </c>
      <c r="M16" s="2">
        <v>15</v>
      </c>
      <c r="N16" s="2">
        <v>0</v>
      </c>
      <c r="O16" s="2">
        <v>10</v>
      </c>
      <c r="P16" s="2">
        <v>0</v>
      </c>
      <c r="Q16" s="2">
        <v>0</v>
      </c>
      <c r="R16" s="2">
        <v>0</v>
      </c>
      <c r="S16" s="2">
        <v>40</v>
      </c>
      <c r="T16" s="2">
        <v>0</v>
      </c>
      <c r="U16" s="2">
        <v>0</v>
      </c>
      <c r="V16" s="2">
        <v>0</v>
      </c>
      <c r="W16" s="2">
        <v>50</v>
      </c>
      <c r="X16" s="3" t="s">
        <v>7</v>
      </c>
      <c r="Y16" s="3" t="s">
        <v>7</v>
      </c>
      <c r="Z16" s="3" t="s">
        <v>7</v>
      </c>
      <c r="AA16" s="3" t="s">
        <v>7</v>
      </c>
      <c r="AB16" s="3" t="s">
        <v>7</v>
      </c>
      <c r="AC16" s="2">
        <v>0</v>
      </c>
      <c r="AD16" s="2">
        <v>0</v>
      </c>
      <c r="AE16" s="2">
        <v>0</v>
      </c>
      <c r="AF16" s="2">
        <v>0</v>
      </c>
      <c r="AG16" s="2">
        <v>0</v>
      </c>
      <c r="AH16" s="5" t="s">
        <v>81</v>
      </c>
      <c r="AI16" s="4" t="s">
        <v>82</v>
      </c>
    </row>
    <row r="17" spans="1:35" ht="27.75" customHeight="1" x14ac:dyDescent="0.2">
      <c r="A17" s="2">
        <f t="shared" si="0"/>
        <v>15</v>
      </c>
      <c r="B17" s="2">
        <f>(ROW()-2)*10</f>
        <v>150</v>
      </c>
      <c r="C17" s="2">
        <v>0</v>
      </c>
      <c r="D17" s="2">
        <v>30</v>
      </c>
      <c r="E17" s="2" t="s">
        <v>101</v>
      </c>
      <c r="F17" s="2" t="s">
        <v>101</v>
      </c>
      <c r="G17" s="2" t="s">
        <v>7</v>
      </c>
      <c r="H17" s="2">
        <v>0</v>
      </c>
      <c r="I17" s="2">
        <v>1</v>
      </c>
      <c r="J17" s="2">
        <v>1</v>
      </c>
      <c r="K17" s="2">
        <v>550</v>
      </c>
      <c r="L17" s="2">
        <v>0</v>
      </c>
      <c r="M17" s="2">
        <v>32</v>
      </c>
      <c r="N17" s="2">
        <v>0</v>
      </c>
      <c r="O17" s="2">
        <v>0</v>
      </c>
      <c r="P17" s="2">
        <v>60</v>
      </c>
      <c r="Q17" s="2">
        <v>0</v>
      </c>
      <c r="R17" s="2">
        <v>0</v>
      </c>
      <c r="S17" s="2">
        <v>0</v>
      </c>
      <c r="T17" s="2">
        <v>0</v>
      </c>
      <c r="U17" s="2">
        <v>0</v>
      </c>
      <c r="V17" s="2">
        <v>0</v>
      </c>
      <c r="W17" s="2">
        <v>50</v>
      </c>
      <c r="X17" s="3" t="s">
        <v>7</v>
      </c>
      <c r="Y17" s="3" t="s">
        <v>7</v>
      </c>
      <c r="Z17" s="3" t="s">
        <v>7</v>
      </c>
      <c r="AA17" s="3" t="s">
        <v>7</v>
      </c>
      <c r="AB17" s="3" t="s">
        <v>7</v>
      </c>
      <c r="AC17" s="2">
        <v>0</v>
      </c>
      <c r="AD17" s="2">
        <v>0</v>
      </c>
      <c r="AE17" s="2">
        <v>0</v>
      </c>
      <c r="AF17" s="2">
        <v>0</v>
      </c>
      <c r="AG17" s="2">
        <v>0</v>
      </c>
      <c r="AH17" s="5" t="s">
        <v>102</v>
      </c>
      <c r="AI17" s="4" t="s">
        <v>148</v>
      </c>
    </row>
    <row r="18" spans="1:35" ht="27.75" customHeight="1" x14ac:dyDescent="0.2">
      <c r="A18" s="2">
        <f t="shared" si="0"/>
        <v>16</v>
      </c>
      <c r="B18" s="2">
        <f t="shared" si="1"/>
        <v>160</v>
      </c>
      <c r="C18" s="2">
        <v>1</v>
      </c>
      <c r="D18" s="2">
        <v>9999</v>
      </c>
      <c r="E18" s="2" t="s">
        <v>100</v>
      </c>
      <c r="F18" s="2" t="s">
        <v>51</v>
      </c>
      <c r="G18" s="2" t="s">
        <v>7</v>
      </c>
      <c r="H18" s="2">
        <v>0</v>
      </c>
      <c r="I18" s="2">
        <v>1</v>
      </c>
      <c r="J18" s="2">
        <v>7</v>
      </c>
      <c r="K18" s="2">
        <v>15</v>
      </c>
      <c r="L18" s="2">
        <v>0</v>
      </c>
      <c r="M18" s="2">
        <v>0</v>
      </c>
      <c r="N18" s="2">
        <v>0</v>
      </c>
      <c r="O18" s="2">
        <v>0</v>
      </c>
      <c r="P18" s="2">
        <v>0</v>
      </c>
      <c r="Q18" s="2">
        <v>0</v>
      </c>
      <c r="R18" s="2">
        <v>0</v>
      </c>
      <c r="S18" s="2">
        <v>0</v>
      </c>
      <c r="T18" s="2">
        <v>0</v>
      </c>
      <c r="U18" s="2">
        <v>0</v>
      </c>
      <c r="V18" s="2">
        <v>0</v>
      </c>
      <c r="W18" s="2">
        <v>50</v>
      </c>
      <c r="X18" s="3" t="s">
        <v>7</v>
      </c>
      <c r="Y18" s="3" t="s">
        <v>7</v>
      </c>
      <c r="Z18" s="3" t="s">
        <v>7</v>
      </c>
      <c r="AA18" s="3" t="s">
        <v>7</v>
      </c>
      <c r="AB18" s="3" t="s">
        <v>7</v>
      </c>
      <c r="AC18" s="2">
        <v>0</v>
      </c>
      <c r="AD18" s="2">
        <v>0</v>
      </c>
      <c r="AE18" s="2">
        <v>0</v>
      </c>
      <c r="AF18" s="2">
        <v>0</v>
      </c>
      <c r="AG18" s="2">
        <v>0</v>
      </c>
      <c r="AH18" s="5" t="s">
        <v>52</v>
      </c>
      <c r="AI18" s="4" t="s">
        <v>56</v>
      </c>
    </row>
    <row r="19" spans="1:35" ht="27.75" customHeight="1" x14ac:dyDescent="0.2">
      <c r="A19" s="2">
        <f t="shared" si="0"/>
        <v>17</v>
      </c>
      <c r="B19" s="2">
        <f t="shared" si="1"/>
        <v>170</v>
      </c>
      <c r="C19" s="2">
        <v>1</v>
      </c>
      <c r="D19" s="2">
        <v>40</v>
      </c>
      <c r="E19" s="2" t="s">
        <v>142</v>
      </c>
      <c r="F19" s="2" t="s">
        <v>142</v>
      </c>
      <c r="G19" s="2" t="s">
        <v>7</v>
      </c>
      <c r="H19" s="2">
        <v>0</v>
      </c>
      <c r="I19" s="2">
        <v>1</v>
      </c>
      <c r="J19" s="2">
        <v>1</v>
      </c>
      <c r="K19" s="2">
        <v>1500</v>
      </c>
      <c r="L19" s="2">
        <v>0</v>
      </c>
      <c r="M19" s="2">
        <v>0</v>
      </c>
      <c r="N19" s="2">
        <v>0</v>
      </c>
      <c r="O19" s="2">
        <v>0</v>
      </c>
      <c r="P19" s="2">
        <v>0</v>
      </c>
      <c r="Q19" s="2">
        <v>0</v>
      </c>
      <c r="R19" s="2">
        <v>0</v>
      </c>
      <c r="S19" s="2">
        <v>0</v>
      </c>
      <c r="T19" s="2">
        <v>0</v>
      </c>
      <c r="U19" s="2">
        <v>0</v>
      </c>
      <c r="V19" s="2">
        <v>0</v>
      </c>
      <c r="W19" s="2">
        <v>50</v>
      </c>
      <c r="X19" s="3" t="s">
        <v>7</v>
      </c>
      <c r="Y19" s="3" t="s">
        <v>7</v>
      </c>
      <c r="Z19" s="3" t="s">
        <v>7</v>
      </c>
      <c r="AA19" s="3" t="s">
        <v>7</v>
      </c>
      <c r="AB19" s="3" t="s">
        <v>7</v>
      </c>
      <c r="AC19" s="2">
        <v>0</v>
      </c>
      <c r="AD19" s="2">
        <v>0</v>
      </c>
      <c r="AE19" s="2">
        <v>0</v>
      </c>
      <c r="AF19" s="2">
        <v>0</v>
      </c>
      <c r="AG19" s="2">
        <v>0</v>
      </c>
      <c r="AH19" s="5" t="s">
        <v>143</v>
      </c>
      <c r="AI19" s="4" t="s">
        <v>144</v>
      </c>
    </row>
    <row r="20" spans="1:35" ht="27.75" customHeight="1" x14ac:dyDescent="0.2">
      <c r="A20" s="2">
        <f t="shared" si="0"/>
        <v>18</v>
      </c>
      <c r="B20" s="2">
        <f t="shared" si="1"/>
        <v>180</v>
      </c>
      <c r="C20" s="2">
        <v>1</v>
      </c>
      <c r="D20" s="2">
        <v>40</v>
      </c>
      <c r="E20" s="2" t="s">
        <v>53</v>
      </c>
      <c r="F20" s="2" t="s">
        <v>53</v>
      </c>
      <c r="G20" s="2" t="s">
        <v>7</v>
      </c>
      <c r="H20" s="2">
        <v>0</v>
      </c>
      <c r="I20" s="2">
        <v>1</v>
      </c>
      <c r="J20" s="2">
        <v>2</v>
      </c>
      <c r="K20" s="2">
        <v>330</v>
      </c>
      <c r="L20" s="2">
        <v>0</v>
      </c>
      <c r="M20" s="2">
        <v>0</v>
      </c>
      <c r="N20" s="2">
        <v>0</v>
      </c>
      <c r="O20" s="2">
        <v>0</v>
      </c>
      <c r="P20" s="2">
        <v>0</v>
      </c>
      <c r="Q20" s="2">
        <v>0</v>
      </c>
      <c r="R20" s="2">
        <v>0</v>
      </c>
      <c r="S20" s="2">
        <v>0</v>
      </c>
      <c r="T20" s="2">
        <v>0</v>
      </c>
      <c r="U20" s="2">
        <v>0</v>
      </c>
      <c r="V20" s="2">
        <v>0</v>
      </c>
      <c r="W20" s="2">
        <v>50</v>
      </c>
      <c r="X20" s="3" t="s">
        <v>7</v>
      </c>
      <c r="Y20" s="3" t="s">
        <v>7</v>
      </c>
      <c r="Z20" s="3" t="s">
        <v>7</v>
      </c>
      <c r="AA20" s="3" t="s">
        <v>7</v>
      </c>
      <c r="AB20" s="3" t="s">
        <v>7</v>
      </c>
      <c r="AC20" s="2">
        <v>0</v>
      </c>
      <c r="AD20" s="2">
        <v>0</v>
      </c>
      <c r="AE20" s="2">
        <v>0</v>
      </c>
      <c r="AF20" s="2">
        <v>0</v>
      </c>
      <c r="AG20" s="2">
        <v>0</v>
      </c>
      <c r="AH20" s="5" t="s">
        <v>54</v>
      </c>
      <c r="AI20" s="4" t="s">
        <v>55</v>
      </c>
    </row>
    <row r="21" spans="1:35" s="10" customFormat="1" ht="27.75" customHeight="1" x14ac:dyDescent="0.2">
      <c r="A21" s="7">
        <f t="shared" si="0"/>
        <v>19</v>
      </c>
      <c r="B21" s="7">
        <v>1000</v>
      </c>
      <c r="C21" s="7">
        <v>0</v>
      </c>
      <c r="D21" s="7">
        <v>0</v>
      </c>
      <c r="E21" s="7" t="s">
        <v>18</v>
      </c>
      <c r="F21" s="7" t="s">
        <v>7</v>
      </c>
      <c r="G21" s="7" t="s">
        <v>21</v>
      </c>
      <c r="H21" s="7">
        <v>0</v>
      </c>
      <c r="I21" s="7">
        <v>1</v>
      </c>
      <c r="J21" s="7">
        <v>1</v>
      </c>
      <c r="K21" s="7">
        <v>600</v>
      </c>
      <c r="L21" s="7">
        <v>0</v>
      </c>
      <c r="M21" s="7">
        <v>32</v>
      </c>
      <c r="N21" s="7">
        <v>0</v>
      </c>
      <c r="O21" s="7">
        <v>0</v>
      </c>
      <c r="P21" s="7">
        <v>60</v>
      </c>
      <c r="Q21" s="7">
        <v>0</v>
      </c>
      <c r="R21" s="7">
        <v>0</v>
      </c>
      <c r="S21" s="7">
        <v>0</v>
      </c>
      <c r="T21" s="7">
        <v>0</v>
      </c>
      <c r="U21" s="7">
        <v>0</v>
      </c>
      <c r="V21" s="7">
        <v>0</v>
      </c>
      <c r="W21" s="7">
        <v>50</v>
      </c>
      <c r="X21" s="8" t="s">
        <v>7</v>
      </c>
      <c r="Y21" s="8" t="s">
        <v>7</v>
      </c>
      <c r="Z21" s="8" t="s">
        <v>7</v>
      </c>
      <c r="AA21" s="8" t="s">
        <v>7</v>
      </c>
      <c r="AB21" s="8" t="s">
        <v>7</v>
      </c>
      <c r="AC21" s="8">
        <v>0</v>
      </c>
      <c r="AD21" s="8">
        <v>0</v>
      </c>
      <c r="AE21" s="8">
        <v>0</v>
      </c>
      <c r="AF21" s="8">
        <v>0</v>
      </c>
      <c r="AG21" s="8">
        <v>0</v>
      </c>
      <c r="AH21" s="9" t="s">
        <v>75</v>
      </c>
      <c r="AI21" s="11" t="s">
        <v>133</v>
      </c>
    </row>
    <row r="22" spans="1:35" ht="27.75" customHeight="1" x14ac:dyDescent="0.2">
      <c r="A22" s="2">
        <f t="shared" si="0"/>
        <v>20</v>
      </c>
      <c r="B22" s="2">
        <f>INDEX(B:B,MATCH(1000,B:B,0),1)+((ROW()-MATCH(1000,B:B,0))*10)</f>
        <v>1010</v>
      </c>
      <c r="C22" s="2">
        <v>0</v>
      </c>
      <c r="D22" s="2">
        <v>0</v>
      </c>
      <c r="E22" s="2" t="s">
        <v>66</v>
      </c>
      <c r="F22" s="2" t="s">
        <v>7</v>
      </c>
      <c r="G22" s="2" t="s">
        <v>21</v>
      </c>
      <c r="H22" s="2">
        <v>0</v>
      </c>
      <c r="I22" s="2">
        <v>1</v>
      </c>
      <c r="J22" s="2">
        <v>1</v>
      </c>
      <c r="K22" s="2">
        <v>800</v>
      </c>
      <c r="L22" s="2">
        <v>0</v>
      </c>
      <c r="M22" s="2">
        <v>32</v>
      </c>
      <c r="N22" s="2">
        <v>0</v>
      </c>
      <c r="O22" s="2">
        <v>20</v>
      </c>
      <c r="P22" s="2">
        <v>60</v>
      </c>
      <c r="Q22" s="2">
        <v>0</v>
      </c>
      <c r="R22" s="2">
        <v>0</v>
      </c>
      <c r="S22" s="2">
        <v>0</v>
      </c>
      <c r="T22" s="2">
        <v>0</v>
      </c>
      <c r="U22" s="2">
        <v>0</v>
      </c>
      <c r="V22" s="2">
        <v>0</v>
      </c>
      <c r="W22" s="2">
        <v>50</v>
      </c>
      <c r="X22" s="3" t="s">
        <v>65</v>
      </c>
      <c r="Y22" s="3" t="s">
        <v>67</v>
      </c>
      <c r="Z22" s="3" t="s">
        <v>69</v>
      </c>
      <c r="AA22" s="3" t="s">
        <v>7</v>
      </c>
      <c r="AB22" s="3" t="s">
        <v>7</v>
      </c>
      <c r="AC22" s="2">
        <v>0</v>
      </c>
      <c r="AD22" s="2">
        <v>0</v>
      </c>
      <c r="AE22" s="2">
        <v>0</v>
      </c>
      <c r="AF22" s="2">
        <v>0</v>
      </c>
      <c r="AG22" s="2">
        <v>0</v>
      </c>
      <c r="AH22" s="5" t="s">
        <v>76</v>
      </c>
      <c r="AI22" s="4" t="s">
        <v>68</v>
      </c>
    </row>
    <row r="23" spans="1:35" ht="27.75" customHeight="1" x14ac:dyDescent="0.2">
      <c r="A23" s="2">
        <f t="shared" si="0"/>
        <v>21</v>
      </c>
      <c r="B23" s="2">
        <f>INDEX(B:B,MATCH(1000,B:B,0),1)+((ROW()-MATCH(1000,B:B,0))*10)</f>
        <v>1020</v>
      </c>
      <c r="C23" s="2">
        <v>0</v>
      </c>
      <c r="D23" s="2">
        <v>9999</v>
      </c>
      <c r="E23" s="2" t="s">
        <v>20</v>
      </c>
      <c r="F23" s="2" t="s">
        <v>7</v>
      </c>
      <c r="G23" s="2" t="s">
        <v>35</v>
      </c>
      <c r="H23" s="2">
        <v>0</v>
      </c>
      <c r="I23" s="2">
        <v>1</v>
      </c>
      <c r="J23" s="2">
        <v>1</v>
      </c>
      <c r="K23" s="2">
        <v>300</v>
      </c>
      <c r="L23" s="2">
        <v>0</v>
      </c>
      <c r="M23" s="2">
        <v>54</v>
      </c>
      <c r="N23" s="2">
        <v>0</v>
      </c>
      <c r="O23" s="2">
        <v>0</v>
      </c>
      <c r="P23" s="2">
        <v>80</v>
      </c>
      <c r="Q23" s="2">
        <v>0</v>
      </c>
      <c r="R23" s="2">
        <v>0</v>
      </c>
      <c r="S23" s="2">
        <v>0</v>
      </c>
      <c r="T23" s="2">
        <v>0</v>
      </c>
      <c r="U23" s="2">
        <v>0</v>
      </c>
      <c r="V23" s="2">
        <v>0</v>
      </c>
      <c r="W23" s="2">
        <v>50</v>
      </c>
      <c r="X23" s="3" t="s">
        <v>7</v>
      </c>
      <c r="Y23" s="3" t="s">
        <v>7</v>
      </c>
      <c r="Z23" s="3" t="s">
        <v>7</v>
      </c>
      <c r="AA23" s="3" t="s">
        <v>7</v>
      </c>
      <c r="AB23" s="3" t="s">
        <v>7</v>
      </c>
      <c r="AC23" s="2">
        <v>0</v>
      </c>
      <c r="AD23" s="2">
        <v>0</v>
      </c>
      <c r="AE23" s="2">
        <v>0</v>
      </c>
      <c r="AF23" s="2">
        <v>0</v>
      </c>
      <c r="AG23" s="2">
        <v>0</v>
      </c>
      <c r="AH23" s="5" t="s">
        <v>77</v>
      </c>
      <c r="AI23" s="4" t="s">
        <v>64</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DA455-53D4-410E-9CBB-32B5DAA163AC}">
  <sheetPr>
    <outlinePr summaryBelow="0" summaryRight="0"/>
  </sheetPr>
  <dimension ref="A1:AI14"/>
  <sheetViews>
    <sheetView topLeftCell="G1" zoomScale="85" zoomScaleNormal="85" workbookViewId="0">
      <pane ySplit="1" topLeftCell="A2" activePane="bottomLeft" state="frozen"/>
      <selection activeCell="D1" sqref="D1"/>
      <selection pane="bottomLeft" activeCell="AI11" sqref="AI11"/>
    </sheetView>
  </sheetViews>
  <sheetFormatPr defaultColWidth="14.42578125" defaultRowHeight="27.75" customHeight="1" x14ac:dyDescent="0.2"/>
  <cols>
    <col min="1" max="1" width="6.28515625" customWidth="1"/>
    <col min="2" max="2" width="7.85546875" customWidth="1"/>
    <col min="3" max="4" width="9.7109375" customWidth="1"/>
    <col min="5" max="5" width="10.140625" customWidth="1"/>
    <col min="6" max="6" width="22.42578125" customWidth="1"/>
    <col min="7" max="7" width="13.85546875" customWidth="1"/>
    <col min="8" max="10" width="4.7109375" customWidth="1"/>
    <col min="11" max="11" width="7.85546875" customWidth="1"/>
    <col min="12" max="17" width="5" customWidth="1"/>
    <col min="18" max="18" width="4.85546875" customWidth="1"/>
    <col min="19" max="19" width="4.7109375" customWidth="1"/>
    <col min="20" max="20" width="4.28515625" customWidth="1"/>
    <col min="21" max="23" width="4" customWidth="1"/>
    <col min="24" max="33" width="8.7109375" customWidth="1"/>
    <col min="34" max="34" width="21.140625" customWidth="1"/>
    <col min="35" max="35" width="62" customWidth="1"/>
  </cols>
  <sheetData>
    <row r="1" spans="1:35" ht="27.75" customHeight="1" x14ac:dyDescent="0.2">
      <c r="A1" s="1" t="s">
        <v>22</v>
      </c>
      <c r="B1" s="1" t="s">
        <v>23</v>
      </c>
      <c r="C1" s="1" t="s">
        <v>34</v>
      </c>
      <c r="D1" s="1" t="s">
        <v>57</v>
      </c>
      <c r="E1" s="1" t="s">
        <v>30</v>
      </c>
      <c r="F1" s="1" t="s">
        <v>25</v>
      </c>
      <c r="G1" s="1" t="s">
        <v>24</v>
      </c>
      <c r="H1" s="1" t="s">
        <v>26</v>
      </c>
      <c r="I1" s="1" t="s">
        <v>27</v>
      </c>
      <c r="J1" s="1" t="s">
        <v>28</v>
      </c>
      <c r="K1" s="1" t="s">
        <v>29</v>
      </c>
      <c r="L1" s="1" t="s">
        <v>15</v>
      </c>
      <c r="M1" s="1" t="s">
        <v>1</v>
      </c>
      <c r="N1" s="1" t="s">
        <v>2</v>
      </c>
      <c r="O1" s="1" t="s">
        <v>3</v>
      </c>
      <c r="P1" s="1" t="s">
        <v>4</v>
      </c>
      <c r="Q1" s="1" t="s">
        <v>5</v>
      </c>
      <c r="R1" s="6" t="s">
        <v>16</v>
      </c>
      <c r="S1" s="6" t="s">
        <v>14</v>
      </c>
      <c r="T1" s="6" t="s">
        <v>17</v>
      </c>
      <c r="U1" s="6" t="s">
        <v>6</v>
      </c>
      <c r="V1" s="6" t="s">
        <v>73</v>
      </c>
      <c r="W1" s="6" t="s">
        <v>105</v>
      </c>
      <c r="X1" s="1" t="s">
        <v>8</v>
      </c>
      <c r="Y1" s="1" t="s">
        <v>9</v>
      </c>
      <c r="Z1" s="1" t="s">
        <v>10</v>
      </c>
      <c r="AA1" s="1" t="s">
        <v>11</v>
      </c>
      <c r="AB1" s="1" t="s">
        <v>12</v>
      </c>
      <c r="AC1" s="1" t="s">
        <v>136</v>
      </c>
      <c r="AD1" s="1" t="s">
        <v>137</v>
      </c>
      <c r="AE1" s="1" t="s">
        <v>138</v>
      </c>
      <c r="AF1" s="1" t="s">
        <v>139</v>
      </c>
      <c r="AG1" s="1" t="s">
        <v>140</v>
      </c>
      <c r="AH1" s="1" t="s">
        <v>32</v>
      </c>
      <c r="AI1" s="1" t="s">
        <v>0</v>
      </c>
    </row>
    <row r="2" spans="1:35" s="10" customFormat="1" ht="27.75" customHeight="1" x14ac:dyDescent="0.2">
      <c r="A2" s="7">
        <f t="shared" ref="A2:A14" si="0">ROW()-2</f>
        <v>0</v>
      </c>
      <c r="B2" s="7">
        <f t="shared" ref="B2:B10" si="1">(ROW()-2)*10+2000</f>
        <v>2000</v>
      </c>
      <c r="C2" s="7">
        <v>0</v>
      </c>
      <c r="D2" s="7">
        <v>9999</v>
      </c>
      <c r="E2" s="7" t="s">
        <v>18</v>
      </c>
      <c r="F2" s="7" t="s">
        <v>7</v>
      </c>
      <c r="G2" s="7" t="s">
        <v>21</v>
      </c>
      <c r="H2" s="7">
        <v>0</v>
      </c>
      <c r="I2" s="7">
        <v>1</v>
      </c>
      <c r="J2" s="7">
        <v>1</v>
      </c>
      <c r="K2" s="7">
        <v>250</v>
      </c>
      <c r="L2" s="7">
        <v>0</v>
      </c>
      <c r="M2" s="7">
        <v>20</v>
      </c>
      <c r="N2" s="7">
        <v>0</v>
      </c>
      <c r="O2" s="7">
        <v>0</v>
      </c>
      <c r="P2" s="7">
        <v>30</v>
      </c>
      <c r="Q2" s="7">
        <v>0</v>
      </c>
      <c r="R2" s="7">
        <v>0</v>
      </c>
      <c r="S2" s="7">
        <v>0</v>
      </c>
      <c r="T2" s="7">
        <v>0</v>
      </c>
      <c r="U2" s="7">
        <v>0</v>
      </c>
      <c r="V2" s="7">
        <v>0</v>
      </c>
      <c r="W2" s="7">
        <v>50</v>
      </c>
      <c r="X2" s="8" t="s">
        <v>7</v>
      </c>
      <c r="Y2" s="8" t="s">
        <v>7</v>
      </c>
      <c r="Z2" s="8" t="s">
        <v>7</v>
      </c>
      <c r="AA2" s="8" t="s">
        <v>7</v>
      </c>
      <c r="AB2" s="8" t="s">
        <v>7</v>
      </c>
      <c r="AC2" s="8">
        <v>0</v>
      </c>
      <c r="AD2" s="8">
        <v>0</v>
      </c>
      <c r="AE2" s="8">
        <v>0</v>
      </c>
      <c r="AF2" s="8">
        <v>0</v>
      </c>
      <c r="AG2" s="8">
        <v>0</v>
      </c>
      <c r="AH2" s="9" t="s">
        <v>33</v>
      </c>
      <c r="AI2" s="11" t="s">
        <v>61</v>
      </c>
    </row>
    <row r="3" spans="1:35" ht="27.75" customHeight="1" x14ac:dyDescent="0.2">
      <c r="A3" s="2">
        <f t="shared" si="0"/>
        <v>1</v>
      </c>
      <c r="B3" s="2">
        <f t="shared" si="1"/>
        <v>2010</v>
      </c>
      <c r="C3" s="2">
        <v>1</v>
      </c>
      <c r="D3" s="2">
        <v>2</v>
      </c>
      <c r="E3" s="2" t="s">
        <v>118</v>
      </c>
      <c r="F3" s="2" t="s">
        <v>118</v>
      </c>
      <c r="G3" s="2" t="s">
        <v>7</v>
      </c>
      <c r="H3" s="2">
        <v>0</v>
      </c>
      <c r="I3" s="2">
        <v>1</v>
      </c>
      <c r="J3" s="2">
        <v>5</v>
      </c>
      <c r="K3" s="2">
        <v>150</v>
      </c>
      <c r="L3" s="2">
        <v>0</v>
      </c>
      <c r="M3" s="2">
        <v>20</v>
      </c>
      <c r="N3" s="2">
        <v>0</v>
      </c>
      <c r="O3" s="2">
        <v>0</v>
      </c>
      <c r="P3" s="2">
        <v>30</v>
      </c>
      <c r="Q3" s="2">
        <v>0</v>
      </c>
      <c r="R3" s="2">
        <v>0</v>
      </c>
      <c r="S3" s="2">
        <v>0</v>
      </c>
      <c r="T3" s="2">
        <v>0</v>
      </c>
      <c r="U3" s="2">
        <v>0</v>
      </c>
      <c r="V3" s="2">
        <v>0</v>
      </c>
      <c r="W3" s="2">
        <v>50</v>
      </c>
      <c r="X3" s="3" t="s">
        <v>7</v>
      </c>
      <c r="Y3" s="3" t="s">
        <v>7</v>
      </c>
      <c r="Z3" s="3" t="s">
        <v>7</v>
      </c>
      <c r="AA3" s="3" t="s">
        <v>7</v>
      </c>
      <c r="AB3" s="3" t="s">
        <v>7</v>
      </c>
      <c r="AC3" s="3">
        <v>0</v>
      </c>
      <c r="AD3" s="3">
        <v>0</v>
      </c>
      <c r="AE3" s="3">
        <v>0</v>
      </c>
      <c r="AF3" s="3">
        <v>0</v>
      </c>
      <c r="AG3" s="3">
        <v>0</v>
      </c>
      <c r="AH3" s="5" t="s">
        <v>119</v>
      </c>
      <c r="AI3" s="4" t="s">
        <v>120</v>
      </c>
    </row>
    <row r="4" spans="1:35" ht="27.75" customHeight="1" x14ac:dyDescent="0.2">
      <c r="A4" s="2">
        <f t="shared" si="0"/>
        <v>2</v>
      </c>
      <c r="B4" s="2">
        <f t="shared" si="1"/>
        <v>2020</v>
      </c>
      <c r="C4" s="2">
        <v>0</v>
      </c>
      <c r="D4" s="2">
        <v>2</v>
      </c>
      <c r="E4" s="2" t="s">
        <v>130</v>
      </c>
      <c r="F4" s="2" t="s">
        <v>129</v>
      </c>
      <c r="G4" s="2" t="s">
        <v>7</v>
      </c>
      <c r="H4" s="2">
        <v>0</v>
      </c>
      <c r="I4" s="2">
        <v>1</v>
      </c>
      <c r="J4" s="2">
        <v>1</v>
      </c>
      <c r="K4" s="2">
        <v>450</v>
      </c>
      <c r="L4" s="2">
        <v>0</v>
      </c>
      <c r="M4" s="2">
        <v>0</v>
      </c>
      <c r="N4" s="2">
        <v>0</v>
      </c>
      <c r="O4" s="2">
        <v>0</v>
      </c>
      <c r="P4" s="2">
        <v>80</v>
      </c>
      <c r="Q4" s="2">
        <v>0</v>
      </c>
      <c r="R4" s="2">
        <v>0</v>
      </c>
      <c r="S4" s="2">
        <v>0</v>
      </c>
      <c r="T4" s="2">
        <v>0</v>
      </c>
      <c r="U4" s="2">
        <v>0</v>
      </c>
      <c r="V4" s="2">
        <v>0</v>
      </c>
      <c r="W4" s="2">
        <v>50</v>
      </c>
      <c r="X4" s="3" t="s">
        <v>7</v>
      </c>
      <c r="Y4" s="3" t="s">
        <v>7</v>
      </c>
      <c r="Z4" s="3" t="s">
        <v>7</v>
      </c>
      <c r="AA4" s="3" t="s">
        <v>7</v>
      </c>
      <c r="AB4" s="3" t="s">
        <v>7</v>
      </c>
      <c r="AC4" s="3">
        <v>0</v>
      </c>
      <c r="AD4" s="3">
        <v>0</v>
      </c>
      <c r="AE4" s="3">
        <v>0</v>
      </c>
      <c r="AF4" s="3">
        <v>0</v>
      </c>
      <c r="AG4" s="3">
        <v>0</v>
      </c>
      <c r="AH4" s="5" t="s">
        <v>131</v>
      </c>
      <c r="AI4" s="4" t="s">
        <v>132</v>
      </c>
    </row>
    <row r="5" spans="1:35" ht="27.75" customHeight="1" x14ac:dyDescent="0.2">
      <c r="A5" s="2">
        <f t="shared" si="0"/>
        <v>3</v>
      </c>
      <c r="B5" s="2">
        <f t="shared" si="1"/>
        <v>2030</v>
      </c>
      <c r="C5" s="2">
        <v>0</v>
      </c>
      <c r="D5" s="2">
        <v>4</v>
      </c>
      <c r="E5" s="2" t="s">
        <v>126</v>
      </c>
      <c r="F5" s="2" t="s">
        <v>125</v>
      </c>
      <c r="G5" s="2" t="s">
        <v>7</v>
      </c>
      <c r="H5" s="2">
        <v>0</v>
      </c>
      <c r="I5" s="2">
        <v>1</v>
      </c>
      <c r="J5" s="2">
        <v>1</v>
      </c>
      <c r="K5" s="2">
        <v>800</v>
      </c>
      <c r="L5" s="2">
        <v>0</v>
      </c>
      <c r="M5" s="2">
        <v>85</v>
      </c>
      <c r="N5" s="2">
        <v>0</v>
      </c>
      <c r="O5" s="2">
        <v>0</v>
      </c>
      <c r="P5" s="2">
        <v>0</v>
      </c>
      <c r="Q5" s="2">
        <v>60</v>
      </c>
      <c r="R5" s="2">
        <v>0</v>
      </c>
      <c r="S5" s="2">
        <v>0</v>
      </c>
      <c r="T5" s="2">
        <v>0</v>
      </c>
      <c r="U5" s="2">
        <v>0</v>
      </c>
      <c r="V5" s="2">
        <v>0</v>
      </c>
      <c r="W5" s="2">
        <v>50</v>
      </c>
      <c r="X5" s="3" t="s">
        <v>7</v>
      </c>
      <c r="Y5" s="3" t="s">
        <v>7</v>
      </c>
      <c r="Z5" s="3" t="s">
        <v>7</v>
      </c>
      <c r="AA5" s="3" t="s">
        <v>7</v>
      </c>
      <c r="AB5" s="3" t="s">
        <v>7</v>
      </c>
      <c r="AC5" s="3">
        <v>0</v>
      </c>
      <c r="AD5" s="3">
        <v>0</v>
      </c>
      <c r="AE5" s="3">
        <v>0</v>
      </c>
      <c r="AF5" s="3">
        <v>0</v>
      </c>
      <c r="AG5" s="3">
        <v>0</v>
      </c>
      <c r="AH5" s="5" t="s">
        <v>127</v>
      </c>
      <c r="AI5" s="4" t="s">
        <v>128</v>
      </c>
    </row>
    <row r="6" spans="1:35" ht="27.75" customHeight="1" x14ac:dyDescent="0.2">
      <c r="A6" s="2">
        <f t="shared" si="0"/>
        <v>4</v>
      </c>
      <c r="B6" s="2">
        <f t="shared" si="1"/>
        <v>2040</v>
      </c>
      <c r="C6" s="2">
        <v>0</v>
      </c>
      <c r="D6" s="2">
        <v>4</v>
      </c>
      <c r="E6" s="2" t="s">
        <v>111</v>
      </c>
      <c r="F6" s="2" t="s">
        <v>7</v>
      </c>
      <c r="G6" s="2" t="s">
        <v>110</v>
      </c>
      <c r="H6" s="2">
        <v>0</v>
      </c>
      <c r="I6" s="2">
        <v>1</v>
      </c>
      <c r="J6" s="2">
        <v>1</v>
      </c>
      <c r="K6" s="2">
        <v>1000</v>
      </c>
      <c r="L6" s="2">
        <v>0</v>
      </c>
      <c r="M6" s="2">
        <v>20</v>
      </c>
      <c r="N6" s="2">
        <v>0</v>
      </c>
      <c r="O6" s="2">
        <v>0</v>
      </c>
      <c r="P6" s="2">
        <v>30</v>
      </c>
      <c r="Q6" s="2">
        <v>0</v>
      </c>
      <c r="R6" s="2">
        <v>0</v>
      </c>
      <c r="S6" s="2">
        <v>0</v>
      </c>
      <c r="T6" s="2">
        <v>0</v>
      </c>
      <c r="U6" s="2">
        <v>0</v>
      </c>
      <c r="V6" s="2">
        <v>0</v>
      </c>
      <c r="W6" s="2">
        <v>50</v>
      </c>
      <c r="X6" s="3" t="s">
        <v>7</v>
      </c>
      <c r="Y6" s="3" t="s">
        <v>7</v>
      </c>
      <c r="Z6" s="3" t="s">
        <v>7</v>
      </c>
      <c r="AA6" s="3" t="s">
        <v>7</v>
      </c>
      <c r="AB6" s="3" t="s">
        <v>7</v>
      </c>
      <c r="AC6" s="3">
        <v>0</v>
      </c>
      <c r="AD6" s="3">
        <v>0</v>
      </c>
      <c r="AE6" s="3">
        <v>0</v>
      </c>
      <c r="AF6" s="3">
        <v>0</v>
      </c>
      <c r="AG6" s="3">
        <v>0</v>
      </c>
      <c r="AH6" s="5" t="s">
        <v>112</v>
      </c>
      <c r="AI6" s="4" t="s">
        <v>113</v>
      </c>
    </row>
    <row r="7" spans="1:35" ht="27.75" customHeight="1" x14ac:dyDescent="0.2">
      <c r="A7" s="2">
        <f t="shared" si="0"/>
        <v>5</v>
      </c>
      <c r="B7" s="2">
        <f t="shared" si="1"/>
        <v>2050</v>
      </c>
      <c r="C7" s="2">
        <v>1</v>
      </c>
      <c r="D7" s="2">
        <v>5</v>
      </c>
      <c r="E7" s="2" t="s">
        <v>121</v>
      </c>
      <c r="F7" s="2" t="s">
        <v>121</v>
      </c>
      <c r="G7" s="2" t="s">
        <v>7</v>
      </c>
      <c r="H7" s="2">
        <v>0</v>
      </c>
      <c r="I7" s="2">
        <v>1</v>
      </c>
      <c r="J7" s="2">
        <v>1</v>
      </c>
      <c r="K7" s="2">
        <v>5000</v>
      </c>
      <c r="L7" s="2">
        <v>0</v>
      </c>
      <c r="M7" s="2">
        <v>20</v>
      </c>
      <c r="N7" s="2">
        <v>0</v>
      </c>
      <c r="O7" s="2">
        <v>0</v>
      </c>
      <c r="P7" s="2">
        <v>30</v>
      </c>
      <c r="Q7" s="2">
        <v>0</v>
      </c>
      <c r="R7" s="2">
        <v>0</v>
      </c>
      <c r="S7" s="2">
        <v>0</v>
      </c>
      <c r="T7" s="2">
        <v>0</v>
      </c>
      <c r="U7" s="2">
        <v>0</v>
      </c>
      <c r="V7" s="2">
        <v>0</v>
      </c>
      <c r="W7" s="2">
        <v>50</v>
      </c>
      <c r="X7" s="3" t="s">
        <v>7</v>
      </c>
      <c r="Y7" s="3" t="s">
        <v>7</v>
      </c>
      <c r="Z7" s="3" t="s">
        <v>7</v>
      </c>
      <c r="AA7" s="3" t="s">
        <v>7</v>
      </c>
      <c r="AB7" s="3" t="s">
        <v>7</v>
      </c>
      <c r="AC7" s="3">
        <v>0</v>
      </c>
      <c r="AD7" s="3">
        <v>0</v>
      </c>
      <c r="AE7" s="3">
        <v>0</v>
      </c>
      <c r="AF7" s="3">
        <v>0</v>
      </c>
      <c r="AG7" s="3">
        <v>0</v>
      </c>
      <c r="AH7" s="5" t="s">
        <v>122</v>
      </c>
      <c r="AI7" s="4" t="s">
        <v>123</v>
      </c>
    </row>
    <row r="8" spans="1:35" ht="27.75" customHeight="1" x14ac:dyDescent="0.2">
      <c r="A8" s="2">
        <f t="shared" si="0"/>
        <v>6</v>
      </c>
      <c r="B8" s="2">
        <f t="shared" si="1"/>
        <v>2060</v>
      </c>
      <c r="C8" s="2">
        <v>0</v>
      </c>
      <c r="D8" s="2">
        <v>6</v>
      </c>
      <c r="E8" s="2" t="s">
        <v>109</v>
      </c>
      <c r="F8" s="2" t="s">
        <v>7</v>
      </c>
      <c r="G8" s="2" t="s">
        <v>108</v>
      </c>
      <c r="H8" s="2">
        <v>0</v>
      </c>
      <c r="I8" s="2">
        <v>1</v>
      </c>
      <c r="J8" s="2">
        <v>1</v>
      </c>
      <c r="K8" s="2">
        <v>1200</v>
      </c>
      <c r="L8" s="2">
        <v>0</v>
      </c>
      <c r="M8" s="2">
        <v>20</v>
      </c>
      <c r="N8" s="2">
        <v>0</v>
      </c>
      <c r="O8" s="2">
        <v>0</v>
      </c>
      <c r="P8" s="2">
        <v>30</v>
      </c>
      <c r="Q8" s="2">
        <v>0</v>
      </c>
      <c r="R8" s="2">
        <v>0</v>
      </c>
      <c r="S8" s="2">
        <v>0</v>
      </c>
      <c r="T8" s="2">
        <v>0</v>
      </c>
      <c r="U8" s="2">
        <v>0</v>
      </c>
      <c r="V8" s="2">
        <v>0</v>
      </c>
      <c r="W8" s="2">
        <v>50</v>
      </c>
      <c r="X8" s="3" t="s">
        <v>7</v>
      </c>
      <c r="Y8" s="3" t="s">
        <v>7</v>
      </c>
      <c r="Z8" s="3" t="s">
        <v>7</v>
      </c>
      <c r="AA8" s="3" t="s">
        <v>7</v>
      </c>
      <c r="AB8" s="3" t="s">
        <v>7</v>
      </c>
      <c r="AC8" s="3">
        <v>0</v>
      </c>
      <c r="AD8" s="3">
        <v>0</v>
      </c>
      <c r="AE8" s="3">
        <v>0</v>
      </c>
      <c r="AF8" s="3">
        <v>0</v>
      </c>
      <c r="AG8" s="3">
        <v>0</v>
      </c>
      <c r="AH8" s="5" t="s">
        <v>106</v>
      </c>
      <c r="AI8" s="4" t="s">
        <v>107</v>
      </c>
    </row>
    <row r="9" spans="1:35" ht="27.75" customHeight="1" x14ac:dyDescent="0.2">
      <c r="A9" s="2">
        <f t="shared" si="0"/>
        <v>7</v>
      </c>
      <c r="B9" s="2">
        <f t="shared" si="1"/>
        <v>2070</v>
      </c>
      <c r="C9" s="2">
        <v>0</v>
      </c>
      <c r="D9" s="2">
        <v>6</v>
      </c>
      <c r="E9" s="2" t="s">
        <v>115</v>
      </c>
      <c r="F9" s="2" t="s">
        <v>7</v>
      </c>
      <c r="G9" s="2" t="s">
        <v>114</v>
      </c>
      <c r="H9" s="2">
        <v>0</v>
      </c>
      <c r="I9" s="2">
        <v>1</v>
      </c>
      <c r="J9" s="2">
        <v>1</v>
      </c>
      <c r="K9" s="2">
        <v>1500</v>
      </c>
      <c r="L9" s="2">
        <v>0</v>
      </c>
      <c r="M9" s="2">
        <v>20</v>
      </c>
      <c r="N9" s="2">
        <v>0</v>
      </c>
      <c r="O9" s="2">
        <v>0</v>
      </c>
      <c r="P9" s="2">
        <v>30</v>
      </c>
      <c r="Q9" s="2">
        <v>0</v>
      </c>
      <c r="R9" s="2">
        <v>0</v>
      </c>
      <c r="S9" s="2">
        <v>0</v>
      </c>
      <c r="T9" s="2">
        <v>0</v>
      </c>
      <c r="U9" s="2">
        <v>0</v>
      </c>
      <c r="V9" s="2">
        <v>0</v>
      </c>
      <c r="W9" s="2">
        <v>50</v>
      </c>
      <c r="X9" s="3" t="s">
        <v>7</v>
      </c>
      <c r="Y9" s="3" t="s">
        <v>7</v>
      </c>
      <c r="Z9" s="3" t="s">
        <v>7</v>
      </c>
      <c r="AA9" s="3" t="s">
        <v>7</v>
      </c>
      <c r="AB9" s="3" t="s">
        <v>7</v>
      </c>
      <c r="AC9" s="3">
        <v>0</v>
      </c>
      <c r="AD9" s="3">
        <v>0</v>
      </c>
      <c r="AE9" s="3">
        <v>0</v>
      </c>
      <c r="AF9" s="3">
        <v>0</v>
      </c>
      <c r="AG9" s="3">
        <v>0</v>
      </c>
      <c r="AH9" s="5" t="s">
        <v>117</v>
      </c>
      <c r="AI9" s="4" t="s">
        <v>116</v>
      </c>
    </row>
    <row r="10" spans="1:35" ht="27.75" customHeight="1" x14ac:dyDescent="0.2">
      <c r="A10" s="2">
        <f t="shared" si="0"/>
        <v>8</v>
      </c>
      <c r="B10" s="2">
        <f t="shared" si="1"/>
        <v>2080</v>
      </c>
      <c r="C10" s="2">
        <v>1</v>
      </c>
      <c r="D10" s="2">
        <v>8</v>
      </c>
      <c r="E10" s="2" t="s">
        <v>145</v>
      </c>
      <c r="F10" s="2" t="s">
        <v>145</v>
      </c>
      <c r="G10" s="2" t="s">
        <v>7</v>
      </c>
      <c r="H10" s="2">
        <v>0</v>
      </c>
      <c r="I10" s="2">
        <v>1</v>
      </c>
      <c r="J10" s="2">
        <v>1</v>
      </c>
      <c r="K10" s="2">
        <v>3000</v>
      </c>
      <c r="L10" s="2">
        <v>0</v>
      </c>
      <c r="M10" s="2">
        <v>20</v>
      </c>
      <c r="N10" s="2">
        <v>0</v>
      </c>
      <c r="O10" s="2">
        <v>0</v>
      </c>
      <c r="P10" s="2">
        <v>30</v>
      </c>
      <c r="Q10" s="2">
        <v>0</v>
      </c>
      <c r="R10" s="2">
        <v>0</v>
      </c>
      <c r="S10" s="2">
        <v>0</v>
      </c>
      <c r="T10" s="2">
        <v>0</v>
      </c>
      <c r="U10" s="2">
        <v>0</v>
      </c>
      <c r="V10" s="2">
        <v>0</v>
      </c>
      <c r="W10" s="2">
        <v>50</v>
      </c>
      <c r="X10" s="3" t="s">
        <v>7</v>
      </c>
      <c r="Y10" s="3" t="s">
        <v>7</v>
      </c>
      <c r="Z10" s="3" t="s">
        <v>7</v>
      </c>
      <c r="AA10" s="3" t="s">
        <v>7</v>
      </c>
      <c r="AB10" s="3" t="s">
        <v>7</v>
      </c>
      <c r="AC10" s="3">
        <v>0</v>
      </c>
      <c r="AD10" s="3">
        <v>0</v>
      </c>
      <c r="AE10" s="3">
        <v>0</v>
      </c>
      <c r="AF10" s="3">
        <v>0</v>
      </c>
      <c r="AG10" s="3">
        <v>0</v>
      </c>
      <c r="AH10" s="5" t="s">
        <v>146</v>
      </c>
      <c r="AI10" s="4" t="s">
        <v>147</v>
      </c>
    </row>
    <row r="11" spans="1:35" ht="27.75" customHeight="1" x14ac:dyDescent="0.2">
      <c r="A11" s="2">
        <f t="shared" si="0"/>
        <v>9</v>
      </c>
      <c r="B11" s="2">
        <f t="shared" ref="B11" si="2">(ROW()-2)*10+2000</f>
        <v>2090</v>
      </c>
      <c r="C11" s="2">
        <v>0</v>
      </c>
      <c r="D11" s="2">
        <v>9999</v>
      </c>
      <c r="E11" s="2" t="s">
        <v>86</v>
      </c>
      <c r="F11" s="2" t="s">
        <v>7</v>
      </c>
      <c r="G11" s="2" t="s">
        <v>87</v>
      </c>
      <c r="H11" s="2">
        <v>0</v>
      </c>
      <c r="I11" s="2">
        <v>1</v>
      </c>
      <c r="J11" s="2">
        <v>1</v>
      </c>
      <c r="K11" s="2">
        <v>180</v>
      </c>
      <c r="L11" s="2">
        <v>0</v>
      </c>
      <c r="M11" s="2">
        <v>0</v>
      </c>
      <c r="N11" s="2">
        <v>0</v>
      </c>
      <c r="O11" s="2">
        <v>0</v>
      </c>
      <c r="P11" s="2">
        <v>30</v>
      </c>
      <c r="Q11" s="2">
        <v>0</v>
      </c>
      <c r="R11" s="2">
        <v>0</v>
      </c>
      <c r="S11" s="2">
        <v>0</v>
      </c>
      <c r="T11" s="2">
        <v>0</v>
      </c>
      <c r="U11" s="2">
        <v>0</v>
      </c>
      <c r="V11" s="2">
        <v>0</v>
      </c>
      <c r="W11" s="2">
        <v>50</v>
      </c>
      <c r="X11" s="3" t="s">
        <v>7</v>
      </c>
      <c r="Y11" s="3" t="s">
        <v>7</v>
      </c>
      <c r="Z11" s="3" t="s">
        <v>7</v>
      </c>
      <c r="AA11" s="3" t="s">
        <v>7</v>
      </c>
      <c r="AB11" s="3" t="s">
        <v>7</v>
      </c>
      <c r="AC11" s="3">
        <v>0</v>
      </c>
      <c r="AD11" s="3">
        <v>0</v>
      </c>
      <c r="AE11" s="3">
        <v>0</v>
      </c>
      <c r="AF11" s="3">
        <v>0</v>
      </c>
      <c r="AG11" s="3">
        <v>0</v>
      </c>
      <c r="AH11" s="5" t="s">
        <v>88</v>
      </c>
      <c r="AI11" s="4" t="s">
        <v>89</v>
      </c>
    </row>
    <row r="12" spans="1:35" s="10" customFormat="1" ht="27.75" customHeight="1" x14ac:dyDescent="0.2">
      <c r="A12" s="7">
        <f t="shared" si="0"/>
        <v>10</v>
      </c>
      <c r="B12" s="7">
        <v>3000</v>
      </c>
      <c r="C12" s="7">
        <v>0</v>
      </c>
      <c r="D12" s="7">
        <v>9999</v>
      </c>
      <c r="E12" s="7" t="s">
        <v>18</v>
      </c>
      <c r="F12" s="7" t="s">
        <v>7</v>
      </c>
      <c r="G12" s="7" t="s">
        <v>21</v>
      </c>
      <c r="H12" s="7">
        <v>0</v>
      </c>
      <c r="I12" s="7">
        <v>1</v>
      </c>
      <c r="J12" s="7">
        <v>1</v>
      </c>
      <c r="K12" s="7">
        <v>300</v>
      </c>
      <c r="L12" s="7">
        <v>0</v>
      </c>
      <c r="M12" s="7">
        <v>20</v>
      </c>
      <c r="N12" s="7">
        <v>0</v>
      </c>
      <c r="O12" s="7">
        <v>0</v>
      </c>
      <c r="P12" s="7">
        <v>50</v>
      </c>
      <c r="Q12" s="7">
        <v>0</v>
      </c>
      <c r="R12" s="7">
        <v>0</v>
      </c>
      <c r="S12" s="7">
        <v>0</v>
      </c>
      <c r="T12" s="7">
        <v>0</v>
      </c>
      <c r="U12" s="7">
        <v>0</v>
      </c>
      <c r="V12" s="7">
        <v>0</v>
      </c>
      <c r="W12" s="7">
        <v>50</v>
      </c>
      <c r="X12" s="8" t="s">
        <v>124</v>
      </c>
      <c r="Y12" s="8" t="s">
        <v>7</v>
      </c>
      <c r="Z12" s="8" t="s">
        <v>7</v>
      </c>
      <c r="AA12" s="8" t="s">
        <v>7</v>
      </c>
      <c r="AB12" s="8" t="s">
        <v>7</v>
      </c>
      <c r="AC12" s="8">
        <v>0</v>
      </c>
      <c r="AD12" s="8">
        <v>0</v>
      </c>
      <c r="AE12" s="8">
        <v>0</v>
      </c>
      <c r="AF12" s="8">
        <v>0</v>
      </c>
      <c r="AG12" s="8">
        <v>0</v>
      </c>
      <c r="AH12" s="9" t="s">
        <v>75</v>
      </c>
      <c r="AI12" s="11" t="s">
        <v>78</v>
      </c>
    </row>
    <row r="13" spans="1:35" ht="27.75" customHeight="1" x14ac:dyDescent="0.2">
      <c r="A13" s="2">
        <f t="shared" si="0"/>
        <v>11</v>
      </c>
      <c r="B13" s="2">
        <f>INDEX(B:B,MATCH(3000,B:B,0),1)+((ROW()-MATCH(3000,B:B,0))*10)</f>
        <v>3010</v>
      </c>
      <c r="C13" s="2">
        <v>0</v>
      </c>
      <c r="D13" s="2">
        <v>9999</v>
      </c>
      <c r="E13" s="2" t="s">
        <v>66</v>
      </c>
      <c r="F13" s="2" t="s">
        <v>7</v>
      </c>
      <c r="G13" s="2" t="s">
        <v>21</v>
      </c>
      <c r="H13" s="2">
        <v>0</v>
      </c>
      <c r="I13" s="2">
        <v>1</v>
      </c>
      <c r="J13" s="2">
        <v>1</v>
      </c>
      <c r="K13" s="2">
        <v>400</v>
      </c>
      <c r="L13" s="2">
        <v>0</v>
      </c>
      <c r="M13" s="2">
        <v>20</v>
      </c>
      <c r="N13" s="2">
        <v>0</v>
      </c>
      <c r="O13" s="2">
        <v>1</v>
      </c>
      <c r="P13" s="2">
        <v>50</v>
      </c>
      <c r="Q13" s="2">
        <v>0</v>
      </c>
      <c r="R13" s="2">
        <v>0</v>
      </c>
      <c r="S13" s="2">
        <v>0</v>
      </c>
      <c r="T13" s="2">
        <v>0</v>
      </c>
      <c r="U13" s="2">
        <v>0</v>
      </c>
      <c r="V13" s="2">
        <v>0</v>
      </c>
      <c r="W13" s="2">
        <v>50</v>
      </c>
      <c r="X13" s="3" t="s">
        <v>65</v>
      </c>
      <c r="Y13" s="3" t="s">
        <v>67</v>
      </c>
      <c r="Z13" s="3" t="s">
        <v>69</v>
      </c>
      <c r="AA13" s="3" t="s">
        <v>7</v>
      </c>
      <c r="AB13" s="3" t="s">
        <v>7</v>
      </c>
      <c r="AC13" s="3">
        <v>0</v>
      </c>
      <c r="AD13" s="3">
        <v>0</v>
      </c>
      <c r="AE13" s="3">
        <v>0</v>
      </c>
      <c r="AF13" s="3">
        <v>0</v>
      </c>
      <c r="AG13" s="3">
        <v>0</v>
      </c>
      <c r="AH13" s="5" t="s">
        <v>76</v>
      </c>
      <c r="AI13" s="4" t="s">
        <v>68</v>
      </c>
    </row>
    <row r="14" spans="1:35" ht="27.75" customHeight="1" x14ac:dyDescent="0.2">
      <c r="A14" s="2">
        <f t="shared" si="0"/>
        <v>12</v>
      </c>
      <c r="B14" s="2">
        <f>INDEX(B:B,MATCH(3000,B:B,0),1)+((ROW()-MATCH(3000,B:B,0))*10)</f>
        <v>3020</v>
      </c>
      <c r="C14" s="2">
        <v>0</v>
      </c>
      <c r="D14" s="2">
        <v>9999</v>
      </c>
      <c r="E14" s="2" t="s">
        <v>20</v>
      </c>
      <c r="F14" s="2" t="s">
        <v>7</v>
      </c>
      <c r="G14" s="2" t="s">
        <v>35</v>
      </c>
      <c r="H14" s="2">
        <v>0</v>
      </c>
      <c r="I14" s="2">
        <v>1</v>
      </c>
      <c r="J14" s="2">
        <v>1</v>
      </c>
      <c r="K14" s="2">
        <v>300</v>
      </c>
      <c r="L14" s="2">
        <v>0</v>
      </c>
      <c r="M14" s="2">
        <v>20</v>
      </c>
      <c r="N14" s="2">
        <v>0</v>
      </c>
      <c r="O14" s="2">
        <v>0</v>
      </c>
      <c r="P14" s="2">
        <v>50</v>
      </c>
      <c r="Q14" s="2">
        <v>0</v>
      </c>
      <c r="R14" s="2">
        <v>0</v>
      </c>
      <c r="S14" s="2">
        <v>0</v>
      </c>
      <c r="T14" s="2">
        <v>0</v>
      </c>
      <c r="U14" s="2">
        <v>0</v>
      </c>
      <c r="V14" s="2">
        <v>0</v>
      </c>
      <c r="W14" s="2">
        <v>50</v>
      </c>
      <c r="X14" s="3" t="s">
        <v>7</v>
      </c>
      <c r="Y14" s="3" t="s">
        <v>7</v>
      </c>
      <c r="Z14" s="3" t="s">
        <v>7</v>
      </c>
      <c r="AA14" s="3" t="s">
        <v>7</v>
      </c>
      <c r="AB14" s="3" t="s">
        <v>7</v>
      </c>
      <c r="AC14" s="3">
        <v>0</v>
      </c>
      <c r="AD14" s="3">
        <v>0</v>
      </c>
      <c r="AE14" s="3">
        <v>0</v>
      </c>
      <c r="AF14" s="3">
        <v>0</v>
      </c>
      <c r="AG14" s="3">
        <v>0</v>
      </c>
      <c r="AH14" s="5" t="s">
        <v>77</v>
      </c>
      <c r="AI14" s="4" t="s">
        <v>64</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01_QuestSetData</vt:lpstr>
      <vt:lpstr>02_QuestSetData2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created xsi:type="dcterms:W3CDTF">2020-02-18T15:24:14Z</dcterms:created>
  <dcterms:modified xsi:type="dcterms:W3CDTF">2021-11-13T00:29:19Z</dcterms:modified>
</cp:coreProperties>
</file>