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tej\Desktop\"/>
    </mc:Choice>
  </mc:AlternateContent>
  <xr:revisionPtr revIDLastSave="0" documentId="13_ncr:1_{E923F451-FFB8-42F5-B07D-9763E477AD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zure Form Recognizer" sheetId="2" r:id="rId1"/>
    <sheet name="Nanonets" sheetId="1" r:id="rId2"/>
    <sheet name="AWS Textract" sheetId="3" r:id="rId3"/>
  </sheets>
  <definedNames>
    <definedName name="TEXT">Nanonets!$F$2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I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6" i="1"/>
  <c r="F5" i="1"/>
  <c r="F4" i="1"/>
  <c r="F3" i="1"/>
  <c r="F2" i="1"/>
  <c r="L6" i="2" l="1"/>
  <c r="L3" i="2"/>
  <c r="L5" i="2"/>
  <c r="L2" i="2"/>
  <c r="L4" i="2"/>
</calcChain>
</file>

<file path=xl/sharedStrings.xml><?xml version="1.0" encoding="utf-8"?>
<sst xmlns="http://schemas.openxmlformats.org/spreadsheetml/2006/main" count="836" uniqueCount="341">
  <si>
    <t>50.72 s</t>
  </si>
  <si>
    <t>12.14 s</t>
  </si>
  <si>
    <t>11.54 s</t>
  </si>
  <si>
    <t>8.40 s</t>
  </si>
  <si>
    <t>7.86 s</t>
  </si>
  <si>
    <t>11.68 s</t>
  </si>
  <si>
    <t>12.39 s</t>
  </si>
  <si>
    <t>17.52 s</t>
  </si>
  <si>
    <t>11.34 s</t>
  </si>
  <si>
    <t>11.05 s</t>
  </si>
  <si>
    <t>13.03 s</t>
  </si>
  <si>
    <t>10.96 s</t>
  </si>
  <si>
    <t>1 m 17.04 s</t>
  </si>
  <si>
    <t>11.35 s</t>
  </si>
  <si>
    <t>10.86 s</t>
  </si>
  <si>
    <t>7.85 s</t>
  </si>
  <si>
    <t>7.67 s</t>
  </si>
  <si>
    <t>1 m 17.58 s</t>
  </si>
  <si>
    <t>27.96 s</t>
  </si>
  <si>
    <t>8.26 s</t>
  </si>
  <si>
    <t>8.52 s</t>
  </si>
  <si>
    <t>7.94 s</t>
  </si>
  <si>
    <t>10.51 s</t>
  </si>
  <si>
    <t>10.32 s</t>
  </si>
  <si>
    <t>12.68 s</t>
  </si>
  <si>
    <t>6.78 s</t>
  </si>
  <si>
    <t>11.75 s</t>
  </si>
  <si>
    <t>1 m 2.16 s</t>
  </si>
  <si>
    <t>6.79 s</t>
  </si>
  <si>
    <t>6.99 s</t>
  </si>
  <si>
    <t>9.90 s</t>
  </si>
  <si>
    <t>11.85 s</t>
  </si>
  <si>
    <t>7.17 s</t>
  </si>
  <si>
    <t>10.67 s</t>
  </si>
  <si>
    <t>10.18 s</t>
  </si>
  <si>
    <t>25.59 s</t>
  </si>
  <si>
    <t>7.04 s</t>
  </si>
  <si>
    <t>6.87 s</t>
  </si>
  <si>
    <t>7.99 s</t>
  </si>
  <si>
    <t>8.97 s</t>
  </si>
  <si>
    <t>8.00 s</t>
  </si>
  <si>
    <t>12.34 s</t>
  </si>
  <si>
    <t>8.74 s</t>
  </si>
  <si>
    <t>9.97 s</t>
  </si>
  <si>
    <t>7.29 s</t>
  </si>
  <si>
    <t>8.11 s</t>
  </si>
  <si>
    <t>7.36 s</t>
  </si>
  <si>
    <t>8.12 s</t>
  </si>
  <si>
    <t>7.21 s</t>
  </si>
  <si>
    <t>2 m 18.06 s</t>
  </si>
  <si>
    <t>7.22 s</t>
  </si>
  <si>
    <t>10.98 s</t>
  </si>
  <si>
    <t>1 m 14.94 s</t>
  </si>
  <si>
    <t>11.51 s</t>
  </si>
  <si>
    <t>8.13 s</t>
  </si>
  <si>
    <t>6.84 s</t>
  </si>
  <si>
    <t>11.84 s</t>
  </si>
  <si>
    <t>11.17 s</t>
  </si>
  <si>
    <t>7.51 s</t>
  </si>
  <si>
    <t>8.09 s</t>
  </si>
  <si>
    <t>7.55 s</t>
  </si>
  <si>
    <t>13.81 s</t>
  </si>
  <si>
    <t>7.63 s</t>
  </si>
  <si>
    <t>7.34 s</t>
  </si>
  <si>
    <t>13.00 s</t>
  </si>
  <si>
    <t>11.97 s</t>
  </si>
  <si>
    <t>7.03 s</t>
  </si>
  <si>
    <t>9.68 s</t>
  </si>
  <si>
    <t>7.57 s</t>
  </si>
  <si>
    <t>12.85 s</t>
  </si>
  <si>
    <t>8.38 s</t>
  </si>
  <si>
    <t>7.49 s</t>
  </si>
  <si>
    <t>9.17 s</t>
  </si>
  <si>
    <t>10.95 s</t>
  </si>
  <si>
    <t>8.69 s</t>
  </si>
  <si>
    <t>7.43 s</t>
  </si>
  <si>
    <t>11.28 s</t>
  </si>
  <si>
    <t>7.90 s</t>
  </si>
  <si>
    <t>10.42 s</t>
  </si>
  <si>
    <t>8.55 s</t>
  </si>
  <si>
    <t>11.63 s</t>
  </si>
  <si>
    <t>8.42 s</t>
  </si>
  <si>
    <t>8.28 s</t>
  </si>
  <si>
    <t>18.01 s</t>
  </si>
  <si>
    <t>9.22 s</t>
  </si>
  <si>
    <t>7.27 s</t>
  </si>
  <si>
    <t>7.74 s</t>
  </si>
  <si>
    <t>6.80 s</t>
  </si>
  <si>
    <t>8.27 s</t>
  </si>
  <si>
    <t>7.47 s</t>
  </si>
  <si>
    <t>7.93 s</t>
  </si>
  <si>
    <t>9.57 s</t>
  </si>
  <si>
    <t>77.04 s</t>
  </si>
  <si>
    <t>77.58 s</t>
  </si>
  <si>
    <t>62.16 s</t>
  </si>
  <si>
    <t>138.06 s</t>
  </si>
  <si>
    <t>74.94 s</t>
  </si>
  <si>
    <t>9.28 s</t>
  </si>
  <si>
    <t>Min</t>
  </si>
  <si>
    <t>Max</t>
  </si>
  <si>
    <t>Modus</t>
  </si>
  <si>
    <t>Median</t>
  </si>
  <si>
    <t>Upload na Azure</t>
  </si>
  <si>
    <t>239 ms</t>
  </si>
  <si>
    <t>56 ms</t>
  </si>
  <si>
    <t>53 ms</t>
  </si>
  <si>
    <t>49 ms</t>
  </si>
  <si>
    <t>59 ms</t>
  </si>
  <si>
    <t>50 ms</t>
  </si>
  <si>
    <t>48 ms</t>
  </si>
  <si>
    <t>51 ms</t>
  </si>
  <si>
    <t>47 ms</t>
  </si>
  <si>
    <t>55 ms</t>
  </si>
  <si>
    <t>52 ms</t>
  </si>
  <si>
    <t>89 ms</t>
  </si>
  <si>
    <t>87 ms</t>
  </si>
  <si>
    <t>64 ms</t>
  </si>
  <si>
    <t>79 ms</t>
  </si>
  <si>
    <t>66 ms</t>
  </si>
  <si>
    <t>68 ms</t>
  </si>
  <si>
    <t>54 ms</t>
  </si>
  <si>
    <t>62 ms</t>
  </si>
  <si>
    <t>46 ms</t>
  </si>
  <si>
    <t>76 ms</t>
  </si>
  <si>
    <t>57 ms</t>
  </si>
  <si>
    <t>60 ms</t>
  </si>
  <si>
    <t>45 ms</t>
  </si>
  <si>
    <t>61 ms</t>
  </si>
  <si>
    <t>84 ms</t>
  </si>
  <si>
    <t>58 ms</t>
  </si>
  <si>
    <t>541 ms</t>
  </si>
  <si>
    <t>191 ms</t>
  </si>
  <si>
    <t>179 ms</t>
  </si>
  <si>
    <t>173 ms</t>
  </si>
  <si>
    <t>157 ms</t>
  </si>
  <si>
    <t>170 ms</t>
  </si>
  <si>
    <t>169 ms</t>
  </si>
  <si>
    <t>130 ms</t>
  </si>
  <si>
    <t>181 ms</t>
  </si>
  <si>
    <t>129 ms</t>
  </si>
  <si>
    <t>111 ms</t>
  </si>
  <si>
    <t>222 ms</t>
  </si>
  <si>
    <t>183 ms</t>
  </si>
  <si>
    <t>185 ms</t>
  </si>
  <si>
    <t>192 ms</t>
  </si>
  <si>
    <t>118 ms</t>
  </si>
  <si>
    <t>172 ms</t>
  </si>
  <si>
    <t>117 ms</t>
  </si>
  <si>
    <t>161 ms</t>
  </si>
  <si>
    <t>174 ms</t>
  </si>
  <si>
    <t>175 ms</t>
  </si>
  <si>
    <t>198 ms</t>
  </si>
  <si>
    <t>177 ms</t>
  </si>
  <si>
    <t>202 ms</t>
  </si>
  <si>
    <t>184 ms</t>
  </si>
  <si>
    <t>182 ms</t>
  </si>
  <si>
    <t>127 ms</t>
  </si>
  <si>
    <t>176 ms</t>
  </si>
  <si>
    <t>216 ms</t>
  </si>
  <si>
    <t>159 ms</t>
  </si>
  <si>
    <t>162 ms</t>
  </si>
  <si>
    <t>196 ms</t>
  </si>
  <si>
    <t>235 ms</t>
  </si>
  <si>
    <t>151 ms</t>
  </si>
  <si>
    <t>107 ms</t>
  </si>
  <si>
    <t>164 ms</t>
  </si>
  <si>
    <t>205 ms</t>
  </si>
  <si>
    <t>166 ms</t>
  </si>
  <si>
    <t>390 ms</t>
  </si>
  <si>
    <t>190 ms</t>
  </si>
  <si>
    <t>223 ms</t>
  </si>
  <si>
    <t>134 ms</t>
  </si>
  <si>
    <t>155 ms</t>
  </si>
  <si>
    <t>109 ms</t>
  </si>
  <si>
    <t>136 ms</t>
  </si>
  <si>
    <t>123 ms</t>
  </si>
  <si>
    <t>124 ms</t>
  </si>
  <si>
    <t>119 ms</t>
  </si>
  <si>
    <t>104 ms</t>
  </si>
  <si>
    <t>244 ms</t>
  </si>
  <si>
    <t>143 ms</t>
  </si>
  <si>
    <t>154 ms</t>
  </si>
  <si>
    <t>120 ms</t>
  </si>
  <si>
    <t>148 ms</t>
  </si>
  <si>
    <t>147 ms</t>
  </si>
  <si>
    <t>204 ms</t>
  </si>
  <si>
    <t>237 ms</t>
  </si>
  <si>
    <t>171 ms</t>
  </si>
  <si>
    <t>135 ms</t>
  </si>
  <si>
    <t>140 ms</t>
  </si>
  <si>
    <t>108 ms</t>
  </si>
  <si>
    <t>121 ms</t>
  </si>
  <si>
    <t>122 ms</t>
  </si>
  <si>
    <t>251 ms</t>
  </si>
  <si>
    <t>421 ms</t>
  </si>
  <si>
    <t>100 ms</t>
  </si>
  <si>
    <t>125 ms</t>
  </si>
  <si>
    <t>102 ms</t>
  </si>
  <si>
    <t>92 ms</t>
  </si>
  <si>
    <t>133 ms</t>
  </si>
  <si>
    <t>97 ms</t>
  </si>
  <si>
    <t>115 ms</t>
  </si>
  <si>
    <t>106 ms</t>
  </si>
  <si>
    <t>114 ms</t>
  </si>
  <si>
    <t>99 ms</t>
  </si>
  <si>
    <t>105 ms</t>
  </si>
  <si>
    <t>113 ms</t>
  </si>
  <si>
    <t>141 ms</t>
  </si>
  <si>
    <t>95 ms</t>
  </si>
  <si>
    <t>96 ms</t>
  </si>
  <si>
    <t>168 ms</t>
  </si>
  <si>
    <t>98 ms</t>
  </si>
  <si>
    <t>101 ms</t>
  </si>
  <si>
    <t>93 ms</t>
  </si>
  <si>
    <t>131 ms</t>
  </si>
  <si>
    <t>90 ms</t>
  </si>
  <si>
    <t>110 ms</t>
  </si>
  <si>
    <t>139 ms</t>
  </si>
  <si>
    <t>126 ms</t>
  </si>
  <si>
    <t>Upload na S3 storage</t>
  </si>
  <si>
    <t>269 ms</t>
  </si>
  <si>
    <t>268 ms</t>
  </si>
  <si>
    <t>83 ms</t>
  </si>
  <si>
    <t>257 ms</t>
  </si>
  <si>
    <t>255 ms</t>
  </si>
  <si>
    <t>78 ms</t>
  </si>
  <si>
    <t>274 ms</t>
  </si>
  <si>
    <t>280 ms</t>
  </si>
  <si>
    <t>77 ms</t>
  </si>
  <si>
    <t>276 ms</t>
  </si>
  <si>
    <t>275 ms</t>
  </si>
  <si>
    <t>63 ms</t>
  </si>
  <si>
    <t>94 ms</t>
  </si>
  <si>
    <t>238 ms</t>
  </si>
  <si>
    <t>73 ms</t>
  </si>
  <si>
    <t>291 ms</t>
  </si>
  <si>
    <t>292 ms</t>
  </si>
  <si>
    <t>65 ms</t>
  </si>
  <si>
    <t>306 ms</t>
  </si>
  <si>
    <t>128 ms</t>
  </si>
  <si>
    <t>283 ms</t>
  </si>
  <si>
    <t>256 ms</t>
  </si>
  <si>
    <t>252 ms</t>
  </si>
  <si>
    <t>296 ms</t>
  </si>
  <si>
    <t>266 ms</t>
  </si>
  <si>
    <t>289 ms</t>
  </si>
  <si>
    <t>242 ms</t>
  </si>
  <si>
    <t>236 ms</t>
  </si>
  <si>
    <t>67 ms</t>
  </si>
  <si>
    <t>70 ms</t>
  </si>
  <si>
    <t>273 ms</t>
  </si>
  <si>
    <t>75 ms</t>
  </si>
  <si>
    <t>74 ms</t>
  </si>
  <si>
    <t>272 ms</t>
  </si>
  <si>
    <t>282 ms</t>
  </si>
  <si>
    <t>245 ms</t>
  </si>
  <si>
    <t>2.05 s</t>
  </si>
  <si>
    <t>2.08 s</t>
  </si>
  <si>
    <t>1858 ms</t>
  </si>
  <si>
    <t>1861 ms</t>
  </si>
  <si>
    <t>2.00 s</t>
  </si>
  <si>
    <t>1849 ms</t>
  </si>
  <si>
    <t>2.04 s</t>
  </si>
  <si>
    <t>2.03 s</t>
  </si>
  <si>
    <t>1856 ms</t>
  </si>
  <si>
    <t>1915 ms</t>
  </si>
  <si>
    <t>1885 ms</t>
  </si>
  <si>
    <t>1795 ms</t>
  </si>
  <si>
    <t>2.19 s</t>
  </si>
  <si>
    <t>1818 ms</t>
  </si>
  <si>
    <t>2.06 s</t>
  </si>
  <si>
    <t>1877 ms</t>
  </si>
  <si>
    <t>2.20 s</t>
  </si>
  <si>
    <t>1846 ms</t>
  </si>
  <si>
    <t>1834 ms</t>
  </si>
  <si>
    <t>1865 ms</t>
  </si>
  <si>
    <t>1881 ms</t>
  </si>
  <si>
    <t>1937 ms</t>
  </si>
  <si>
    <t>1871 ms</t>
  </si>
  <si>
    <t>1889 ms</t>
  </si>
  <si>
    <t>1869 ms</t>
  </si>
  <si>
    <t>1839 ms</t>
  </si>
  <si>
    <t>1828 ms</t>
  </si>
  <si>
    <t>2.02 s</t>
  </si>
  <si>
    <t>1874 ms</t>
  </si>
  <si>
    <t>1845 ms</t>
  </si>
  <si>
    <t>1878 ms</t>
  </si>
  <si>
    <t>1936 ms</t>
  </si>
  <si>
    <t>1843 ms</t>
  </si>
  <si>
    <t>1921 ms</t>
  </si>
  <si>
    <t>2.01 s</t>
  </si>
  <si>
    <t>1841 ms</t>
  </si>
  <si>
    <t>1939 ms</t>
  </si>
  <si>
    <t>1809 ms</t>
  </si>
  <si>
    <t>1982 ms</t>
  </si>
  <si>
    <t>2.11 s</t>
  </si>
  <si>
    <t>1816 ms</t>
  </si>
  <si>
    <t>1814 ms</t>
  </si>
  <si>
    <t>1864 ms</t>
  </si>
  <si>
    <t>1968 ms</t>
  </si>
  <si>
    <t>1891 ms</t>
  </si>
  <si>
    <t>1956 ms</t>
  </si>
  <si>
    <t>1850 ms</t>
  </si>
  <si>
    <t>1867 ms</t>
  </si>
  <si>
    <t>1879 ms</t>
  </si>
  <si>
    <t>1876 ms</t>
  </si>
  <si>
    <t>1798 ms</t>
  </si>
  <si>
    <t>1938 ms</t>
  </si>
  <si>
    <t>2.12 s</t>
  </si>
  <si>
    <t>1886 ms</t>
  </si>
  <si>
    <t>1882 ms</t>
  </si>
  <si>
    <t>2.52 s</t>
  </si>
  <si>
    <t>1955 ms</t>
  </si>
  <si>
    <t>1823 ms</t>
  </si>
  <si>
    <t>1870 ms</t>
  </si>
  <si>
    <t>1833 ms</t>
  </si>
  <si>
    <t>1855 ms</t>
  </si>
  <si>
    <t>1875 ms</t>
  </si>
  <si>
    <t>1926 ms</t>
  </si>
  <si>
    <t>1857 ms</t>
  </si>
  <si>
    <t>1974 ms</t>
  </si>
  <si>
    <t>2.38 s</t>
  </si>
  <si>
    <t>1898 ms</t>
  </si>
  <si>
    <t>1913 ms</t>
  </si>
  <si>
    <t>1967 ms</t>
  </si>
  <si>
    <t>1918 ms</t>
  </si>
  <si>
    <t>Upload na S3 storage  (s)</t>
  </si>
  <si>
    <t>Upload na S3 storage (ms)</t>
  </si>
  <si>
    <t>Sekundy</t>
  </si>
  <si>
    <t>Súčet</t>
  </si>
  <si>
    <t>Upload + analýza a zisk výsledku (s)</t>
  </si>
  <si>
    <t>Analýza na cloude a zisk výsledku (s)</t>
  </si>
  <si>
    <t>Analýza na cloude a zisk výsledku</t>
  </si>
  <si>
    <t>Medián</t>
  </si>
  <si>
    <t>Rýchlosť (sekundy)</t>
  </si>
  <si>
    <t>Rýchlosť (celkovo)</t>
  </si>
  <si>
    <t>Upload+Analýza+Získanie výsledku (s)</t>
  </si>
  <si>
    <t>Upload+Analýza+Získanie výsledku (ms)</t>
  </si>
  <si>
    <t>Získanie výsledku z Azure</t>
  </si>
  <si>
    <t>Analýza v Azure</t>
  </si>
  <si>
    <t>Získanie vysledku z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</si>
</sst>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egoe UI"/>
      <family val="2"/>
      <charset val="238"/>
    </font>
    <font>
      <sz val="12"/>
      <color theme="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4" fillId="0" borderId="0" xfId="0" applyNumberFormat="1" applyFont="1"/>
    <xf numFmtId="2" fontId="3" fillId="0" borderId="0" xfId="0" applyNumberFormat="1" applyFont="1"/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 wrapText="1"/>
    </xf>
    <xf numFmtId="2" fontId="5" fillId="0" borderId="0" xfId="1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0" applyNumberFormat="1" applyFont="1"/>
    <xf numFmtId="164" fontId="4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1253-28BE-4E47-8B42-1F4B2FB8AA4A}">
  <dimension ref="A1:L101"/>
  <sheetViews>
    <sheetView tabSelected="1" zoomScaleNormal="100" workbookViewId="0">
      <selection activeCell="L14" sqref="L14"/>
    </sheetView>
  </sheetViews>
  <sheetFormatPr defaultRowHeight="15.75" x14ac:dyDescent="0.25"/>
  <cols>
    <col min="1" max="1" width="20.5703125" style="3" customWidth="1"/>
    <col min="2" max="2" width="18" style="3" customWidth="1"/>
    <col min="3" max="3" width="25.42578125" style="3" customWidth="1"/>
    <col min="4" max="4" width="9.140625" style="3"/>
    <col min="5" max="5" width="18.42578125" style="6" customWidth="1"/>
    <col min="6" max="6" width="16.42578125" style="6" customWidth="1"/>
    <col min="7" max="7" width="26.5703125" style="6" customWidth="1"/>
    <col min="8" max="9" width="38.7109375" style="3" customWidth="1"/>
    <col min="10" max="10" width="17.85546875" style="3" customWidth="1"/>
    <col min="11" max="11" width="9.140625" style="3"/>
    <col min="12" max="12" width="16" style="3" customWidth="1"/>
    <col min="13" max="16384" width="9.140625" style="3"/>
  </cols>
  <sheetData>
    <row r="1" spans="1:12" x14ac:dyDescent="0.25">
      <c r="A1" s="3" t="s">
        <v>102</v>
      </c>
      <c r="B1" s="3" t="s">
        <v>339</v>
      </c>
      <c r="C1" s="3" t="s">
        <v>340</v>
      </c>
      <c r="E1" s="6" t="s">
        <v>102</v>
      </c>
      <c r="F1" s="6" t="s">
        <v>339</v>
      </c>
      <c r="G1" s="6" t="s">
        <v>338</v>
      </c>
      <c r="H1" s="3" t="s">
        <v>337</v>
      </c>
      <c r="I1" s="3" t="s">
        <v>336</v>
      </c>
      <c r="L1" s="3" t="s">
        <v>328</v>
      </c>
    </row>
    <row r="2" spans="1:12" x14ac:dyDescent="0.25">
      <c r="A2" s="3" t="s">
        <v>103</v>
      </c>
      <c r="B2" s="3" t="s">
        <v>130</v>
      </c>
      <c r="C2" s="3" t="s">
        <v>194</v>
      </c>
      <c r="E2" s="6">
        <v>239</v>
      </c>
      <c r="F2" s="6">
        <v>541</v>
      </c>
      <c r="G2" s="6">
        <v>421</v>
      </c>
      <c r="H2" s="9">
        <f t="shared" ref="H2:H33" si="0">SUM(E2:G2)</f>
        <v>1201</v>
      </c>
      <c r="I2" s="3">
        <f t="shared" ref="I2:I33" si="1">H2/1000</f>
        <v>1.2010000000000001</v>
      </c>
      <c r="K2" s="2" t="s">
        <v>329</v>
      </c>
      <c r="L2" s="10">
        <f>SUM(I2:I101)</f>
        <v>33.885999999999989</v>
      </c>
    </row>
    <row r="3" spans="1:12" x14ac:dyDescent="0.25">
      <c r="A3" s="3" t="s">
        <v>104</v>
      </c>
      <c r="B3" s="3" t="s">
        <v>131</v>
      </c>
      <c r="C3" s="3" t="s">
        <v>195</v>
      </c>
      <c r="E3" s="6">
        <v>56</v>
      </c>
      <c r="F3" s="6">
        <v>191</v>
      </c>
      <c r="G3" s="6">
        <v>100</v>
      </c>
      <c r="H3" s="9">
        <f t="shared" si="0"/>
        <v>347</v>
      </c>
      <c r="I3" s="3">
        <f t="shared" si="1"/>
        <v>0.34699999999999998</v>
      </c>
      <c r="K3" s="2" t="s">
        <v>98</v>
      </c>
      <c r="L3" s="10">
        <f>MIN(I3:I102)</f>
        <v>0.246</v>
      </c>
    </row>
    <row r="4" spans="1:12" x14ac:dyDescent="0.25">
      <c r="A4" s="3" t="s">
        <v>105</v>
      </c>
      <c r="B4" s="3" t="s">
        <v>132</v>
      </c>
      <c r="C4" s="3" t="s">
        <v>196</v>
      </c>
      <c r="E4" s="6">
        <v>53</v>
      </c>
      <c r="F4" s="6">
        <v>179</v>
      </c>
      <c r="G4" s="6">
        <v>125</v>
      </c>
      <c r="H4" s="9">
        <f t="shared" si="0"/>
        <v>357</v>
      </c>
      <c r="I4" s="3">
        <f t="shared" si="1"/>
        <v>0.35699999999999998</v>
      </c>
      <c r="K4" s="2" t="s">
        <v>99</v>
      </c>
      <c r="L4" s="10">
        <f>MAX(I2:I101)</f>
        <v>1.2010000000000001</v>
      </c>
    </row>
    <row r="5" spans="1:12" x14ac:dyDescent="0.25">
      <c r="A5" s="4" t="s">
        <v>106</v>
      </c>
      <c r="B5" s="3" t="s">
        <v>133</v>
      </c>
      <c r="C5" s="3" t="s">
        <v>175</v>
      </c>
      <c r="E5" s="7">
        <v>49</v>
      </c>
      <c r="F5" s="6">
        <v>173</v>
      </c>
      <c r="G5" s="6">
        <v>123</v>
      </c>
      <c r="H5" s="9">
        <f t="shared" si="0"/>
        <v>345</v>
      </c>
      <c r="I5" s="3">
        <f t="shared" si="1"/>
        <v>0.34499999999999997</v>
      </c>
      <c r="K5" s="2" t="s">
        <v>333</v>
      </c>
      <c r="L5" s="10">
        <f>MEDIAN(I2:I101)</f>
        <v>0.33500000000000002</v>
      </c>
    </row>
    <row r="6" spans="1:12" x14ac:dyDescent="0.25">
      <c r="A6" s="4" t="s">
        <v>107</v>
      </c>
      <c r="B6" s="3" t="s">
        <v>134</v>
      </c>
      <c r="C6" s="3" t="s">
        <v>182</v>
      </c>
      <c r="E6" s="7">
        <v>59</v>
      </c>
      <c r="F6" s="6">
        <v>157</v>
      </c>
      <c r="G6" s="6">
        <v>120</v>
      </c>
      <c r="H6" s="9">
        <f t="shared" si="0"/>
        <v>336</v>
      </c>
      <c r="I6" s="3">
        <f t="shared" si="1"/>
        <v>0.33600000000000002</v>
      </c>
      <c r="K6" s="2" t="s">
        <v>100</v>
      </c>
      <c r="L6" s="10">
        <f>MODE(I2:I101)</f>
        <v>0.28499999999999998</v>
      </c>
    </row>
    <row r="7" spans="1:12" x14ac:dyDescent="0.25">
      <c r="A7" s="3" t="s">
        <v>107</v>
      </c>
      <c r="B7" s="3" t="s">
        <v>132</v>
      </c>
      <c r="C7" s="3" t="s">
        <v>197</v>
      </c>
      <c r="E7" s="6">
        <v>59</v>
      </c>
      <c r="F7" s="6">
        <v>179</v>
      </c>
      <c r="G7" s="6">
        <v>102</v>
      </c>
      <c r="H7" s="9">
        <f t="shared" si="0"/>
        <v>340</v>
      </c>
      <c r="I7" s="3">
        <f t="shared" si="1"/>
        <v>0.34</v>
      </c>
      <c r="L7" s="24"/>
    </row>
    <row r="8" spans="1:12" x14ac:dyDescent="0.25">
      <c r="A8" s="3" t="s">
        <v>108</v>
      </c>
      <c r="B8" s="3" t="s">
        <v>135</v>
      </c>
      <c r="C8" s="3" t="s">
        <v>173</v>
      </c>
      <c r="E8" s="6">
        <v>50</v>
      </c>
      <c r="F8" s="6">
        <v>170</v>
      </c>
      <c r="G8" s="6">
        <v>109</v>
      </c>
      <c r="H8" s="9">
        <f t="shared" si="0"/>
        <v>329</v>
      </c>
      <c r="I8" s="3">
        <f t="shared" si="1"/>
        <v>0.32900000000000001</v>
      </c>
    </row>
    <row r="9" spans="1:12" x14ac:dyDescent="0.25">
      <c r="A9" s="3" t="s">
        <v>106</v>
      </c>
      <c r="B9" s="3" t="s">
        <v>136</v>
      </c>
      <c r="C9" s="3" t="s">
        <v>190</v>
      </c>
      <c r="E9" s="6">
        <v>49</v>
      </c>
      <c r="F9" s="6">
        <v>169</v>
      </c>
      <c r="G9" s="6">
        <v>108</v>
      </c>
      <c r="H9" s="9">
        <f t="shared" si="0"/>
        <v>326</v>
      </c>
      <c r="I9" s="3">
        <f t="shared" si="1"/>
        <v>0.32600000000000001</v>
      </c>
    </row>
    <row r="10" spans="1:12" x14ac:dyDescent="0.25">
      <c r="A10" s="3" t="s">
        <v>104</v>
      </c>
      <c r="B10" s="3" t="s">
        <v>137</v>
      </c>
      <c r="C10" s="3" t="s">
        <v>198</v>
      </c>
      <c r="E10" s="6">
        <v>56</v>
      </c>
      <c r="F10" s="6">
        <v>130</v>
      </c>
      <c r="G10" s="6">
        <v>92</v>
      </c>
      <c r="H10" s="9">
        <f t="shared" si="0"/>
        <v>278</v>
      </c>
      <c r="I10" s="3">
        <f t="shared" si="1"/>
        <v>0.27800000000000002</v>
      </c>
    </row>
    <row r="11" spans="1:12" x14ac:dyDescent="0.25">
      <c r="A11" s="3" t="s">
        <v>105</v>
      </c>
      <c r="B11" s="3" t="s">
        <v>138</v>
      </c>
      <c r="C11" s="3" t="s">
        <v>192</v>
      </c>
      <c r="E11" s="6">
        <v>53</v>
      </c>
      <c r="F11" s="6">
        <v>181</v>
      </c>
      <c r="G11" s="6">
        <v>122</v>
      </c>
      <c r="H11" s="9">
        <f t="shared" si="0"/>
        <v>356</v>
      </c>
      <c r="I11" s="3">
        <f t="shared" si="1"/>
        <v>0.35599999999999998</v>
      </c>
    </row>
    <row r="12" spans="1:12" x14ac:dyDescent="0.25">
      <c r="A12" s="3" t="s">
        <v>109</v>
      </c>
      <c r="B12" s="3" t="s">
        <v>139</v>
      </c>
      <c r="C12" s="3" t="s">
        <v>145</v>
      </c>
      <c r="E12" s="6">
        <v>48</v>
      </c>
      <c r="F12" s="6">
        <v>129</v>
      </c>
      <c r="G12" s="6">
        <v>118</v>
      </c>
      <c r="H12" s="9">
        <f t="shared" si="0"/>
        <v>295</v>
      </c>
      <c r="I12" s="3">
        <f t="shared" si="1"/>
        <v>0.29499999999999998</v>
      </c>
    </row>
    <row r="13" spans="1:12" x14ac:dyDescent="0.25">
      <c r="A13" s="3" t="s">
        <v>110</v>
      </c>
      <c r="B13" s="3" t="s">
        <v>140</v>
      </c>
      <c r="C13" s="3" t="s">
        <v>199</v>
      </c>
      <c r="E13" s="6">
        <v>51</v>
      </c>
      <c r="F13" s="6">
        <v>111</v>
      </c>
      <c r="G13" s="6">
        <v>133</v>
      </c>
      <c r="H13" s="9">
        <f t="shared" si="0"/>
        <v>295</v>
      </c>
      <c r="I13" s="3">
        <f t="shared" si="1"/>
        <v>0.29499999999999998</v>
      </c>
    </row>
    <row r="14" spans="1:12" x14ac:dyDescent="0.25">
      <c r="A14" s="3" t="s">
        <v>111</v>
      </c>
      <c r="B14" s="3" t="s">
        <v>141</v>
      </c>
      <c r="C14" s="3" t="s">
        <v>198</v>
      </c>
      <c r="E14" s="6">
        <v>47</v>
      </c>
      <c r="F14" s="6">
        <v>222</v>
      </c>
      <c r="G14" s="6">
        <v>92</v>
      </c>
      <c r="H14" s="9">
        <f t="shared" si="0"/>
        <v>361</v>
      </c>
      <c r="I14" s="3">
        <f t="shared" si="1"/>
        <v>0.36099999999999999</v>
      </c>
    </row>
    <row r="15" spans="1:12" x14ac:dyDescent="0.25">
      <c r="A15" s="3" t="s">
        <v>112</v>
      </c>
      <c r="B15" s="3" t="s">
        <v>133</v>
      </c>
      <c r="C15" s="3" t="s">
        <v>200</v>
      </c>
      <c r="E15" s="6">
        <v>55</v>
      </c>
      <c r="F15" s="6">
        <v>173</v>
      </c>
      <c r="G15" s="6">
        <v>97</v>
      </c>
      <c r="H15" s="9">
        <f t="shared" si="0"/>
        <v>325</v>
      </c>
      <c r="I15" s="3">
        <f t="shared" si="1"/>
        <v>0.32500000000000001</v>
      </c>
    </row>
    <row r="16" spans="1:12" x14ac:dyDescent="0.25">
      <c r="A16" s="3" t="s">
        <v>113</v>
      </c>
      <c r="B16" s="3" t="s">
        <v>142</v>
      </c>
      <c r="C16" s="3" t="s">
        <v>201</v>
      </c>
      <c r="E16" s="6">
        <v>52</v>
      </c>
      <c r="F16" s="6">
        <v>183</v>
      </c>
      <c r="G16" s="6">
        <v>115</v>
      </c>
      <c r="H16" s="9">
        <f t="shared" si="0"/>
        <v>350</v>
      </c>
      <c r="I16" s="3">
        <f t="shared" si="1"/>
        <v>0.35</v>
      </c>
    </row>
    <row r="17" spans="1:9" ht="17.25" x14ac:dyDescent="0.25">
      <c r="A17" s="3" t="s">
        <v>114</v>
      </c>
      <c r="B17" s="1" t="s">
        <v>132</v>
      </c>
      <c r="C17" s="3" t="s">
        <v>202</v>
      </c>
      <c r="E17" s="6">
        <v>89</v>
      </c>
      <c r="F17" s="8">
        <v>179</v>
      </c>
      <c r="G17" s="6">
        <v>106</v>
      </c>
      <c r="H17" s="9">
        <f t="shared" si="0"/>
        <v>374</v>
      </c>
      <c r="I17" s="3">
        <f t="shared" si="1"/>
        <v>0.374</v>
      </c>
    </row>
    <row r="18" spans="1:9" ht="17.25" x14ac:dyDescent="0.25">
      <c r="A18" s="3" t="s">
        <v>113</v>
      </c>
      <c r="B18" s="1" t="s">
        <v>143</v>
      </c>
      <c r="C18" s="3" t="s">
        <v>190</v>
      </c>
      <c r="E18" s="6">
        <v>52</v>
      </c>
      <c r="F18" s="8">
        <v>185</v>
      </c>
      <c r="G18" s="6">
        <v>108</v>
      </c>
      <c r="H18" s="9">
        <f t="shared" si="0"/>
        <v>345</v>
      </c>
      <c r="I18" s="3">
        <f t="shared" si="1"/>
        <v>0.34499999999999997</v>
      </c>
    </row>
    <row r="19" spans="1:9" ht="17.25" x14ac:dyDescent="0.25">
      <c r="A19" s="1" t="s">
        <v>107</v>
      </c>
      <c r="B19" s="3" t="s">
        <v>144</v>
      </c>
      <c r="C19" s="3" t="s">
        <v>195</v>
      </c>
      <c r="E19" s="8">
        <v>59</v>
      </c>
      <c r="F19" s="6">
        <v>192</v>
      </c>
      <c r="G19" s="6">
        <v>100</v>
      </c>
      <c r="H19" s="9">
        <f t="shared" si="0"/>
        <v>351</v>
      </c>
      <c r="I19" s="3">
        <f t="shared" si="1"/>
        <v>0.35099999999999998</v>
      </c>
    </row>
    <row r="20" spans="1:9" ht="17.25" x14ac:dyDescent="0.25">
      <c r="A20" s="1" t="s">
        <v>115</v>
      </c>
      <c r="B20" s="3" t="s">
        <v>145</v>
      </c>
      <c r="C20" s="3" t="s">
        <v>200</v>
      </c>
      <c r="E20" s="8">
        <v>87</v>
      </c>
      <c r="F20" s="6">
        <v>118</v>
      </c>
      <c r="G20" s="6">
        <v>97</v>
      </c>
      <c r="H20" s="9">
        <f t="shared" si="0"/>
        <v>302</v>
      </c>
      <c r="I20" s="3">
        <f t="shared" si="1"/>
        <v>0.30199999999999999</v>
      </c>
    </row>
    <row r="21" spans="1:9" x14ac:dyDescent="0.25">
      <c r="A21" s="3" t="s">
        <v>116</v>
      </c>
      <c r="B21" s="3" t="s">
        <v>146</v>
      </c>
      <c r="C21" s="3" t="s">
        <v>202</v>
      </c>
      <c r="E21" s="6">
        <v>64</v>
      </c>
      <c r="F21" s="6">
        <v>172</v>
      </c>
      <c r="G21" s="6">
        <v>106</v>
      </c>
      <c r="H21" s="9">
        <f t="shared" si="0"/>
        <v>342</v>
      </c>
      <c r="I21" s="3">
        <f t="shared" si="1"/>
        <v>0.34200000000000003</v>
      </c>
    </row>
    <row r="22" spans="1:9" ht="17.25" x14ac:dyDescent="0.25">
      <c r="A22" s="1" t="s">
        <v>108</v>
      </c>
      <c r="B22" s="3" t="s">
        <v>147</v>
      </c>
      <c r="C22" s="3" t="s">
        <v>156</v>
      </c>
      <c r="E22" s="8">
        <v>50</v>
      </c>
      <c r="F22" s="6">
        <v>117</v>
      </c>
      <c r="G22" s="6">
        <v>127</v>
      </c>
      <c r="H22" s="9">
        <f t="shared" si="0"/>
        <v>294</v>
      </c>
      <c r="I22" s="3">
        <f t="shared" si="1"/>
        <v>0.29399999999999998</v>
      </c>
    </row>
    <row r="23" spans="1:9" ht="17.25" x14ac:dyDescent="0.25">
      <c r="A23" s="1" t="s">
        <v>117</v>
      </c>
      <c r="B23" s="3" t="s">
        <v>148</v>
      </c>
      <c r="C23" s="3" t="s">
        <v>203</v>
      </c>
      <c r="E23" s="8">
        <v>79</v>
      </c>
      <c r="F23" s="6">
        <v>161</v>
      </c>
      <c r="G23" s="6">
        <v>114</v>
      </c>
      <c r="H23" s="9">
        <f t="shared" si="0"/>
        <v>354</v>
      </c>
      <c r="I23" s="3">
        <f t="shared" si="1"/>
        <v>0.35399999999999998</v>
      </c>
    </row>
    <row r="24" spans="1:9" x14ac:dyDescent="0.25">
      <c r="A24" s="3" t="s">
        <v>113</v>
      </c>
      <c r="B24" s="3" t="s">
        <v>149</v>
      </c>
      <c r="C24" s="3" t="s">
        <v>175</v>
      </c>
      <c r="E24" s="6">
        <v>52</v>
      </c>
      <c r="F24" s="6">
        <v>174</v>
      </c>
      <c r="G24" s="6">
        <v>123</v>
      </c>
      <c r="H24" s="9">
        <f t="shared" si="0"/>
        <v>349</v>
      </c>
      <c r="I24" s="3">
        <f t="shared" si="1"/>
        <v>0.34899999999999998</v>
      </c>
    </row>
    <row r="25" spans="1:9" ht="17.25" x14ac:dyDescent="0.25">
      <c r="A25" s="1" t="s">
        <v>108</v>
      </c>
      <c r="B25" s="3" t="s">
        <v>147</v>
      </c>
      <c r="C25" s="3" t="s">
        <v>197</v>
      </c>
      <c r="E25" s="8">
        <v>50</v>
      </c>
      <c r="F25" s="6">
        <v>117</v>
      </c>
      <c r="G25" s="6">
        <v>102</v>
      </c>
      <c r="H25" s="9">
        <f t="shared" si="0"/>
        <v>269</v>
      </c>
      <c r="I25" s="3">
        <f t="shared" si="1"/>
        <v>0.26900000000000002</v>
      </c>
    </row>
    <row r="26" spans="1:9" ht="17.25" x14ac:dyDescent="0.25">
      <c r="A26" s="1" t="s">
        <v>108</v>
      </c>
      <c r="B26" s="3" t="s">
        <v>150</v>
      </c>
      <c r="C26" s="3" t="s">
        <v>204</v>
      </c>
      <c r="E26" s="8">
        <v>50</v>
      </c>
      <c r="F26" s="6">
        <v>175</v>
      </c>
      <c r="G26" s="6">
        <v>99</v>
      </c>
      <c r="H26" s="9">
        <f t="shared" si="0"/>
        <v>324</v>
      </c>
      <c r="I26" s="3">
        <f t="shared" si="1"/>
        <v>0.32400000000000001</v>
      </c>
    </row>
    <row r="27" spans="1:9" x14ac:dyDescent="0.25">
      <c r="A27" s="3" t="s">
        <v>118</v>
      </c>
      <c r="B27" s="3" t="s">
        <v>151</v>
      </c>
      <c r="C27" s="3" t="s">
        <v>205</v>
      </c>
      <c r="E27" s="6">
        <v>66</v>
      </c>
      <c r="F27" s="6">
        <v>198</v>
      </c>
      <c r="G27" s="6">
        <v>105</v>
      </c>
      <c r="H27" s="9">
        <f t="shared" si="0"/>
        <v>369</v>
      </c>
      <c r="I27" s="3">
        <f t="shared" si="1"/>
        <v>0.36899999999999999</v>
      </c>
    </row>
    <row r="28" spans="1:9" x14ac:dyDescent="0.25">
      <c r="A28" s="3" t="s">
        <v>113</v>
      </c>
      <c r="B28" s="3" t="s">
        <v>152</v>
      </c>
      <c r="C28" s="3" t="s">
        <v>204</v>
      </c>
      <c r="E28" s="6">
        <v>52</v>
      </c>
      <c r="F28" s="6">
        <v>177</v>
      </c>
      <c r="G28" s="6">
        <v>99</v>
      </c>
      <c r="H28" s="9">
        <f t="shared" si="0"/>
        <v>328</v>
      </c>
      <c r="I28" s="3">
        <f t="shared" si="1"/>
        <v>0.32800000000000001</v>
      </c>
    </row>
    <row r="29" spans="1:9" x14ac:dyDescent="0.25">
      <c r="A29" s="3" t="s">
        <v>119</v>
      </c>
      <c r="B29" s="3" t="s">
        <v>138</v>
      </c>
      <c r="C29" s="3" t="s">
        <v>164</v>
      </c>
      <c r="E29" s="6">
        <v>68</v>
      </c>
      <c r="F29" s="6">
        <v>181</v>
      </c>
      <c r="G29" s="6">
        <v>107</v>
      </c>
      <c r="H29" s="9">
        <f t="shared" si="0"/>
        <v>356</v>
      </c>
      <c r="I29" s="3">
        <f t="shared" si="1"/>
        <v>0.35599999999999998</v>
      </c>
    </row>
    <row r="30" spans="1:9" x14ac:dyDescent="0.25">
      <c r="A30" s="3" t="s">
        <v>120</v>
      </c>
      <c r="B30" s="3" t="s">
        <v>152</v>
      </c>
      <c r="C30" s="3" t="s">
        <v>199</v>
      </c>
      <c r="E30" s="6">
        <v>54</v>
      </c>
      <c r="F30" s="6">
        <v>177</v>
      </c>
      <c r="G30" s="6">
        <v>133</v>
      </c>
      <c r="H30" s="9">
        <f t="shared" si="0"/>
        <v>364</v>
      </c>
      <c r="I30" s="3">
        <f t="shared" si="1"/>
        <v>0.36399999999999999</v>
      </c>
    </row>
    <row r="31" spans="1:9" x14ac:dyDescent="0.25">
      <c r="A31" s="3" t="s">
        <v>121</v>
      </c>
      <c r="B31" s="3" t="s">
        <v>153</v>
      </c>
      <c r="C31" s="3" t="s">
        <v>140</v>
      </c>
      <c r="E31" s="6">
        <v>62</v>
      </c>
      <c r="F31" s="6">
        <v>202</v>
      </c>
      <c r="G31" s="6">
        <v>111</v>
      </c>
      <c r="H31" s="9">
        <f t="shared" si="0"/>
        <v>375</v>
      </c>
      <c r="I31" s="3">
        <f t="shared" si="1"/>
        <v>0.375</v>
      </c>
    </row>
    <row r="32" spans="1:9" ht="17.25" x14ac:dyDescent="0.25">
      <c r="A32" s="1" t="s">
        <v>105</v>
      </c>
      <c r="B32" s="3" t="s">
        <v>154</v>
      </c>
      <c r="C32" s="3" t="s">
        <v>177</v>
      </c>
      <c r="E32" s="8">
        <v>53</v>
      </c>
      <c r="F32" s="6">
        <v>184</v>
      </c>
      <c r="G32" s="6">
        <v>119</v>
      </c>
      <c r="H32" s="9">
        <f t="shared" si="0"/>
        <v>356</v>
      </c>
      <c r="I32" s="3">
        <f t="shared" si="1"/>
        <v>0.35599999999999998</v>
      </c>
    </row>
    <row r="33" spans="1:9" ht="17.25" x14ac:dyDescent="0.25">
      <c r="A33" s="1" t="s">
        <v>106</v>
      </c>
      <c r="B33" s="3" t="s">
        <v>155</v>
      </c>
      <c r="C33" s="3" t="s">
        <v>202</v>
      </c>
      <c r="E33" s="8">
        <v>49</v>
      </c>
      <c r="F33" s="6">
        <v>182</v>
      </c>
      <c r="G33" s="6">
        <v>106</v>
      </c>
      <c r="H33" s="9">
        <f t="shared" si="0"/>
        <v>337</v>
      </c>
      <c r="I33" s="3">
        <f t="shared" si="1"/>
        <v>0.33700000000000002</v>
      </c>
    </row>
    <row r="34" spans="1:9" x14ac:dyDescent="0.25">
      <c r="A34" s="3" t="s">
        <v>112</v>
      </c>
      <c r="B34" s="3" t="s">
        <v>153</v>
      </c>
      <c r="C34" s="3" t="s">
        <v>206</v>
      </c>
      <c r="E34" s="6">
        <v>55</v>
      </c>
      <c r="F34" s="6">
        <v>202</v>
      </c>
      <c r="G34" s="6">
        <v>113</v>
      </c>
      <c r="H34" s="9">
        <f t="shared" ref="H34:H65" si="2">SUM(E34:G34)</f>
        <v>370</v>
      </c>
      <c r="I34" s="3">
        <f t="shared" ref="I34:I65" si="3">H34/1000</f>
        <v>0.37</v>
      </c>
    </row>
    <row r="35" spans="1:9" x14ac:dyDescent="0.25">
      <c r="A35" s="3" t="s">
        <v>109</v>
      </c>
      <c r="B35" s="3" t="s">
        <v>156</v>
      </c>
      <c r="C35" s="3" t="s">
        <v>207</v>
      </c>
      <c r="E35" s="6">
        <v>48</v>
      </c>
      <c r="F35" s="6">
        <v>127</v>
      </c>
      <c r="G35" s="6">
        <v>141</v>
      </c>
      <c r="H35" s="9">
        <f t="shared" si="2"/>
        <v>316</v>
      </c>
      <c r="I35" s="3">
        <f t="shared" si="3"/>
        <v>0.316</v>
      </c>
    </row>
    <row r="36" spans="1:9" x14ac:dyDescent="0.25">
      <c r="A36" s="3" t="s">
        <v>109</v>
      </c>
      <c r="B36" s="3" t="s">
        <v>157</v>
      </c>
      <c r="C36" s="3" t="s">
        <v>175</v>
      </c>
      <c r="E36" s="6">
        <v>48</v>
      </c>
      <c r="F36" s="6">
        <v>176</v>
      </c>
      <c r="G36" s="6">
        <v>123</v>
      </c>
      <c r="H36" s="9">
        <f t="shared" si="2"/>
        <v>347</v>
      </c>
      <c r="I36" s="3">
        <f t="shared" si="3"/>
        <v>0.34699999999999998</v>
      </c>
    </row>
    <row r="37" spans="1:9" x14ac:dyDescent="0.25">
      <c r="A37" s="3" t="s">
        <v>111</v>
      </c>
      <c r="B37" s="3" t="s">
        <v>158</v>
      </c>
      <c r="C37" s="3" t="s">
        <v>208</v>
      </c>
      <c r="E37" s="6">
        <v>47</v>
      </c>
      <c r="F37" s="6">
        <v>216</v>
      </c>
      <c r="G37" s="6">
        <v>95</v>
      </c>
      <c r="H37" s="9">
        <f t="shared" si="2"/>
        <v>358</v>
      </c>
      <c r="I37" s="3">
        <f t="shared" si="3"/>
        <v>0.35799999999999998</v>
      </c>
    </row>
    <row r="38" spans="1:9" x14ac:dyDescent="0.25">
      <c r="A38" s="3" t="s">
        <v>113</v>
      </c>
      <c r="B38" s="3" t="s">
        <v>159</v>
      </c>
      <c r="C38" s="3" t="s">
        <v>190</v>
      </c>
      <c r="E38" s="6">
        <v>52</v>
      </c>
      <c r="F38" s="6">
        <v>159</v>
      </c>
      <c r="G38" s="6">
        <v>108</v>
      </c>
      <c r="H38" s="9">
        <f t="shared" si="2"/>
        <v>319</v>
      </c>
      <c r="I38" s="3">
        <f t="shared" si="3"/>
        <v>0.31900000000000001</v>
      </c>
    </row>
    <row r="39" spans="1:9" ht="17.25" x14ac:dyDescent="0.25">
      <c r="A39" s="1" t="s">
        <v>109</v>
      </c>
      <c r="B39" s="3" t="s">
        <v>160</v>
      </c>
      <c r="C39" s="3" t="s">
        <v>177</v>
      </c>
      <c r="E39" s="8">
        <v>48</v>
      </c>
      <c r="F39" s="6">
        <v>162</v>
      </c>
      <c r="G39" s="6">
        <v>119</v>
      </c>
      <c r="H39" s="9">
        <f t="shared" si="2"/>
        <v>329</v>
      </c>
      <c r="I39" s="3">
        <f t="shared" si="3"/>
        <v>0.32900000000000001</v>
      </c>
    </row>
    <row r="40" spans="1:9" ht="17.25" x14ac:dyDescent="0.25">
      <c r="A40" s="1" t="s">
        <v>122</v>
      </c>
      <c r="B40" s="3" t="s">
        <v>161</v>
      </c>
      <c r="C40" s="3" t="s">
        <v>200</v>
      </c>
      <c r="E40" s="8">
        <v>46</v>
      </c>
      <c r="F40" s="6">
        <v>196</v>
      </c>
      <c r="G40" s="6">
        <v>97</v>
      </c>
      <c r="H40" s="9">
        <f t="shared" si="2"/>
        <v>339</v>
      </c>
      <c r="I40" s="3">
        <f t="shared" si="3"/>
        <v>0.33900000000000002</v>
      </c>
    </row>
    <row r="41" spans="1:9" x14ac:dyDescent="0.25">
      <c r="A41" s="3" t="s">
        <v>111</v>
      </c>
      <c r="B41" s="3" t="s">
        <v>153</v>
      </c>
      <c r="C41" s="3" t="s">
        <v>197</v>
      </c>
      <c r="E41" s="6">
        <v>47</v>
      </c>
      <c r="F41" s="6">
        <v>202</v>
      </c>
      <c r="G41" s="6">
        <v>102</v>
      </c>
      <c r="H41" s="9">
        <f t="shared" si="2"/>
        <v>351</v>
      </c>
      <c r="I41" s="3">
        <f t="shared" si="3"/>
        <v>0.35099999999999998</v>
      </c>
    </row>
    <row r="42" spans="1:9" x14ac:dyDescent="0.25">
      <c r="A42" s="3" t="s">
        <v>123</v>
      </c>
      <c r="B42" s="3" t="s">
        <v>138</v>
      </c>
      <c r="C42" s="3" t="s">
        <v>209</v>
      </c>
      <c r="E42" s="6">
        <v>76</v>
      </c>
      <c r="F42" s="6">
        <v>181</v>
      </c>
      <c r="G42" s="6">
        <v>96</v>
      </c>
      <c r="H42" s="9">
        <f t="shared" si="2"/>
        <v>353</v>
      </c>
      <c r="I42" s="3">
        <f t="shared" si="3"/>
        <v>0.35299999999999998</v>
      </c>
    </row>
    <row r="43" spans="1:9" x14ac:dyDescent="0.25">
      <c r="A43" s="3" t="s">
        <v>124</v>
      </c>
      <c r="B43" s="3" t="s">
        <v>135</v>
      </c>
      <c r="C43" s="3" t="s">
        <v>175</v>
      </c>
      <c r="E43" s="6">
        <v>57</v>
      </c>
      <c r="F43" s="6">
        <v>170</v>
      </c>
      <c r="G43" s="6">
        <v>123</v>
      </c>
      <c r="H43" s="9">
        <f t="shared" si="2"/>
        <v>350</v>
      </c>
      <c r="I43" s="3">
        <f t="shared" si="3"/>
        <v>0.35</v>
      </c>
    </row>
    <row r="44" spans="1:9" x14ac:dyDescent="0.25">
      <c r="A44" s="3" t="s">
        <v>122</v>
      </c>
      <c r="B44" s="3" t="s">
        <v>162</v>
      </c>
      <c r="C44" s="3" t="s">
        <v>196</v>
      </c>
      <c r="E44" s="6">
        <v>46</v>
      </c>
      <c r="F44" s="6">
        <v>235</v>
      </c>
      <c r="G44" s="6">
        <v>125</v>
      </c>
      <c r="H44" s="9">
        <f t="shared" si="2"/>
        <v>406</v>
      </c>
      <c r="I44" s="3">
        <f t="shared" si="3"/>
        <v>0.40600000000000003</v>
      </c>
    </row>
    <row r="45" spans="1:9" x14ac:dyDescent="0.25">
      <c r="A45" s="3" t="s">
        <v>111</v>
      </c>
      <c r="B45" s="3" t="s">
        <v>163</v>
      </c>
      <c r="C45" s="3" t="s">
        <v>210</v>
      </c>
      <c r="E45" s="6">
        <v>47</v>
      </c>
      <c r="F45" s="6">
        <v>151</v>
      </c>
      <c r="G45" s="6">
        <v>168</v>
      </c>
      <c r="H45" s="9">
        <f t="shared" si="2"/>
        <v>366</v>
      </c>
      <c r="I45" s="3">
        <f t="shared" si="3"/>
        <v>0.36599999999999999</v>
      </c>
    </row>
    <row r="46" spans="1:9" x14ac:dyDescent="0.25">
      <c r="A46" s="3" t="s">
        <v>111</v>
      </c>
      <c r="B46" s="3" t="s">
        <v>164</v>
      </c>
      <c r="C46" s="3" t="s">
        <v>209</v>
      </c>
      <c r="E46" s="6">
        <v>47</v>
      </c>
      <c r="F46" s="6">
        <v>107</v>
      </c>
      <c r="G46" s="6">
        <v>96</v>
      </c>
      <c r="H46" s="9">
        <f t="shared" si="2"/>
        <v>250</v>
      </c>
      <c r="I46" s="3">
        <f t="shared" si="3"/>
        <v>0.25</v>
      </c>
    </row>
    <row r="47" spans="1:9" x14ac:dyDescent="0.25">
      <c r="A47" s="3" t="s">
        <v>120</v>
      </c>
      <c r="B47" s="3" t="s">
        <v>165</v>
      </c>
      <c r="C47" s="3" t="s">
        <v>197</v>
      </c>
      <c r="E47" s="6">
        <v>54</v>
      </c>
      <c r="F47" s="6">
        <v>164</v>
      </c>
      <c r="G47" s="6">
        <v>102</v>
      </c>
      <c r="H47" s="9">
        <f t="shared" si="2"/>
        <v>320</v>
      </c>
      <c r="I47" s="3">
        <f t="shared" si="3"/>
        <v>0.32</v>
      </c>
    </row>
    <row r="48" spans="1:9" x14ac:dyDescent="0.25">
      <c r="A48" s="3" t="s">
        <v>112</v>
      </c>
      <c r="B48" s="3" t="s">
        <v>166</v>
      </c>
      <c r="C48" s="3" t="s">
        <v>211</v>
      </c>
      <c r="E48" s="6">
        <v>55</v>
      </c>
      <c r="F48" s="6">
        <v>205</v>
      </c>
      <c r="G48" s="6">
        <v>98</v>
      </c>
      <c r="H48" s="9">
        <f t="shared" si="2"/>
        <v>358</v>
      </c>
      <c r="I48" s="3">
        <f t="shared" si="3"/>
        <v>0.35799999999999998</v>
      </c>
    </row>
    <row r="49" spans="1:9" x14ac:dyDescent="0.25">
      <c r="A49" s="3" t="s">
        <v>104</v>
      </c>
      <c r="B49" s="3" t="s">
        <v>167</v>
      </c>
      <c r="C49" s="3" t="s">
        <v>195</v>
      </c>
      <c r="E49" s="6">
        <v>56</v>
      </c>
      <c r="F49" s="6">
        <v>166</v>
      </c>
      <c r="G49" s="6">
        <v>100</v>
      </c>
      <c r="H49" s="9">
        <f t="shared" si="2"/>
        <v>322</v>
      </c>
      <c r="I49" s="3">
        <f t="shared" si="3"/>
        <v>0.32200000000000001</v>
      </c>
    </row>
    <row r="50" spans="1:9" ht="17.25" x14ac:dyDescent="0.25">
      <c r="A50" s="3" t="s">
        <v>110</v>
      </c>
      <c r="B50" s="1" t="s">
        <v>168</v>
      </c>
      <c r="C50" s="3" t="s">
        <v>212</v>
      </c>
      <c r="E50" s="6">
        <v>51</v>
      </c>
      <c r="F50" s="8">
        <v>390</v>
      </c>
      <c r="G50" s="6">
        <v>101</v>
      </c>
      <c r="H50" s="9">
        <f t="shared" si="2"/>
        <v>542</v>
      </c>
      <c r="I50" s="3">
        <f t="shared" si="3"/>
        <v>0.54200000000000004</v>
      </c>
    </row>
    <row r="51" spans="1:9" ht="17.25" x14ac:dyDescent="0.25">
      <c r="A51" s="3" t="s">
        <v>109</v>
      </c>
      <c r="B51" s="1" t="s">
        <v>150</v>
      </c>
      <c r="C51" s="3" t="s">
        <v>140</v>
      </c>
      <c r="E51" s="6">
        <v>48</v>
      </c>
      <c r="F51" s="8">
        <v>175</v>
      </c>
      <c r="G51" s="6">
        <v>111</v>
      </c>
      <c r="H51" s="9">
        <f t="shared" si="2"/>
        <v>334</v>
      </c>
      <c r="I51" s="3">
        <f t="shared" si="3"/>
        <v>0.33400000000000002</v>
      </c>
    </row>
    <row r="52" spans="1:9" x14ac:dyDescent="0.25">
      <c r="A52" s="3" t="s">
        <v>106</v>
      </c>
      <c r="B52" s="3" t="s">
        <v>169</v>
      </c>
      <c r="C52" s="3" t="s">
        <v>213</v>
      </c>
      <c r="E52" s="6">
        <v>49</v>
      </c>
      <c r="F52" s="6">
        <v>190</v>
      </c>
      <c r="G52" s="6">
        <v>93</v>
      </c>
      <c r="H52" s="9">
        <f t="shared" si="2"/>
        <v>332</v>
      </c>
      <c r="I52" s="3">
        <f t="shared" si="3"/>
        <v>0.33200000000000002</v>
      </c>
    </row>
    <row r="53" spans="1:9" x14ac:dyDescent="0.25">
      <c r="A53" s="3" t="s">
        <v>111</v>
      </c>
      <c r="B53" s="3" t="s">
        <v>170</v>
      </c>
      <c r="C53" s="3" t="s">
        <v>214</v>
      </c>
      <c r="E53" s="6">
        <v>47</v>
      </c>
      <c r="F53" s="6">
        <v>223</v>
      </c>
      <c r="G53" s="6">
        <v>131</v>
      </c>
      <c r="H53" s="9">
        <f t="shared" si="2"/>
        <v>401</v>
      </c>
      <c r="I53" s="3">
        <f t="shared" si="3"/>
        <v>0.40100000000000002</v>
      </c>
    </row>
    <row r="54" spans="1:9" x14ac:dyDescent="0.25">
      <c r="A54" s="3" t="s">
        <v>109</v>
      </c>
      <c r="B54" s="3" t="s">
        <v>154</v>
      </c>
      <c r="C54" s="3" t="s">
        <v>175</v>
      </c>
      <c r="E54" s="6">
        <v>48</v>
      </c>
      <c r="F54" s="6">
        <v>184</v>
      </c>
      <c r="G54" s="6">
        <v>123</v>
      </c>
      <c r="H54" s="9">
        <f t="shared" si="2"/>
        <v>355</v>
      </c>
      <c r="I54" s="3">
        <f t="shared" si="3"/>
        <v>0.35499999999999998</v>
      </c>
    </row>
    <row r="55" spans="1:9" ht="17.25" x14ac:dyDescent="0.25">
      <c r="A55" s="1" t="s">
        <v>120</v>
      </c>
      <c r="B55" s="3" t="s">
        <v>152</v>
      </c>
      <c r="C55" s="3" t="s">
        <v>198</v>
      </c>
      <c r="E55" s="8">
        <v>54</v>
      </c>
      <c r="F55" s="6">
        <v>177</v>
      </c>
      <c r="G55" s="6">
        <v>92</v>
      </c>
      <c r="H55" s="9">
        <f t="shared" si="2"/>
        <v>323</v>
      </c>
      <c r="I55" s="3">
        <f t="shared" si="3"/>
        <v>0.32300000000000001</v>
      </c>
    </row>
    <row r="56" spans="1:9" ht="17.25" x14ac:dyDescent="0.25">
      <c r="A56" s="1" t="s">
        <v>108</v>
      </c>
      <c r="B56" s="3" t="s">
        <v>171</v>
      </c>
      <c r="C56" s="3" t="s">
        <v>178</v>
      </c>
      <c r="E56" s="8">
        <v>50</v>
      </c>
      <c r="F56" s="6">
        <v>134</v>
      </c>
      <c r="G56" s="6">
        <v>104</v>
      </c>
      <c r="H56" s="9">
        <f t="shared" si="2"/>
        <v>288</v>
      </c>
      <c r="I56" s="3">
        <f t="shared" si="3"/>
        <v>0.28799999999999998</v>
      </c>
    </row>
    <row r="57" spans="1:9" x14ac:dyDescent="0.25">
      <c r="A57" s="3" t="s">
        <v>125</v>
      </c>
      <c r="B57" s="3" t="s">
        <v>172</v>
      </c>
      <c r="C57" s="3" t="s">
        <v>152</v>
      </c>
      <c r="E57" s="6">
        <v>60</v>
      </c>
      <c r="F57" s="6">
        <v>155</v>
      </c>
      <c r="G57" s="6">
        <v>177</v>
      </c>
      <c r="H57" s="9">
        <f t="shared" si="2"/>
        <v>392</v>
      </c>
      <c r="I57" s="3">
        <f t="shared" si="3"/>
        <v>0.39200000000000002</v>
      </c>
    </row>
    <row r="58" spans="1:9" ht="17.25" x14ac:dyDescent="0.25">
      <c r="A58" s="1" t="s">
        <v>126</v>
      </c>
      <c r="B58" s="3" t="s">
        <v>144</v>
      </c>
      <c r="C58" s="3" t="s">
        <v>204</v>
      </c>
      <c r="E58" s="8">
        <v>45</v>
      </c>
      <c r="F58" s="6">
        <v>192</v>
      </c>
      <c r="G58" s="6">
        <v>99</v>
      </c>
      <c r="H58" s="9">
        <f t="shared" si="2"/>
        <v>336</v>
      </c>
      <c r="I58" s="3">
        <f t="shared" si="3"/>
        <v>0.33600000000000002</v>
      </c>
    </row>
    <row r="59" spans="1:9" ht="17.25" x14ac:dyDescent="0.25">
      <c r="A59" s="1" t="s">
        <v>122</v>
      </c>
      <c r="B59" s="3" t="s">
        <v>133</v>
      </c>
      <c r="C59" s="3" t="s">
        <v>208</v>
      </c>
      <c r="E59" s="8">
        <v>46</v>
      </c>
      <c r="F59" s="6">
        <v>173</v>
      </c>
      <c r="G59" s="6">
        <v>95</v>
      </c>
      <c r="H59" s="9">
        <f t="shared" si="2"/>
        <v>314</v>
      </c>
      <c r="I59" s="3">
        <f t="shared" si="3"/>
        <v>0.314</v>
      </c>
    </row>
    <row r="60" spans="1:9" x14ac:dyDescent="0.25">
      <c r="A60" s="3" t="s">
        <v>126</v>
      </c>
      <c r="B60" s="3" t="s">
        <v>173</v>
      </c>
      <c r="C60" s="3" t="s">
        <v>164</v>
      </c>
      <c r="E60" s="6">
        <v>45</v>
      </c>
      <c r="F60" s="6">
        <v>109</v>
      </c>
      <c r="G60" s="6">
        <v>107</v>
      </c>
      <c r="H60" s="9">
        <f t="shared" si="2"/>
        <v>261</v>
      </c>
      <c r="I60" s="3">
        <f t="shared" si="3"/>
        <v>0.26100000000000001</v>
      </c>
    </row>
    <row r="61" spans="1:9" x14ac:dyDescent="0.25">
      <c r="A61" s="3" t="s">
        <v>109</v>
      </c>
      <c r="B61" s="3" t="s">
        <v>174</v>
      </c>
      <c r="C61" s="3" t="s">
        <v>213</v>
      </c>
      <c r="E61" s="6">
        <v>48</v>
      </c>
      <c r="F61" s="6">
        <v>136</v>
      </c>
      <c r="G61" s="6">
        <v>93</v>
      </c>
      <c r="H61" s="9">
        <f t="shared" si="2"/>
        <v>277</v>
      </c>
      <c r="I61" s="3">
        <f t="shared" si="3"/>
        <v>0.27700000000000002</v>
      </c>
    </row>
    <row r="62" spans="1:9" x14ac:dyDescent="0.25">
      <c r="A62" s="3" t="s">
        <v>105</v>
      </c>
      <c r="B62" s="3" t="s">
        <v>175</v>
      </c>
      <c r="C62" s="3" t="s">
        <v>213</v>
      </c>
      <c r="E62" s="6">
        <v>53</v>
      </c>
      <c r="F62" s="6">
        <v>123</v>
      </c>
      <c r="G62" s="6">
        <v>93</v>
      </c>
      <c r="H62" s="9">
        <f t="shared" si="2"/>
        <v>269</v>
      </c>
      <c r="I62" s="3">
        <f t="shared" si="3"/>
        <v>0.26900000000000002</v>
      </c>
    </row>
    <row r="63" spans="1:9" x14ac:dyDescent="0.25">
      <c r="A63" s="3" t="s">
        <v>106</v>
      </c>
      <c r="B63" s="3" t="s">
        <v>175</v>
      </c>
      <c r="C63" s="3" t="s">
        <v>206</v>
      </c>
      <c r="E63" s="6">
        <v>49</v>
      </c>
      <c r="F63" s="6">
        <v>123</v>
      </c>
      <c r="G63" s="6">
        <v>113</v>
      </c>
      <c r="H63" s="9">
        <f t="shared" si="2"/>
        <v>285</v>
      </c>
      <c r="I63" s="3">
        <f t="shared" si="3"/>
        <v>0.28499999999999998</v>
      </c>
    </row>
    <row r="64" spans="1:9" x14ac:dyDescent="0.25">
      <c r="A64" s="3" t="s">
        <v>111</v>
      </c>
      <c r="B64" s="3" t="s">
        <v>176</v>
      </c>
      <c r="C64" s="3" t="s">
        <v>175</v>
      </c>
      <c r="E64" s="6">
        <v>47</v>
      </c>
      <c r="F64" s="6">
        <v>124</v>
      </c>
      <c r="G64" s="6">
        <v>123</v>
      </c>
      <c r="H64" s="9">
        <f t="shared" si="2"/>
        <v>294</v>
      </c>
      <c r="I64" s="3">
        <f t="shared" si="3"/>
        <v>0.29399999999999998</v>
      </c>
    </row>
    <row r="65" spans="1:9" ht="17.25" x14ac:dyDescent="0.25">
      <c r="A65" s="1" t="s">
        <v>106</v>
      </c>
      <c r="B65" s="3" t="s">
        <v>132</v>
      </c>
      <c r="C65" s="3" t="s">
        <v>114</v>
      </c>
      <c r="E65" s="8">
        <v>49</v>
      </c>
      <c r="F65" s="6">
        <v>179</v>
      </c>
      <c r="G65" s="6">
        <v>89</v>
      </c>
      <c r="H65" s="9">
        <f t="shared" si="2"/>
        <v>317</v>
      </c>
      <c r="I65" s="3">
        <f t="shared" si="3"/>
        <v>0.317</v>
      </c>
    </row>
    <row r="66" spans="1:9" ht="17.25" x14ac:dyDescent="0.25">
      <c r="A66" s="1" t="s">
        <v>105</v>
      </c>
      <c r="B66" s="3" t="s">
        <v>177</v>
      </c>
      <c r="C66" s="3" t="s">
        <v>152</v>
      </c>
      <c r="E66" s="8">
        <v>53</v>
      </c>
      <c r="F66" s="6">
        <v>119</v>
      </c>
      <c r="G66" s="6">
        <v>177</v>
      </c>
      <c r="H66" s="9">
        <f t="shared" ref="H66:H97" si="4">SUM(E66:G66)</f>
        <v>349</v>
      </c>
      <c r="I66" s="3">
        <f t="shared" ref="I66:I97" si="5">H66/1000</f>
        <v>0.34899999999999998</v>
      </c>
    </row>
    <row r="67" spans="1:9" x14ac:dyDescent="0.25">
      <c r="A67" s="3" t="s">
        <v>113</v>
      </c>
      <c r="B67" s="3" t="s">
        <v>178</v>
      </c>
      <c r="C67" s="3" t="s">
        <v>215</v>
      </c>
      <c r="E67" s="6">
        <v>52</v>
      </c>
      <c r="F67" s="6">
        <v>104</v>
      </c>
      <c r="G67" s="6">
        <v>90</v>
      </c>
      <c r="H67" s="9">
        <f t="shared" si="4"/>
        <v>246</v>
      </c>
      <c r="I67" s="3">
        <f t="shared" si="5"/>
        <v>0.246</v>
      </c>
    </row>
    <row r="68" spans="1:9" x14ac:dyDescent="0.25">
      <c r="A68" s="3" t="s">
        <v>111</v>
      </c>
      <c r="B68" s="3" t="s">
        <v>178</v>
      </c>
      <c r="C68" s="3" t="s">
        <v>203</v>
      </c>
      <c r="E68" s="6">
        <v>47</v>
      </c>
      <c r="F68" s="6">
        <v>104</v>
      </c>
      <c r="G68" s="6">
        <v>114</v>
      </c>
      <c r="H68" s="9">
        <f t="shared" si="4"/>
        <v>265</v>
      </c>
      <c r="I68" s="3">
        <f t="shared" si="5"/>
        <v>0.26500000000000001</v>
      </c>
    </row>
    <row r="69" spans="1:9" x14ac:dyDescent="0.25">
      <c r="A69" s="3" t="s">
        <v>109</v>
      </c>
      <c r="B69" s="3" t="s">
        <v>179</v>
      </c>
      <c r="C69" s="3" t="s">
        <v>195</v>
      </c>
      <c r="E69" s="6">
        <v>48</v>
      </c>
      <c r="F69" s="6">
        <v>244</v>
      </c>
      <c r="G69" s="6">
        <v>100</v>
      </c>
      <c r="H69" s="9">
        <f t="shared" si="4"/>
        <v>392</v>
      </c>
      <c r="I69" s="3">
        <f t="shared" si="5"/>
        <v>0.39200000000000002</v>
      </c>
    </row>
    <row r="70" spans="1:9" x14ac:dyDescent="0.25">
      <c r="A70" s="3" t="s">
        <v>111</v>
      </c>
      <c r="B70" s="3" t="s">
        <v>180</v>
      </c>
      <c r="C70" s="3" t="s">
        <v>208</v>
      </c>
      <c r="E70" s="6">
        <v>47</v>
      </c>
      <c r="F70" s="6">
        <v>143</v>
      </c>
      <c r="G70" s="6">
        <v>95</v>
      </c>
      <c r="H70" s="9">
        <f t="shared" si="4"/>
        <v>285</v>
      </c>
      <c r="I70" s="3">
        <f t="shared" si="5"/>
        <v>0.28499999999999998</v>
      </c>
    </row>
    <row r="71" spans="1:9" x14ac:dyDescent="0.25">
      <c r="A71" s="3" t="s">
        <v>106</v>
      </c>
      <c r="B71" s="3" t="s">
        <v>147</v>
      </c>
      <c r="C71" s="3" t="s">
        <v>177</v>
      </c>
      <c r="E71" s="6">
        <v>49</v>
      </c>
      <c r="F71" s="6">
        <v>117</v>
      </c>
      <c r="G71" s="6">
        <v>119</v>
      </c>
      <c r="H71" s="9">
        <f t="shared" si="4"/>
        <v>285</v>
      </c>
      <c r="I71" s="3">
        <f t="shared" si="5"/>
        <v>0.28499999999999998</v>
      </c>
    </row>
    <row r="72" spans="1:9" ht="17.25" x14ac:dyDescent="0.25">
      <c r="A72" s="3" t="s">
        <v>108</v>
      </c>
      <c r="B72" s="3" t="s">
        <v>132</v>
      </c>
      <c r="C72" s="1" t="s">
        <v>197</v>
      </c>
      <c r="E72" s="6">
        <v>50</v>
      </c>
      <c r="F72" s="6">
        <v>179</v>
      </c>
      <c r="G72" s="8">
        <v>102</v>
      </c>
      <c r="H72" s="9">
        <f t="shared" si="4"/>
        <v>331</v>
      </c>
      <c r="I72" s="3">
        <f t="shared" si="5"/>
        <v>0.33100000000000002</v>
      </c>
    </row>
    <row r="73" spans="1:9" ht="17.25" x14ac:dyDescent="0.25">
      <c r="A73" s="3" t="s">
        <v>113</v>
      </c>
      <c r="B73" s="3" t="s">
        <v>181</v>
      </c>
      <c r="C73" s="1" t="s">
        <v>164</v>
      </c>
      <c r="E73" s="6">
        <v>52</v>
      </c>
      <c r="F73" s="6">
        <v>154</v>
      </c>
      <c r="G73" s="8">
        <v>107</v>
      </c>
      <c r="H73" s="9">
        <f t="shared" si="4"/>
        <v>313</v>
      </c>
      <c r="I73" s="3">
        <f t="shared" si="5"/>
        <v>0.313</v>
      </c>
    </row>
    <row r="74" spans="1:9" x14ac:dyDescent="0.25">
      <c r="A74" s="3" t="s">
        <v>127</v>
      </c>
      <c r="B74" s="3" t="s">
        <v>182</v>
      </c>
      <c r="C74" s="3" t="s">
        <v>178</v>
      </c>
      <c r="E74" s="6">
        <v>61</v>
      </c>
      <c r="F74" s="6">
        <v>120</v>
      </c>
      <c r="G74" s="6">
        <v>104</v>
      </c>
      <c r="H74" s="9">
        <f t="shared" si="4"/>
        <v>285</v>
      </c>
      <c r="I74" s="3">
        <f t="shared" si="5"/>
        <v>0.28499999999999998</v>
      </c>
    </row>
    <row r="75" spans="1:9" x14ac:dyDescent="0.25">
      <c r="A75" s="3" t="s">
        <v>128</v>
      </c>
      <c r="B75" s="3" t="s">
        <v>145</v>
      </c>
      <c r="C75" s="3" t="s">
        <v>208</v>
      </c>
      <c r="E75" s="6">
        <v>84</v>
      </c>
      <c r="F75" s="6">
        <v>118</v>
      </c>
      <c r="G75" s="6">
        <v>95</v>
      </c>
      <c r="H75" s="9">
        <f t="shared" si="4"/>
        <v>297</v>
      </c>
      <c r="I75" s="3">
        <f t="shared" si="5"/>
        <v>0.29699999999999999</v>
      </c>
    </row>
    <row r="76" spans="1:9" x14ac:dyDescent="0.25">
      <c r="A76" s="3" t="s">
        <v>106</v>
      </c>
      <c r="B76" s="3" t="s">
        <v>183</v>
      </c>
      <c r="C76" s="3" t="s">
        <v>202</v>
      </c>
      <c r="E76" s="6">
        <v>49</v>
      </c>
      <c r="F76" s="6">
        <v>148</v>
      </c>
      <c r="G76" s="6">
        <v>106</v>
      </c>
      <c r="H76" s="9">
        <f t="shared" si="4"/>
        <v>303</v>
      </c>
      <c r="I76" s="3">
        <f t="shared" si="5"/>
        <v>0.30299999999999999</v>
      </c>
    </row>
    <row r="77" spans="1:9" x14ac:dyDescent="0.25">
      <c r="A77" s="3" t="s">
        <v>124</v>
      </c>
      <c r="B77" s="3" t="s">
        <v>184</v>
      </c>
      <c r="C77" s="3" t="s">
        <v>174</v>
      </c>
      <c r="E77" s="6">
        <v>57</v>
      </c>
      <c r="F77" s="6">
        <v>147</v>
      </c>
      <c r="G77" s="6">
        <v>136</v>
      </c>
      <c r="H77" s="9">
        <f t="shared" si="4"/>
        <v>340</v>
      </c>
      <c r="I77" s="3">
        <f t="shared" si="5"/>
        <v>0.34</v>
      </c>
    </row>
    <row r="78" spans="1:9" x14ac:dyDescent="0.25">
      <c r="A78" s="3" t="s">
        <v>111</v>
      </c>
      <c r="B78" s="3" t="s">
        <v>185</v>
      </c>
      <c r="C78" s="3" t="s">
        <v>216</v>
      </c>
      <c r="E78" s="6">
        <v>47</v>
      </c>
      <c r="F78" s="6">
        <v>204</v>
      </c>
      <c r="G78" s="6">
        <v>110</v>
      </c>
      <c r="H78" s="9">
        <f t="shared" si="4"/>
        <v>361</v>
      </c>
      <c r="I78" s="3">
        <f t="shared" si="5"/>
        <v>0.36099999999999999</v>
      </c>
    </row>
    <row r="79" spans="1:9" x14ac:dyDescent="0.25">
      <c r="A79" s="3" t="s">
        <v>124</v>
      </c>
      <c r="B79" s="3" t="s">
        <v>186</v>
      </c>
      <c r="C79" s="3" t="s">
        <v>200</v>
      </c>
      <c r="E79" s="6">
        <v>57</v>
      </c>
      <c r="F79" s="6">
        <v>237</v>
      </c>
      <c r="G79" s="6">
        <v>97</v>
      </c>
      <c r="H79" s="9">
        <f t="shared" si="4"/>
        <v>391</v>
      </c>
      <c r="I79" s="3">
        <f t="shared" si="5"/>
        <v>0.39100000000000001</v>
      </c>
    </row>
    <row r="80" spans="1:9" x14ac:dyDescent="0.25">
      <c r="A80" s="3" t="s">
        <v>112</v>
      </c>
      <c r="B80" s="3" t="s">
        <v>187</v>
      </c>
      <c r="C80" s="3" t="s">
        <v>217</v>
      </c>
      <c r="E80" s="6">
        <v>55</v>
      </c>
      <c r="F80" s="6">
        <v>171</v>
      </c>
      <c r="G80" s="6">
        <v>139</v>
      </c>
      <c r="H80" s="9">
        <f t="shared" si="4"/>
        <v>365</v>
      </c>
      <c r="I80" s="3">
        <f t="shared" si="5"/>
        <v>0.36499999999999999</v>
      </c>
    </row>
    <row r="81" spans="1:9" x14ac:dyDescent="0.25">
      <c r="A81" s="3" t="s">
        <v>129</v>
      </c>
      <c r="B81" s="3" t="s">
        <v>188</v>
      </c>
      <c r="C81" s="3" t="s">
        <v>195</v>
      </c>
      <c r="E81" s="6">
        <v>58</v>
      </c>
      <c r="F81" s="6">
        <v>135</v>
      </c>
      <c r="G81" s="6">
        <v>100</v>
      </c>
      <c r="H81" s="9">
        <f t="shared" si="4"/>
        <v>293</v>
      </c>
      <c r="I81" s="3">
        <f t="shared" si="5"/>
        <v>0.29299999999999998</v>
      </c>
    </row>
    <row r="82" spans="1:9" x14ac:dyDescent="0.25">
      <c r="A82" s="3" t="s">
        <v>124</v>
      </c>
      <c r="B82" s="3" t="s">
        <v>165</v>
      </c>
      <c r="C82" s="3" t="s">
        <v>140</v>
      </c>
      <c r="E82" s="6">
        <v>57</v>
      </c>
      <c r="F82" s="6">
        <v>164</v>
      </c>
      <c r="G82" s="6">
        <v>111</v>
      </c>
      <c r="H82" s="9">
        <f t="shared" si="4"/>
        <v>332</v>
      </c>
      <c r="I82" s="3">
        <f t="shared" si="5"/>
        <v>0.33200000000000002</v>
      </c>
    </row>
    <row r="83" spans="1:9" x14ac:dyDescent="0.25">
      <c r="A83" s="3" t="s">
        <v>111</v>
      </c>
      <c r="B83" s="3" t="s">
        <v>167</v>
      </c>
      <c r="C83" s="3" t="s">
        <v>218</v>
      </c>
      <c r="E83" s="6">
        <v>47</v>
      </c>
      <c r="F83" s="6">
        <v>166</v>
      </c>
      <c r="G83" s="6">
        <v>126</v>
      </c>
      <c r="H83" s="9">
        <f t="shared" si="4"/>
        <v>339</v>
      </c>
      <c r="I83" s="3">
        <f t="shared" si="5"/>
        <v>0.33900000000000002</v>
      </c>
    </row>
    <row r="84" spans="1:9" x14ac:dyDescent="0.25">
      <c r="A84" s="3" t="s">
        <v>108</v>
      </c>
      <c r="B84" s="3" t="s">
        <v>189</v>
      </c>
      <c r="C84" s="3" t="s">
        <v>188</v>
      </c>
      <c r="E84" s="6">
        <v>50</v>
      </c>
      <c r="F84" s="6">
        <v>140</v>
      </c>
      <c r="G84" s="6">
        <v>135</v>
      </c>
      <c r="H84" s="9">
        <f t="shared" si="4"/>
        <v>325</v>
      </c>
      <c r="I84" s="3">
        <f t="shared" si="5"/>
        <v>0.32500000000000001</v>
      </c>
    </row>
    <row r="85" spans="1:9" x14ac:dyDescent="0.25">
      <c r="A85" s="3" t="s">
        <v>111</v>
      </c>
      <c r="B85" s="3" t="s">
        <v>190</v>
      </c>
      <c r="C85" s="3" t="s">
        <v>204</v>
      </c>
      <c r="E85" s="6">
        <v>47</v>
      </c>
      <c r="F85" s="6">
        <v>108</v>
      </c>
      <c r="G85" s="6">
        <v>99</v>
      </c>
      <c r="H85" s="9">
        <f t="shared" si="4"/>
        <v>254</v>
      </c>
      <c r="I85" s="3">
        <f t="shared" si="5"/>
        <v>0.254</v>
      </c>
    </row>
    <row r="86" spans="1:9" x14ac:dyDescent="0.25">
      <c r="A86" s="3" t="s">
        <v>109</v>
      </c>
      <c r="B86" s="3" t="s">
        <v>144</v>
      </c>
      <c r="C86" s="3" t="s">
        <v>177</v>
      </c>
      <c r="E86" s="6">
        <v>48</v>
      </c>
      <c r="F86" s="6">
        <v>192</v>
      </c>
      <c r="G86" s="6">
        <v>119</v>
      </c>
      <c r="H86" s="9">
        <f t="shared" si="4"/>
        <v>359</v>
      </c>
      <c r="I86" s="3">
        <f t="shared" si="5"/>
        <v>0.35899999999999999</v>
      </c>
    </row>
    <row r="87" spans="1:9" x14ac:dyDescent="0.25">
      <c r="A87" s="3" t="s">
        <v>106</v>
      </c>
      <c r="B87" s="3" t="s">
        <v>188</v>
      </c>
      <c r="C87" s="3" t="s">
        <v>147</v>
      </c>
      <c r="E87" s="6">
        <v>49</v>
      </c>
      <c r="F87" s="6">
        <v>135</v>
      </c>
      <c r="G87" s="6">
        <v>117</v>
      </c>
      <c r="H87" s="9">
        <f t="shared" si="4"/>
        <v>301</v>
      </c>
      <c r="I87" s="3">
        <f t="shared" si="5"/>
        <v>0.30099999999999999</v>
      </c>
    </row>
    <row r="88" spans="1:9" x14ac:dyDescent="0.25">
      <c r="A88" s="3" t="s">
        <v>106</v>
      </c>
      <c r="B88" s="3" t="s">
        <v>177</v>
      </c>
      <c r="C88" s="3" t="s">
        <v>190</v>
      </c>
      <c r="E88" s="6">
        <v>49</v>
      </c>
      <c r="F88" s="6">
        <v>119</v>
      </c>
      <c r="G88" s="6">
        <v>108</v>
      </c>
      <c r="H88" s="9">
        <f t="shared" si="4"/>
        <v>276</v>
      </c>
      <c r="I88" s="3">
        <f t="shared" si="5"/>
        <v>0.27600000000000002</v>
      </c>
    </row>
    <row r="89" spans="1:9" x14ac:dyDescent="0.25">
      <c r="A89" s="3" t="s">
        <v>110</v>
      </c>
      <c r="B89" s="3" t="s">
        <v>156</v>
      </c>
      <c r="C89" s="3" t="s">
        <v>197</v>
      </c>
      <c r="E89" s="6">
        <v>51</v>
      </c>
      <c r="F89" s="6">
        <v>127</v>
      </c>
      <c r="G89" s="6">
        <v>102</v>
      </c>
      <c r="H89" s="9">
        <f t="shared" si="4"/>
        <v>280</v>
      </c>
      <c r="I89" s="3">
        <f t="shared" si="5"/>
        <v>0.28000000000000003</v>
      </c>
    </row>
    <row r="90" spans="1:9" x14ac:dyDescent="0.25">
      <c r="A90" s="3" t="s">
        <v>122</v>
      </c>
      <c r="B90" s="3" t="s">
        <v>191</v>
      </c>
      <c r="C90" s="3" t="s">
        <v>209</v>
      </c>
      <c r="E90" s="6">
        <v>46</v>
      </c>
      <c r="F90" s="6">
        <v>121</v>
      </c>
      <c r="G90" s="6">
        <v>96</v>
      </c>
      <c r="H90" s="9">
        <f t="shared" si="4"/>
        <v>263</v>
      </c>
      <c r="I90" s="3">
        <f t="shared" si="5"/>
        <v>0.26300000000000001</v>
      </c>
    </row>
    <row r="91" spans="1:9" x14ac:dyDescent="0.25">
      <c r="A91" s="3" t="s">
        <v>110</v>
      </c>
      <c r="B91" s="3" t="s">
        <v>150</v>
      </c>
      <c r="C91" s="3" t="s">
        <v>216</v>
      </c>
      <c r="E91" s="6">
        <v>51</v>
      </c>
      <c r="F91" s="6">
        <v>175</v>
      </c>
      <c r="G91" s="6">
        <v>110</v>
      </c>
      <c r="H91" s="9">
        <f t="shared" si="4"/>
        <v>336</v>
      </c>
      <c r="I91" s="3">
        <f t="shared" si="5"/>
        <v>0.33600000000000002</v>
      </c>
    </row>
    <row r="92" spans="1:9" ht="17.25" x14ac:dyDescent="0.25">
      <c r="A92" s="3" t="s">
        <v>106</v>
      </c>
      <c r="B92" s="3" t="s">
        <v>157</v>
      </c>
      <c r="C92" s="1" t="s">
        <v>147</v>
      </c>
      <c r="E92" s="6">
        <v>49</v>
      </c>
      <c r="F92" s="6">
        <v>176</v>
      </c>
      <c r="G92" s="8">
        <v>117</v>
      </c>
      <c r="H92" s="9">
        <f t="shared" si="4"/>
        <v>342</v>
      </c>
      <c r="I92" s="3">
        <f t="shared" si="5"/>
        <v>0.34200000000000003</v>
      </c>
    </row>
    <row r="93" spans="1:9" ht="17.25" x14ac:dyDescent="0.25">
      <c r="A93" s="3" t="s">
        <v>111</v>
      </c>
      <c r="B93" s="3" t="s">
        <v>146</v>
      </c>
      <c r="C93" s="1" t="s">
        <v>217</v>
      </c>
      <c r="E93" s="6">
        <v>47</v>
      </c>
      <c r="F93" s="6">
        <v>172</v>
      </c>
      <c r="G93" s="8">
        <v>139</v>
      </c>
      <c r="H93" s="9">
        <f t="shared" si="4"/>
        <v>358</v>
      </c>
      <c r="I93" s="3">
        <f t="shared" si="5"/>
        <v>0.35799999999999998</v>
      </c>
    </row>
    <row r="94" spans="1:9" x14ac:dyDescent="0.25">
      <c r="A94" s="3" t="s">
        <v>111</v>
      </c>
      <c r="B94" s="3" t="s">
        <v>135</v>
      </c>
      <c r="C94" s="3" t="s">
        <v>204</v>
      </c>
      <c r="E94" s="6">
        <v>47</v>
      </c>
      <c r="F94" s="6">
        <v>170</v>
      </c>
      <c r="G94" s="6">
        <v>99</v>
      </c>
      <c r="H94" s="9">
        <f t="shared" si="4"/>
        <v>316</v>
      </c>
      <c r="I94" s="3">
        <f t="shared" si="5"/>
        <v>0.316</v>
      </c>
    </row>
    <row r="95" spans="1:9" x14ac:dyDescent="0.25">
      <c r="A95" s="3" t="s">
        <v>111</v>
      </c>
      <c r="B95" s="3" t="s">
        <v>172</v>
      </c>
      <c r="C95" s="3" t="s">
        <v>164</v>
      </c>
      <c r="E95" s="6">
        <v>47</v>
      </c>
      <c r="F95" s="6">
        <v>155</v>
      </c>
      <c r="G95" s="6">
        <v>107</v>
      </c>
      <c r="H95" s="9">
        <f t="shared" si="4"/>
        <v>309</v>
      </c>
      <c r="I95" s="3">
        <f t="shared" si="5"/>
        <v>0.309</v>
      </c>
    </row>
    <row r="96" spans="1:9" x14ac:dyDescent="0.25">
      <c r="A96" s="3" t="s">
        <v>109</v>
      </c>
      <c r="B96" s="3" t="s">
        <v>192</v>
      </c>
      <c r="C96" s="3" t="s">
        <v>202</v>
      </c>
      <c r="E96" s="6">
        <v>48</v>
      </c>
      <c r="F96" s="6">
        <v>122</v>
      </c>
      <c r="G96" s="6">
        <v>106</v>
      </c>
      <c r="H96" s="9">
        <f t="shared" si="4"/>
        <v>276</v>
      </c>
      <c r="I96" s="3">
        <f t="shared" si="5"/>
        <v>0.27600000000000002</v>
      </c>
    </row>
    <row r="97" spans="1:9" x14ac:dyDescent="0.25">
      <c r="A97" s="3" t="s">
        <v>120</v>
      </c>
      <c r="B97" s="3" t="s">
        <v>193</v>
      </c>
      <c r="C97" s="3" t="s">
        <v>211</v>
      </c>
      <c r="E97" s="6">
        <v>54</v>
      </c>
      <c r="F97" s="6">
        <v>251</v>
      </c>
      <c r="G97" s="6">
        <v>98</v>
      </c>
      <c r="H97" s="9">
        <f t="shared" si="4"/>
        <v>403</v>
      </c>
      <c r="I97" s="3">
        <f t="shared" si="5"/>
        <v>0.40300000000000002</v>
      </c>
    </row>
    <row r="98" spans="1:9" x14ac:dyDescent="0.25">
      <c r="A98" s="3" t="s">
        <v>106</v>
      </c>
      <c r="B98" s="3" t="s">
        <v>147</v>
      </c>
      <c r="C98" s="3" t="s">
        <v>192</v>
      </c>
      <c r="E98" s="6">
        <v>49</v>
      </c>
      <c r="F98" s="6">
        <v>117</v>
      </c>
      <c r="G98" s="6">
        <v>122</v>
      </c>
      <c r="H98" s="9">
        <f t="shared" ref="H98:H101" si="6">SUM(E98:G98)</f>
        <v>288</v>
      </c>
      <c r="I98" s="3">
        <f t="shared" ref="I98:I101" si="7">H98/1000</f>
        <v>0.28799999999999998</v>
      </c>
    </row>
    <row r="99" spans="1:9" x14ac:dyDescent="0.25">
      <c r="A99" s="3" t="s">
        <v>113</v>
      </c>
      <c r="B99" s="3" t="s">
        <v>188</v>
      </c>
      <c r="C99" s="3" t="s">
        <v>177</v>
      </c>
      <c r="E99" s="6">
        <v>52</v>
      </c>
      <c r="F99" s="6">
        <v>135</v>
      </c>
      <c r="G99" s="6">
        <v>119</v>
      </c>
      <c r="H99" s="9">
        <f t="shared" si="6"/>
        <v>306</v>
      </c>
      <c r="I99" s="3">
        <f t="shared" si="7"/>
        <v>0.30599999999999999</v>
      </c>
    </row>
    <row r="100" spans="1:9" x14ac:dyDescent="0.25">
      <c r="A100" s="3" t="s">
        <v>122</v>
      </c>
      <c r="B100" s="3" t="s">
        <v>161</v>
      </c>
      <c r="C100" s="3" t="s">
        <v>205</v>
      </c>
      <c r="E100" s="6">
        <v>46</v>
      </c>
      <c r="F100" s="6">
        <v>196</v>
      </c>
      <c r="G100" s="6">
        <v>105</v>
      </c>
      <c r="H100" s="9">
        <f t="shared" si="6"/>
        <v>347</v>
      </c>
      <c r="I100" s="3">
        <f t="shared" si="7"/>
        <v>0.34699999999999998</v>
      </c>
    </row>
    <row r="101" spans="1:9" x14ac:dyDescent="0.25">
      <c r="A101" s="3" t="s">
        <v>111</v>
      </c>
      <c r="B101" s="3" t="s">
        <v>185</v>
      </c>
      <c r="C101" s="3" t="s">
        <v>182</v>
      </c>
      <c r="E101" s="6">
        <v>47</v>
      </c>
      <c r="F101" s="6">
        <v>204</v>
      </c>
      <c r="G101" s="6">
        <v>120</v>
      </c>
      <c r="H101" s="9">
        <f t="shared" si="6"/>
        <v>371</v>
      </c>
      <c r="I101" s="3">
        <f t="shared" si="7"/>
        <v>0.371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15" zoomScaleNormal="115" workbookViewId="0">
      <selection activeCell="C6" sqref="C6"/>
    </sheetView>
  </sheetViews>
  <sheetFormatPr defaultRowHeight="15.75" x14ac:dyDescent="0.25"/>
  <cols>
    <col min="1" max="2" width="17.42578125" style="2" customWidth="1"/>
    <col min="3" max="4" width="17.42578125" style="23" customWidth="1"/>
    <col min="5" max="5" width="15.140625" style="2" customWidth="1"/>
    <col min="6" max="6" width="12.140625" style="2" customWidth="1"/>
    <col min="7" max="16384" width="9.140625" style="2"/>
  </cols>
  <sheetData>
    <row r="1" spans="1:6" x14ac:dyDescent="0.25">
      <c r="A1" s="5" t="s">
        <v>335</v>
      </c>
      <c r="B1" s="5" t="s">
        <v>334</v>
      </c>
      <c r="C1" s="11" t="s">
        <v>334</v>
      </c>
      <c r="D1" s="11"/>
      <c r="F1" s="2" t="s">
        <v>328</v>
      </c>
    </row>
    <row r="2" spans="1:6" x14ac:dyDescent="0.25">
      <c r="A2" s="12" t="s">
        <v>0</v>
      </c>
      <c r="B2" s="12" t="s">
        <v>0</v>
      </c>
      <c r="C2" s="13">
        <v>50.72</v>
      </c>
      <c r="D2" s="14"/>
      <c r="E2" s="2" t="s">
        <v>329</v>
      </c>
      <c r="F2" s="10">
        <f>SUM(C2:C101)</f>
        <v>1392.3300000000004</v>
      </c>
    </row>
    <row r="3" spans="1:6" x14ac:dyDescent="0.25">
      <c r="A3" s="5" t="s">
        <v>1</v>
      </c>
      <c r="B3" s="5" t="s">
        <v>1</v>
      </c>
      <c r="C3" s="14">
        <v>12.14</v>
      </c>
      <c r="D3" s="14"/>
      <c r="E3" s="2" t="s">
        <v>98</v>
      </c>
      <c r="F3" s="10">
        <f>MIN(C2:C101)</f>
        <v>6.78</v>
      </c>
    </row>
    <row r="4" spans="1:6" x14ac:dyDescent="0.25">
      <c r="A4" s="5" t="s">
        <v>2</v>
      </c>
      <c r="B4" s="5" t="s">
        <v>2</v>
      </c>
      <c r="C4" s="14">
        <v>11.54</v>
      </c>
      <c r="D4" s="14"/>
      <c r="E4" s="2" t="s">
        <v>99</v>
      </c>
      <c r="F4" s="10">
        <f>MAX(C2:C101)</f>
        <v>138.06</v>
      </c>
    </row>
    <row r="5" spans="1:6" x14ac:dyDescent="0.25">
      <c r="A5" s="5" t="s">
        <v>3</v>
      </c>
      <c r="B5" s="5" t="s">
        <v>3</v>
      </c>
      <c r="C5" s="14">
        <v>8.4</v>
      </c>
      <c r="D5" s="14"/>
      <c r="E5" s="2" t="s">
        <v>333</v>
      </c>
      <c r="F5" s="10">
        <f>MEDIAN(C2:C101)</f>
        <v>8.620000000000001</v>
      </c>
    </row>
    <row r="6" spans="1:6" x14ac:dyDescent="0.25">
      <c r="A6" s="5" t="s">
        <v>4</v>
      </c>
      <c r="B6" s="5" t="s">
        <v>4</v>
      </c>
      <c r="C6" s="14">
        <v>7.86</v>
      </c>
      <c r="D6" s="14"/>
      <c r="E6" s="2" t="s">
        <v>100</v>
      </c>
      <c r="F6" s="10">
        <f>MODE(C2:C101)</f>
        <v>7.94</v>
      </c>
    </row>
    <row r="7" spans="1:6" x14ac:dyDescent="0.25">
      <c r="A7" s="5" t="s">
        <v>5</v>
      </c>
      <c r="B7" s="5" t="s">
        <v>5</v>
      </c>
      <c r="C7" s="14">
        <v>11.68</v>
      </c>
      <c r="D7" s="14"/>
    </row>
    <row r="8" spans="1:6" x14ac:dyDescent="0.25">
      <c r="A8" s="5" t="s">
        <v>6</v>
      </c>
      <c r="B8" s="5" t="s">
        <v>6</v>
      </c>
      <c r="C8" s="14">
        <v>12.39</v>
      </c>
      <c r="D8" s="14"/>
    </row>
    <row r="9" spans="1:6" x14ac:dyDescent="0.25">
      <c r="A9" s="5" t="s">
        <v>7</v>
      </c>
      <c r="B9" s="5" t="s">
        <v>7</v>
      </c>
      <c r="C9" s="14">
        <v>17.52</v>
      </c>
      <c r="D9" s="14"/>
    </row>
    <row r="10" spans="1:6" x14ac:dyDescent="0.25">
      <c r="A10" s="5" t="s">
        <v>8</v>
      </c>
      <c r="B10" s="5" t="s">
        <v>8</v>
      </c>
      <c r="C10" s="14">
        <v>11.34</v>
      </c>
      <c r="D10" s="14"/>
    </row>
    <row r="11" spans="1:6" x14ac:dyDescent="0.25">
      <c r="A11" s="5" t="s">
        <v>9</v>
      </c>
      <c r="B11" s="5" t="s">
        <v>9</v>
      </c>
      <c r="C11" s="14">
        <v>11.05</v>
      </c>
      <c r="D11" s="14"/>
    </row>
    <row r="12" spans="1:6" x14ac:dyDescent="0.25">
      <c r="A12" s="5" t="s">
        <v>10</v>
      </c>
      <c r="B12" s="5" t="s">
        <v>10</v>
      </c>
      <c r="C12" s="14">
        <v>13.03</v>
      </c>
      <c r="D12" s="14"/>
    </row>
    <row r="13" spans="1:6" x14ac:dyDescent="0.25">
      <c r="A13" s="5" t="s">
        <v>11</v>
      </c>
      <c r="B13" s="5" t="s">
        <v>11</v>
      </c>
      <c r="C13" s="14">
        <v>10.96</v>
      </c>
      <c r="D13" s="14"/>
    </row>
    <row r="14" spans="1:6" x14ac:dyDescent="0.25">
      <c r="A14" s="5" t="s">
        <v>12</v>
      </c>
      <c r="B14" s="5" t="s">
        <v>92</v>
      </c>
      <c r="C14" s="14">
        <v>77.040000000000006</v>
      </c>
      <c r="D14" s="14"/>
    </row>
    <row r="15" spans="1:6" x14ac:dyDescent="0.25">
      <c r="A15" s="5" t="s">
        <v>13</v>
      </c>
      <c r="B15" s="5" t="s">
        <v>13</v>
      </c>
      <c r="C15" s="14">
        <v>11.35</v>
      </c>
      <c r="D15" s="14"/>
    </row>
    <row r="16" spans="1:6" x14ac:dyDescent="0.25">
      <c r="A16" s="5" t="s">
        <v>14</v>
      </c>
      <c r="B16" s="5" t="s">
        <v>14</v>
      </c>
      <c r="C16" s="14">
        <v>10.86</v>
      </c>
      <c r="D16" s="14"/>
    </row>
    <row r="17" spans="1:4" x14ac:dyDescent="0.25">
      <c r="A17" s="5" t="s">
        <v>15</v>
      </c>
      <c r="B17" s="5" t="s">
        <v>15</v>
      </c>
      <c r="C17" s="14">
        <v>7.85</v>
      </c>
      <c r="D17" s="14"/>
    </row>
    <row r="18" spans="1:4" x14ac:dyDescent="0.25">
      <c r="A18" s="5" t="s">
        <v>16</v>
      </c>
      <c r="B18" s="5" t="s">
        <v>16</v>
      </c>
      <c r="C18" s="14">
        <v>7.67</v>
      </c>
      <c r="D18" s="14"/>
    </row>
    <row r="19" spans="1:4" x14ac:dyDescent="0.25">
      <c r="A19" s="5" t="s">
        <v>17</v>
      </c>
      <c r="B19" s="5" t="s">
        <v>93</v>
      </c>
      <c r="C19" s="14">
        <v>77.58</v>
      </c>
      <c r="D19" s="14"/>
    </row>
    <row r="20" spans="1:4" x14ac:dyDescent="0.25">
      <c r="A20" s="5" t="s">
        <v>18</v>
      </c>
      <c r="B20" s="5" t="s">
        <v>18</v>
      </c>
      <c r="C20" s="14">
        <v>27.96</v>
      </c>
      <c r="D20" s="14"/>
    </row>
    <row r="21" spans="1:4" x14ac:dyDescent="0.25">
      <c r="A21" s="5" t="s">
        <v>19</v>
      </c>
      <c r="B21" s="5" t="s">
        <v>19</v>
      </c>
      <c r="C21" s="14">
        <v>8.26</v>
      </c>
      <c r="D21" s="14"/>
    </row>
    <row r="22" spans="1:4" x14ac:dyDescent="0.25">
      <c r="A22" s="5" t="s">
        <v>20</v>
      </c>
      <c r="B22" s="5" t="s">
        <v>20</v>
      </c>
      <c r="C22" s="14">
        <v>8.52</v>
      </c>
      <c r="D22" s="14"/>
    </row>
    <row r="23" spans="1:4" x14ac:dyDescent="0.25">
      <c r="A23" s="5" t="s">
        <v>21</v>
      </c>
      <c r="B23" s="5" t="s">
        <v>21</v>
      </c>
      <c r="C23" s="14">
        <v>7.94</v>
      </c>
      <c r="D23" s="14"/>
    </row>
    <row r="24" spans="1:4" x14ac:dyDescent="0.25">
      <c r="A24" s="5" t="s">
        <v>22</v>
      </c>
      <c r="B24" s="5" t="s">
        <v>22</v>
      </c>
      <c r="C24" s="14">
        <v>10.51</v>
      </c>
      <c r="D24" s="14"/>
    </row>
    <row r="25" spans="1:4" x14ac:dyDescent="0.25">
      <c r="A25" s="5" t="s">
        <v>23</v>
      </c>
      <c r="B25" s="5" t="s">
        <v>23</v>
      </c>
      <c r="C25" s="14">
        <v>10.32</v>
      </c>
      <c r="D25" s="14"/>
    </row>
    <row r="26" spans="1:4" x14ac:dyDescent="0.25">
      <c r="A26" s="5" t="s">
        <v>24</v>
      </c>
      <c r="B26" s="5" t="s">
        <v>24</v>
      </c>
      <c r="C26" s="14">
        <v>12.68</v>
      </c>
      <c r="D26" s="14"/>
    </row>
    <row r="27" spans="1:4" x14ac:dyDescent="0.25">
      <c r="A27" s="5" t="s">
        <v>25</v>
      </c>
      <c r="B27" s="5" t="s">
        <v>25</v>
      </c>
      <c r="C27" s="14">
        <v>6.78</v>
      </c>
      <c r="D27" s="14"/>
    </row>
    <row r="28" spans="1:4" x14ac:dyDescent="0.25">
      <c r="A28" s="5" t="s">
        <v>26</v>
      </c>
      <c r="B28" s="5" t="s">
        <v>26</v>
      </c>
      <c r="C28" s="14">
        <v>11.75</v>
      </c>
      <c r="D28" s="14"/>
    </row>
    <row r="29" spans="1:4" x14ac:dyDescent="0.25">
      <c r="A29" s="5" t="s">
        <v>21</v>
      </c>
      <c r="B29" s="5" t="s">
        <v>21</v>
      </c>
      <c r="C29" s="14">
        <v>7.94</v>
      </c>
      <c r="D29" s="14"/>
    </row>
    <row r="30" spans="1:4" x14ac:dyDescent="0.25">
      <c r="A30" s="5" t="s">
        <v>27</v>
      </c>
      <c r="B30" s="5" t="s">
        <v>94</v>
      </c>
      <c r="C30" s="14">
        <v>62.16</v>
      </c>
      <c r="D30" s="14"/>
    </row>
    <row r="31" spans="1:4" x14ac:dyDescent="0.25">
      <c r="A31" s="5" t="s">
        <v>28</v>
      </c>
      <c r="B31" s="5" t="s">
        <v>28</v>
      </c>
      <c r="C31" s="14">
        <v>6.79</v>
      </c>
      <c r="D31" s="14"/>
    </row>
    <row r="32" spans="1:4" x14ac:dyDescent="0.25">
      <c r="A32" s="5" t="s">
        <v>29</v>
      </c>
      <c r="B32" s="5" t="s">
        <v>29</v>
      </c>
      <c r="C32" s="14">
        <v>6.99</v>
      </c>
      <c r="D32" s="14"/>
    </row>
    <row r="33" spans="1:4" x14ac:dyDescent="0.25">
      <c r="A33" s="5" t="s">
        <v>30</v>
      </c>
      <c r="B33" s="5" t="s">
        <v>30</v>
      </c>
      <c r="C33" s="14">
        <v>9.9</v>
      </c>
      <c r="D33" s="14"/>
    </row>
    <row r="34" spans="1:4" x14ac:dyDescent="0.25">
      <c r="A34" s="5" t="s">
        <v>31</v>
      </c>
      <c r="B34" s="5" t="s">
        <v>31</v>
      </c>
      <c r="C34" s="14">
        <v>11.85</v>
      </c>
      <c r="D34" s="14"/>
    </row>
    <row r="35" spans="1:4" x14ac:dyDescent="0.25">
      <c r="A35" s="5" t="s">
        <v>32</v>
      </c>
      <c r="B35" s="5" t="s">
        <v>32</v>
      </c>
      <c r="C35" s="14">
        <v>7.17</v>
      </c>
      <c r="D35" s="14"/>
    </row>
    <row r="36" spans="1:4" x14ac:dyDescent="0.25">
      <c r="A36" s="5" t="s">
        <v>33</v>
      </c>
      <c r="B36" s="5" t="s">
        <v>33</v>
      </c>
      <c r="C36" s="14">
        <v>10.67</v>
      </c>
      <c r="D36" s="14"/>
    </row>
    <row r="37" spans="1:4" x14ac:dyDescent="0.25">
      <c r="A37" s="5" t="s">
        <v>34</v>
      </c>
      <c r="B37" s="5" t="s">
        <v>34</v>
      </c>
      <c r="C37" s="14">
        <v>10.18</v>
      </c>
      <c r="D37" s="14"/>
    </row>
    <row r="38" spans="1:4" x14ac:dyDescent="0.25">
      <c r="A38" s="5" t="s">
        <v>35</v>
      </c>
      <c r="B38" s="5" t="s">
        <v>35</v>
      </c>
      <c r="C38" s="14">
        <v>25.59</v>
      </c>
      <c r="D38" s="14"/>
    </row>
    <row r="39" spans="1:4" x14ac:dyDescent="0.25">
      <c r="A39" s="5" t="s">
        <v>36</v>
      </c>
      <c r="B39" s="5" t="s">
        <v>36</v>
      </c>
      <c r="C39" s="14">
        <v>7.04</v>
      </c>
      <c r="D39" s="14"/>
    </row>
    <row r="40" spans="1:4" x14ac:dyDescent="0.25">
      <c r="A40" s="5" t="s">
        <v>37</v>
      </c>
      <c r="B40" s="5" t="s">
        <v>37</v>
      </c>
      <c r="C40" s="14">
        <v>6.87</v>
      </c>
      <c r="D40" s="14"/>
    </row>
    <row r="41" spans="1:4" x14ac:dyDescent="0.25">
      <c r="A41" s="5" t="s">
        <v>38</v>
      </c>
      <c r="B41" s="5" t="s">
        <v>38</v>
      </c>
      <c r="C41" s="14">
        <v>7.99</v>
      </c>
      <c r="D41" s="14"/>
    </row>
    <row r="42" spans="1:4" x14ac:dyDescent="0.25">
      <c r="A42" s="5" t="s">
        <v>39</v>
      </c>
      <c r="B42" s="5" t="s">
        <v>39</v>
      </c>
      <c r="C42" s="14">
        <v>8.9700000000000006</v>
      </c>
      <c r="D42" s="14"/>
    </row>
    <row r="43" spans="1:4" x14ac:dyDescent="0.25">
      <c r="A43" s="5" t="s">
        <v>40</v>
      </c>
      <c r="B43" s="5" t="s">
        <v>40</v>
      </c>
      <c r="C43" s="14">
        <v>8</v>
      </c>
      <c r="D43" s="14"/>
    </row>
    <row r="44" spans="1:4" x14ac:dyDescent="0.25">
      <c r="A44" s="5" t="s">
        <v>41</v>
      </c>
      <c r="B44" s="5" t="s">
        <v>41</v>
      </c>
      <c r="C44" s="14">
        <v>12.34</v>
      </c>
      <c r="D44" s="14"/>
    </row>
    <row r="45" spans="1:4" x14ac:dyDescent="0.25">
      <c r="A45" s="5" t="s">
        <v>42</v>
      </c>
      <c r="B45" s="5" t="s">
        <v>42</v>
      </c>
      <c r="C45" s="14">
        <v>8.74</v>
      </c>
      <c r="D45" s="14"/>
    </row>
    <row r="46" spans="1:4" x14ac:dyDescent="0.25">
      <c r="A46" s="5" t="s">
        <v>43</v>
      </c>
      <c r="B46" s="5" t="s">
        <v>43</v>
      </c>
      <c r="C46" s="14">
        <v>9.9700000000000006</v>
      </c>
      <c r="D46" s="14"/>
    </row>
    <row r="47" spans="1:4" x14ac:dyDescent="0.25">
      <c r="A47" s="5" t="s">
        <v>44</v>
      </c>
      <c r="B47" s="5" t="s">
        <v>44</v>
      </c>
      <c r="C47" s="14">
        <v>7.29</v>
      </c>
      <c r="D47" s="14"/>
    </row>
    <row r="48" spans="1:4" x14ac:dyDescent="0.25">
      <c r="A48" s="5" t="s">
        <v>45</v>
      </c>
      <c r="B48" s="5" t="s">
        <v>45</v>
      </c>
      <c r="C48" s="14">
        <v>8.11</v>
      </c>
      <c r="D48" s="14"/>
    </row>
    <row r="49" spans="1:4" x14ac:dyDescent="0.25">
      <c r="A49" s="5" t="s">
        <v>46</v>
      </c>
      <c r="B49" s="5" t="s">
        <v>46</v>
      </c>
      <c r="C49" s="14">
        <v>7.36</v>
      </c>
      <c r="D49" s="14"/>
    </row>
    <row r="50" spans="1:4" x14ac:dyDescent="0.25">
      <c r="A50" s="5" t="s">
        <v>47</v>
      </c>
      <c r="B50" s="5" t="s">
        <v>47</v>
      </c>
      <c r="C50" s="14">
        <v>8.1199999999999992</v>
      </c>
      <c r="D50" s="14"/>
    </row>
    <row r="51" spans="1:4" x14ac:dyDescent="0.25">
      <c r="A51" s="5" t="s">
        <v>48</v>
      </c>
      <c r="B51" s="5" t="s">
        <v>48</v>
      </c>
      <c r="C51" s="14">
        <v>7.21</v>
      </c>
      <c r="D51" s="14"/>
    </row>
    <row r="52" spans="1:4" x14ac:dyDescent="0.25">
      <c r="A52" s="5" t="s">
        <v>49</v>
      </c>
      <c r="B52" s="5" t="s">
        <v>95</v>
      </c>
      <c r="C52" s="14">
        <v>138.06</v>
      </c>
      <c r="D52" s="14"/>
    </row>
    <row r="53" spans="1:4" x14ac:dyDescent="0.25">
      <c r="A53" s="5" t="s">
        <v>50</v>
      </c>
      <c r="B53" s="5" t="s">
        <v>50</v>
      </c>
      <c r="C53" s="14">
        <v>7.22</v>
      </c>
      <c r="D53" s="14"/>
    </row>
    <row r="54" spans="1:4" x14ac:dyDescent="0.25">
      <c r="A54" s="5" t="s">
        <v>51</v>
      </c>
      <c r="B54" s="5" t="s">
        <v>51</v>
      </c>
      <c r="C54" s="14">
        <v>10.98</v>
      </c>
      <c r="D54" s="14"/>
    </row>
    <row r="55" spans="1:4" x14ac:dyDescent="0.25">
      <c r="A55" s="5" t="s">
        <v>52</v>
      </c>
      <c r="B55" s="5" t="s">
        <v>96</v>
      </c>
      <c r="C55" s="14">
        <v>74.94</v>
      </c>
      <c r="D55" s="14"/>
    </row>
    <row r="56" spans="1:4" x14ac:dyDescent="0.25">
      <c r="A56" s="5" t="s">
        <v>53</v>
      </c>
      <c r="B56" s="5" t="s">
        <v>53</v>
      </c>
      <c r="C56" s="14">
        <v>11.51</v>
      </c>
      <c r="D56" s="14"/>
    </row>
    <row r="57" spans="1:4" x14ac:dyDescent="0.25">
      <c r="A57" s="5" t="s">
        <v>54</v>
      </c>
      <c r="B57" s="5" t="s">
        <v>54</v>
      </c>
      <c r="C57" s="14">
        <v>8.1300000000000008</v>
      </c>
      <c r="D57" s="15"/>
    </row>
    <row r="58" spans="1:4" x14ac:dyDescent="0.25">
      <c r="A58" s="5" t="s">
        <v>55</v>
      </c>
      <c r="B58" s="5" t="s">
        <v>55</v>
      </c>
      <c r="C58" s="14">
        <v>6.84</v>
      </c>
      <c r="D58" s="14"/>
    </row>
    <row r="59" spans="1:4" x14ac:dyDescent="0.25">
      <c r="A59" s="5" t="s">
        <v>56</v>
      </c>
      <c r="B59" s="5" t="s">
        <v>56</v>
      </c>
      <c r="C59" s="14">
        <v>11.84</v>
      </c>
      <c r="D59" s="14"/>
    </row>
    <row r="60" spans="1:4" x14ac:dyDescent="0.25">
      <c r="A60" s="5" t="s">
        <v>57</v>
      </c>
      <c r="B60" s="5" t="s">
        <v>57</v>
      </c>
      <c r="C60" s="14">
        <v>11.17</v>
      </c>
      <c r="D60" s="14"/>
    </row>
    <row r="61" spans="1:4" x14ac:dyDescent="0.25">
      <c r="A61" s="5" t="s">
        <v>58</v>
      </c>
      <c r="B61" s="5" t="s">
        <v>58</v>
      </c>
      <c r="C61" s="14">
        <v>7.51</v>
      </c>
      <c r="D61" s="14"/>
    </row>
    <row r="62" spans="1:4" x14ac:dyDescent="0.25">
      <c r="A62" s="5" t="s">
        <v>59</v>
      </c>
      <c r="B62" s="5" t="s">
        <v>59</v>
      </c>
      <c r="C62" s="14">
        <v>8.09</v>
      </c>
      <c r="D62" s="14"/>
    </row>
    <row r="63" spans="1:4" x14ac:dyDescent="0.25">
      <c r="A63" s="5" t="s">
        <v>60</v>
      </c>
      <c r="B63" s="5" t="s">
        <v>60</v>
      </c>
      <c r="C63" s="14">
        <v>7.55</v>
      </c>
      <c r="D63" s="14"/>
    </row>
    <row r="64" spans="1:4" x14ac:dyDescent="0.25">
      <c r="A64" s="5" t="s">
        <v>61</v>
      </c>
      <c r="B64" s="5" t="s">
        <v>61</v>
      </c>
      <c r="C64" s="14">
        <v>13.81</v>
      </c>
      <c r="D64" s="14"/>
    </row>
    <row r="65" spans="1:4" x14ac:dyDescent="0.25">
      <c r="A65" s="5" t="s">
        <v>62</v>
      </c>
      <c r="B65" s="5" t="s">
        <v>62</v>
      </c>
      <c r="C65" s="14">
        <v>7.63</v>
      </c>
      <c r="D65" s="14"/>
    </row>
    <row r="66" spans="1:4" x14ac:dyDescent="0.25">
      <c r="A66" s="5" t="s">
        <v>32</v>
      </c>
      <c r="B66" s="5" t="s">
        <v>32</v>
      </c>
      <c r="C66" s="14">
        <v>7.17</v>
      </c>
      <c r="D66" s="14"/>
    </row>
    <row r="67" spans="1:4" x14ac:dyDescent="0.25">
      <c r="A67" s="5" t="s">
        <v>4</v>
      </c>
      <c r="B67" s="5" t="s">
        <v>4</v>
      </c>
      <c r="C67" s="14">
        <v>7.86</v>
      </c>
      <c r="D67" s="14"/>
    </row>
    <row r="68" spans="1:4" x14ac:dyDescent="0.25">
      <c r="A68" s="5" t="s">
        <v>63</v>
      </c>
      <c r="B68" s="5" t="s">
        <v>63</v>
      </c>
      <c r="C68" s="14">
        <v>7.34</v>
      </c>
      <c r="D68" s="14"/>
    </row>
    <row r="69" spans="1:4" x14ac:dyDescent="0.25">
      <c r="A69" s="5" t="s">
        <v>64</v>
      </c>
      <c r="B69" s="5" t="s">
        <v>64</v>
      </c>
      <c r="C69" s="14">
        <v>13</v>
      </c>
      <c r="D69" s="14"/>
    </row>
    <row r="70" spans="1:4" x14ac:dyDescent="0.25">
      <c r="A70" s="5" t="s">
        <v>65</v>
      </c>
      <c r="B70" s="5" t="s">
        <v>65</v>
      </c>
      <c r="C70" s="14">
        <v>11.97</v>
      </c>
      <c r="D70" s="14"/>
    </row>
    <row r="71" spans="1:4" x14ac:dyDescent="0.25">
      <c r="A71" s="5" t="s">
        <v>66</v>
      </c>
      <c r="B71" s="5" t="s">
        <v>66</v>
      </c>
      <c r="C71" s="14">
        <v>7.03</v>
      </c>
      <c r="D71" s="14"/>
    </row>
    <row r="72" spans="1:4" x14ac:dyDescent="0.25">
      <c r="A72" s="5" t="s">
        <v>67</v>
      </c>
      <c r="B72" s="5" t="s">
        <v>67</v>
      </c>
      <c r="C72" s="14">
        <v>9.68</v>
      </c>
      <c r="D72" s="14"/>
    </row>
    <row r="73" spans="1:4" x14ac:dyDescent="0.25">
      <c r="A73" s="5" t="s">
        <v>68</v>
      </c>
      <c r="B73" s="5" t="s">
        <v>68</v>
      </c>
      <c r="C73" s="14">
        <v>7.57</v>
      </c>
      <c r="D73" s="14"/>
    </row>
    <row r="74" spans="1:4" x14ac:dyDescent="0.25">
      <c r="A74" s="5" t="s">
        <v>69</v>
      </c>
      <c r="B74" s="5" t="s">
        <v>69</v>
      </c>
      <c r="C74" s="14">
        <v>12.85</v>
      </c>
      <c r="D74" s="14"/>
    </row>
    <row r="75" spans="1:4" x14ac:dyDescent="0.25">
      <c r="A75" s="5" t="s">
        <v>48</v>
      </c>
      <c r="B75" s="5" t="s">
        <v>48</v>
      </c>
      <c r="C75" s="14">
        <v>7.21</v>
      </c>
      <c r="D75" s="14"/>
    </row>
    <row r="76" spans="1:4" x14ac:dyDescent="0.25">
      <c r="A76" s="5" t="s">
        <v>70</v>
      </c>
      <c r="B76" s="5" t="s">
        <v>70</v>
      </c>
      <c r="C76" s="14">
        <v>8.3800000000000008</v>
      </c>
      <c r="D76" s="14"/>
    </row>
    <row r="77" spans="1:4" x14ac:dyDescent="0.25">
      <c r="A77" s="5" t="s">
        <v>71</v>
      </c>
      <c r="B77" s="5" t="s">
        <v>71</v>
      </c>
      <c r="C77" s="14">
        <v>7.49</v>
      </c>
      <c r="D77" s="14"/>
    </row>
    <row r="78" spans="1:4" x14ac:dyDescent="0.25">
      <c r="A78" s="5" t="s">
        <v>72</v>
      </c>
      <c r="B78" s="5" t="s">
        <v>72</v>
      </c>
      <c r="C78" s="14">
        <v>9.17</v>
      </c>
      <c r="D78" s="14"/>
    </row>
    <row r="79" spans="1:4" x14ac:dyDescent="0.25">
      <c r="A79" s="5" t="s">
        <v>21</v>
      </c>
      <c r="B79" s="5" t="s">
        <v>21</v>
      </c>
      <c r="C79" s="14">
        <v>7.94</v>
      </c>
      <c r="D79" s="14"/>
    </row>
    <row r="80" spans="1:4" x14ac:dyDescent="0.25">
      <c r="A80" s="5" t="s">
        <v>73</v>
      </c>
      <c r="B80" s="5" t="s">
        <v>73</v>
      </c>
      <c r="C80" s="14">
        <v>10.95</v>
      </c>
      <c r="D80" s="14"/>
    </row>
    <row r="81" spans="1:4" x14ac:dyDescent="0.25">
      <c r="A81" s="5" t="s">
        <v>36</v>
      </c>
      <c r="B81" s="5" t="s">
        <v>36</v>
      </c>
      <c r="C81" s="14">
        <v>7.04</v>
      </c>
      <c r="D81" s="14"/>
    </row>
    <row r="82" spans="1:4" x14ac:dyDescent="0.25">
      <c r="A82" s="5" t="s">
        <v>74</v>
      </c>
      <c r="B82" s="5" t="s">
        <v>74</v>
      </c>
      <c r="C82" s="14">
        <v>8.69</v>
      </c>
      <c r="D82" s="14"/>
    </row>
    <row r="83" spans="1:4" x14ac:dyDescent="0.25">
      <c r="A83" s="5" t="s">
        <v>75</v>
      </c>
      <c r="B83" s="5" t="s">
        <v>75</v>
      </c>
      <c r="C83" s="14">
        <v>7.43</v>
      </c>
      <c r="D83" s="14"/>
    </row>
    <row r="84" spans="1:4" x14ac:dyDescent="0.25">
      <c r="A84" s="5" t="s">
        <v>76</v>
      </c>
      <c r="B84" s="5" t="s">
        <v>76</v>
      </c>
      <c r="C84" s="14">
        <v>11.28</v>
      </c>
      <c r="D84" s="14"/>
    </row>
    <row r="85" spans="1:4" x14ac:dyDescent="0.25">
      <c r="A85" s="5" t="s">
        <v>77</v>
      </c>
      <c r="B85" s="5" t="s">
        <v>77</v>
      </c>
      <c r="C85" s="14">
        <v>7.9</v>
      </c>
      <c r="D85" s="14"/>
    </row>
    <row r="86" spans="1:4" x14ac:dyDescent="0.25">
      <c r="A86" s="5" t="s">
        <v>78</v>
      </c>
      <c r="B86" s="5" t="s">
        <v>78</v>
      </c>
      <c r="C86" s="14">
        <v>10.42</v>
      </c>
      <c r="D86" s="14"/>
    </row>
    <row r="87" spans="1:4" x14ac:dyDescent="0.25">
      <c r="A87" s="5" t="s">
        <v>79</v>
      </c>
      <c r="B87" s="5" t="s">
        <v>79</v>
      </c>
      <c r="C87" s="14">
        <v>8.5500000000000007</v>
      </c>
      <c r="D87" s="14"/>
    </row>
    <row r="88" spans="1:4" x14ac:dyDescent="0.25">
      <c r="A88" s="5" t="s">
        <v>80</v>
      </c>
      <c r="B88" s="5" t="s">
        <v>80</v>
      </c>
      <c r="C88" s="14">
        <v>11.63</v>
      </c>
      <c r="D88" s="14"/>
    </row>
    <row r="89" spans="1:4" x14ac:dyDescent="0.25">
      <c r="A89" s="5" t="s">
        <v>81</v>
      </c>
      <c r="B89" s="5" t="s">
        <v>81</v>
      </c>
      <c r="C89" s="14">
        <v>8.42</v>
      </c>
      <c r="D89" s="14"/>
    </row>
    <row r="90" spans="1:4" x14ac:dyDescent="0.25">
      <c r="A90" s="5" t="s">
        <v>82</v>
      </c>
      <c r="B90" s="5" t="s">
        <v>82</v>
      </c>
      <c r="C90" s="14">
        <v>8.2799999999999994</v>
      </c>
      <c r="D90" s="14"/>
    </row>
    <row r="91" spans="1:4" x14ac:dyDescent="0.25">
      <c r="A91" s="5" t="s">
        <v>83</v>
      </c>
      <c r="B91" s="5" t="s">
        <v>83</v>
      </c>
      <c r="C91" s="14">
        <v>18.010000000000002</v>
      </c>
      <c r="D91" s="14"/>
    </row>
    <row r="92" spans="1:4" x14ac:dyDescent="0.25">
      <c r="A92" s="5" t="s">
        <v>84</v>
      </c>
      <c r="B92" s="5" t="s">
        <v>84</v>
      </c>
      <c r="C92" s="14">
        <v>9.2200000000000006</v>
      </c>
      <c r="D92" s="14"/>
    </row>
    <row r="93" spans="1:4" x14ac:dyDescent="0.25">
      <c r="A93" s="5" t="s">
        <v>85</v>
      </c>
      <c r="B93" s="5" t="s">
        <v>85</v>
      </c>
      <c r="C93" s="14">
        <v>7.27</v>
      </c>
      <c r="D93" s="14"/>
    </row>
    <row r="94" spans="1:4" x14ac:dyDescent="0.25">
      <c r="A94" s="5" t="s">
        <v>86</v>
      </c>
      <c r="B94" s="5" t="s">
        <v>86</v>
      </c>
      <c r="C94" s="14">
        <v>7.74</v>
      </c>
      <c r="D94" s="14"/>
    </row>
    <row r="95" spans="1:4" x14ac:dyDescent="0.25">
      <c r="A95" s="5" t="s">
        <v>87</v>
      </c>
      <c r="B95" s="5" t="s">
        <v>87</v>
      </c>
      <c r="C95" s="14">
        <v>6.8</v>
      </c>
      <c r="D95" s="14"/>
    </row>
    <row r="96" spans="1:4" x14ac:dyDescent="0.25">
      <c r="A96" s="5" t="s">
        <v>44</v>
      </c>
      <c r="B96" s="5" t="s">
        <v>44</v>
      </c>
      <c r="C96" s="14">
        <v>7.29</v>
      </c>
      <c r="D96" s="13"/>
    </row>
    <row r="97" spans="1:4" x14ac:dyDescent="0.25">
      <c r="A97" s="5" t="s">
        <v>88</v>
      </c>
      <c r="B97" s="5" t="s">
        <v>88</v>
      </c>
      <c r="C97" s="14">
        <v>8.27</v>
      </c>
      <c r="D97" s="14"/>
    </row>
    <row r="98" spans="1:4" x14ac:dyDescent="0.25">
      <c r="A98" s="5" t="s">
        <v>89</v>
      </c>
      <c r="B98" s="5" t="s">
        <v>89</v>
      </c>
      <c r="C98" s="14">
        <v>7.47</v>
      </c>
      <c r="D98" s="14"/>
    </row>
    <row r="99" spans="1:4" x14ac:dyDescent="0.25">
      <c r="A99" s="5" t="s">
        <v>90</v>
      </c>
      <c r="B99" s="5" t="s">
        <v>90</v>
      </c>
      <c r="C99" s="14">
        <v>7.93</v>
      </c>
      <c r="D99" s="14"/>
    </row>
    <row r="100" spans="1:4" x14ac:dyDescent="0.25">
      <c r="A100" s="5" t="s">
        <v>91</v>
      </c>
      <c r="B100" s="5" t="s">
        <v>91</v>
      </c>
      <c r="C100" s="14">
        <v>9.57</v>
      </c>
      <c r="D100" s="14"/>
    </row>
    <row r="101" spans="1:4" x14ac:dyDescent="0.25">
      <c r="A101" s="5" t="s">
        <v>97</v>
      </c>
      <c r="B101" s="5" t="s">
        <v>97</v>
      </c>
      <c r="C101" s="15">
        <v>9.2799999999999994</v>
      </c>
      <c r="D101" s="14"/>
    </row>
  </sheetData>
  <sortState xmlns:xlrd2="http://schemas.microsoft.com/office/spreadsheetml/2017/richdata2" ref="D2:D101">
    <sortCondition ref="D2:D101"/>
  </sortState>
  <pageMargins left="0.7" right="0.7" top="0.75" bottom="0.75" header="0.3" footer="0.3"/>
  <pageSetup paperSize="9" orientation="portrait" horizontalDpi="300" verticalDpi="300" r:id="rId1"/>
  <ignoredErrors>
    <ignoredError sqref="C102:C104857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28C0-ADA2-47A1-A486-ABEF0FBA6443}">
  <dimension ref="A1:L101"/>
  <sheetViews>
    <sheetView zoomScale="130" zoomScaleNormal="130" workbookViewId="0">
      <selection activeCell="E2" sqref="E2"/>
    </sheetView>
  </sheetViews>
  <sheetFormatPr defaultRowHeight="15.75" x14ac:dyDescent="0.25"/>
  <cols>
    <col min="1" max="1" width="21" style="5" customWidth="1"/>
    <col min="2" max="2" width="36.28515625" style="5" customWidth="1"/>
    <col min="3" max="3" width="9.5703125" style="5" customWidth="1"/>
    <col min="4" max="4" width="25.5703125" style="19" customWidth="1"/>
    <col min="5" max="5" width="35" style="5" customWidth="1"/>
    <col min="6" max="6" width="9.140625" style="5"/>
    <col min="7" max="7" width="25.140625" style="19" customWidth="1"/>
    <col min="8" max="8" width="35.5703125" style="19" customWidth="1"/>
    <col min="9" max="9" width="33.42578125" style="5" customWidth="1"/>
    <col min="10" max="11" width="9.140625" style="5"/>
    <col min="12" max="12" width="12.85546875" style="5" customWidth="1"/>
    <col min="13" max="16384" width="9.140625" style="5"/>
  </cols>
  <sheetData>
    <row r="1" spans="1:12" x14ac:dyDescent="0.25">
      <c r="A1" s="3" t="s">
        <v>219</v>
      </c>
      <c r="B1" s="3" t="s">
        <v>331</v>
      </c>
      <c r="D1" s="16" t="s">
        <v>327</v>
      </c>
      <c r="E1" s="3" t="s">
        <v>332</v>
      </c>
      <c r="G1" s="16" t="s">
        <v>326</v>
      </c>
      <c r="H1" s="16" t="s">
        <v>331</v>
      </c>
      <c r="I1" s="5" t="s">
        <v>330</v>
      </c>
      <c r="K1" s="3"/>
      <c r="L1" s="3" t="s">
        <v>328</v>
      </c>
    </row>
    <row r="2" spans="1:12" x14ac:dyDescent="0.25">
      <c r="A2" s="3" t="s">
        <v>220</v>
      </c>
      <c r="B2" s="3" t="s">
        <v>256</v>
      </c>
      <c r="D2" s="17">
        <v>269</v>
      </c>
      <c r="E2" s="3" t="s">
        <v>256</v>
      </c>
      <c r="G2" s="20">
        <f>D2/1000</f>
        <v>0.26900000000000002</v>
      </c>
      <c r="H2" s="20">
        <v>2.0499999999999998</v>
      </c>
      <c r="I2" s="21">
        <f>SUM(G2,H2)</f>
        <v>2.319</v>
      </c>
      <c r="K2" s="2" t="s">
        <v>329</v>
      </c>
      <c r="L2" s="10">
        <f>SUM(I2:I101)</f>
        <v>208.41899999999993</v>
      </c>
    </row>
    <row r="3" spans="1:12" x14ac:dyDescent="0.25">
      <c r="A3" s="3" t="s">
        <v>221</v>
      </c>
      <c r="B3" s="3" t="s">
        <v>257</v>
      </c>
      <c r="D3" s="17">
        <v>268</v>
      </c>
      <c r="E3" s="3" t="s">
        <v>257</v>
      </c>
      <c r="G3" s="20">
        <f t="shared" ref="G3:G66" si="0">D3/1000</f>
        <v>0.26800000000000002</v>
      </c>
      <c r="H3" s="20">
        <v>2.08</v>
      </c>
      <c r="I3" s="21">
        <f t="shared" ref="I3:I66" si="1">SUM(G3,H3)</f>
        <v>2.3479999999999999</v>
      </c>
      <c r="K3" s="2" t="s">
        <v>98</v>
      </c>
      <c r="L3" s="10">
        <f>MIN(I2:I101)</f>
        <v>1.8680000000000001</v>
      </c>
    </row>
    <row r="4" spans="1:12" x14ac:dyDescent="0.25">
      <c r="A4" s="4" t="s">
        <v>222</v>
      </c>
      <c r="B4" s="3" t="s">
        <v>258</v>
      </c>
      <c r="D4" s="18">
        <v>83</v>
      </c>
      <c r="E4" s="3" t="s">
        <v>258</v>
      </c>
      <c r="G4" s="20">
        <f t="shared" si="0"/>
        <v>8.3000000000000004E-2</v>
      </c>
      <c r="H4" s="20">
        <v>1.8580000000000001</v>
      </c>
      <c r="I4" s="21">
        <f t="shared" si="1"/>
        <v>1.9410000000000001</v>
      </c>
      <c r="K4" s="2" t="s">
        <v>99</v>
      </c>
      <c r="L4" s="10">
        <f>MAX(I2:I101)</f>
        <v>2.6070000000000002</v>
      </c>
    </row>
    <row r="5" spans="1:12" x14ac:dyDescent="0.25">
      <c r="A5" s="4" t="s">
        <v>221</v>
      </c>
      <c r="B5" s="3" t="s">
        <v>259</v>
      </c>
      <c r="D5" s="18">
        <v>268</v>
      </c>
      <c r="E5" s="3" t="s">
        <v>259</v>
      </c>
      <c r="G5" s="20">
        <f t="shared" si="0"/>
        <v>0.26800000000000002</v>
      </c>
      <c r="H5" s="20">
        <v>1.861</v>
      </c>
      <c r="I5" s="21">
        <f t="shared" si="1"/>
        <v>2.129</v>
      </c>
      <c r="K5" s="2" t="s">
        <v>101</v>
      </c>
      <c r="L5" s="10">
        <f>MEDIAN(I2:I101)</f>
        <v>2.08</v>
      </c>
    </row>
    <row r="6" spans="1:12" x14ac:dyDescent="0.25">
      <c r="A6" s="3" t="s">
        <v>223</v>
      </c>
      <c r="B6" s="3" t="s">
        <v>257</v>
      </c>
      <c r="D6" s="17">
        <v>257</v>
      </c>
      <c r="E6" s="3" t="s">
        <v>257</v>
      </c>
      <c r="G6" s="20">
        <f t="shared" si="0"/>
        <v>0.25700000000000001</v>
      </c>
      <c r="H6" s="20">
        <v>2.08</v>
      </c>
      <c r="I6" s="21">
        <f t="shared" si="1"/>
        <v>2.3370000000000002</v>
      </c>
      <c r="K6" s="2" t="s">
        <v>100</v>
      </c>
      <c r="L6" s="10">
        <f>MODE(I2:I101)</f>
        <v>2.0990000000000002</v>
      </c>
    </row>
    <row r="7" spans="1:12" x14ac:dyDescent="0.25">
      <c r="A7" s="3" t="s">
        <v>224</v>
      </c>
      <c r="B7" s="3" t="s">
        <v>260</v>
      </c>
      <c r="D7" s="17">
        <v>255</v>
      </c>
      <c r="E7" s="3" t="s">
        <v>260</v>
      </c>
      <c r="G7" s="20">
        <f t="shared" si="0"/>
        <v>0.255</v>
      </c>
      <c r="H7" s="20">
        <v>2</v>
      </c>
      <c r="I7" s="21">
        <f t="shared" si="1"/>
        <v>2.2549999999999999</v>
      </c>
    </row>
    <row r="8" spans="1:12" x14ac:dyDescent="0.25">
      <c r="A8" s="3" t="s">
        <v>225</v>
      </c>
      <c r="B8" s="3" t="s">
        <v>261</v>
      </c>
      <c r="D8" s="17">
        <v>78</v>
      </c>
      <c r="E8" s="3" t="s">
        <v>261</v>
      </c>
      <c r="G8" s="20">
        <f t="shared" si="0"/>
        <v>7.8E-2</v>
      </c>
      <c r="H8" s="20">
        <v>1.849</v>
      </c>
      <c r="I8" s="21">
        <f t="shared" si="1"/>
        <v>1.927</v>
      </c>
    </row>
    <row r="9" spans="1:12" x14ac:dyDescent="0.25">
      <c r="A9" s="3" t="s">
        <v>222</v>
      </c>
      <c r="B9" s="3" t="s">
        <v>262</v>
      </c>
      <c r="D9" s="17">
        <v>83</v>
      </c>
      <c r="E9" s="3" t="s">
        <v>262</v>
      </c>
      <c r="G9" s="20">
        <f t="shared" si="0"/>
        <v>8.3000000000000004E-2</v>
      </c>
      <c r="H9" s="20">
        <v>2.04</v>
      </c>
      <c r="I9" s="21">
        <f t="shared" si="1"/>
        <v>2.1230000000000002</v>
      </c>
    </row>
    <row r="10" spans="1:12" x14ac:dyDescent="0.25">
      <c r="A10" s="3" t="s">
        <v>226</v>
      </c>
      <c r="B10" s="3" t="s">
        <v>263</v>
      </c>
      <c r="D10" s="17">
        <v>274</v>
      </c>
      <c r="E10" s="3" t="s">
        <v>263</v>
      </c>
      <c r="G10" s="20">
        <f t="shared" si="0"/>
        <v>0.27400000000000002</v>
      </c>
      <c r="H10" s="20">
        <v>2.0299999999999998</v>
      </c>
      <c r="I10" s="21">
        <f t="shared" si="1"/>
        <v>2.3039999999999998</v>
      </c>
    </row>
    <row r="11" spans="1:12" x14ac:dyDescent="0.25">
      <c r="A11" s="3" t="s">
        <v>220</v>
      </c>
      <c r="B11" s="3" t="s">
        <v>264</v>
      </c>
      <c r="D11" s="17">
        <v>269</v>
      </c>
      <c r="E11" s="3" t="s">
        <v>264</v>
      </c>
      <c r="G11" s="20">
        <f t="shared" si="0"/>
        <v>0.26900000000000002</v>
      </c>
      <c r="H11" s="20">
        <v>1.8560000000000001</v>
      </c>
      <c r="I11" s="21">
        <f t="shared" si="1"/>
        <v>2.125</v>
      </c>
    </row>
    <row r="12" spans="1:12" x14ac:dyDescent="0.25">
      <c r="A12" s="3" t="s">
        <v>179</v>
      </c>
      <c r="B12" s="3" t="s">
        <v>265</v>
      </c>
      <c r="D12" s="17">
        <v>244</v>
      </c>
      <c r="E12" s="3" t="s">
        <v>265</v>
      </c>
      <c r="G12" s="20">
        <f t="shared" si="0"/>
        <v>0.24399999999999999</v>
      </c>
      <c r="H12" s="20">
        <v>1.915</v>
      </c>
      <c r="I12" s="21">
        <f t="shared" si="1"/>
        <v>2.1589999999999998</v>
      </c>
    </row>
    <row r="13" spans="1:12" x14ac:dyDescent="0.25">
      <c r="A13" s="3" t="s">
        <v>227</v>
      </c>
      <c r="B13" s="3" t="s">
        <v>266</v>
      </c>
      <c r="D13" s="17">
        <v>280</v>
      </c>
      <c r="E13" s="3" t="s">
        <v>266</v>
      </c>
      <c r="G13" s="20">
        <f t="shared" si="0"/>
        <v>0.28000000000000003</v>
      </c>
      <c r="H13" s="20">
        <v>1.885</v>
      </c>
      <c r="I13" s="21">
        <f t="shared" si="1"/>
        <v>2.165</v>
      </c>
    </row>
    <row r="14" spans="1:12" x14ac:dyDescent="0.25">
      <c r="A14" s="3" t="s">
        <v>228</v>
      </c>
      <c r="B14" s="3" t="s">
        <v>267</v>
      </c>
      <c r="D14" s="17">
        <v>77</v>
      </c>
      <c r="E14" s="3" t="s">
        <v>267</v>
      </c>
      <c r="G14" s="20">
        <f t="shared" si="0"/>
        <v>7.6999999999999999E-2</v>
      </c>
      <c r="H14" s="20">
        <v>1.7949999999999999</v>
      </c>
      <c r="I14" s="21">
        <f t="shared" si="1"/>
        <v>1.8719999999999999</v>
      </c>
    </row>
    <row r="15" spans="1:12" x14ac:dyDescent="0.25">
      <c r="A15" s="3" t="s">
        <v>123</v>
      </c>
      <c r="B15" s="3" t="s">
        <v>268</v>
      </c>
      <c r="D15" s="17">
        <v>76</v>
      </c>
      <c r="E15" s="3" t="s">
        <v>268</v>
      </c>
      <c r="G15" s="20">
        <f t="shared" si="0"/>
        <v>7.5999999999999998E-2</v>
      </c>
      <c r="H15" s="20">
        <v>2.19</v>
      </c>
      <c r="I15" s="21">
        <f t="shared" si="1"/>
        <v>2.266</v>
      </c>
    </row>
    <row r="16" spans="1:12" x14ac:dyDescent="0.25">
      <c r="A16" s="3" t="s">
        <v>229</v>
      </c>
      <c r="B16" s="3" t="s">
        <v>269</v>
      </c>
      <c r="D16" s="17">
        <v>276</v>
      </c>
      <c r="E16" s="3" t="s">
        <v>269</v>
      </c>
      <c r="G16" s="20">
        <f t="shared" si="0"/>
        <v>0.27600000000000002</v>
      </c>
      <c r="H16" s="20">
        <v>1.8180000000000001</v>
      </c>
      <c r="I16" s="21">
        <f t="shared" si="1"/>
        <v>2.0940000000000003</v>
      </c>
    </row>
    <row r="17" spans="1:9" x14ac:dyDescent="0.25">
      <c r="A17" s="3" t="s">
        <v>230</v>
      </c>
      <c r="B17" s="3" t="s">
        <v>270</v>
      </c>
      <c r="D17" s="17">
        <v>275</v>
      </c>
      <c r="E17" s="3" t="s">
        <v>270</v>
      </c>
      <c r="G17" s="20">
        <f t="shared" si="0"/>
        <v>0.27500000000000002</v>
      </c>
      <c r="H17" s="20">
        <v>2.06</v>
      </c>
      <c r="I17" s="21">
        <f t="shared" si="1"/>
        <v>2.335</v>
      </c>
    </row>
    <row r="18" spans="1:9" x14ac:dyDescent="0.25">
      <c r="A18" s="3" t="s">
        <v>231</v>
      </c>
      <c r="B18" s="3" t="s">
        <v>269</v>
      </c>
      <c r="D18" s="17">
        <v>63</v>
      </c>
      <c r="E18" s="3" t="s">
        <v>269</v>
      </c>
      <c r="G18" s="20">
        <f t="shared" si="0"/>
        <v>6.3E-2</v>
      </c>
      <c r="H18" s="20">
        <v>1.8180000000000001</v>
      </c>
      <c r="I18" s="21">
        <f t="shared" si="1"/>
        <v>1.881</v>
      </c>
    </row>
    <row r="19" spans="1:9" x14ac:dyDescent="0.25">
      <c r="A19" s="3" t="s">
        <v>232</v>
      </c>
      <c r="B19" s="3" t="s">
        <v>271</v>
      </c>
      <c r="D19" s="17">
        <v>94</v>
      </c>
      <c r="E19" s="3" t="s">
        <v>271</v>
      </c>
      <c r="G19" s="20">
        <f t="shared" si="0"/>
        <v>9.4E-2</v>
      </c>
      <c r="H19" s="20">
        <v>1.877</v>
      </c>
      <c r="I19" s="21">
        <f t="shared" si="1"/>
        <v>1.9710000000000001</v>
      </c>
    </row>
    <row r="20" spans="1:9" x14ac:dyDescent="0.25">
      <c r="A20" s="4" t="s">
        <v>233</v>
      </c>
      <c r="B20" s="3" t="s">
        <v>272</v>
      </c>
      <c r="D20" s="18">
        <v>238</v>
      </c>
      <c r="E20" s="3" t="s">
        <v>272</v>
      </c>
      <c r="G20" s="20">
        <f t="shared" si="0"/>
        <v>0.23799999999999999</v>
      </c>
      <c r="H20" s="20">
        <v>2.2000000000000002</v>
      </c>
      <c r="I20" s="21">
        <f t="shared" si="1"/>
        <v>2.4380000000000002</v>
      </c>
    </row>
    <row r="21" spans="1:9" x14ac:dyDescent="0.25">
      <c r="A21" s="4" t="s">
        <v>234</v>
      </c>
      <c r="B21" s="3" t="s">
        <v>273</v>
      </c>
      <c r="D21" s="18">
        <v>73</v>
      </c>
      <c r="E21" s="3" t="s">
        <v>273</v>
      </c>
      <c r="G21" s="20">
        <f t="shared" si="0"/>
        <v>7.2999999999999995E-2</v>
      </c>
      <c r="H21" s="20">
        <v>1.8460000000000001</v>
      </c>
      <c r="I21" s="21">
        <f t="shared" si="1"/>
        <v>1.919</v>
      </c>
    </row>
    <row r="22" spans="1:9" x14ac:dyDescent="0.25">
      <c r="A22" s="3" t="s">
        <v>235</v>
      </c>
      <c r="B22" s="3" t="s">
        <v>274</v>
      </c>
      <c r="D22" s="17">
        <v>291</v>
      </c>
      <c r="E22" s="3" t="s">
        <v>274</v>
      </c>
      <c r="G22" s="20">
        <f t="shared" si="0"/>
        <v>0.29099999999999998</v>
      </c>
      <c r="H22" s="20">
        <v>1.8340000000000001</v>
      </c>
      <c r="I22" s="21">
        <f t="shared" si="1"/>
        <v>2.125</v>
      </c>
    </row>
    <row r="23" spans="1:9" x14ac:dyDescent="0.25">
      <c r="A23" s="3" t="s">
        <v>186</v>
      </c>
      <c r="B23" s="3" t="s">
        <v>275</v>
      </c>
      <c r="D23" s="17">
        <v>237</v>
      </c>
      <c r="E23" s="3" t="s">
        <v>275</v>
      </c>
      <c r="G23" s="20">
        <f t="shared" si="0"/>
        <v>0.23699999999999999</v>
      </c>
      <c r="H23" s="20">
        <v>1.865</v>
      </c>
      <c r="I23" s="21">
        <f t="shared" si="1"/>
        <v>2.1019999999999999</v>
      </c>
    </row>
    <row r="24" spans="1:9" x14ac:dyDescent="0.25">
      <c r="A24" s="3" t="s">
        <v>145</v>
      </c>
      <c r="B24" s="3" t="s">
        <v>276</v>
      </c>
      <c r="D24" s="17">
        <v>118</v>
      </c>
      <c r="E24" s="3" t="s">
        <v>276</v>
      </c>
      <c r="G24" s="20">
        <f t="shared" si="0"/>
        <v>0.11799999999999999</v>
      </c>
      <c r="H24" s="20">
        <v>1.881</v>
      </c>
      <c r="I24" s="21">
        <f t="shared" si="1"/>
        <v>1.9990000000000001</v>
      </c>
    </row>
    <row r="25" spans="1:9" x14ac:dyDescent="0.25">
      <c r="A25" s="3" t="s">
        <v>204</v>
      </c>
      <c r="B25" s="3" t="s">
        <v>260</v>
      </c>
      <c r="D25" s="17">
        <v>99</v>
      </c>
      <c r="E25" s="3" t="s">
        <v>260</v>
      </c>
      <c r="G25" s="20">
        <f t="shared" si="0"/>
        <v>9.9000000000000005E-2</v>
      </c>
      <c r="H25" s="20">
        <v>2</v>
      </c>
      <c r="I25" s="21">
        <f t="shared" si="1"/>
        <v>2.0990000000000002</v>
      </c>
    </row>
    <row r="26" spans="1:9" x14ac:dyDescent="0.25">
      <c r="A26" s="3" t="s">
        <v>236</v>
      </c>
      <c r="B26" s="3" t="s">
        <v>277</v>
      </c>
      <c r="D26" s="17">
        <v>292</v>
      </c>
      <c r="E26" s="3" t="s">
        <v>277</v>
      </c>
      <c r="G26" s="20">
        <f t="shared" si="0"/>
        <v>0.29199999999999998</v>
      </c>
      <c r="H26" s="20">
        <v>1.9370000000000001</v>
      </c>
      <c r="I26" s="21">
        <f t="shared" si="1"/>
        <v>2.2290000000000001</v>
      </c>
    </row>
    <row r="27" spans="1:9" x14ac:dyDescent="0.25">
      <c r="A27" s="3" t="s">
        <v>117</v>
      </c>
      <c r="B27" s="3" t="s">
        <v>278</v>
      </c>
      <c r="D27" s="17">
        <v>79</v>
      </c>
      <c r="E27" s="3" t="s">
        <v>278</v>
      </c>
      <c r="G27" s="20">
        <f t="shared" si="0"/>
        <v>7.9000000000000001E-2</v>
      </c>
      <c r="H27" s="20">
        <v>1.871</v>
      </c>
      <c r="I27" s="21">
        <f t="shared" si="1"/>
        <v>1.95</v>
      </c>
    </row>
    <row r="28" spans="1:9" x14ac:dyDescent="0.25">
      <c r="A28" s="3" t="s">
        <v>125</v>
      </c>
      <c r="B28" s="3" t="s">
        <v>279</v>
      </c>
      <c r="D28" s="17">
        <v>60</v>
      </c>
      <c r="E28" s="3" t="s">
        <v>279</v>
      </c>
      <c r="G28" s="20">
        <f t="shared" si="0"/>
        <v>0.06</v>
      </c>
      <c r="H28" s="20">
        <v>1.889</v>
      </c>
      <c r="I28" s="21">
        <f t="shared" si="1"/>
        <v>1.9490000000000001</v>
      </c>
    </row>
    <row r="29" spans="1:9" x14ac:dyDescent="0.25">
      <c r="A29" s="3" t="s">
        <v>237</v>
      </c>
      <c r="B29" s="3" t="s">
        <v>280</v>
      </c>
      <c r="D29" s="17">
        <v>65</v>
      </c>
      <c r="E29" s="3" t="s">
        <v>280</v>
      </c>
      <c r="G29" s="20">
        <f t="shared" si="0"/>
        <v>6.5000000000000002E-2</v>
      </c>
      <c r="H29" s="20">
        <v>1.869</v>
      </c>
      <c r="I29" s="21">
        <f t="shared" si="1"/>
        <v>1.9339999999999999</v>
      </c>
    </row>
    <row r="30" spans="1:9" x14ac:dyDescent="0.25">
      <c r="A30" s="3" t="s">
        <v>162</v>
      </c>
      <c r="B30" s="3" t="s">
        <v>281</v>
      </c>
      <c r="D30" s="17">
        <v>235</v>
      </c>
      <c r="E30" s="3" t="s">
        <v>281</v>
      </c>
      <c r="G30" s="20">
        <f t="shared" si="0"/>
        <v>0.23499999999999999</v>
      </c>
      <c r="H30" s="20">
        <v>1.839</v>
      </c>
      <c r="I30" s="21">
        <f t="shared" si="1"/>
        <v>2.0739999999999998</v>
      </c>
    </row>
    <row r="31" spans="1:9" x14ac:dyDescent="0.25">
      <c r="A31" s="3" t="s">
        <v>238</v>
      </c>
      <c r="B31" s="3" t="s">
        <v>282</v>
      </c>
      <c r="D31" s="17">
        <v>306</v>
      </c>
      <c r="E31" s="3" t="s">
        <v>282</v>
      </c>
      <c r="G31" s="20">
        <f t="shared" si="0"/>
        <v>0.30599999999999999</v>
      </c>
      <c r="H31" s="20">
        <v>1.8280000000000001</v>
      </c>
      <c r="I31" s="21">
        <f t="shared" si="1"/>
        <v>2.1339999999999999</v>
      </c>
    </row>
    <row r="32" spans="1:9" x14ac:dyDescent="0.25">
      <c r="A32" s="3" t="s">
        <v>221</v>
      </c>
      <c r="B32" s="3" t="s">
        <v>283</v>
      </c>
      <c r="D32" s="17">
        <v>268</v>
      </c>
      <c r="E32" s="3" t="s">
        <v>283</v>
      </c>
      <c r="G32" s="20">
        <f t="shared" si="0"/>
        <v>0.26800000000000002</v>
      </c>
      <c r="H32" s="20">
        <v>2.2000000000000002</v>
      </c>
      <c r="I32" s="21">
        <f t="shared" si="1"/>
        <v>2.468</v>
      </c>
    </row>
    <row r="33" spans="1:9" x14ac:dyDescent="0.25">
      <c r="A33" s="3" t="s">
        <v>239</v>
      </c>
      <c r="B33" s="3" t="s">
        <v>284</v>
      </c>
      <c r="D33" s="17">
        <v>128</v>
      </c>
      <c r="E33" s="3" t="s">
        <v>284</v>
      </c>
      <c r="G33" s="20">
        <f t="shared" si="0"/>
        <v>0.128</v>
      </c>
      <c r="H33" s="20">
        <v>1.8740000000000001</v>
      </c>
      <c r="I33" s="21">
        <f t="shared" si="1"/>
        <v>2.0020000000000002</v>
      </c>
    </row>
    <row r="34" spans="1:9" x14ac:dyDescent="0.25">
      <c r="A34" s="3" t="s">
        <v>128</v>
      </c>
      <c r="B34" s="3" t="s">
        <v>285</v>
      </c>
      <c r="D34" s="17">
        <v>84</v>
      </c>
      <c r="E34" s="3" t="s">
        <v>285</v>
      </c>
      <c r="G34" s="20">
        <f t="shared" si="0"/>
        <v>8.4000000000000005E-2</v>
      </c>
      <c r="H34" s="20">
        <v>1.845</v>
      </c>
      <c r="I34" s="21">
        <f t="shared" si="1"/>
        <v>1.929</v>
      </c>
    </row>
    <row r="35" spans="1:9" x14ac:dyDescent="0.25">
      <c r="A35" s="4" t="s">
        <v>119</v>
      </c>
      <c r="B35" s="3" t="s">
        <v>286</v>
      </c>
      <c r="D35" s="18">
        <v>68</v>
      </c>
      <c r="E35" s="3" t="s">
        <v>286</v>
      </c>
      <c r="G35" s="20">
        <f t="shared" si="0"/>
        <v>6.8000000000000005E-2</v>
      </c>
      <c r="H35" s="20">
        <v>1.8779999999999999</v>
      </c>
      <c r="I35" s="21">
        <f t="shared" si="1"/>
        <v>1.946</v>
      </c>
    </row>
    <row r="36" spans="1:9" x14ac:dyDescent="0.25">
      <c r="A36" s="4" t="s">
        <v>240</v>
      </c>
      <c r="B36" s="3" t="s">
        <v>287</v>
      </c>
      <c r="D36" s="18">
        <v>283</v>
      </c>
      <c r="E36" s="3" t="s">
        <v>287</v>
      </c>
      <c r="G36" s="20">
        <f t="shared" si="0"/>
        <v>0.28299999999999997</v>
      </c>
      <c r="H36" s="20">
        <v>1.9359999999999999</v>
      </c>
      <c r="I36" s="21">
        <f t="shared" si="1"/>
        <v>2.2189999999999999</v>
      </c>
    </row>
    <row r="37" spans="1:9" x14ac:dyDescent="0.25">
      <c r="A37" s="3" t="s">
        <v>241</v>
      </c>
      <c r="B37" s="3" t="s">
        <v>288</v>
      </c>
      <c r="D37" s="17">
        <v>256</v>
      </c>
      <c r="E37" s="3" t="s">
        <v>288</v>
      </c>
      <c r="G37" s="20">
        <f t="shared" si="0"/>
        <v>0.25600000000000001</v>
      </c>
      <c r="H37" s="20">
        <v>1.843</v>
      </c>
      <c r="I37" s="21">
        <f t="shared" si="1"/>
        <v>2.0990000000000002</v>
      </c>
    </row>
    <row r="38" spans="1:9" x14ac:dyDescent="0.25">
      <c r="A38" s="3" t="s">
        <v>198</v>
      </c>
      <c r="B38" s="3" t="s">
        <v>289</v>
      </c>
      <c r="D38" s="17">
        <v>92</v>
      </c>
      <c r="E38" s="3" t="s">
        <v>289</v>
      </c>
      <c r="G38" s="20">
        <f t="shared" si="0"/>
        <v>9.1999999999999998E-2</v>
      </c>
      <c r="H38" s="20">
        <v>1.921</v>
      </c>
      <c r="I38" s="21">
        <f t="shared" si="1"/>
        <v>2.0129999999999999</v>
      </c>
    </row>
    <row r="39" spans="1:9" x14ac:dyDescent="0.25">
      <c r="A39" s="3" t="s">
        <v>186</v>
      </c>
      <c r="B39" s="3" t="s">
        <v>274</v>
      </c>
      <c r="D39" s="17">
        <v>237</v>
      </c>
      <c r="E39" s="3" t="s">
        <v>274</v>
      </c>
      <c r="G39" s="20">
        <f t="shared" si="0"/>
        <v>0.23699999999999999</v>
      </c>
      <c r="H39" s="20">
        <v>1.8340000000000001</v>
      </c>
      <c r="I39" s="21">
        <f t="shared" si="1"/>
        <v>2.0710000000000002</v>
      </c>
    </row>
    <row r="40" spans="1:9" x14ac:dyDescent="0.25">
      <c r="A40" s="4" t="s">
        <v>242</v>
      </c>
      <c r="B40" s="3" t="s">
        <v>290</v>
      </c>
      <c r="D40" s="18">
        <v>252</v>
      </c>
      <c r="E40" s="3" t="s">
        <v>290</v>
      </c>
      <c r="G40" s="20">
        <f t="shared" si="0"/>
        <v>0.252</v>
      </c>
      <c r="H40" s="20">
        <v>2.0099999999999998</v>
      </c>
      <c r="I40" s="21">
        <f t="shared" si="1"/>
        <v>2.2619999999999996</v>
      </c>
    </row>
    <row r="41" spans="1:9" x14ac:dyDescent="0.25">
      <c r="A41" s="4" t="s">
        <v>243</v>
      </c>
      <c r="B41" s="3" t="s">
        <v>291</v>
      </c>
      <c r="D41" s="18">
        <v>296</v>
      </c>
      <c r="E41" s="3" t="s">
        <v>291</v>
      </c>
      <c r="G41" s="20">
        <f t="shared" si="0"/>
        <v>0.29599999999999999</v>
      </c>
      <c r="H41" s="20">
        <v>1.841</v>
      </c>
      <c r="I41" s="21">
        <f t="shared" si="1"/>
        <v>2.137</v>
      </c>
    </row>
    <row r="42" spans="1:9" x14ac:dyDescent="0.25">
      <c r="A42" s="3" t="s">
        <v>198</v>
      </c>
      <c r="B42" s="3" t="s">
        <v>257</v>
      </c>
      <c r="D42" s="17">
        <v>92</v>
      </c>
      <c r="E42" s="3" t="s">
        <v>257</v>
      </c>
      <c r="G42" s="20">
        <f t="shared" si="0"/>
        <v>9.1999999999999998E-2</v>
      </c>
      <c r="H42" s="20">
        <v>2.08</v>
      </c>
      <c r="I42" s="21">
        <f t="shared" si="1"/>
        <v>2.1720000000000002</v>
      </c>
    </row>
    <row r="43" spans="1:9" x14ac:dyDescent="0.25">
      <c r="A43" s="3" t="s">
        <v>244</v>
      </c>
      <c r="B43" s="3" t="s">
        <v>292</v>
      </c>
      <c r="D43" s="17">
        <v>266</v>
      </c>
      <c r="E43" s="3" t="s">
        <v>292</v>
      </c>
      <c r="G43" s="20">
        <f t="shared" si="0"/>
        <v>0.26600000000000001</v>
      </c>
      <c r="H43" s="20">
        <v>1.9390000000000001</v>
      </c>
      <c r="I43" s="21">
        <f t="shared" si="1"/>
        <v>2.2050000000000001</v>
      </c>
    </row>
    <row r="44" spans="1:9" x14ac:dyDescent="0.25">
      <c r="A44" s="3" t="s">
        <v>245</v>
      </c>
      <c r="B44" s="3" t="s">
        <v>293</v>
      </c>
      <c r="D44" s="17">
        <v>289</v>
      </c>
      <c r="E44" s="3" t="s">
        <v>293</v>
      </c>
      <c r="G44" s="20">
        <f t="shared" si="0"/>
        <v>0.28899999999999998</v>
      </c>
      <c r="H44" s="20">
        <v>1.8089999999999999</v>
      </c>
      <c r="I44" s="21">
        <f t="shared" si="1"/>
        <v>2.0979999999999999</v>
      </c>
    </row>
    <row r="45" spans="1:9" x14ac:dyDescent="0.25">
      <c r="A45" s="3" t="s">
        <v>246</v>
      </c>
      <c r="B45" s="3" t="s">
        <v>285</v>
      </c>
      <c r="D45" s="17">
        <v>242</v>
      </c>
      <c r="E45" s="3" t="s">
        <v>285</v>
      </c>
      <c r="G45" s="20">
        <f t="shared" si="0"/>
        <v>0.24199999999999999</v>
      </c>
      <c r="H45" s="20">
        <v>1.845</v>
      </c>
      <c r="I45" s="21">
        <f t="shared" si="1"/>
        <v>2.0869999999999997</v>
      </c>
    </row>
    <row r="46" spans="1:9" x14ac:dyDescent="0.25">
      <c r="A46" s="3" t="s">
        <v>247</v>
      </c>
      <c r="B46" s="3" t="s">
        <v>274</v>
      </c>
      <c r="D46" s="17">
        <v>236</v>
      </c>
      <c r="E46" s="3" t="s">
        <v>274</v>
      </c>
      <c r="G46" s="20">
        <f t="shared" si="0"/>
        <v>0.23599999999999999</v>
      </c>
      <c r="H46" s="20">
        <v>1.8340000000000001</v>
      </c>
      <c r="I46" s="21">
        <f t="shared" si="1"/>
        <v>2.0700000000000003</v>
      </c>
    </row>
    <row r="47" spans="1:9" x14ac:dyDescent="0.25">
      <c r="A47" s="3" t="s">
        <v>244</v>
      </c>
      <c r="B47" s="3" t="s">
        <v>262</v>
      </c>
      <c r="D47" s="17">
        <v>266</v>
      </c>
      <c r="E47" s="3" t="s">
        <v>262</v>
      </c>
      <c r="G47" s="20">
        <f t="shared" si="0"/>
        <v>0.26600000000000001</v>
      </c>
      <c r="H47" s="20">
        <v>2.04</v>
      </c>
      <c r="I47" s="21">
        <f t="shared" si="1"/>
        <v>2.306</v>
      </c>
    </row>
    <row r="48" spans="1:9" x14ac:dyDescent="0.25">
      <c r="A48" s="3" t="s">
        <v>208</v>
      </c>
      <c r="B48" s="3" t="s">
        <v>294</v>
      </c>
      <c r="D48" s="17">
        <v>95</v>
      </c>
      <c r="E48" s="3" t="s">
        <v>294</v>
      </c>
      <c r="G48" s="20">
        <f t="shared" si="0"/>
        <v>9.5000000000000001E-2</v>
      </c>
      <c r="H48" s="20">
        <v>1.982</v>
      </c>
      <c r="I48" s="21">
        <f t="shared" si="1"/>
        <v>2.077</v>
      </c>
    </row>
    <row r="49" spans="1:9" x14ac:dyDescent="0.25">
      <c r="A49" s="3" t="s">
        <v>198</v>
      </c>
      <c r="B49" s="3" t="s">
        <v>295</v>
      </c>
      <c r="D49" s="17">
        <v>92</v>
      </c>
      <c r="E49" s="3" t="s">
        <v>295</v>
      </c>
      <c r="G49" s="20">
        <f t="shared" si="0"/>
        <v>9.1999999999999998E-2</v>
      </c>
      <c r="H49" s="20">
        <v>2.11</v>
      </c>
      <c r="I49" s="21">
        <f t="shared" si="1"/>
        <v>2.202</v>
      </c>
    </row>
    <row r="50" spans="1:9" x14ac:dyDescent="0.25">
      <c r="A50" s="3" t="s">
        <v>119</v>
      </c>
      <c r="B50" s="3" t="s">
        <v>296</v>
      </c>
      <c r="D50" s="17">
        <v>68</v>
      </c>
      <c r="E50" s="3" t="s">
        <v>296</v>
      </c>
      <c r="G50" s="20">
        <f t="shared" si="0"/>
        <v>6.8000000000000005E-2</v>
      </c>
      <c r="H50" s="20">
        <v>1.8160000000000001</v>
      </c>
      <c r="I50" s="21">
        <f t="shared" si="1"/>
        <v>1.8840000000000001</v>
      </c>
    </row>
    <row r="51" spans="1:9" x14ac:dyDescent="0.25">
      <c r="A51" s="3" t="s">
        <v>213</v>
      </c>
      <c r="B51" s="3" t="s">
        <v>290</v>
      </c>
      <c r="D51" s="17">
        <v>93</v>
      </c>
      <c r="E51" s="3" t="s">
        <v>290</v>
      </c>
      <c r="G51" s="20">
        <f t="shared" si="0"/>
        <v>9.2999999999999999E-2</v>
      </c>
      <c r="H51" s="20">
        <v>2.0099999999999998</v>
      </c>
      <c r="I51" s="21">
        <f t="shared" si="1"/>
        <v>2.1029999999999998</v>
      </c>
    </row>
    <row r="52" spans="1:9" x14ac:dyDescent="0.25">
      <c r="A52" s="3" t="s">
        <v>179</v>
      </c>
      <c r="B52" s="3" t="s">
        <v>279</v>
      </c>
      <c r="D52" s="17">
        <v>244</v>
      </c>
      <c r="E52" s="3" t="s">
        <v>279</v>
      </c>
      <c r="G52" s="20">
        <f t="shared" si="0"/>
        <v>0.24399999999999999</v>
      </c>
      <c r="H52" s="20">
        <v>1.889</v>
      </c>
      <c r="I52" s="21">
        <f t="shared" si="1"/>
        <v>2.133</v>
      </c>
    </row>
    <row r="53" spans="1:9" x14ac:dyDescent="0.25">
      <c r="A53" s="3" t="s">
        <v>116</v>
      </c>
      <c r="B53" s="3" t="s">
        <v>297</v>
      </c>
      <c r="D53" s="17">
        <v>64</v>
      </c>
      <c r="E53" s="3" t="s">
        <v>297</v>
      </c>
      <c r="G53" s="20">
        <f t="shared" si="0"/>
        <v>6.4000000000000001E-2</v>
      </c>
      <c r="H53" s="20">
        <v>1.8140000000000001</v>
      </c>
      <c r="I53" s="21">
        <f t="shared" si="1"/>
        <v>1.8780000000000001</v>
      </c>
    </row>
    <row r="54" spans="1:9" x14ac:dyDescent="0.25">
      <c r="A54" s="3" t="s">
        <v>243</v>
      </c>
      <c r="B54" s="3" t="s">
        <v>261</v>
      </c>
      <c r="D54" s="17">
        <v>296</v>
      </c>
      <c r="E54" s="3" t="s">
        <v>261</v>
      </c>
      <c r="G54" s="20">
        <f t="shared" si="0"/>
        <v>0.29599999999999999</v>
      </c>
      <c r="H54" s="20">
        <v>1.849</v>
      </c>
      <c r="I54" s="21">
        <f t="shared" si="1"/>
        <v>2.145</v>
      </c>
    </row>
    <row r="55" spans="1:9" x14ac:dyDescent="0.25">
      <c r="A55" s="3" t="s">
        <v>231</v>
      </c>
      <c r="B55" s="3" t="s">
        <v>258</v>
      </c>
      <c r="D55" s="17">
        <v>63</v>
      </c>
      <c r="E55" s="3" t="s">
        <v>258</v>
      </c>
      <c r="G55" s="20">
        <f t="shared" si="0"/>
        <v>6.3E-2</v>
      </c>
      <c r="H55" s="20">
        <v>1.8580000000000001</v>
      </c>
      <c r="I55" s="21">
        <f t="shared" si="1"/>
        <v>1.921</v>
      </c>
    </row>
    <row r="56" spans="1:9" x14ac:dyDescent="0.25">
      <c r="A56" s="3" t="s">
        <v>248</v>
      </c>
      <c r="B56" s="3" t="s">
        <v>264</v>
      </c>
      <c r="D56" s="17">
        <v>67</v>
      </c>
      <c r="E56" s="3" t="s">
        <v>264</v>
      </c>
      <c r="G56" s="20">
        <f t="shared" si="0"/>
        <v>6.7000000000000004E-2</v>
      </c>
      <c r="H56" s="20">
        <v>1.8560000000000001</v>
      </c>
      <c r="I56" s="21">
        <f t="shared" si="1"/>
        <v>1.923</v>
      </c>
    </row>
    <row r="57" spans="1:9" x14ac:dyDescent="0.25">
      <c r="A57" s="3" t="s">
        <v>222</v>
      </c>
      <c r="B57" s="3" t="s">
        <v>283</v>
      </c>
      <c r="D57" s="17">
        <v>83</v>
      </c>
      <c r="E57" s="3" t="s">
        <v>283</v>
      </c>
      <c r="G57" s="20">
        <f t="shared" si="0"/>
        <v>8.3000000000000004E-2</v>
      </c>
      <c r="H57" s="20">
        <v>2.02</v>
      </c>
      <c r="I57" s="21">
        <f t="shared" si="1"/>
        <v>2.1030000000000002</v>
      </c>
    </row>
    <row r="58" spans="1:9" x14ac:dyDescent="0.25">
      <c r="A58" s="3" t="s">
        <v>118</v>
      </c>
      <c r="B58" s="3" t="s">
        <v>298</v>
      </c>
      <c r="D58" s="17">
        <v>66</v>
      </c>
      <c r="E58" s="3" t="s">
        <v>298</v>
      </c>
      <c r="G58" s="20">
        <f t="shared" si="0"/>
        <v>6.6000000000000003E-2</v>
      </c>
      <c r="H58" s="20">
        <v>1.8640000000000001</v>
      </c>
      <c r="I58" s="21">
        <f t="shared" si="1"/>
        <v>1.9300000000000002</v>
      </c>
    </row>
    <row r="59" spans="1:9" x14ac:dyDescent="0.25">
      <c r="A59" s="3" t="s">
        <v>215</v>
      </c>
      <c r="B59" s="3" t="s">
        <v>299</v>
      </c>
      <c r="D59" s="17">
        <v>90</v>
      </c>
      <c r="E59" s="3" t="s">
        <v>299</v>
      </c>
      <c r="G59" s="20">
        <f t="shared" si="0"/>
        <v>0.09</v>
      </c>
      <c r="H59" s="20">
        <v>1.968</v>
      </c>
      <c r="I59" s="21">
        <f t="shared" si="1"/>
        <v>2.0579999999999998</v>
      </c>
    </row>
    <row r="60" spans="1:9" x14ac:dyDescent="0.25">
      <c r="A60" s="3" t="s">
        <v>209</v>
      </c>
      <c r="B60" s="3" t="s">
        <v>300</v>
      </c>
      <c r="D60" s="17">
        <v>96</v>
      </c>
      <c r="E60" s="3" t="s">
        <v>300</v>
      </c>
      <c r="G60" s="20">
        <f t="shared" si="0"/>
        <v>9.6000000000000002E-2</v>
      </c>
      <c r="H60" s="20">
        <v>1.891</v>
      </c>
      <c r="I60" s="21">
        <f t="shared" si="1"/>
        <v>1.9870000000000001</v>
      </c>
    </row>
    <row r="61" spans="1:9" x14ac:dyDescent="0.25">
      <c r="A61" s="3" t="s">
        <v>208</v>
      </c>
      <c r="B61" s="3" t="s">
        <v>301</v>
      </c>
      <c r="D61" s="17">
        <v>95</v>
      </c>
      <c r="E61" s="3" t="s">
        <v>301</v>
      </c>
      <c r="G61" s="20">
        <f t="shared" si="0"/>
        <v>9.5000000000000001E-2</v>
      </c>
      <c r="H61" s="20">
        <v>1.956</v>
      </c>
      <c r="I61" s="21">
        <f t="shared" si="1"/>
        <v>2.0510000000000002</v>
      </c>
    </row>
    <row r="62" spans="1:9" x14ac:dyDescent="0.25">
      <c r="A62" s="3" t="s">
        <v>197</v>
      </c>
      <c r="B62" s="3" t="s">
        <v>302</v>
      </c>
      <c r="D62" s="17">
        <v>102</v>
      </c>
      <c r="E62" s="3" t="s">
        <v>302</v>
      </c>
      <c r="G62" s="20">
        <f t="shared" si="0"/>
        <v>0.10199999999999999</v>
      </c>
      <c r="H62" s="20">
        <v>1.85</v>
      </c>
      <c r="I62" s="21">
        <f t="shared" si="1"/>
        <v>1.9520000000000002</v>
      </c>
    </row>
    <row r="63" spans="1:9" x14ac:dyDescent="0.25">
      <c r="A63" s="3" t="s">
        <v>248</v>
      </c>
      <c r="B63" s="3" t="s">
        <v>303</v>
      </c>
      <c r="D63" s="17">
        <v>67</v>
      </c>
      <c r="E63" s="3" t="s">
        <v>303</v>
      </c>
      <c r="G63" s="20">
        <f t="shared" si="0"/>
        <v>6.7000000000000004E-2</v>
      </c>
      <c r="H63" s="20">
        <v>1.867</v>
      </c>
      <c r="I63" s="21">
        <f t="shared" si="1"/>
        <v>1.9339999999999999</v>
      </c>
    </row>
    <row r="64" spans="1:9" x14ac:dyDescent="0.25">
      <c r="A64" s="4" t="s">
        <v>200</v>
      </c>
      <c r="B64" s="3" t="s">
        <v>304</v>
      </c>
      <c r="D64" s="18">
        <v>97</v>
      </c>
      <c r="E64" s="3" t="s">
        <v>304</v>
      </c>
      <c r="G64" s="20">
        <f t="shared" si="0"/>
        <v>9.7000000000000003E-2</v>
      </c>
      <c r="H64" s="20">
        <v>1.879</v>
      </c>
      <c r="I64" s="21">
        <f t="shared" si="1"/>
        <v>1.976</v>
      </c>
    </row>
    <row r="65" spans="1:9" x14ac:dyDescent="0.25">
      <c r="A65" s="4" t="s">
        <v>225</v>
      </c>
      <c r="B65" s="3" t="s">
        <v>256</v>
      </c>
      <c r="D65" s="18">
        <v>78</v>
      </c>
      <c r="E65" s="3" t="s">
        <v>256</v>
      </c>
      <c r="G65" s="20">
        <f t="shared" si="0"/>
        <v>7.8E-2</v>
      </c>
      <c r="H65" s="20">
        <v>2.0499999999999998</v>
      </c>
      <c r="I65" s="21">
        <f t="shared" si="1"/>
        <v>2.1279999999999997</v>
      </c>
    </row>
    <row r="66" spans="1:9" x14ac:dyDescent="0.25">
      <c r="A66" s="3" t="s">
        <v>116</v>
      </c>
      <c r="B66" s="3" t="s">
        <v>268</v>
      </c>
      <c r="D66" s="17">
        <v>64</v>
      </c>
      <c r="E66" s="3" t="s">
        <v>268</v>
      </c>
      <c r="G66" s="20">
        <f t="shared" si="0"/>
        <v>6.4000000000000001E-2</v>
      </c>
      <c r="H66" s="20">
        <v>2.19</v>
      </c>
      <c r="I66" s="21">
        <f t="shared" si="1"/>
        <v>2.254</v>
      </c>
    </row>
    <row r="67" spans="1:9" x14ac:dyDescent="0.25">
      <c r="A67" s="3" t="s">
        <v>195</v>
      </c>
      <c r="B67" s="3" t="s">
        <v>305</v>
      </c>
      <c r="D67" s="17">
        <v>100</v>
      </c>
      <c r="E67" s="3" t="s">
        <v>305</v>
      </c>
      <c r="G67" s="20">
        <f t="shared" ref="G67:G101" si="2">D67/1000</f>
        <v>0.1</v>
      </c>
      <c r="H67" s="20">
        <v>1.8759999999999999</v>
      </c>
      <c r="I67" s="21">
        <f t="shared" ref="I67:I101" si="3">SUM(G67,H67)</f>
        <v>1.976</v>
      </c>
    </row>
    <row r="68" spans="1:9" x14ac:dyDescent="0.25">
      <c r="A68" s="3" t="s">
        <v>222</v>
      </c>
      <c r="B68" s="3" t="s">
        <v>283</v>
      </c>
      <c r="D68" s="17">
        <v>83</v>
      </c>
      <c r="E68" s="3" t="s">
        <v>283</v>
      </c>
      <c r="G68" s="20">
        <f t="shared" si="2"/>
        <v>8.3000000000000004E-2</v>
      </c>
      <c r="H68" s="20">
        <v>2.02</v>
      </c>
      <c r="I68" s="21">
        <f t="shared" si="3"/>
        <v>2.1030000000000002</v>
      </c>
    </row>
    <row r="69" spans="1:9" x14ac:dyDescent="0.25">
      <c r="A69" s="3" t="s">
        <v>249</v>
      </c>
      <c r="B69" s="3" t="s">
        <v>306</v>
      </c>
      <c r="D69" s="17">
        <v>70</v>
      </c>
      <c r="E69" s="3" t="s">
        <v>306</v>
      </c>
      <c r="G69" s="20">
        <f t="shared" si="2"/>
        <v>7.0000000000000007E-2</v>
      </c>
      <c r="H69" s="20">
        <v>1.798</v>
      </c>
      <c r="I69" s="21">
        <f t="shared" si="3"/>
        <v>1.8680000000000001</v>
      </c>
    </row>
    <row r="70" spans="1:9" x14ac:dyDescent="0.25">
      <c r="A70" s="3" t="s">
        <v>250</v>
      </c>
      <c r="B70" s="3" t="s">
        <v>307</v>
      </c>
      <c r="D70" s="17">
        <v>273</v>
      </c>
      <c r="E70" s="3" t="s">
        <v>307</v>
      </c>
      <c r="G70" s="20">
        <f t="shared" si="2"/>
        <v>0.27300000000000002</v>
      </c>
      <c r="H70" s="20">
        <v>1.9379999999999999</v>
      </c>
      <c r="I70" s="21">
        <f t="shared" si="3"/>
        <v>2.2109999999999999</v>
      </c>
    </row>
    <row r="71" spans="1:9" x14ac:dyDescent="0.25">
      <c r="A71" s="3" t="s">
        <v>232</v>
      </c>
      <c r="B71" s="3" t="s">
        <v>308</v>
      </c>
      <c r="D71" s="17">
        <v>94</v>
      </c>
      <c r="E71" s="3" t="s">
        <v>308</v>
      </c>
      <c r="G71" s="20">
        <f t="shared" si="2"/>
        <v>9.4E-2</v>
      </c>
      <c r="H71" s="20">
        <v>2.12</v>
      </c>
      <c r="I71" s="21">
        <f t="shared" si="3"/>
        <v>2.214</v>
      </c>
    </row>
    <row r="72" spans="1:9" x14ac:dyDescent="0.25">
      <c r="A72" s="3" t="s">
        <v>117</v>
      </c>
      <c r="B72" s="3" t="s">
        <v>309</v>
      </c>
      <c r="D72" s="17">
        <v>79</v>
      </c>
      <c r="E72" s="3" t="s">
        <v>309</v>
      </c>
      <c r="G72" s="20">
        <f t="shared" si="2"/>
        <v>7.9000000000000001E-2</v>
      </c>
      <c r="H72" s="20">
        <v>1.8859999999999999</v>
      </c>
      <c r="I72" s="21">
        <f t="shared" si="3"/>
        <v>1.9649999999999999</v>
      </c>
    </row>
    <row r="73" spans="1:9" x14ac:dyDescent="0.25">
      <c r="A73" s="3" t="s">
        <v>107</v>
      </c>
      <c r="B73" s="3" t="s">
        <v>262</v>
      </c>
      <c r="D73" s="17">
        <v>59</v>
      </c>
      <c r="E73" s="3" t="s">
        <v>262</v>
      </c>
      <c r="G73" s="20">
        <f t="shared" si="2"/>
        <v>5.8999999999999997E-2</v>
      </c>
      <c r="H73" s="20">
        <v>2.04</v>
      </c>
      <c r="I73" s="21">
        <f t="shared" si="3"/>
        <v>2.0990000000000002</v>
      </c>
    </row>
    <row r="74" spans="1:9" x14ac:dyDescent="0.25">
      <c r="A74" s="3" t="s">
        <v>114</v>
      </c>
      <c r="B74" s="3" t="s">
        <v>310</v>
      </c>
      <c r="D74" s="17">
        <v>89</v>
      </c>
      <c r="E74" s="3" t="s">
        <v>310</v>
      </c>
      <c r="G74" s="20">
        <f t="shared" si="2"/>
        <v>8.8999999999999996E-2</v>
      </c>
      <c r="H74" s="20">
        <v>1.8819999999999999</v>
      </c>
      <c r="I74" s="21">
        <f t="shared" si="3"/>
        <v>1.9709999999999999</v>
      </c>
    </row>
    <row r="75" spans="1:9" x14ac:dyDescent="0.25">
      <c r="A75" s="3" t="s">
        <v>251</v>
      </c>
      <c r="B75" s="3" t="s">
        <v>263</v>
      </c>
      <c r="D75" s="17">
        <v>75</v>
      </c>
      <c r="E75" s="3" t="s">
        <v>263</v>
      </c>
      <c r="G75" s="20">
        <f t="shared" si="2"/>
        <v>7.4999999999999997E-2</v>
      </c>
      <c r="H75" s="20">
        <v>2.0299999999999998</v>
      </c>
      <c r="I75" s="21">
        <f t="shared" si="3"/>
        <v>2.105</v>
      </c>
    </row>
    <row r="76" spans="1:9" x14ac:dyDescent="0.25">
      <c r="A76" s="3" t="s">
        <v>115</v>
      </c>
      <c r="B76" s="3" t="s">
        <v>311</v>
      </c>
      <c r="D76" s="17">
        <v>87</v>
      </c>
      <c r="E76" s="3" t="s">
        <v>311</v>
      </c>
      <c r="G76" s="20">
        <f t="shared" si="2"/>
        <v>8.6999999999999994E-2</v>
      </c>
      <c r="H76" s="20">
        <v>2.52</v>
      </c>
      <c r="I76" s="21">
        <f t="shared" si="3"/>
        <v>2.6070000000000002</v>
      </c>
    </row>
    <row r="77" spans="1:9" x14ac:dyDescent="0.25">
      <c r="A77" s="3" t="s">
        <v>116</v>
      </c>
      <c r="B77" s="3" t="s">
        <v>312</v>
      </c>
      <c r="D77" s="17">
        <v>64</v>
      </c>
      <c r="E77" s="3" t="s">
        <v>312</v>
      </c>
      <c r="G77" s="20">
        <f t="shared" si="2"/>
        <v>6.4000000000000001E-2</v>
      </c>
      <c r="H77" s="20">
        <v>1.9550000000000001</v>
      </c>
      <c r="I77" s="21">
        <f t="shared" si="3"/>
        <v>2.0190000000000001</v>
      </c>
    </row>
    <row r="78" spans="1:9" x14ac:dyDescent="0.25">
      <c r="A78" s="3" t="s">
        <v>198</v>
      </c>
      <c r="B78" s="3" t="s">
        <v>313</v>
      </c>
      <c r="D78" s="17">
        <v>92</v>
      </c>
      <c r="E78" s="3" t="s">
        <v>313</v>
      </c>
      <c r="G78" s="20">
        <f t="shared" si="2"/>
        <v>9.1999999999999998E-2</v>
      </c>
      <c r="H78" s="20">
        <v>1.823</v>
      </c>
      <c r="I78" s="21">
        <f t="shared" si="3"/>
        <v>1.915</v>
      </c>
    </row>
    <row r="79" spans="1:9" x14ac:dyDescent="0.25">
      <c r="A79" s="3" t="s">
        <v>252</v>
      </c>
      <c r="B79" s="3" t="s">
        <v>314</v>
      </c>
      <c r="D79" s="17">
        <v>74</v>
      </c>
      <c r="E79" s="3" t="s">
        <v>314</v>
      </c>
      <c r="G79" s="20">
        <f t="shared" si="2"/>
        <v>7.3999999999999996E-2</v>
      </c>
      <c r="H79" s="20">
        <v>1.87</v>
      </c>
      <c r="I79" s="21">
        <f t="shared" si="3"/>
        <v>1.9440000000000002</v>
      </c>
    </row>
    <row r="80" spans="1:9" x14ac:dyDescent="0.25">
      <c r="A80" s="3" t="s">
        <v>117</v>
      </c>
      <c r="B80" s="3" t="s">
        <v>315</v>
      </c>
      <c r="D80" s="17">
        <v>79</v>
      </c>
      <c r="E80" s="3" t="s">
        <v>315</v>
      </c>
      <c r="G80" s="20">
        <f t="shared" si="2"/>
        <v>7.9000000000000001E-2</v>
      </c>
      <c r="H80" s="20">
        <v>1.833</v>
      </c>
      <c r="I80" s="21">
        <f t="shared" si="3"/>
        <v>1.9119999999999999</v>
      </c>
    </row>
    <row r="81" spans="1:9" x14ac:dyDescent="0.25">
      <c r="A81" s="3" t="s">
        <v>116</v>
      </c>
      <c r="B81" s="3" t="s">
        <v>315</v>
      </c>
      <c r="D81" s="17">
        <v>64</v>
      </c>
      <c r="E81" s="3" t="s">
        <v>315</v>
      </c>
      <c r="G81" s="20">
        <f t="shared" si="2"/>
        <v>6.4000000000000001E-2</v>
      </c>
      <c r="H81" s="20">
        <v>1.833</v>
      </c>
      <c r="I81" s="21">
        <f t="shared" si="3"/>
        <v>1.897</v>
      </c>
    </row>
    <row r="82" spans="1:9" x14ac:dyDescent="0.25">
      <c r="A82" s="3" t="s">
        <v>248</v>
      </c>
      <c r="B82" s="3" t="s">
        <v>263</v>
      </c>
      <c r="D82" s="17">
        <v>67</v>
      </c>
      <c r="E82" s="3" t="s">
        <v>263</v>
      </c>
      <c r="G82" s="20">
        <f t="shared" si="2"/>
        <v>6.7000000000000004E-2</v>
      </c>
      <c r="H82" s="20">
        <v>2.0299999999999998</v>
      </c>
      <c r="I82" s="21">
        <f t="shared" si="3"/>
        <v>2.097</v>
      </c>
    </row>
    <row r="83" spans="1:9" x14ac:dyDescent="0.25">
      <c r="A83" s="3" t="s">
        <v>253</v>
      </c>
      <c r="B83" s="3" t="s">
        <v>270</v>
      </c>
      <c r="D83" s="17">
        <v>272</v>
      </c>
      <c r="E83" s="3" t="s">
        <v>270</v>
      </c>
      <c r="G83" s="20">
        <f t="shared" si="2"/>
        <v>0.27200000000000002</v>
      </c>
      <c r="H83" s="20">
        <v>2.06</v>
      </c>
      <c r="I83" s="21">
        <f t="shared" si="3"/>
        <v>2.3319999999999999</v>
      </c>
    </row>
    <row r="84" spans="1:9" x14ac:dyDescent="0.25">
      <c r="A84" s="3" t="s">
        <v>254</v>
      </c>
      <c r="B84" s="3" t="s">
        <v>316</v>
      </c>
      <c r="D84" s="17">
        <v>282</v>
      </c>
      <c r="E84" s="3" t="s">
        <v>316</v>
      </c>
      <c r="G84" s="20">
        <f t="shared" si="2"/>
        <v>0.28199999999999997</v>
      </c>
      <c r="H84" s="20">
        <v>1.855</v>
      </c>
      <c r="I84" s="21">
        <f t="shared" si="3"/>
        <v>2.137</v>
      </c>
    </row>
    <row r="85" spans="1:9" x14ac:dyDescent="0.25">
      <c r="A85" s="3" t="s">
        <v>114</v>
      </c>
      <c r="B85" s="3" t="s">
        <v>270</v>
      </c>
      <c r="D85" s="17">
        <v>89</v>
      </c>
      <c r="E85" s="3" t="s">
        <v>270</v>
      </c>
      <c r="G85" s="20">
        <f t="shared" si="2"/>
        <v>8.8999999999999996E-2</v>
      </c>
      <c r="H85" s="20">
        <v>2.06</v>
      </c>
      <c r="I85" s="21">
        <f t="shared" si="3"/>
        <v>2.149</v>
      </c>
    </row>
    <row r="86" spans="1:9" x14ac:dyDescent="0.25">
      <c r="A86" s="3" t="s">
        <v>228</v>
      </c>
      <c r="B86" s="3" t="s">
        <v>317</v>
      </c>
      <c r="D86" s="17">
        <v>77</v>
      </c>
      <c r="E86" s="3" t="s">
        <v>317</v>
      </c>
      <c r="G86" s="20">
        <f t="shared" si="2"/>
        <v>7.6999999999999999E-2</v>
      </c>
      <c r="H86" s="20">
        <v>1.875</v>
      </c>
      <c r="I86" s="21">
        <f t="shared" si="3"/>
        <v>1.952</v>
      </c>
    </row>
    <row r="87" spans="1:9" x14ac:dyDescent="0.25">
      <c r="A87" s="3" t="s">
        <v>114</v>
      </c>
      <c r="B87" s="3" t="s">
        <v>318</v>
      </c>
      <c r="D87" s="17">
        <v>89</v>
      </c>
      <c r="E87" s="3" t="s">
        <v>318</v>
      </c>
      <c r="G87" s="20">
        <f t="shared" si="2"/>
        <v>8.8999999999999996E-2</v>
      </c>
      <c r="H87" s="20">
        <v>1.9259999999999999</v>
      </c>
      <c r="I87" s="21">
        <f t="shared" si="3"/>
        <v>2.0150000000000001</v>
      </c>
    </row>
    <row r="88" spans="1:9" x14ac:dyDescent="0.25">
      <c r="A88" s="3" t="s">
        <v>255</v>
      </c>
      <c r="B88" s="3" t="s">
        <v>258</v>
      </c>
      <c r="D88" s="17">
        <v>245</v>
      </c>
      <c r="E88" s="3" t="s">
        <v>258</v>
      </c>
      <c r="G88" s="20">
        <f t="shared" si="2"/>
        <v>0.245</v>
      </c>
      <c r="H88" s="20">
        <v>1.8580000000000001</v>
      </c>
      <c r="I88" s="21">
        <f t="shared" si="3"/>
        <v>2.1030000000000002</v>
      </c>
    </row>
    <row r="89" spans="1:9" x14ac:dyDescent="0.25">
      <c r="A89" s="3" t="s">
        <v>237</v>
      </c>
      <c r="B89" s="3" t="s">
        <v>319</v>
      </c>
      <c r="D89" s="17">
        <v>65</v>
      </c>
      <c r="E89" s="3" t="s">
        <v>319</v>
      </c>
      <c r="G89" s="20">
        <f t="shared" si="2"/>
        <v>6.5000000000000002E-2</v>
      </c>
      <c r="H89" s="20">
        <v>1.857</v>
      </c>
      <c r="I89" s="21">
        <f t="shared" si="3"/>
        <v>1.9219999999999999</v>
      </c>
    </row>
    <row r="90" spans="1:9" x14ac:dyDescent="0.25">
      <c r="A90" s="3" t="s">
        <v>251</v>
      </c>
      <c r="B90" s="3" t="s">
        <v>276</v>
      </c>
      <c r="D90" s="17">
        <v>75</v>
      </c>
      <c r="E90" s="3" t="s">
        <v>276</v>
      </c>
      <c r="G90" s="20">
        <f t="shared" si="2"/>
        <v>7.4999999999999997E-2</v>
      </c>
      <c r="H90" s="20">
        <v>1.881</v>
      </c>
      <c r="I90" s="21">
        <f t="shared" si="3"/>
        <v>1.956</v>
      </c>
    </row>
    <row r="91" spans="1:9" x14ac:dyDescent="0.25">
      <c r="A91" s="3" t="s">
        <v>202</v>
      </c>
      <c r="B91" s="3" t="s">
        <v>276</v>
      </c>
      <c r="D91" s="17">
        <v>106</v>
      </c>
      <c r="E91" s="3" t="s">
        <v>276</v>
      </c>
      <c r="G91" s="20">
        <f t="shared" si="2"/>
        <v>0.106</v>
      </c>
      <c r="H91" s="20">
        <v>1.881</v>
      </c>
      <c r="I91" s="21">
        <f t="shared" si="3"/>
        <v>1.9870000000000001</v>
      </c>
    </row>
    <row r="92" spans="1:9" x14ac:dyDescent="0.25">
      <c r="A92" s="3" t="s">
        <v>114</v>
      </c>
      <c r="B92" s="3" t="s">
        <v>319</v>
      </c>
      <c r="D92" s="17">
        <v>89</v>
      </c>
      <c r="E92" s="3" t="s">
        <v>319</v>
      </c>
      <c r="G92" s="20">
        <f t="shared" si="2"/>
        <v>8.8999999999999996E-2</v>
      </c>
      <c r="H92" s="20">
        <v>1.857</v>
      </c>
      <c r="I92" s="21">
        <f t="shared" si="3"/>
        <v>1.946</v>
      </c>
    </row>
    <row r="93" spans="1:9" x14ac:dyDescent="0.25">
      <c r="A93" s="3" t="s">
        <v>234</v>
      </c>
      <c r="B93" s="4" t="s">
        <v>290</v>
      </c>
      <c r="D93" s="17">
        <v>73</v>
      </c>
      <c r="E93" s="4" t="s">
        <v>290</v>
      </c>
      <c r="G93" s="20">
        <f t="shared" si="2"/>
        <v>7.2999999999999995E-2</v>
      </c>
      <c r="H93" s="22">
        <v>2.0099999999999998</v>
      </c>
      <c r="I93" s="21">
        <f t="shared" si="3"/>
        <v>2.0829999999999997</v>
      </c>
    </row>
    <row r="94" spans="1:9" x14ac:dyDescent="0.25">
      <c r="A94" s="3" t="s">
        <v>182</v>
      </c>
      <c r="B94" s="4" t="s">
        <v>290</v>
      </c>
      <c r="D94" s="17">
        <v>120</v>
      </c>
      <c r="E94" s="4" t="s">
        <v>290</v>
      </c>
      <c r="G94" s="20">
        <f t="shared" si="2"/>
        <v>0.12</v>
      </c>
      <c r="H94" s="22">
        <v>2.0099999999999998</v>
      </c>
      <c r="I94" s="21">
        <f t="shared" si="3"/>
        <v>2.13</v>
      </c>
    </row>
    <row r="95" spans="1:9" x14ac:dyDescent="0.25">
      <c r="A95" s="3" t="s">
        <v>197</v>
      </c>
      <c r="B95" s="3" t="s">
        <v>320</v>
      </c>
      <c r="D95" s="17">
        <v>102</v>
      </c>
      <c r="E95" s="3" t="s">
        <v>320</v>
      </c>
      <c r="G95" s="20">
        <f t="shared" si="2"/>
        <v>0.10199999999999999</v>
      </c>
      <c r="H95" s="20">
        <v>1.974</v>
      </c>
      <c r="I95" s="21">
        <f t="shared" si="3"/>
        <v>2.0760000000000001</v>
      </c>
    </row>
    <row r="96" spans="1:9" x14ac:dyDescent="0.25">
      <c r="A96" s="3" t="s">
        <v>198</v>
      </c>
      <c r="B96" s="4" t="s">
        <v>321</v>
      </c>
      <c r="D96" s="17">
        <v>92</v>
      </c>
      <c r="E96" s="4" t="s">
        <v>321</v>
      </c>
      <c r="G96" s="20">
        <f t="shared" si="2"/>
        <v>9.1999999999999998E-2</v>
      </c>
      <c r="H96" s="22">
        <v>2.38</v>
      </c>
      <c r="I96" s="21">
        <f t="shared" si="3"/>
        <v>2.472</v>
      </c>
    </row>
    <row r="97" spans="1:9" x14ac:dyDescent="0.25">
      <c r="A97" s="3" t="s">
        <v>190</v>
      </c>
      <c r="B97" s="4" t="s">
        <v>322</v>
      </c>
      <c r="D97" s="17">
        <v>108</v>
      </c>
      <c r="E97" s="4" t="s">
        <v>322</v>
      </c>
      <c r="G97" s="20">
        <f t="shared" si="2"/>
        <v>0.108</v>
      </c>
      <c r="H97" s="22">
        <v>1.8979999999999999</v>
      </c>
      <c r="I97" s="21">
        <f t="shared" si="3"/>
        <v>2.0059999999999998</v>
      </c>
    </row>
    <row r="98" spans="1:9" x14ac:dyDescent="0.25">
      <c r="A98" s="4" t="s">
        <v>198</v>
      </c>
      <c r="B98" s="3" t="s">
        <v>323</v>
      </c>
      <c r="D98" s="18">
        <v>92</v>
      </c>
      <c r="E98" s="3" t="s">
        <v>323</v>
      </c>
      <c r="G98" s="20">
        <f t="shared" si="2"/>
        <v>9.1999999999999998E-2</v>
      </c>
      <c r="H98" s="20">
        <v>1.913</v>
      </c>
      <c r="I98" s="21">
        <f t="shared" si="3"/>
        <v>2.0049999999999999</v>
      </c>
    </row>
    <row r="99" spans="1:9" x14ac:dyDescent="0.25">
      <c r="A99" s="4" t="s">
        <v>200</v>
      </c>
      <c r="B99" s="3" t="s">
        <v>324</v>
      </c>
      <c r="D99" s="18">
        <v>97</v>
      </c>
      <c r="E99" s="3" t="s">
        <v>324</v>
      </c>
      <c r="G99" s="20">
        <f t="shared" si="2"/>
        <v>9.7000000000000003E-2</v>
      </c>
      <c r="H99" s="20">
        <v>1.9670000000000001</v>
      </c>
      <c r="I99" s="21">
        <f t="shared" si="3"/>
        <v>2.0640000000000001</v>
      </c>
    </row>
    <row r="100" spans="1:9" x14ac:dyDescent="0.25">
      <c r="A100" s="3" t="s">
        <v>215</v>
      </c>
      <c r="B100" s="3" t="s">
        <v>271</v>
      </c>
      <c r="D100" s="17">
        <v>90</v>
      </c>
      <c r="E100" s="3" t="s">
        <v>271</v>
      </c>
      <c r="G100" s="20">
        <f t="shared" si="2"/>
        <v>0.09</v>
      </c>
      <c r="H100" s="20">
        <v>1.877</v>
      </c>
      <c r="I100" s="21">
        <f t="shared" si="3"/>
        <v>1.9670000000000001</v>
      </c>
    </row>
    <row r="101" spans="1:9" x14ac:dyDescent="0.25">
      <c r="A101" s="3" t="s">
        <v>249</v>
      </c>
      <c r="B101" s="3" t="s">
        <v>325</v>
      </c>
      <c r="D101" s="17">
        <v>70</v>
      </c>
      <c r="E101" s="3" t="s">
        <v>325</v>
      </c>
      <c r="G101" s="20">
        <f t="shared" si="2"/>
        <v>7.0000000000000007E-2</v>
      </c>
      <c r="H101" s="20">
        <v>1.9179999999999999</v>
      </c>
      <c r="I101" s="21">
        <f t="shared" si="3"/>
        <v>1.988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Azure Form Recognizer</vt:lpstr>
      <vt:lpstr>Nanonets</vt:lpstr>
      <vt:lpstr>AWS Textract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.</dc:creator>
  <cp:lastModifiedBy>Matej .</cp:lastModifiedBy>
  <dcterms:created xsi:type="dcterms:W3CDTF">2015-06-05T18:17:20Z</dcterms:created>
  <dcterms:modified xsi:type="dcterms:W3CDTF">2023-01-13T09:58:43Z</dcterms:modified>
</cp:coreProperties>
</file>