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lanasa-my.sharepoint.com/personal/rguitian_planasa_com/Documents/Documentos/PRECIOS/"/>
    </mc:Choice>
  </mc:AlternateContent>
  <xr:revisionPtr revIDLastSave="0" documentId="13_ncr:40009_{C1958534-201D-4810-9EC5-700579EC4961}" xr6:coauthVersionLast="45" xr6:coauthVersionMax="45" xr10:uidLastSave="{00000000-0000-0000-0000-000000000000}"/>
  <bookViews>
    <workbookView xWindow="-120" yWindow="-120" windowWidth="29040" windowHeight="15840" activeTab="1"/>
  </bookViews>
  <sheets>
    <sheet name="openData" sheetId="3" r:id="rId1"/>
    <sheet name="FRAMBUESA" sheetId="4" r:id="rId2"/>
  </sheets>
  <calcPr calcId="0"/>
</workbook>
</file>

<file path=xl/calcChain.xml><?xml version="1.0" encoding="utf-8"?>
<calcChain xmlns="http://schemas.openxmlformats.org/spreadsheetml/2006/main">
  <c r="Q10" i="4" l="1"/>
  <c r="Q36" i="4"/>
  <c r="P36" i="4"/>
  <c r="O36" i="4"/>
  <c r="N36" i="4"/>
  <c r="M36" i="4"/>
  <c r="Q67" i="4"/>
  <c r="Q68" i="4"/>
  <c r="Q35" i="4"/>
  <c r="P67" i="4"/>
  <c r="P68" i="4"/>
  <c r="O67" i="4"/>
  <c r="O68" i="4"/>
  <c r="P35" i="4"/>
  <c r="O35" i="4"/>
  <c r="N68" i="4"/>
  <c r="N67" i="4"/>
  <c r="N35" i="4"/>
  <c r="M68" i="4"/>
  <c r="M67" i="4"/>
  <c r="K37" i="4"/>
  <c r="Q37" i="4" s="1"/>
  <c r="O12" i="4"/>
  <c r="O11" i="4"/>
  <c r="O10" i="4"/>
  <c r="O8" i="4"/>
  <c r="O6" i="4"/>
  <c r="L6" i="4"/>
  <c r="M6" i="4"/>
  <c r="N6" i="4"/>
  <c r="P6" i="4"/>
  <c r="K38" i="4" l="1"/>
  <c r="M37" i="4"/>
  <c r="N37" i="4"/>
  <c r="O37" i="4"/>
  <c r="P37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4" i="4"/>
  <c r="Q3" i="3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C204" i="3"/>
  <c r="D204" i="3"/>
  <c r="C205" i="3"/>
  <c r="D205" i="3"/>
  <c r="C206" i="3"/>
  <c r="D206" i="3"/>
  <c r="C207" i="3"/>
  <c r="D207" i="3"/>
  <c r="C208" i="3"/>
  <c r="D208" i="3"/>
  <c r="C209" i="3"/>
  <c r="D209" i="3"/>
  <c r="C210" i="3"/>
  <c r="D210" i="3"/>
  <c r="C211" i="3"/>
  <c r="D211" i="3"/>
  <c r="C212" i="3"/>
  <c r="D212" i="3"/>
  <c r="C213" i="3"/>
  <c r="D213" i="3"/>
  <c r="C214" i="3"/>
  <c r="D214" i="3"/>
  <c r="C215" i="3"/>
  <c r="D215" i="3"/>
  <c r="C216" i="3"/>
  <c r="D216" i="3"/>
  <c r="C217" i="3"/>
  <c r="D217" i="3"/>
  <c r="C218" i="3"/>
  <c r="D218" i="3"/>
  <c r="C219" i="3"/>
  <c r="D219" i="3"/>
  <c r="C220" i="3"/>
  <c r="D220" i="3"/>
  <c r="C221" i="3"/>
  <c r="D221" i="3"/>
  <c r="C222" i="3"/>
  <c r="D222" i="3"/>
  <c r="C223" i="3"/>
  <c r="D223" i="3"/>
  <c r="C224" i="3"/>
  <c r="D224" i="3"/>
  <c r="C225" i="3"/>
  <c r="D225" i="3"/>
  <c r="C226" i="3"/>
  <c r="D226" i="3"/>
  <c r="C227" i="3"/>
  <c r="D227" i="3"/>
  <c r="C228" i="3"/>
  <c r="D228" i="3"/>
  <c r="C229" i="3"/>
  <c r="D229" i="3"/>
  <c r="C230" i="3"/>
  <c r="D230" i="3"/>
  <c r="C231" i="3"/>
  <c r="D231" i="3"/>
  <c r="C232" i="3"/>
  <c r="D232" i="3"/>
  <c r="C233" i="3"/>
  <c r="D233" i="3"/>
  <c r="C234" i="3"/>
  <c r="D234" i="3"/>
  <c r="C235" i="3"/>
  <c r="D235" i="3"/>
  <c r="C236" i="3"/>
  <c r="D236" i="3"/>
  <c r="C237" i="3"/>
  <c r="D237" i="3"/>
  <c r="C238" i="3"/>
  <c r="D238" i="3"/>
  <c r="C239" i="3"/>
  <c r="D239" i="3"/>
  <c r="C240" i="3"/>
  <c r="D240" i="3"/>
  <c r="C241" i="3"/>
  <c r="D241" i="3"/>
  <c r="C242" i="3"/>
  <c r="D242" i="3"/>
  <c r="C243" i="3"/>
  <c r="D243" i="3"/>
  <c r="C244" i="3"/>
  <c r="D244" i="3"/>
  <c r="C245" i="3"/>
  <c r="D245" i="3"/>
  <c r="C246" i="3"/>
  <c r="D246" i="3"/>
  <c r="C247" i="3"/>
  <c r="D247" i="3"/>
  <c r="C248" i="3"/>
  <c r="D248" i="3"/>
  <c r="C249" i="3"/>
  <c r="D249" i="3"/>
  <c r="C250" i="3"/>
  <c r="D250" i="3"/>
  <c r="C251" i="3"/>
  <c r="D251" i="3"/>
  <c r="C252" i="3"/>
  <c r="D252" i="3"/>
  <c r="C253" i="3"/>
  <c r="D253" i="3"/>
  <c r="C254" i="3"/>
  <c r="D254" i="3"/>
  <c r="C255" i="3"/>
  <c r="D255" i="3"/>
  <c r="C256" i="3"/>
  <c r="D256" i="3"/>
  <c r="C257" i="3"/>
  <c r="D257" i="3"/>
  <c r="C258" i="3"/>
  <c r="D258" i="3"/>
  <c r="C259" i="3"/>
  <c r="D259" i="3"/>
  <c r="C260" i="3"/>
  <c r="D260" i="3"/>
  <c r="C261" i="3"/>
  <c r="D261" i="3"/>
  <c r="C262" i="3"/>
  <c r="D262" i="3"/>
  <c r="C263" i="3"/>
  <c r="D263" i="3"/>
  <c r="C264" i="3"/>
  <c r="D264" i="3"/>
  <c r="C265" i="3"/>
  <c r="D265" i="3"/>
  <c r="C266" i="3"/>
  <c r="D266" i="3"/>
  <c r="C267" i="3"/>
  <c r="D267" i="3"/>
  <c r="C268" i="3"/>
  <c r="D268" i="3"/>
  <c r="C269" i="3"/>
  <c r="D269" i="3"/>
  <c r="C270" i="3"/>
  <c r="D270" i="3"/>
  <c r="C271" i="3"/>
  <c r="D271" i="3"/>
  <c r="C272" i="3"/>
  <c r="D272" i="3"/>
  <c r="C273" i="3"/>
  <c r="D273" i="3"/>
  <c r="C274" i="3"/>
  <c r="D274" i="3"/>
  <c r="C275" i="3"/>
  <c r="D275" i="3"/>
  <c r="C276" i="3"/>
  <c r="D276" i="3"/>
  <c r="C277" i="3"/>
  <c r="D277" i="3"/>
  <c r="C278" i="3"/>
  <c r="D278" i="3"/>
  <c r="C279" i="3"/>
  <c r="D279" i="3"/>
  <c r="C280" i="3"/>
  <c r="D280" i="3"/>
  <c r="C281" i="3"/>
  <c r="D281" i="3"/>
  <c r="C282" i="3"/>
  <c r="D282" i="3"/>
  <c r="C283" i="3"/>
  <c r="D283" i="3"/>
  <c r="C284" i="3"/>
  <c r="D284" i="3"/>
  <c r="C285" i="3"/>
  <c r="D285" i="3"/>
  <c r="C286" i="3"/>
  <c r="D286" i="3"/>
  <c r="C287" i="3"/>
  <c r="D287" i="3"/>
  <c r="C288" i="3"/>
  <c r="D288" i="3"/>
  <c r="C289" i="3"/>
  <c r="D289" i="3"/>
  <c r="C290" i="3"/>
  <c r="D290" i="3"/>
  <c r="C291" i="3"/>
  <c r="D291" i="3"/>
  <c r="C292" i="3"/>
  <c r="D292" i="3"/>
  <c r="C293" i="3"/>
  <c r="D293" i="3"/>
  <c r="C294" i="3"/>
  <c r="D294" i="3"/>
  <c r="C295" i="3"/>
  <c r="D295" i="3"/>
  <c r="C296" i="3"/>
  <c r="D296" i="3"/>
  <c r="C297" i="3"/>
  <c r="D297" i="3"/>
  <c r="C298" i="3"/>
  <c r="D298" i="3"/>
  <c r="C299" i="3"/>
  <c r="D299" i="3"/>
  <c r="C300" i="3"/>
  <c r="D300" i="3"/>
  <c r="C301" i="3"/>
  <c r="D301" i="3"/>
  <c r="C302" i="3"/>
  <c r="D302" i="3"/>
  <c r="C303" i="3"/>
  <c r="D303" i="3"/>
  <c r="C304" i="3"/>
  <c r="D304" i="3"/>
  <c r="C305" i="3"/>
  <c r="D305" i="3"/>
  <c r="C306" i="3"/>
  <c r="D306" i="3"/>
  <c r="C307" i="3"/>
  <c r="D307" i="3"/>
  <c r="C308" i="3"/>
  <c r="D308" i="3"/>
  <c r="C309" i="3"/>
  <c r="D309" i="3"/>
  <c r="C310" i="3"/>
  <c r="D310" i="3"/>
  <c r="C311" i="3"/>
  <c r="D311" i="3"/>
  <c r="C312" i="3"/>
  <c r="D312" i="3"/>
  <c r="C313" i="3"/>
  <c r="D313" i="3"/>
  <c r="C314" i="3"/>
  <c r="D314" i="3"/>
  <c r="C315" i="3"/>
  <c r="D315" i="3"/>
  <c r="C316" i="3"/>
  <c r="D316" i="3"/>
  <c r="C317" i="3"/>
  <c r="D317" i="3"/>
  <c r="C318" i="3"/>
  <c r="D318" i="3"/>
  <c r="C319" i="3"/>
  <c r="D319" i="3"/>
  <c r="C320" i="3"/>
  <c r="D320" i="3"/>
  <c r="C321" i="3"/>
  <c r="D321" i="3"/>
  <c r="C322" i="3"/>
  <c r="D322" i="3"/>
  <c r="C323" i="3"/>
  <c r="D323" i="3"/>
  <c r="C324" i="3"/>
  <c r="D324" i="3"/>
  <c r="C325" i="3"/>
  <c r="D325" i="3"/>
  <c r="C326" i="3"/>
  <c r="D326" i="3"/>
  <c r="C327" i="3"/>
  <c r="D327" i="3"/>
  <c r="C328" i="3"/>
  <c r="D328" i="3"/>
  <c r="C329" i="3"/>
  <c r="D329" i="3"/>
  <c r="C330" i="3"/>
  <c r="D330" i="3"/>
  <c r="C331" i="3"/>
  <c r="D331" i="3"/>
  <c r="C332" i="3"/>
  <c r="D332" i="3"/>
  <c r="C333" i="3"/>
  <c r="D333" i="3"/>
  <c r="C334" i="3"/>
  <c r="D334" i="3"/>
  <c r="C335" i="3"/>
  <c r="D335" i="3"/>
  <c r="C336" i="3"/>
  <c r="D336" i="3"/>
  <c r="C337" i="3"/>
  <c r="D337" i="3"/>
  <c r="C338" i="3"/>
  <c r="D338" i="3"/>
  <c r="C339" i="3"/>
  <c r="D339" i="3"/>
  <c r="C340" i="3"/>
  <c r="D340" i="3"/>
  <c r="C341" i="3"/>
  <c r="D341" i="3"/>
  <c r="C342" i="3"/>
  <c r="D342" i="3"/>
  <c r="C343" i="3"/>
  <c r="D343" i="3"/>
  <c r="C344" i="3"/>
  <c r="D344" i="3"/>
  <c r="C345" i="3"/>
  <c r="D345" i="3"/>
  <c r="C346" i="3"/>
  <c r="D346" i="3"/>
  <c r="C347" i="3"/>
  <c r="D347" i="3"/>
  <c r="C348" i="3"/>
  <c r="D348" i="3"/>
  <c r="C349" i="3"/>
  <c r="D349" i="3"/>
  <c r="C350" i="3"/>
  <c r="D350" i="3"/>
  <c r="C351" i="3"/>
  <c r="D351" i="3"/>
  <c r="C352" i="3"/>
  <c r="D352" i="3"/>
  <c r="C353" i="3"/>
  <c r="D353" i="3"/>
  <c r="C354" i="3"/>
  <c r="D354" i="3"/>
  <c r="C355" i="3"/>
  <c r="D355" i="3"/>
  <c r="C356" i="3"/>
  <c r="D356" i="3"/>
  <c r="C357" i="3"/>
  <c r="D357" i="3"/>
  <c r="C358" i="3"/>
  <c r="D358" i="3"/>
  <c r="C359" i="3"/>
  <c r="D359" i="3"/>
  <c r="C360" i="3"/>
  <c r="D360" i="3"/>
  <c r="C361" i="3"/>
  <c r="D361" i="3"/>
  <c r="C362" i="3"/>
  <c r="D362" i="3"/>
  <c r="C363" i="3"/>
  <c r="D363" i="3"/>
  <c r="C364" i="3"/>
  <c r="D364" i="3"/>
  <c r="C365" i="3"/>
  <c r="D365" i="3"/>
  <c r="C366" i="3"/>
  <c r="D366" i="3"/>
  <c r="C367" i="3"/>
  <c r="D367" i="3"/>
  <c r="C368" i="3"/>
  <c r="D368" i="3"/>
  <c r="C369" i="3"/>
  <c r="D369" i="3"/>
  <c r="C370" i="3"/>
  <c r="D370" i="3"/>
  <c r="C371" i="3"/>
  <c r="D371" i="3"/>
  <c r="C372" i="3"/>
  <c r="D372" i="3"/>
  <c r="C373" i="3"/>
  <c r="D373" i="3"/>
  <c r="C374" i="3"/>
  <c r="D374" i="3"/>
  <c r="C375" i="3"/>
  <c r="D375" i="3"/>
  <c r="C376" i="3"/>
  <c r="D376" i="3"/>
  <c r="C377" i="3"/>
  <c r="D377" i="3"/>
  <c r="C378" i="3"/>
  <c r="D378" i="3"/>
  <c r="C379" i="3"/>
  <c r="D379" i="3"/>
  <c r="C380" i="3"/>
  <c r="D380" i="3"/>
  <c r="C381" i="3"/>
  <c r="D381" i="3"/>
  <c r="C382" i="3"/>
  <c r="D382" i="3"/>
  <c r="C383" i="3"/>
  <c r="D383" i="3"/>
  <c r="C384" i="3"/>
  <c r="D384" i="3"/>
  <c r="C385" i="3"/>
  <c r="D385" i="3"/>
  <c r="C386" i="3"/>
  <c r="D386" i="3"/>
  <c r="C387" i="3"/>
  <c r="D387" i="3"/>
  <c r="C388" i="3"/>
  <c r="D388" i="3"/>
  <c r="C389" i="3"/>
  <c r="D389" i="3"/>
  <c r="C390" i="3"/>
  <c r="D390" i="3"/>
  <c r="C391" i="3"/>
  <c r="D391" i="3"/>
  <c r="C392" i="3"/>
  <c r="D392" i="3"/>
  <c r="C393" i="3"/>
  <c r="D393" i="3"/>
  <c r="C394" i="3"/>
  <c r="D394" i="3"/>
  <c r="C395" i="3"/>
  <c r="D395" i="3"/>
  <c r="C396" i="3"/>
  <c r="D396" i="3"/>
  <c r="C397" i="3"/>
  <c r="D397" i="3"/>
  <c r="C398" i="3"/>
  <c r="D398" i="3"/>
  <c r="C399" i="3"/>
  <c r="D399" i="3"/>
  <c r="C400" i="3"/>
  <c r="D400" i="3"/>
  <c r="C401" i="3"/>
  <c r="D401" i="3"/>
  <c r="C402" i="3"/>
  <c r="D402" i="3"/>
  <c r="C403" i="3"/>
  <c r="D403" i="3"/>
  <c r="C404" i="3"/>
  <c r="D404" i="3"/>
  <c r="C405" i="3"/>
  <c r="D405" i="3"/>
  <c r="C406" i="3"/>
  <c r="D406" i="3"/>
  <c r="C407" i="3"/>
  <c r="D407" i="3"/>
  <c r="C408" i="3"/>
  <c r="D408" i="3"/>
  <c r="C409" i="3"/>
  <c r="D409" i="3"/>
  <c r="C410" i="3"/>
  <c r="D410" i="3"/>
  <c r="C411" i="3"/>
  <c r="D411" i="3"/>
  <c r="C412" i="3"/>
  <c r="D412" i="3"/>
  <c r="C413" i="3"/>
  <c r="D413" i="3"/>
  <c r="C414" i="3"/>
  <c r="D414" i="3"/>
  <c r="C415" i="3"/>
  <c r="D415" i="3"/>
  <c r="C416" i="3"/>
  <c r="D416" i="3"/>
  <c r="C417" i="3"/>
  <c r="D417" i="3"/>
  <c r="C418" i="3"/>
  <c r="D418" i="3"/>
  <c r="C419" i="3"/>
  <c r="D419" i="3"/>
  <c r="C420" i="3"/>
  <c r="D420" i="3"/>
  <c r="C421" i="3"/>
  <c r="D421" i="3"/>
  <c r="C422" i="3"/>
  <c r="D422" i="3"/>
  <c r="C423" i="3"/>
  <c r="D423" i="3"/>
  <c r="C424" i="3"/>
  <c r="D424" i="3"/>
  <c r="C425" i="3"/>
  <c r="D425" i="3"/>
  <c r="C426" i="3"/>
  <c r="D426" i="3"/>
  <c r="C427" i="3"/>
  <c r="D427" i="3"/>
  <c r="C428" i="3"/>
  <c r="D428" i="3"/>
  <c r="C429" i="3"/>
  <c r="D429" i="3"/>
  <c r="C430" i="3"/>
  <c r="D430" i="3"/>
  <c r="C431" i="3"/>
  <c r="D431" i="3"/>
  <c r="C432" i="3"/>
  <c r="D432" i="3"/>
  <c r="C433" i="3"/>
  <c r="D433" i="3"/>
  <c r="C434" i="3"/>
  <c r="D434" i="3"/>
  <c r="C435" i="3"/>
  <c r="D435" i="3"/>
  <c r="C436" i="3"/>
  <c r="D436" i="3"/>
  <c r="C437" i="3"/>
  <c r="D437" i="3"/>
  <c r="C438" i="3"/>
  <c r="D438" i="3"/>
  <c r="C439" i="3"/>
  <c r="D439" i="3"/>
  <c r="C440" i="3"/>
  <c r="D440" i="3"/>
  <c r="C441" i="3"/>
  <c r="D441" i="3"/>
  <c r="C442" i="3"/>
  <c r="D442" i="3"/>
  <c r="C443" i="3"/>
  <c r="D443" i="3"/>
  <c r="C444" i="3"/>
  <c r="D444" i="3"/>
  <c r="C445" i="3"/>
  <c r="D445" i="3"/>
  <c r="C446" i="3"/>
  <c r="D446" i="3"/>
  <c r="C447" i="3"/>
  <c r="D447" i="3"/>
  <c r="C448" i="3"/>
  <c r="D448" i="3"/>
  <c r="C449" i="3"/>
  <c r="D449" i="3"/>
  <c r="C450" i="3"/>
  <c r="D450" i="3"/>
  <c r="C451" i="3"/>
  <c r="D451" i="3"/>
  <c r="C452" i="3"/>
  <c r="D452" i="3"/>
  <c r="C453" i="3"/>
  <c r="D453" i="3"/>
  <c r="C454" i="3"/>
  <c r="D454" i="3"/>
  <c r="C455" i="3"/>
  <c r="D455" i="3"/>
  <c r="C456" i="3"/>
  <c r="D456" i="3"/>
  <c r="C457" i="3"/>
  <c r="D457" i="3"/>
  <c r="C458" i="3"/>
  <c r="D458" i="3"/>
  <c r="C459" i="3"/>
  <c r="D459" i="3"/>
  <c r="C460" i="3"/>
  <c r="D460" i="3"/>
  <c r="C461" i="3"/>
  <c r="D461" i="3"/>
  <c r="C462" i="3"/>
  <c r="D462" i="3"/>
  <c r="C463" i="3"/>
  <c r="D463" i="3"/>
  <c r="C464" i="3"/>
  <c r="D464" i="3"/>
  <c r="C465" i="3"/>
  <c r="D465" i="3"/>
  <c r="C466" i="3"/>
  <c r="D466" i="3"/>
  <c r="C467" i="3"/>
  <c r="D467" i="3"/>
  <c r="C468" i="3"/>
  <c r="D468" i="3"/>
  <c r="C469" i="3"/>
  <c r="D469" i="3"/>
  <c r="C470" i="3"/>
  <c r="D470" i="3"/>
  <c r="C471" i="3"/>
  <c r="D471" i="3"/>
  <c r="C472" i="3"/>
  <c r="D472" i="3"/>
  <c r="C473" i="3"/>
  <c r="D473" i="3"/>
  <c r="C474" i="3"/>
  <c r="D474" i="3"/>
  <c r="C475" i="3"/>
  <c r="D475" i="3"/>
  <c r="C476" i="3"/>
  <c r="D476" i="3"/>
  <c r="C477" i="3"/>
  <c r="D477" i="3"/>
  <c r="C478" i="3"/>
  <c r="D478" i="3"/>
  <c r="C479" i="3"/>
  <c r="D479" i="3"/>
  <c r="C480" i="3"/>
  <c r="D480" i="3"/>
  <c r="C481" i="3"/>
  <c r="D481" i="3"/>
  <c r="C482" i="3"/>
  <c r="D482" i="3"/>
  <c r="C483" i="3"/>
  <c r="D483" i="3"/>
  <c r="C484" i="3"/>
  <c r="D484" i="3"/>
  <c r="C485" i="3"/>
  <c r="D485" i="3"/>
  <c r="C486" i="3"/>
  <c r="D486" i="3"/>
  <c r="C487" i="3"/>
  <c r="D487" i="3"/>
  <c r="C488" i="3"/>
  <c r="D488" i="3"/>
  <c r="C489" i="3"/>
  <c r="D489" i="3"/>
  <c r="C490" i="3"/>
  <c r="D490" i="3"/>
  <c r="C491" i="3"/>
  <c r="D491" i="3"/>
  <c r="C492" i="3"/>
  <c r="D492" i="3"/>
  <c r="C493" i="3"/>
  <c r="D493" i="3"/>
  <c r="C494" i="3"/>
  <c r="D494" i="3"/>
  <c r="C495" i="3"/>
  <c r="D495" i="3"/>
  <c r="C496" i="3"/>
  <c r="D496" i="3"/>
  <c r="C497" i="3"/>
  <c r="D497" i="3"/>
  <c r="C498" i="3"/>
  <c r="D498" i="3"/>
  <c r="C499" i="3"/>
  <c r="D499" i="3"/>
  <c r="C500" i="3"/>
  <c r="D500" i="3"/>
  <c r="C501" i="3"/>
  <c r="D501" i="3"/>
  <c r="C502" i="3"/>
  <c r="D502" i="3"/>
  <c r="C503" i="3"/>
  <c r="D503" i="3"/>
  <c r="C504" i="3"/>
  <c r="D504" i="3"/>
  <c r="C505" i="3"/>
  <c r="D505" i="3"/>
  <c r="C506" i="3"/>
  <c r="D506" i="3"/>
  <c r="C507" i="3"/>
  <c r="D507" i="3"/>
  <c r="C508" i="3"/>
  <c r="D508" i="3"/>
  <c r="C509" i="3"/>
  <c r="D509" i="3"/>
  <c r="C510" i="3"/>
  <c r="D510" i="3"/>
  <c r="C511" i="3"/>
  <c r="D511" i="3"/>
  <c r="C512" i="3"/>
  <c r="D512" i="3"/>
  <c r="C513" i="3"/>
  <c r="D513" i="3"/>
  <c r="C514" i="3"/>
  <c r="D514" i="3"/>
  <c r="C515" i="3"/>
  <c r="D515" i="3"/>
  <c r="C516" i="3"/>
  <c r="D516" i="3"/>
  <c r="C517" i="3"/>
  <c r="D517" i="3"/>
  <c r="C518" i="3"/>
  <c r="D518" i="3"/>
  <c r="C519" i="3"/>
  <c r="D519" i="3"/>
  <c r="C520" i="3"/>
  <c r="D520" i="3"/>
  <c r="C521" i="3"/>
  <c r="D521" i="3"/>
  <c r="C522" i="3"/>
  <c r="D522" i="3"/>
  <c r="C523" i="3"/>
  <c r="D523" i="3"/>
  <c r="C524" i="3"/>
  <c r="D524" i="3"/>
  <c r="C525" i="3"/>
  <c r="D525" i="3"/>
  <c r="C526" i="3"/>
  <c r="D526" i="3"/>
  <c r="C527" i="3"/>
  <c r="D527" i="3"/>
  <c r="C528" i="3"/>
  <c r="D528" i="3"/>
  <c r="C529" i="3"/>
  <c r="D529" i="3"/>
  <c r="C530" i="3"/>
  <c r="D530" i="3"/>
  <c r="C531" i="3"/>
  <c r="D531" i="3"/>
  <c r="C532" i="3"/>
  <c r="D532" i="3"/>
  <c r="C533" i="3"/>
  <c r="D533" i="3"/>
  <c r="C534" i="3"/>
  <c r="D534" i="3"/>
  <c r="C535" i="3"/>
  <c r="D535" i="3"/>
  <c r="C536" i="3"/>
  <c r="D536" i="3"/>
  <c r="C537" i="3"/>
  <c r="D537" i="3"/>
  <c r="C538" i="3"/>
  <c r="D538" i="3"/>
  <c r="C539" i="3"/>
  <c r="D539" i="3"/>
  <c r="C540" i="3"/>
  <c r="D540" i="3"/>
  <c r="C541" i="3"/>
  <c r="D541" i="3"/>
  <c r="C542" i="3"/>
  <c r="D542" i="3"/>
  <c r="C543" i="3"/>
  <c r="D543" i="3"/>
  <c r="C544" i="3"/>
  <c r="D544" i="3"/>
  <c r="C545" i="3"/>
  <c r="D545" i="3"/>
  <c r="C546" i="3"/>
  <c r="D546" i="3"/>
  <c r="C547" i="3"/>
  <c r="D547" i="3"/>
  <c r="C548" i="3"/>
  <c r="D548" i="3"/>
  <c r="C549" i="3"/>
  <c r="D549" i="3"/>
  <c r="C550" i="3"/>
  <c r="D550" i="3"/>
  <c r="C551" i="3"/>
  <c r="D551" i="3"/>
  <c r="C552" i="3"/>
  <c r="D552" i="3"/>
  <c r="C553" i="3"/>
  <c r="D553" i="3"/>
  <c r="C554" i="3"/>
  <c r="D554" i="3"/>
  <c r="C555" i="3"/>
  <c r="D555" i="3"/>
  <c r="C556" i="3"/>
  <c r="D556" i="3"/>
  <c r="C557" i="3"/>
  <c r="D557" i="3"/>
  <c r="C558" i="3"/>
  <c r="D558" i="3"/>
  <c r="C559" i="3"/>
  <c r="D559" i="3"/>
  <c r="C560" i="3"/>
  <c r="D560" i="3"/>
  <c r="C561" i="3"/>
  <c r="D561" i="3"/>
  <c r="C562" i="3"/>
  <c r="D562" i="3"/>
  <c r="C563" i="3"/>
  <c r="D563" i="3"/>
  <c r="C564" i="3"/>
  <c r="D564" i="3"/>
  <c r="C565" i="3"/>
  <c r="D565" i="3"/>
  <c r="C566" i="3"/>
  <c r="D566" i="3"/>
  <c r="C567" i="3"/>
  <c r="D567" i="3"/>
  <c r="C568" i="3"/>
  <c r="D568" i="3"/>
  <c r="C569" i="3"/>
  <c r="D569" i="3"/>
  <c r="C570" i="3"/>
  <c r="D570" i="3"/>
  <c r="C571" i="3"/>
  <c r="D571" i="3"/>
  <c r="C572" i="3"/>
  <c r="D572" i="3"/>
  <c r="C573" i="3"/>
  <c r="D573" i="3"/>
  <c r="C574" i="3"/>
  <c r="D574" i="3"/>
  <c r="C575" i="3"/>
  <c r="D575" i="3"/>
  <c r="C576" i="3"/>
  <c r="D576" i="3"/>
  <c r="C577" i="3"/>
  <c r="D577" i="3"/>
  <c r="C578" i="3"/>
  <c r="D578" i="3"/>
  <c r="C579" i="3"/>
  <c r="D579" i="3"/>
  <c r="C580" i="3"/>
  <c r="D580" i="3"/>
  <c r="C581" i="3"/>
  <c r="D581" i="3"/>
  <c r="C582" i="3"/>
  <c r="D582" i="3"/>
  <c r="C583" i="3"/>
  <c r="D583" i="3"/>
  <c r="C584" i="3"/>
  <c r="D584" i="3"/>
  <c r="C585" i="3"/>
  <c r="D585" i="3"/>
  <c r="C586" i="3"/>
  <c r="D586" i="3"/>
  <c r="C587" i="3"/>
  <c r="D587" i="3"/>
  <c r="C588" i="3"/>
  <c r="D588" i="3"/>
  <c r="C589" i="3"/>
  <c r="D589" i="3"/>
  <c r="C590" i="3"/>
  <c r="D590" i="3"/>
  <c r="C591" i="3"/>
  <c r="D591" i="3"/>
  <c r="C592" i="3"/>
  <c r="D592" i="3"/>
  <c r="C593" i="3"/>
  <c r="D593" i="3"/>
  <c r="C594" i="3"/>
  <c r="D594" i="3"/>
  <c r="C595" i="3"/>
  <c r="D595" i="3"/>
  <c r="C596" i="3"/>
  <c r="D596" i="3"/>
  <c r="C597" i="3"/>
  <c r="D597" i="3"/>
  <c r="C598" i="3"/>
  <c r="D598" i="3"/>
  <c r="C599" i="3"/>
  <c r="D599" i="3"/>
  <c r="C600" i="3"/>
  <c r="D600" i="3"/>
  <c r="C601" i="3"/>
  <c r="D601" i="3"/>
  <c r="C602" i="3"/>
  <c r="D602" i="3"/>
  <c r="C603" i="3"/>
  <c r="D603" i="3"/>
  <c r="C604" i="3"/>
  <c r="D604" i="3"/>
  <c r="C605" i="3"/>
  <c r="D605" i="3"/>
  <c r="C606" i="3"/>
  <c r="D606" i="3"/>
  <c r="C607" i="3"/>
  <c r="D607" i="3"/>
  <c r="C608" i="3"/>
  <c r="D608" i="3"/>
  <c r="C609" i="3"/>
  <c r="D609" i="3"/>
  <c r="C610" i="3"/>
  <c r="D610" i="3"/>
  <c r="C611" i="3"/>
  <c r="D611" i="3"/>
  <c r="C612" i="3"/>
  <c r="D612" i="3"/>
  <c r="C613" i="3"/>
  <c r="D613" i="3"/>
  <c r="C614" i="3"/>
  <c r="D614" i="3"/>
  <c r="C615" i="3"/>
  <c r="D615" i="3"/>
  <c r="C616" i="3"/>
  <c r="D616" i="3"/>
  <c r="C617" i="3"/>
  <c r="D617" i="3"/>
  <c r="C618" i="3"/>
  <c r="D618" i="3"/>
  <c r="C619" i="3"/>
  <c r="D619" i="3"/>
  <c r="C620" i="3"/>
  <c r="D620" i="3"/>
  <c r="C621" i="3"/>
  <c r="D621" i="3"/>
  <c r="C622" i="3"/>
  <c r="D622" i="3"/>
  <c r="C623" i="3"/>
  <c r="D623" i="3"/>
  <c r="C624" i="3"/>
  <c r="D624" i="3"/>
  <c r="C625" i="3"/>
  <c r="D625" i="3"/>
  <c r="C626" i="3"/>
  <c r="D626" i="3"/>
  <c r="C627" i="3"/>
  <c r="D627" i="3"/>
  <c r="C628" i="3"/>
  <c r="D628" i="3"/>
  <c r="C629" i="3"/>
  <c r="D629" i="3"/>
  <c r="C630" i="3"/>
  <c r="D630" i="3"/>
  <c r="C631" i="3"/>
  <c r="D631" i="3"/>
  <c r="C632" i="3"/>
  <c r="D632" i="3"/>
  <c r="C633" i="3"/>
  <c r="D633" i="3"/>
  <c r="C634" i="3"/>
  <c r="D634" i="3"/>
  <c r="C635" i="3"/>
  <c r="D635" i="3"/>
  <c r="C636" i="3"/>
  <c r="D636" i="3"/>
  <c r="C637" i="3"/>
  <c r="D637" i="3"/>
  <c r="C638" i="3"/>
  <c r="D638" i="3"/>
  <c r="C639" i="3"/>
  <c r="D639" i="3"/>
  <c r="C640" i="3"/>
  <c r="D640" i="3"/>
  <c r="C641" i="3"/>
  <c r="D641" i="3"/>
  <c r="C642" i="3"/>
  <c r="D642" i="3"/>
  <c r="C643" i="3"/>
  <c r="D643" i="3"/>
  <c r="C644" i="3"/>
  <c r="D644" i="3"/>
  <c r="C645" i="3"/>
  <c r="D645" i="3"/>
  <c r="C646" i="3"/>
  <c r="D646" i="3"/>
  <c r="C647" i="3"/>
  <c r="D647" i="3"/>
  <c r="C648" i="3"/>
  <c r="D648" i="3"/>
  <c r="C649" i="3"/>
  <c r="D649" i="3"/>
  <c r="C650" i="3"/>
  <c r="D650" i="3"/>
  <c r="C651" i="3"/>
  <c r="D651" i="3"/>
  <c r="C652" i="3"/>
  <c r="D652" i="3"/>
  <c r="C653" i="3"/>
  <c r="D653" i="3"/>
  <c r="C654" i="3"/>
  <c r="D654" i="3"/>
  <c r="C655" i="3"/>
  <c r="D655" i="3"/>
  <c r="C656" i="3"/>
  <c r="D656" i="3"/>
  <c r="C657" i="3"/>
  <c r="D657" i="3"/>
  <c r="C658" i="3"/>
  <c r="D658" i="3"/>
  <c r="C659" i="3"/>
  <c r="D659" i="3"/>
  <c r="C660" i="3"/>
  <c r="D660" i="3"/>
  <c r="C661" i="3"/>
  <c r="D661" i="3"/>
  <c r="C662" i="3"/>
  <c r="D662" i="3"/>
  <c r="C663" i="3"/>
  <c r="D663" i="3"/>
  <c r="C664" i="3"/>
  <c r="D664" i="3"/>
  <c r="C665" i="3"/>
  <c r="D665" i="3"/>
  <c r="C666" i="3"/>
  <c r="D666" i="3"/>
  <c r="C667" i="3"/>
  <c r="D667" i="3"/>
  <c r="C668" i="3"/>
  <c r="D668" i="3"/>
  <c r="C669" i="3"/>
  <c r="D669" i="3"/>
  <c r="C670" i="3"/>
  <c r="D670" i="3"/>
  <c r="C671" i="3"/>
  <c r="D671" i="3"/>
  <c r="C672" i="3"/>
  <c r="D672" i="3"/>
  <c r="C673" i="3"/>
  <c r="D673" i="3"/>
  <c r="C674" i="3"/>
  <c r="D674" i="3"/>
  <c r="C675" i="3"/>
  <c r="D675" i="3"/>
  <c r="C676" i="3"/>
  <c r="D676" i="3"/>
  <c r="C677" i="3"/>
  <c r="D677" i="3"/>
  <c r="C678" i="3"/>
  <c r="D678" i="3"/>
  <c r="C679" i="3"/>
  <c r="D679" i="3"/>
  <c r="C680" i="3"/>
  <c r="D680" i="3"/>
  <c r="C681" i="3"/>
  <c r="D681" i="3"/>
  <c r="C682" i="3"/>
  <c r="D682" i="3"/>
  <c r="C683" i="3"/>
  <c r="D683" i="3"/>
  <c r="C684" i="3"/>
  <c r="D684" i="3"/>
  <c r="C685" i="3"/>
  <c r="D685" i="3"/>
  <c r="C686" i="3"/>
  <c r="D686" i="3"/>
  <c r="C687" i="3"/>
  <c r="D687" i="3"/>
  <c r="C688" i="3"/>
  <c r="D688" i="3"/>
  <c r="C689" i="3"/>
  <c r="D689" i="3"/>
  <c r="C690" i="3"/>
  <c r="D690" i="3"/>
  <c r="C691" i="3"/>
  <c r="D691" i="3"/>
  <c r="C692" i="3"/>
  <c r="D692" i="3"/>
  <c r="C693" i="3"/>
  <c r="D693" i="3"/>
  <c r="C694" i="3"/>
  <c r="D694" i="3"/>
  <c r="C695" i="3"/>
  <c r="D695" i="3"/>
  <c r="C696" i="3"/>
  <c r="D696" i="3"/>
  <c r="C697" i="3"/>
  <c r="D697" i="3"/>
  <c r="C698" i="3"/>
  <c r="D698" i="3"/>
  <c r="C699" i="3"/>
  <c r="D699" i="3"/>
  <c r="C700" i="3"/>
  <c r="D700" i="3"/>
  <c r="C701" i="3"/>
  <c r="D701" i="3"/>
  <c r="C702" i="3"/>
  <c r="D702" i="3"/>
  <c r="C703" i="3"/>
  <c r="D703" i="3"/>
  <c r="C704" i="3"/>
  <c r="D704" i="3"/>
  <c r="C705" i="3"/>
  <c r="D705" i="3"/>
  <c r="C706" i="3"/>
  <c r="D706" i="3"/>
  <c r="C707" i="3"/>
  <c r="D707" i="3"/>
  <c r="C708" i="3"/>
  <c r="D708" i="3"/>
  <c r="C709" i="3"/>
  <c r="D709" i="3"/>
  <c r="C710" i="3"/>
  <c r="D710" i="3"/>
  <c r="C711" i="3"/>
  <c r="D711" i="3"/>
  <c r="C712" i="3"/>
  <c r="D712" i="3"/>
  <c r="C713" i="3"/>
  <c r="D713" i="3"/>
  <c r="C714" i="3"/>
  <c r="D714" i="3"/>
  <c r="C715" i="3"/>
  <c r="D715" i="3"/>
  <c r="C716" i="3"/>
  <c r="D716" i="3"/>
  <c r="C717" i="3"/>
  <c r="D717" i="3"/>
  <c r="C718" i="3"/>
  <c r="D718" i="3"/>
  <c r="C719" i="3"/>
  <c r="D719" i="3"/>
  <c r="C720" i="3"/>
  <c r="D720" i="3"/>
  <c r="C721" i="3"/>
  <c r="D721" i="3"/>
  <c r="C722" i="3"/>
  <c r="D722" i="3"/>
  <c r="C723" i="3"/>
  <c r="D723" i="3"/>
  <c r="C724" i="3"/>
  <c r="D724" i="3"/>
  <c r="C725" i="3"/>
  <c r="D725" i="3"/>
  <c r="C726" i="3"/>
  <c r="D726" i="3"/>
  <c r="C727" i="3"/>
  <c r="D727" i="3"/>
  <c r="C728" i="3"/>
  <c r="D728" i="3"/>
  <c r="C729" i="3"/>
  <c r="D729" i="3"/>
  <c r="C730" i="3"/>
  <c r="D730" i="3"/>
  <c r="C731" i="3"/>
  <c r="D731" i="3"/>
  <c r="C732" i="3"/>
  <c r="D732" i="3"/>
  <c r="C733" i="3"/>
  <c r="D733" i="3"/>
  <c r="C734" i="3"/>
  <c r="D734" i="3"/>
  <c r="C735" i="3"/>
  <c r="D735" i="3"/>
  <c r="C736" i="3"/>
  <c r="D736" i="3"/>
  <c r="C737" i="3"/>
  <c r="D737" i="3"/>
  <c r="C738" i="3"/>
  <c r="D738" i="3"/>
  <c r="C739" i="3"/>
  <c r="D739" i="3"/>
  <c r="C740" i="3"/>
  <c r="D740" i="3"/>
  <c r="C741" i="3"/>
  <c r="D741" i="3"/>
  <c r="C742" i="3"/>
  <c r="D742" i="3"/>
  <c r="C743" i="3"/>
  <c r="D743" i="3"/>
  <c r="C744" i="3"/>
  <c r="D744" i="3"/>
  <c r="C745" i="3"/>
  <c r="D745" i="3"/>
  <c r="C746" i="3"/>
  <c r="D746" i="3"/>
  <c r="C747" i="3"/>
  <c r="D747" i="3"/>
  <c r="C748" i="3"/>
  <c r="D748" i="3"/>
  <c r="C749" i="3"/>
  <c r="D749" i="3"/>
  <c r="C750" i="3"/>
  <c r="D750" i="3"/>
  <c r="C751" i="3"/>
  <c r="D751" i="3"/>
  <c r="C752" i="3"/>
  <c r="D752" i="3"/>
  <c r="C753" i="3"/>
  <c r="D753" i="3"/>
  <c r="C754" i="3"/>
  <c r="D754" i="3"/>
  <c r="C755" i="3"/>
  <c r="D755" i="3"/>
  <c r="C756" i="3"/>
  <c r="D756" i="3"/>
  <c r="C757" i="3"/>
  <c r="D757" i="3"/>
  <c r="C758" i="3"/>
  <c r="D758" i="3"/>
  <c r="C759" i="3"/>
  <c r="D759" i="3"/>
  <c r="C760" i="3"/>
  <c r="D760" i="3"/>
  <c r="C761" i="3"/>
  <c r="D761" i="3"/>
  <c r="C762" i="3"/>
  <c r="D762" i="3"/>
  <c r="C763" i="3"/>
  <c r="D763" i="3"/>
  <c r="C764" i="3"/>
  <c r="D764" i="3"/>
  <c r="C765" i="3"/>
  <c r="D765" i="3"/>
  <c r="C766" i="3"/>
  <c r="D766" i="3"/>
  <c r="C767" i="3"/>
  <c r="D767" i="3"/>
  <c r="C768" i="3"/>
  <c r="D768" i="3"/>
  <c r="C769" i="3"/>
  <c r="D769" i="3"/>
  <c r="C770" i="3"/>
  <c r="D770" i="3"/>
  <c r="C771" i="3"/>
  <c r="D771" i="3"/>
  <c r="C772" i="3"/>
  <c r="D772" i="3"/>
  <c r="C773" i="3"/>
  <c r="D773" i="3"/>
  <c r="C774" i="3"/>
  <c r="D774" i="3"/>
  <c r="C775" i="3"/>
  <c r="D775" i="3"/>
  <c r="C776" i="3"/>
  <c r="D776" i="3"/>
  <c r="C777" i="3"/>
  <c r="D777" i="3"/>
  <c r="C778" i="3"/>
  <c r="D778" i="3"/>
  <c r="C779" i="3"/>
  <c r="D779" i="3"/>
  <c r="C780" i="3"/>
  <c r="D780" i="3"/>
  <c r="C781" i="3"/>
  <c r="D781" i="3"/>
  <c r="C782" i="3"/>
  <c r="D782" i="3"/>
  <c r="C783" i="3"/>
  <c r="D783" i="3"/>
  <c r="C784" i="3"/>
  <c r="D784" i="3"/>
  <c r="C785" i="3"/>
  <c r="D785" i="3"/>
  <c r="C786" i="3"/>
  <c r="D786" i="3"/>
  <c r="C787" i="3"/>
  <c r="D787" i="3"/>
  <c r="C788" i="3"/>
  <c r="D788" i="3"/>
  <c r="C789" i="3"/>
  <c r="D789" i="3"/>
  <c r="C790" i="3"/>
  <c r="D790" i="3"/>
  <c r="C791" i="3"/>
  <c r="D791" i="3"/>
  <c r="C792" i="3"/>
  <c r="D792" i="3"/>
  <c r="C793" i="3"/>
  <c r="D793" i="3"/>
  <c r="C794" i="3"/>
  <c r="D794" i="3"/>
  <c r="C795" i="3"/>
  <c r="D795" i="3"/>
  <c r="C796" i="3"/>
  <c r="D796" i="3"/>
  <c r="C797" i="3"/>
  <c r="D797" i="3"/>
  <c r="C798" i="3"/>
  <c r="D798" i="3"/>
  <c r="C799" i="3"/>
  <c r="D799" i="3"/>
  <c r="C800" i="3"/>
  <c r="D800" i="3"/>
  <c r="C801" i="3"/>
  <c r="D801" i="3"/>
  <c r="C802" i="3"/>
  <c r="D802" i="3"/>
  <c r="C803" i="3"/>
  <c r="D803" i="3"/>
  <c r="C804" i="3"/>
  <c r="D804" i="3"/>
  <c r="C805" i="3"/>
  <c r="D805" i="3"/>
  <c r="C806" i="3"/>
  <c r="D806" i="3"/>
  <c r="C807" i="3"/>
  <c r="D807" i="3"/>
  <c r="C808" i="3"/>
  <c r="D808" i="3"/>
  <c r="C809" i="3"/>
  <c r="D809" i="3"/>
  <c r="C810" i="3"/>
  <c r="D810" i="3"/>
  <c r="C811" i="3"/>
  <c r="D811" i="3"/>
  <c r="C812" i="3"/>
  <c r="D812" i="3"/>
  <c r="C813" i="3"/>
  <c r="D813" i="3"/>
  <c r="C814" i="3"/>
  <c r="D814" i="3"/>
  <c r="C815" i="3"/>
  <c r="D815" i="3"/>
  <c r="C816" i="3"/>
  <c r="D816" i="3"/>
  <c r="C817" i="3"/>
  <c r="D817" i="3"/>
  <c r="C818" i="3"/>
  <c r="D818" i="3"/>
  <c r="C819" i="3"/>
  <c r="D819" i="3"/>
  <c r="C820" i="3"/>
  <c r="D820" i="3"/>
  <c r="C821" i="3"/>
  <c r="D821" i="3"/>
  <c r="C822" i="3"/>
  <c r="D822" i="3"/>
  <c r="C823" i="3"/>
  <c r="D823" i="3"/>
  <c r="C824" i="3"/>
  <c r="D824" i="3"/>
  <c r="C825" i="3"/>
  <c r="D825" i="3"/>
  <c r="C826" i="3"/>
  <c r="D826" i="3"/>
  <c r="C827" i="3"/>
  <c r="D827" i="3"/>
  <c r="C828" i="3"/>
  <c r="D828" i="3"/>
  <c r="C829" i="3"/>
  <c r="D829" i="3"/>
  <c r="C830" i="3"/>
  <c r="D830" i="3"/>
  <c r="C831" i="3"/>
  <c r="D831" i="3"/>
  <c r="C832" i="3"/>
  <c r="D832" i="3"/>
  <c r="C833" i="3"/>
  <c r="D833" i="3"/>
  <c r="C834" i="3"/>
  <c r="D834" i="3"/>
  <c r="C835" i="3"/>
  <c r="D835" i="3"/>
  <c r="C836" i="3"/>
  <c r="D836" i="3"/>
  <c r="C837" i="3"/>
  <c r="D837" i="3"/>
  <c r="C838" i="3"/>
  <c r="D838" i="3"/>
  <c r="C839" i="3"/>
  <c r="D839" i="3"/>
  <c r="C840" i="3"/>
  <c r="D840" i="3"/>
  <c r="C841" i="3"/>
  <c r="D841" i="3"/>
  <c r="C842" i="3"/>
  <c r="D842" i="3"/>
  <c r="C843" i="3"/>
  <c r="D843" i="3"/>
  <c r="C844" i="3"/>
  <c r="D844" i="3"/>
  <c r="C845" i="3"/>
  <c r="D845" i="3"/>
  <c r="C846" i="3"/>
  <c r="D846" i="3"/>
  <c r="C847" i="3"/>
  <c r="D847" i="3"/>
  <c r="C848" i="3"/>
  <c r="D848" i="3"/>
  <c r="C849" i="3"/>
  <c r="D849" i="3"/>
  <c r="C850" i="3"/>
  <c r="D850" i="3"/>
  <c r="C851" i="3"/>
  <c r="D851" i="3"/>
  <c r="C852" i="3"/>
  <c r="D852" i="3"/>
  <c r="C853" i="3"/>
  <c r="D853" i="3"/>
  <c r="C854" i="3"/>
  <c r="D854" i="3"/>
  <c r="C855" i="3"/>
  <c r="D855" i="3"/>
  <c r="C856" i="3"/>
  <c r="D856" i="3"/>
  <c r="C857" i="3"/>
  <c r="D857" i="3"/>
  <c r="C858" i="3"/>
  <c r="D858" i="3"/>
  <c r="C859" i="3"/>
  <c r="D859" i="3"/>
  <c r="C860" i="3"/>
  <c r="D860" i="3"/>
  <c r="C861" i="3"/>
  <c r="D861" i="3"/>
  <c r="C862" i="3"/>
  <c r="D862" i="3"/>
  <c r="C863" i="3"/>
  <c r="D863" i="3"/>
  <c r="C864" i="3"/>
  <c r="D864" i="3"/>
  <c r="C865" i="3"/>
  <c r="D865" i="3"/>
  <c r="C866" i="3"/>
  <c r="D866" i="3"/>
  <c r="C867" i="3"/>
  <c r="D867" i="3"/>
  <c r="C868" i="3"/>
  <c r="D868" i="3"/>
  <c r="C869" i="3"/>
  <c r="D869" i="3"/>
  <c r="C870" i="3"/>
  <c r="D870" i="3"/>
  <c r="C871" i="3"/>
  <c r="D871" i="3"/>
  <c r="C872" i="3"/>
  <c r="D872" i="3"/>
  <c r="C873" i="3"/>
  <c r="D873" i="3"/>
  <c r="C874" i="3"/>
  <c r="D874" i="3"/>
  <c r="C875" i="3"/>
  <c r="D875" i="3"/>
  <c r="C876" i="3"/>
  <c r="D876" i="3"/>
  <c r="C877" i="3"/>
  <c r="D877" i="3"/>
  <c r="C878" i="3"/>
  <c r="D878" i="3"/>
  <c r="C879" i="3"/>
  <c r="D879" i="3"/>
  <c r="C880" i="3"/>
  <c r="D880" i="3"/>
  <c r="C881" i="3"/>
  <c r="D881" i="3"/>
  <c r="C882" i="3"/>
  <c r="D882" i="3"/>
  <c r="C883" i="3"/>
  <c r="D883" i="3"/>
  <c r="C884" i="3"/>
  <c r="D884" i="3"/>
  <c r="C885" i="3"/>
  <c r="D885" i="3"/>
  <c r="C886" i="3"/>
  <c r="D886" i="3"/>
  <c r="C887" i="3"/>
  <c r="D887" i="3"/>
  <c r="C888" i="3"/>
  <c r="D888" i="3"/>
  <c r="C889" i="3"/>
  <c r="D889" i="3"/>
  <c r="C890" i="3"/>
  <c r="D890" i="3"/>
  <c r="C891" i="3"/>
  <c r="D891" i="3"/>
  <c r="C892" i="3"/>
  <c r="D892" i="3"/>
  <c r="C893" i="3"/>
  <c r="D893" i="3"/>
  <c r="C894" i="3"/>
  <c r="D894" i="3"/>
  <c r="C895" i="3"/>
  <c r="D895" i="3"/>
  <c r="C896" i="3"/>
  <c r="D896" i="3"/>
  <c r="C897" i="3"/>
  <c r="D897" i="3"/>
  <c r="C898" i="3"/>
  <c r="D898" i="3"/>
  <c r="C899" i="3"/>
  <c r="D899" i="3"/>
  <c r="C900" i="3"/>
  <c r="D900" i="3"/>
  <c r="C901" i="3"/>
  <c r="D901" i="3"/>
  <c r="C902" i="3"/>
  <c r="D902" i="3"/>
  <c r="C903" i="3"/>
  <c r="D903" i="3"/>
  <c r="C904" i="3"/>
  <c r="D904" i="3"/>
  <c r="C905" i="3"/>
  <c r="D905" i="3"/>
  <c r="C906" i="3"/>
  <c r="D906" i="3"/>
  <c r="C907" i="3"/>
  <c r="D907" i="3"/>
  <c r="C908" i="3"/>
  <c r="D908" i="3"/>
  <c r="C909" i="3"/>
  <c r="D909" i="3"/>
  <c r="C910" i="3"/>
  <c r="D910" i="3"/>
  <c r="C911" i="3"/>
  <c r="D911" i="3"/>
  <c r="C912" i="3"/>
  <c r="D912" i="3"/>
  <c r="C913" i="3"/>
  <c r="D913" i="3"/>
  <c r="C914" i="3"/>
  <c r="D914" i="3"/>
  <c r="C915" i="3"/>
  <c r="D915" i="3"/>
  <c r="C916" i="3"/>
  <c r="D916" i="3"/>
  <c r="C917" i="3"/>
  <c r="D917" i="3"/>
  <c r="C918" i="3"/>
  <c r="D918" i="3"/>
  <c r="C919" i="3"/>
  <c r="D919" i="3"/>
  <c r="C920" i="3"/>
  <c r="D920" i="3"/>
  <c r="C921" i="3"/>
  <c r="D921" i="3"/>
  <c r="C922" i="3"/>
  <c r="D922" i="3"/>
  <c r="C923" i="3"/>
  <c r="D923" i="3"/>
  <c r="C924" i="3"/>
  <c r="D924" i="3"/>
  <c r="C925" i="3"/>
  <c r="D925" i="3"/>
  <c r="C926" i="3"/>
  <c r="D926" i="3"/>
  <c r="C927" i="3"/>
  <c r="D927" i="3"/>
  <c r="C928" i="3"/>
  <c r="D928" i="3"/>
  <c r="C929" i="3"/>
  <c r="D929" i="3"/>
  <c r="C930" i="3"/>
  <c r="D930" i="3"/>
  <c r="C931" i="3"/>
  <c r="D931" i="3"/>
  <c r="C932" i="3"/>
  <c r="D932" i="3"/>
  <c r="C933" i="3"/>
  <c r="D933" i="3"/>
  <c r="C934" i="3"/>
  <c r="D934" i="3"/>
  <c r="C935" i="3"/>
  <c r="D935" i="3"/>
  <c r="C936" i="3"/>
  <c r="D936" i="3"/>
  <c r="C937" i="3"/>
  <c r="D937" i="3"/>
  <c r="C938" i="3"/>
  <c r="D938" i="3"/>
  <c r="C939" i="3"/>
  <c r="D939" i="3"/>
  <c r="C940" i="3"/>
  <c r="D940" i="3"/>
  <c r="C941" i="3"/>
  <c r="D941" i="3"/>
  <c r="C942" i="3"/>
  <c r="D942" i="3"/>
  <c r="C943" i="3"/>
  <c r="D943" i="3"/>
  <c r="C944" i="3"/>
  <c r="D944" i="3"/>
  <c r="C945" i="3"/>
  <c r="D945" i="3"/>
  <c r="C946" i="3"/>
  <c r="D946" i="3"/>
  <c r="C947" i="3"/>
  <c r="D947" i="3"/>
  <c r="C948" i="3"/>
  <c r="D948" i="3"/>
  <c r="C949" i="3"/>
  <c r="D949" i="3"/>
  <c r="C950" i="3"/>
  <c r="D950" i="3"/>
  <c r="C951" i="3"/>
  <c r="D951" i="3"/>
  <c r="C952" i="3"/>
  <c r="D952" i="3"/>
  <c r="C953" i="3"/>
  <c r="D953" i="3"/>
  <c r="C954" i="3"/>
  <c r="D954" i="3"/>
  <c r="C955" i="3"/>
  <c r="D955" i="3"/>
  <c r="C956" i="3"/>
  <c r="D956" i="3"/>
  <c r="C957" i="3"/>
  <c r="D957" i="3"/>
  <c r="C958" i="3"/>
  <c r="D958" i="3"/>
  <c r="C959" i="3"/>
  <c r="D959" i="3"/>
  <c r="C960" i="3"/>
  <c r="D960" i="3"/>
  <c r="C961" i="3"/>
  <c r="D961" i="3"/>
  <c r="C962" i="3"/>
  <c r="D962" i="3"/>
  <c r="C963" i="3"/>
  <c r="D963" i="3"/>
  <c r="C964" i="3"/>
  <c r="D964" i="3"/>
  <c r="C965" i="3"/>
  <c r="D965" i="3"/>
  <c r="C966" i="3"/>
  <c r="D966" i="3"/>
  <c r="C967" i="3"/>
  <c r="D967" i="3"/>
  <c r="C968" i="3"/>
  <c r="D968" i="3"/>
  <c r="C969" i="3"/>
  <c r="D969" i="3"/>
  <c r="C970" i="3"/>
  <c r="D970" i="3"/>
  <c r="C971" i="3"/>
  <c r="D971" i="3"/>
  <c r="C972" i="3"/>
  <c r="D972" i="3"/>
  <c r="C973" i="3"/>
  <c r="D973" i="3"/>
  <c r="C974" i="3"/>
  <c r="D974" i="3"/>
  <c r="C975" i="3"/>
  <c r="D975" i="3"/>
  <c r="C976" i="3"/>
  <c r="D976" i="3"/>
  <c r="C977" i="3"/>
  <c r="D977" i="3"/>
  <c r="C978" i="3"/>
  <c r="D978" i="3"/>
  <c r="C979" i="3"/>
  <c r="D979" i="3"/>
  <c r="C980" i="3"/>
  <c r="D980" i="3"/>
  <c r="C981" i="3"/>
  <c r="D981" i="3"/>
  <c r="C982" i="3"/>
  <c r="D982" i="3"/>
  <c r="C983" i="3"/>
  <c r="D983" i="3"/>
  <c r="C984" i="3"/>
  <c r="D984" i="3"/>
  <c r="C985" i="3"/>
  <c r="D985" i="3"/>
  <c r="C986" i="3"/>
  <c r="D986" i="3"/>
  <c r="C987" i="3"/>
  <c r="D987" i="3"/>
  <c r="C988" i="3"/>
  <c r="D988" i="3"/>
  <c r="C989" i="3"/>
  <c r="D989" i="3"/>
  <c r="C990" i="3"/>
  <c r="D990" i="3"/>
  <c r="C991" i="3"/>
  <c r="D991" i="3"/>
  <c r="C992" i="3"/>
  <c r="D992" i="3"/>
  <c r="C993" i="3"/>
  <c r="D993" i="3"/>
  <c r="C994" i="3"/>
  <c r="D994" i="3"/>
  <c r="C995" i="3"/>
  <c r="D995" i="3"/>
  <c r="C996" i="3"/>
  <c r="D996" i="3"/>
  <c r="C997" i="3"/>
  <c r="D997" i="3"/>
  <c r="C998" i="3"/>
  <c r="D998" i="3"/>
  <c r="C999" i="3"/>
  <c r="D999" i="3"/>
  <c r="C1000" i="3"/>
  <c r="D1000" i="3"/>
  <c r="C1001" i="3"/>
  <c r="D1001" i="3"/>
  <c r="C1002" i="3"/>
  <c r="D1002" i="3"/>
  <c r="C1003" i="3"/>
  <c r="D1003" i="3"/>
  <c r="C1004" i="3"/>
  <c r="D1004" i="3"/>
  <c r="C1005" i="3"/>
  <c r="D1005" i="3"/>
  <c r="C1006" i="3"/>
  <c r="D1006" i="3"/>
  <c r="C1007" i="3"/>
  <c r="D1007" i="3"/>
  <c r="C1008" i="3"/>
  <c r="D1008" i="3"/>
  <c r="C1009" i="3"/>
  <c r="D1009" i="3"/>
  <c r="C1010" i="3"/>
  <c r="D1010" i="3"/>
  <c r="C1011" i="3"/>
  <c r="D1011" i="3"/>
  <c r="C1012" i="3"/>
  <c r="D1012" i="3"/>
  <c r="C1013" i="3"/>
  <c r="D1013" i="3"/>
  <c r="C1014" i="3"/>
  <c r="D1014" i="3"/>
  <c r="C1015" i="3"/>
  <c r="D1015" i="3"/>
  <c r="C1016" i="3"/>
  <c r="D1016" i="3"/>
  <c r="C1017" i="3"/>
  <c r="D1017" i="3"/>
  <c r="C1018" i="3"/>
  <c r="D1018" i="3"/>
  <c r="C1019" i="3"/>
  <c r="D1019" i="3"/>
  <c r="C1020" i="3"/>
  <c r="D1020" i="3"/>
  <c r="C1021" i="3"/>
  <c r="D1021" i="3"/>
  <c r="C1022" i="3"/>
  <c r="D1022" i="3"/>
  <c r="C1023" i="3"/>
  <c r="D1023" i="3"/>
  <c r="C1024" i="3"/>
  <c r="D1024" i="3"/>
  <c r="C1025" i="3"/>
  <c r="D1025" i="3"/>
  <c r="C1026" i="3"/>
  <c r="D1026" i="3"/>
  <c r="C1027" i="3"/>
  <c r="D1027" i="3"/>
  <c r="C1028" i="3"/>
  <c r="D1028" i="3"/>
  <c r="C1029" i="3"/>
  <c r="D1029" i="3"/>
  <c r="C1030" i="3"/>
  <c r="D1030" i="3"/>
  <c r="C1031" i="3"/>
  <c r="D1031" i="3"/>
  <c r="C1032" i="3"/>
  <c r="D1032" i="3"/>
  <c r="C1033" i="3"/>
  <c r="D1033" i="3"/>
  <c r="C1034" i="3"/>
  <c r="D1034" i="3"/>
  <c r="C1035" i="3"/>
  <c r="D1035" i="3"/>
  <c r="C1036" i="3"/>
  <c r="D1036" i="3"/>
  <c r="C1037" i="3"/>
  <c r="D1037" i="3"/>
  <c r="C1038" i="3"/>
  <c r="D1038" i="3"/>
  <c r="C1039" i="3"/>
  <c r="D1039" i="3"/>
  <c r="C1040" i="3"/>
  <c r="D1040" i="3"/>
  <c r="C1041" i="3"/>
  <c r="D1041" i="3"/>
  <c r="C1042" i="3"/>
  <c r="D1042" i="3"/>
  <c r="C1043" i="3"/>
  <c r="D1043" i="3"/>
  <c r="C1044" i="3"/>
  <c r="D1044" i="3"/>
  <c r="C1045" i="3"/>
  <c r="D1045" i="3"/>
  <c r="C1046" i="3"/>
  <c r="D1046" i="3"/>
  <c r="C1047" i="3"/>
  <c r="D1047" i="3"/>
  <c r="C1048" i="3"/>
  <c r="D1048" i="3"/>
  <c r="C1049" i="3"/>
  <c r="D1049" i="3"/>
  <c r="C1050" i="3"/>
  <c r="D1050" i="3"/>
  <c r="C1051" i="3"/>
  <c r="D1051" i="3"/>
  <c r="C1052" i="3"/>
  <c r="D1052" i="3"/>
  <c r="C1053" i="3"/>
  <c r="D1053" i="3"/>
  <c r="C1054" i="3"/>
  <c r="D1054" i="3"/>
  <c r="C1055" i="3"/>
  <c r="D1055" i="3"/>
  <c r="C1056" i="3"/>
  <c r="D1056" i="3"/>
  <c r="C1057" i="3"/>
  <c r="D1057" i="3"/>
  <c r="C1058" i="3"/>
  <c r="D1058" i="3"/>
  <c r="C1059" i="3"/>
  <c r="D1059" i="3"/>
  <c r="C1060" i="3"/>
  <c r="D1060" i="3"/>
  <c r="C1061" i="3"/>
  <c r="D1061" i="3"/>
  <c r="C1062" i="3"/>
  <c r="D1062" i="3"/>
  <c r="C1063" i="3"/>
  <c r="D1063" i="3"/>
  <c r="C1064" i="3"/>
  <c r="D1064" i="3"/>
  <c r="C1065" i="3"/>
  <c r="D1065" i="3"/>
  <c r="C1066" i="3"/>
  <c r="D1066" i="3"/>
  <c r="C1067" i="3"/>
  <c r="D1067" i="3"/>
  <c r="C1068" i="3"/>
  <c r="D1068" i="3"/>
  <c r="C1069" i="3"/>
  <c r="D1069" i="3"/>
  <c r="C1070" i="3"/>
  <c r="D1070" i="3"/>
  <c r="C1071" i="3"/>
  <c r="D1071" i="3"/>
  <c r="C1072" i="3"/>
  <c r="D1072" i="3"/>
  <c r="C1073" i="3"/>
  <c r="D1073" i="3"/>
  <c r="C1074" i="3"/>
  <c r="D1074" i="3"/>
  <c r="C1075" i="3"/>
  <c r="D1075" i="3"/>
  <c r="C1076" i="3"/>
  <c r="D1076" i="3"/>
  <c r="C1077" i="3"/>
  <c r="D1077" i="3"/>
  <c r="C1078" i="3"/>
  <c r="D1078" i="3"/>
  <c r="C1079" i="3"/>
  <c r="D1079" i="3"/>
  <c r="C1080" i="3"/>
  <c r="D1080" i="3"/>
  <c r="C1081" i="3"/>
  <c r="D1081" i="3"/>
  <c r="C1082" i="3"/>
  <c r="D1082" i="3"/>
  <c r="C1083" i="3"/>
  <c r="D1083" i="3"/>
  <c r="C1084" i="3"/>
  <c r="D1084" i="3"/>
  <c r="C1085" i="3"/>
  <c r="D1085" i="3"/>
  <c r="C1086" i="3"/>
  <c r="D1086" i="3"/>
  <c r="C1087" i="3"/>
  <c r="D1087" i="3"/>
  <c r="C1088" i="3"/>
  <c r="D1088" i="3"/>
  <c r="C1089" i="3"/>
  <c r="D1089" i="3"/>
  <c r="C1090" i="3"/>
  <c r="D1090" i="3"/>
  <c r="C1091" i="3"/>
  <c r="D1091" i="3"/>
  <c r="C1092" i="3"/>
  <c r="D1092" i="3"/>
  <c r="C1093" i="3"/>
  <c r="D1093" i="3"/>
  <c r="C1094" i="3"/>
  <c r="D1094" i="3"/>
  <c r="C1095" i="3"/>
  <c r="D1095" i="3"/>
  <c r="C1096" i="3"/>
  <c r="D1096" i="3"/>
  <c r="C1097" i="3"/>
  <c r="D1097" i="3"/>
  <c r="C1098" i="3"/>
  <c r="D1098" i="3"/>
  <c r="C1099" i="3"/>
  <c r="D1099" i="3"/>
  <c r="C1100" i="3"/>
  <c r="D1100" i="3"/>
  <c r="C1101" i="3"/>
  <c r="D1101" i="3"/>
  <c r="C1102" i="3"/>
  <c r="D1102" i="3"/>
  <c r="C1103" i="3"/>
  <c r="D1103" i="3"/>
  <c r="C1104" i="3"/>
  <c r="D1104" i="3"/>
  <c r="C1105" i="3"/>
  <c r="D1105" i="3"/>
  <c r="C1106" i="3"/>
  <c r="D1106" i="3"/>
  <c r="C1107" i="3"/>
  <c r="D1107" i="3"/>
  <c r="C1108" i="3"/>
  <c r="D1108" i="3"/>
  <c r="C1109" i="3"/>
  <c r="D1109" i="3"/>
  <c r="C1110" i="3"/>
  <c r="D1110" i="3"/>
  <c r="C1111" i="3"/>
  <c r="D1111" i="3"/>
  <c r="C1112" i="3"/>
  <c r="D1112" i="3"/>
  <c r="C1113" i="3"/>
  <c r="D1113" i="3"/>
  <c r="C1114" i="3"/>
  <c r="D1114" i="3"/>
  <c r="C1115" i="3"/>
  <c r="D1115" i="3"/>
  <c r="C1116" i="3"/>
  <c r="D1116" i="3"/>
  <c r="C1117" i="3"/>
  <c r="D1117" i="3"/>
  <c r="C1118" i="3"/>
  <c r="D1118" i="3"/>
  <c r="C1119" i="3"/>
  <c r="D1119" i="3"/>
  <c r="C1120" i="3"/>
  <c r="D1120" i="3"/>
  <c r="C1121" i="3"/>
  <c r="D1121" i="3"/>
  <c r="C1122" i="3"/>
  <c r="D1122" i="3"/>
  <c r="C1123" i="3"/>
  <c r="D1123" i="3"/>
  <c r="C1124" i="3"/>
  <c r="D1124" i="3"/>
  <c r="C1125" i="3"/>
  <c r="D1125" i="3"/>
  <c r="C1126" i="3"/>
  <c r="D1126" i="3"/>
  <c r="C1127" i="3"/>
  <c r="D1127" i="3"/>
  <c r="C1128" i="3"/>
  <c r="D1128" i="3"/>
  <c r="C1129" i="3"/>
  <c r="D1129" i="3"/>
  <c r="C1130" i="3"/>
  <c r="D1130" i="3"/>
  <c r="C1131" i="3"/>
  <c r="D1131" i="3"/>
  <c r="C1132" i="3"/>
  <c r="D1132" i="3"/>
  <c r="C1133" i="3"/>
  <c r="D1133" i="3"/>
  <c r="C1134" i="3"/>
  <c r="D1134" i="3"/>
  <c r="C1135" i="3"/>
  <c r="D1135" i="3"/>
  <c r="C1136" i="3"/>
  <c r="D1136" i="3"/>
  <c r="C1137" i="3"/>
  <c r="D1137" i="3"/>
  <c r="C1138" i="3"/>
  <c r="D1138" i="3"/>
  <c r="C1139" i="3"/>
  <c r="D1139" i="3"/>
  <c r="C1140" i="3"/>
  <c r="D1140" i="3"/>
  <c r="C1141" i="3"/>
  <c r="D1141" i="3"/>
  <c r="C1142" i="3"/>
  <c r="D1142" i="3"/>
  <c r="C1143" i="3"/>
  <c r="D1143" i="3"/>
  <c r="C1144" i="3"/>
  <c r="D1144" i="3"/>
  <c r="C1145" i="3"/>
  <c r="D1145" i="3"/>
  <c r="C1146" i="3"/>
  <c r="D1146" i="3"/>
  <c r="C1147" i="3"/>
  <c r="D1147" i="3"/>
  <c r="C1148" i="3"/>
  <c r="D1148" i="3"/>
  <c r="C1149" i="3"/>
  <c r="D1149" i="3"/>
  <c r="C1150" i="3"/>
  <c r="D1150" i="3"/>
  <c r="C1151" i="3"/>
  <c r="D1151" i="3"/>
  <c r="C1152" i="3"/>
  <c r="D1152" i="3"/>
  <c r="C1153" i="3"/>
  <c r="D1153" i="3"/>
  <c r="C1154" i="3"/>
  <c r="D1154" i="3"/>
  <c r="C1155" i="3"/>
  <c r="D1155" i="3"/>
  <c r="C1156" i="3"/>
  <c r="D1156" i="3"/>
  <c r="C1157" i="3"/>
  <c r="D1157" i="3"/>
  <c r="C1158" i="3"/>
  <c r="D1158" i="3"/>
  <c r="C1159" i="3"/>
  <c r="D1159" i="3"/>
  <c r="C1160" i="3"/>
  <c r="D1160" i="3"/>
  <c r="C1161" i="3"/>
  <c r="D1161" i="3"/>
  <c r="C1162" i="3"/>
  <c r="D1162" i="3"/>
  <c r="C1163" i="3"/>
  <c r="D1163" i="3"/>
  <c r="C1164" i="3"/>
  <c r="D1164" i="3"/>
  <c r="C1165" i="3"/>
  <c r="D1165" i="3"/>
  <c r="C1166" i="3"/>
  <c r="D1166" i="3"/>
  <c r="C1167" i="3"/>
  <c r="D1167" i="3"/>
  <c r="C1168" i="3"/>
  <c r="D1168" i="3"/>
  <c r="C1169" i="3"/>
  <c r="D1169" i="3"/>
  <c r="C1170" i="3"/>
  <c r="D1170" i="3"/>
  <c r="C1171" i="3"/>
  <c r="D1171" i="3"/>
  <c r="C1172" i="3"/>
  <c r="D1172" i="3"/>
  <c r="C1173" i="3"/>
  <c r="D1173" i="3"/>
  <c r="C1174" i="3"/>
  <c r="D1174" i="3"/>
  <c r="C1175" i="3"/>
  <c r="D1175" i="3"/>
  <c r="C1176" i="3"/>
  <c r="D1176" i="3"/>
  <c r="C1177" i="3"/>
  <c r="D1177" i="3"/>
  <c r="C1178" i="3"/>
  <c r="D1178" i="3"/>
  <c r="C1179" i="3"/>
  <c r="D1179" i="3"/>
  <c r="C1180" i="3"/>
  <c r="D1180" i="3"/>
  <c r="C1181" i="3"/>
  <c r="D1181" i="3"/>
  <c r="C1182" i="3"/>
  <c r="D1182" i="3"/>
  <c r="C1183" i="3"/>
  <c r="D1183" i="3"/>
  <c r="C1184" i="3"/>
  <c r="D1184" i="3"/>
  <c r="C1185" i="3"/>
  <c r="D1185" i="3"/>
  <c r="C1186" i="3"/>
  <c r="D1186" i="3"/>
  <c r="C1187" i="3"/>
  <c r="D1187" i="3"/>
  <c r="C1188" i="3"/>
  <c r="D1188" i="3"/>
  <c r="C1189" i="3"/>
  <c r="D1189" i="3"/>
  <c r="C1190" i="3"/>
  <c r="D1190" i="3"/>
  <c r="C1191" i="3"/>
  <c r="D1191" i="3"/>
  <c r="C1192" i="3"/>
  <c r="D1192" i="3"/>
  <c r="C1193" i="3"/>
  <c r="D1193" i="3"/>
  <c r="C1194" i="3"/>
  <c r="D1194" i="3"/>
  <c r="C1195" i="3"/>
  <c r="D1195" i="3"/>
  <c r="C1196" i="3"/>
  <c r="D1196" i="3"/>
  <c r="C1197" i="3"/>
  <c r="D1197" i="3"/>
  <c r="C1198" i="3"/>
  <c r="D1198" i="3"/>
  <c r="C1199" i="3"/>
  <c r="D1199" i="3"/>
  <c r="C1200" i="3"/>
  <c r="D1200" i="3"/>
  <c r="C1201" i="3"/>
  <c r="D1201" i="3"/>
  <c r="C1202" i="3"/>
  <c r="D1202" i="3"/>
  <c r="C1203" i="3"/>
  <c r="D1203" i="3"/>
  <c r="C1204" i="3"/>
  <c r="D1204" i="3"/>
  <c r="C1205" i="3"/>
  <c r="D1205" i="3"/>
  <c r="C1206" i="3"/>
  <c r="D1206" i="3"/>
  <c r="C1207" i="3"/>
  <c r="D1207" i="3"/>
  <c r="C1208" i="3"/>
  <c r="D1208" i="3"/>
  <c r="C1209" i="3"/>
  <c r="D1209" i="3"/>
  <c r="C1210" i="3"/>
  <c r="D1210" i="3"/>
  <c r="C1211" i="3"/>
  <c r="D1211" i="3"/>
  <c r="C1212" i="3"/>
  <c r="D1212" i="3"/>
  <c r="C1213" i="3"/>
  <c r="D1213" i="3"/>
  <c r="C1214" i="3"/>
  <c r="D1214" i="3"/>
  <c r="C1215" i="3"/>
  <c r="D1215" i="3"/>
  <c r="C1216" i="3"/>
  <c r="D1216" i="3"/>
  <c r="C1217" i="3"/>
  <c r="D1217" i="3"/>
  <c r="C1218" i="3"/>
  <c r="D1218" i="3"/>
  <c r="C1219" i="3"/>
  <c r="D1219" i="3"/>
  <c r="C1220" i="3"/>
  <c r="D1220" i="3"/>
  <c r="C1221" i="3"/>
  <c r="D1221" i="3"/>
  <c r="C1222" i="3"/>
  <c r="D1222" i="3"/>
  <c r="C1223" i="3"/>
  <c r="D1223" i="3"/>
  <c r="C1224" i="3"/>
  <c r="D1224" i="3"/>
  <c r="C1225" i="3"/>
  <c r="D1225" i="3"/>
  <c r="C1226" i="3"/>
  <c r="D1226" i="3"/>
  <c r="C1227" i="3"/>
  <c r="D1227" i="3"/>
  <c r="C1228" i="3"/>
  <c r="D1228" i="3"/>
  <c r="C1229" i="3"/>
  <c r="D1229" i="3"/>
  <c r="C1230" i="3"/>
  <c r="D1230" i="3"/>
  <c r="C1231" i="3"/>
  <c r="D1231" i="3"/>
  <c r="C1232" i="3"/>
  <c r="D1232" i="3"/>
  <c r="C1233" i="3"/>
  <c r="D1233" i="3"/>
  <c r="C1234" i="3"/>
  <c r="D1234" i="3"/>
  <c r="C1235" i="3"/>
  <c r="D1235" i="3"/>
  <c r="C1236" i="3"/>
  <c r="D1236" i="3"/>
  <c r="C1237" i="3"/>
  <c r="D1237" i="3"/>
  <c r="C1238" i="3"/>
  <c r="D1238" i="3"/>
  <c r="C1239" i="3"/>
  <c r="D1239" i="3"/>
  <c r="C1240" i="3"/>
  <c r="D1240" i="3"/>
  <c r="C1241" i="3"/>
  <c r="D1241" i="3"/>
  <c r="C1242" i="3"/>
  <c r="D1242" i="3"/>
  <c r="C1243" i="3"/>
  <c r="D1243" i="3"/>
  <c r="C1244" i="3"/>
  <c r="D1244" i="3"/>
  <c r="C1245" i="3"/>
  <c r="D1245" i="3"/>
  <c r="C1246" i="3"/>
  <c r="D1246" i="3"/>
  <c r="C1247" i="3"/>
  <c r="D1247" i="3"/>
  <c r="C1248" i="3"/>
  <c r="D1248" i="3"/>
  <c r="C1249" i="3"/>
  <c r="D1249" i="3"/>
  <c r="C1250" i="3"/>
  <c r="D1250" i="3"/>
  <c r="C1251" i="3"/>
  <c r="D1251" i="3"/>
  <c r="C1252" i="3"/>
  <c r="D1252" i="3"/>
  <c r="C1253" i="3"/>
  <c r="D1253" i="3"/>
  <c r="C1254" i="3"/>
  <c r="D1254" i="3"/>
  <c r="C1255" i="3"/>
  <c r="D1255" i="3"/>
  <c r="C1256" i="3"/>
  <c r="D1256" i="3"/>
  <c r="C1257" i="3"/>
  <c r="D1257" i="3"/>
  <c r="C1258" i="3"/>
  <c r="D1258" i="3"/>
  <c r="C1259" i="3"/>
  <c r="D1259" i="3"/>
  <c r="C1260" i="3"/>
  <c r="D1260" i="3"/>
  <c r="C1261" i="3"/>
  <c r="D1261" i="3"/>
  <c r="C1262" i="3"/>
  <c r="D1262" i="3"/>
  <c r="C1263" i="3"/>
  <c r="D1263" i="3"/>
  <c r="C1264" i="3"/>
  <c r="D1264" i="3"/>
  <c r="C1265" i="3"/>
  <c r="D1265" i="3"/>
  <c r="C1266" i="3"/>
  <c r="D1266" i="3"/>
  <c r="C1267" i="3"/>
  <c r="D1267" i="3"/>
  <c r="C1268" i="3"/>
  <c r="D1268" i="3"/>
  <c r="C1269" i="3"/>
  <c r="D1269" i="3"/>
  <c r="C1270" i="3"/>
  <c r="D1270" i="3"/>
  <c r="C1271" i="3"/>
  <c r="D1271" i="3"/>
  <c r="C1272" i="3"/>
  <c r="D1272" i="3"/>
  <c r="C1273" i="3"/>
  <c r="D1273" i="3"/>
  <c r="C1274" i="3"/>
  <c r="D1274" i="3"/>
  <c r="C1275" i="3"/>
  <c r="D1275" i="3"/>
  <c r="C1276" i="3"/>
  <c r="D1276" i="3"/>
  <c r="C1277" i="3"/>
  <c r="D1277" i="3"/>
  <c r="C1278" i="3"/>
  <c r="D1278" i="3"/>
  <c r="C1279" i="3"/>
  <c r="D1279" i="3"/>
  <c r="C1280" i="3"/>
  <c r="D1280" i="3"/>
  <c r="C1281" i="3"/>
  <c r="D1281" i="3"/>
  <c r="C1282" i="3"/>
  <c r="D1282" i="3"/>
  <c r="C1283" i="3"/>
  <c r="D1283" i="3"/>
  <c r="C1284" i="3"/>
  <c r="D1284" i="3"/>
  <c r="C1285" i="3"/>
  <c r="D1285" i="3"/>
  <c r="C1286" i="3"/>
  <c r="D1286" i="3"/>
  <c r="C1287" i="3"/>
  <c r="D1287" i="3"/>
  <c r="C1288" i="3"/>
  <c r="D1288" i="3"/>
  <c r="C1289" i="3"/>
  <c r="D1289" i="3"/>
  <c r="C1290" i="3"/>
  <c r="D1290" i="3"/>
  <c r="C1291" i="3"/>
  <c r="D1291" i="3"/>
  <c r="C1292" i="3"/>
  <c r="D1292" i="3"/>
  <c r="C1293" i="3"/>
  <c r="D1293" i="3"/>
  <c r="C1294" i="3"/>
  <c r="D1294" i="3"/>
  <c r="C1295" i="3"/>
  <c r="D1295" i="3"/>
  <c r="C1296" i="3"/>
  <c r="D1296" i="3"/>
  <c r="C1297" i="3"/>
  <c r="D1297" i="3"/>
  <c r="C1298" i="3"/>
  <c r="D1298" i="3"/>
  <c r="C1299" i="3"/>
  <c r="D1299" i="3"/>
  <c r="C1300" i="3"/>
  <c r="D1300" i="3"/>
  <c r="C1301" i="3"/>
  <c r="D1301" i="3"/>
  <c r="C1302" i="3"/>
  <c r="D1302" i="3"/>
  <c r="C1303" i="3"/>
  <c r="D1303" i="3"/>
  <c r="C1304" i="3"/>
  <c r="D1304" i="3"/>
  <c r="C1305" i="3"/>
  <c r="D1305" i="3"/>
  <c r="C1306" i="3"/>
  <c r="D1306" i="3"/>
  <c r="C1307" i="3"/>
  <c r="D1307" i="3"/>
  <c r="C1308" i="3"/>
  <c r="D1308" i="3"/>
  <c r="C1309" i="3"/>
  <c r="D1309" i="3"/>
  <c r="C1310" i="3"/>
  <c r="D1310" i="3"/>
  <c r="C1311" i="3"/>
  <c r="D1311" i="3"/>
  <c r="C1312" i="3"/>
  <c r="D1312" i="3"/>
  <c r="C1313" i="3"/>
  <c r="D1313" i="3"/>
  <c r="C1314" i="3"/>
  <c r="D1314" i="3"/>
  <c r="C1315" i="3"/>
  <c r="D1315" i="3"/>
  <c r="C1316" i="3"/>
  <c r="D1316" i="3"/>
  <c r="C1317" i="3"/>
  <c r="D1317" i="3"/>
  <c r="C1318" i="3"/>
  <c r="D1318" i="3"/>
  <c r="C1319" i="3"/>
  <c r="D1319" i="3"/>
  <c r="C1320" i="3"/>
  <c r="D1320" i="3"/>
  <c r="C1321" i="3"/>
  <c r="D1321" i="3"/>
  <c r="C1322" i="3"/>
  <c r="D1322" i="3"/>
  <c r="C1323" i="3"/>
  <c r="D1323" i="3"/>
  <c r="C1324" i="3"/>
  <c r="D1324" i="3"/>
  <c r="C1325" i="3"/>
  <c r="D1325" i="3"/>
  <c r="C1326" i="3"/>
  <c r="D1326" i="3"/>
  <c r="C1327" i="3"/>
  <c r="D1327" i="3"/>
  <c r="C1328" i="3"/>
  <c r="D1328" i="3"/>
  <c r="C1329" i="3"/>
  <c r="D1329" i="3"/>
  <c r="C1330" i="3"/>
  <c r="D1330" i="3"/>
  <c r="C1331" i="3"/>
  <c r="D1331" i="3"/>
  <c r="C1332" i="3"/>
  <c r="D1332" i="3"/>
  <c r="C1333" i="3"/>
  <c r="D1333" i="3"/>
  <c r="C1334" i="3"/>
  <c r="D1334" i="3"/>
  <c r="C1335" i="3"/>
  <c r="D1335" i="3"/>
  <c r="C1336" i="3"/>
  <c r="D1336" i="3"/>
  <c r="C1337" i="3"/>
  <c r="D1337" i="3"/>
  <c r="C1338" i="3"/>
  <c r="D1338" i="3"/>
  <c r="C1339" i="3"/>
  <c r="D1339" i="3"/>
  <c r="C1340" i="3"/>
  <c r="D1340" i="3"/>
  <c r="C1341" i="3"/>
  <c r="D1341" i="3"/>
  <c r="C1342" i="3"/>
  <c r="D1342" i="3"/>
  <c r="C1343" i="3"/>
  <c r="D1343" i="3"/>
  <c r="C1344" i="3"/>
  <c r="D1344" i="3"/>
  <c r="C1345" i="3"/>
  <c r="D1345" i="3"/>
  <c r="C1346" i="3"/>
  <c r="D1346" i="3"/>
  <c r="C1347" i="3"/>
  <c r="D1347" i="3"/>
  <c r="C1348" i="3"/>
  <c r="D1348" i="3"/>
  <c r="C1349" i="3"/>
  <c r="D1349" i="3"/>
  <c r="C1350" i="3"/>
  <c r="D1350" i="3"/>
  <c r="C1351" i="3"/>
  <c r="D1351" i="3"/>
  <c r="C1352" i="3"/>
  <c r="D1352" i="3"/>
  <c r="C1353" i="3"/>
  <c r="D1353" i="3"/>
  <c r="C1354" i="3"/>
  <c r="D1354" i="3"/>
  <c r="C1355" i="3"/>
  <c r="D1355" i="3"/>
  <c r="C1356" i="3"/>
  <c r="D1356" i="3"/>
  <c r="C1357" i="3"/>
  <c r="D1357" i="3"/>
  <c r="C1358" i="3"/>
  <c r="D1358" i="3"/>
  <c r="C1359" i="3"/>
  <c r="D1359" i="3"/>
  <c r="C1360" i="3"/>
  <c r="D1360" i="3"/>
  <c r="C1361" i="3"/>
  <c r="D1361" i="3"/>
  <c r="C1362" i="3"/>
  <c r="D1362" i="3"/>
  <c r="C1363" i="3"/>
  <c r="D1363" i="3"/>
  <c r="C1364" i="3"/>
  <c r="D1364" i="3"/>
  <c r="C1365" i="3"/>
  <c r="D1365" i="3"/>
  <c r="C1366" i="3"/>
  <c r="D1366" i="3"/>
  <c r="C1367" i="3"/>
  <c r="D1367" i="3"/>
  <c r="C1368" i="3"/>
  <c r="D1368" i="3"/>
  <c r="C1369" i="3"/>
  <c r="D1369" i="3"/>
  <c r="C1370" i="3"/>
  <c r="D1370" i="3"/>
  <c r="C1371" i="3"/>
  <c r="D1371" i="3"/>
  <c r="C1372" i="3"/>
  <c r="D1372" i="3"/>
  <c r="C1373" i="3"/>
  <c r="D1373" i="3"/>
  <c r="C1374" i="3"/>
  <c r="D1374" i="3"/>
  <c r="C1375" i="3"/>
  <c r="D1375" i="3"/>
  <c r="C1376" i="3"/>
  <c r="D1376" i="3"/>
  <c r="C1377" i="3"/>
  <c r="D1377" i="3"/>
  <c r="C1378" i="3"/>
  <c r="D1378" i="3"/>
  <c r="C1379" i="3"/>
  <c r="D1379" i="3"/>
  <c r="C1380" i="3"/>
  <c r="D1380" i="3"/>
  <c r="C1381" i="3"/>
  <c r="D1381" i="3"/>
  <c r="C1382" i="3"/>
  <c r="D1382" i="3"/>
  <c r="C1383" i="3"/>
  <c r="D1383" i="3"/>
  <c r="C1384" i="3"/>
  <c r="D1384" i="3"/>
  <c r="C1385" i="3"/>
  <c r="D1385" i="3"/>
  <c r="C1386" i="3"/>
  <c r="D1386" i="3"/>
  <c r="C1387" i="3"/>
  <c r="D1387" i="3"/>
  <c r="C1388" i="3"/>
  <c r="D1388" i="3"/>
  <c r="C1389" i="3"/>
  <c r="D1389" i="3"/>
  <c r="C1390" i="3"/>
  <c r="D1390" i="3"/>
  <c r="C1391" i="3"/>
  <c r="D1391" i="3"/>
  <c r="C1392" i="3"/>
  <c r="D1392" i="3"/>
  <c r="C1393" i="3"/>
  <c r="D1393" i="3"/>
  <c r="C1394" i="3"/>
  <c r="D1394" i="3"/>
  <c r="C1395" i="3"/>
  <c r="D1395" i="3"/>
  <c r="C1396" i="3"/>
  <c r="D1396" i="3"/>
  <c r="C1397" i="3"/>
  <c r="D1397" i="3"/>
  <c r="C1398" i="3"/>
  <c r="D1398" i="3"/>
  <c r="C1399" i="3"/>
  <c r="D1399" i="3"/>
  <c r="C1400" i="3"/>
  <c r="D1400" i="3"/>
  <c r="C1401" i="3"/>
  <c r="D1401" i="3"/>
  <c r="C1402" i="3"/>
  <c r="D1402" i="3"/>
  <c r="C1403" i="3"/>
  <c r="D1403" i="3"/>
  <c r="C1404" i="3"/>
  <c r="D1404" i="3"/>
  <c r="C1405" i="3"/>
  <c r="D1405" i="3"/>
  <c r="C1406" i="3"/>
  <c r="D1406" i="3"/>
  <c r="C1407" i="3"/>
  <c r="D1407" i="3"/>
  <c r="C1408" i="3"/>
  <c r="D1408" i="3"/>
  <c r="C1409" i="3"/>
  <c r="D1409" i="3"/>
  <c r="C1410" i="3"/>
  <c r="D1410" i="3"/>
  <c r="C1411" i="3"/>
  <c r="D1411" i="3"/>
  <c r="C1412" i="3"/>
  <c r="D1412" i="3"/>
  <c r="C1413" i="3"/>
  <c r="D1413" i="3"/>
  <c r="C1414" i="3"/>
  <c r="D1414" i="3"/>
  <c r="C1415" i="3"/>
  <c r="D1415" i="3"/>
  <c r="C1416" i="3"/>
  <c r="D1416" i="3"/>
  <c r="C1417" i="3"/>
  <c r="D1417" i="3"/>
  <c r="C1418" i="3"/>
  <c r="D1418" i="3"/>
  <c r="C1419" i="3"/>
  <c r="D1419" i="3"/>
  <c r="C1420" i="3"/>
  <c r="D1420" i="3"/>
  <c r="C1421" i="3"/>
  <c r="D1421" i="3"/>
  <c r="C1422" i="3"/>
  <c r="D1422" i="3"/>
  <c r="C1423" i="3"/>
  <c r="D1423" i="3"/>
  <c r="C1424" i="3"/>
  <c r="D1424" i="3"/>
  <c r="C1425" i="3"/>
  <c r="D1425" i="3"/>
  <c r="C1426" i="3"/>
  <c r="D1426" i="3"/>
  <c r="C1427" i="3"/>
  <c r="D1427" i="3"/>
  <c r="C1428" i="3"/>
  <c r="D1428" i="3"/>
  <c r="C1429" i="3"/>
  <c r="D1429" i="3"/>
  <c r="C1430" i="3"/>
  <c r="D1430" i="3"/>
  <c r="C1431" i="3"/>
  <c r="D1431" i="3"/>
  <c r="C1432" i="3"/>
  <c r="D1432" i="3"/>
  <c r="C1433" i="3"/>
  <c r="D1433" i="3"/>
  <c r="C1434" i="3"/>
  <c r="D1434" i="3"/>
  <c r="C1435" i="3"/>
  <c r="D1435" i="3"/>
  <c r="C1436" i="3"/>
  <c r="D1436" i="3"/>
  <c r="C1437" i="3"/>
  <c r="D1437" i="3"/>
  <c r="C1438" i="3"/>
  <c r="D1438" i="3"/>
  <c r="C1439" i="3"/>
  <c r="D1439" i="3"/>
  <c r="C1440" i="3"/>
  <c r="D1440" i="3"/>
  <c r="C1441" i="3"/>
  <c r="D1441" i="3"/>
  <c r="C1442" i="3"/>
  <c r="D1442" i="3"/>
  <c r="C1443" i="3"/>
  <c r="D1443" i="3"/>
  <c r="C1444" i="3"/>
  <c r="D1444" i="3"/>
  <c r="C1445" i="3"/>
  <c r="D1445" i="3"/>
  <c r="C1446" i="3"/>
  <c r="D1446" i="3"/>
  <c r="C1447" i="3"/>
  <c r="D1447" i="3"/>
  <c r="C1448" i="3"/>
  <c r="D1448" i="3"/>
  <c r="C1449" i="3"/>
  <c r="D1449" i="3"/>
  <c r="C1450" i="3"/>
  <c r="D1450" i="3"/>
  <c r="C1451" i="3"/>
  <c r="D1451" i="3"/>
  <c r="C1452" i="3"/>
  <c r="D1452" i="3"/>
  <c r="C1453" i="3"/>
  <c r="D1453" i="3"/>
  <c r="C1454" i="3"/>
  <c r="D1454" i="3"/>
  <c r="C1455" i="3"/>
  <c r="D1455" i="3"/>
  <c r="C1456" i="3"/>
  <c r="D1456" i="3"/>
  <c r="C1457" i="3"/>
  <c r="D1457" i="3"/>
  <c r="C1458" i="3"/>
  <c r="D1458" i="3"/>
  <c r="C1459" i="3"/>
  <c r="D1459" i="3"/>
  <c r="C1460" i="3"/>
  <c r="D1460" i="3"/>
  <c r="C1461" i="3"/>
  <c r="D1461" i="3"/>
  <c r="C1462" i="3"/>
  <c r="D1462" i="3"/>
  <c r="C1463" i="3"/>
  <c r="D1463" i="3"/>
  <c r="C1464" i="3"/>
  <c r="D1464" i="3"/>
  <c r="C1465" i="3"/>
  <c r="D1465" i="3"/>
  <c r="C1466" i="3"/>
  <c r="D1466" i="3"/>
  <c r="C1467" i="3"/>
  <c r="D1467" i="3"/>
  <c r="C1468" i="3"/>
  <c r="D1468" i="3"/>
  <c r="C1469" i="3"/>
  <c r="D1469" i="3"/>
  <c r="C1470" i="3"/>
  <c r="D1470" i="3"/>
  <c r="C1471" i="3"/>
  <c r="D1471" i="3"/>
  <c r="C1472" i="3"/>
  <c r="D1472" i="3"/>
  <c r="C1473" i="3"/>
  <c r="D1473" i="3"/>
  <c r="C1474" i="3"/>
  <c r="D1474" i="3"/>
  <c r="C1475" i="3"/>
  <c r="D1475" i="3"/>
  <c r="C1476" i="3"/>
  <c r="D1476" i="3"/>
  <c r="C1477" i="3"/>
  <c r="D1477" i="3"/>
  <c r="C1478" i="3"/>
  <c r="D1478" i="3"/>
  <c r="C1479" i="3"/>
  <c r="D1479" i="3"/>
  <c r="C1480" i="3"/>
  <c r="D1480" i="3"/>
  <c r="C1481" i="3"/>
  <c r="D1481" i="3"/>
  <c r="C1482" i="3"/>
  <c r="D1482" i="3"/>
  <c r="C1483" i="3"/>
  <c r="D1483" i="3"/>
  <c r="C1484" i="3"/>
  <c r="D1484" i="3"/>
  <c r="C1485" i="3"/>
  <c r="D1485" i="3"/>
  <c r="C1486" i="3"/>
  <c r="D1486" i="3"/>
  <c r="C1487" i="3"/>
  <c r="D1487" i="3"/>
  <c r="C1488" i="3"/>
  <c r="D1488" i="3"/>
  <c r="C1489" i="3"/>
  <c r="D1489" i="3"/>
  <c r="C1490" i="3"/>
  <c r="D1490" i="3"/>
  <c r="C1491" i="3"/>
  <c r="D1491" i="3"/>
  <c r="C1492" i="3"/>
  <c r="D1492" i="3"/>
  <c r="C1493" i="3"/>
  <c r="D1493" i="3"/>
  <c r="C1494" i="3"/>
  <c r="D1494" i="3"/>
  <c r="C1495" i="3"/>
  <c r="D1495" i="3"/>
  <c r="C1496" i="3"/>
  <c r="D1496" i="3"/>
  <c r="C1497" i="3"/>
  <c r="D1497" i="3"/>
  <c r="C1498" i="3"/>
  <c r="D1498" i="3"/>
  <c r="C1499" i="3"/>
  <c r="D1499" i="3"/>
  <c r="C1500" i="3"/>
  <c r="D1500" i="3"/>
  <c r="C1501" i="3"/>
  <c r="D1501" i="3"/>
  <c r="C1502" i="3"/>
  <c r="D1502" i="3"/>
  <c r="C1503" i="3"/>
  <c r="D1503" i="3"/>
  <c r="C1504" i="3"/>
  <c r="D1504" i="3"/>
  <c r="C1505" i="3"/>
  <c r="D1505" i="3"/>
  <c r="C1506" i="3"/>
  <c r="D1506" i="3"/>
  <c r="C1507" i="3"/>
  <c r="D1507" i="3"/>
  <c r="C1508" i="3"/>
  <c r="D1508" i="3"/>
  <c r="C1509" i="3"/>
  <c r="D1509" i="3"/>
  <c r="C1510" i="3"/>
  <c r="D1510" i="3"/>
  <c r="C1511" i="3"/>
  <c r="D1511" i="3"/>
  <c r="C1512" i="3"/>
  <c r="D1512" i="3"/>
  <c r="C1513" i="3"/>
  <c r="D1513" i="3"/>
  <c r="C1514" i="3"/>
  <c r="D1514" i="3"/>
  <c r="C1515" i="3"/>
  <c r="D1515" i="3"/>
  <c r="C1516" i="3"/>
  <c r="D1516" i="3"/>
  <c r="C1517" i="3"/>
  <c r="D1517" i="3"/>
  <c r="C1518" i="3"/>
  <c r="D1518" i="3"/>
  <c r="C1519" i="3"/>
  <c r="D1519" i="3"/>
  <c r="C1520" i="3"/>
  <c r="D1520" i="3"/>
  <c r="C1521" i="3"/>
  <c r="D1521" i="3"/>
  <c r="C1522" i="3"/>
  <c r="D1522" i="3"/>
  <c r="C1523" i="3"/>
  <c r="D1523" i="3"/>
  <c r="C1524" i="3"/>
  <c r="D1524" i="3"/>
  <c r="C1525" i="3"/>
  <c r="D1525" i="3"/>
  <c r="C1526" i="3"/>
  <c r="D1526" i="3"/>
  <c r="C1527" i="3"/>
  <c r="D1527" i="3"/>
  <c r="C1528" i="3"/>
  <c r="D1528" i="3"/>
  <c r="C1529" i="3"/>
  <c r="D1529" i="3"/>
  <c r="C1530" i="3"/>
  <c r="D1530" i="3"/>
  <c r="C1531" i="3"/>
  <c r="D1531" i="3"/>
  <c r="C1532" i="3"/>
  <c r="D1532" i="3"/>
  <c r="C1533" i="3"/>
  <c r="D1533" i="3"/>
  <c r="C1534" i="3"/>
  <c r="D1534" i="3"/>
  <c r="C1535" i="3"/>
  <c r="D1535" i="3"/>
  <c r="C1536" i="3"/>
  <c r="D1536" i="3"/>
  <c r="C1537" i="3"/>
  <c r="D1537" i="3"/>
  <c r="C1538" i="3"/>
  <c r="D1538" i="3"/>
  <c r="D2" i="3"/>
  <c r="C2" i="3"/>
  <c r="M38" i="4" l="1"/>
  <c r="Q38" i="4"/>
  <c r="K39" i="4"/>
  <c r="P38" i="4"/>
  <c r="O38" i="4"/>
  <c r="N38" i="4"/>
  <c r="M11" i="4"/>
  <c r="M8" i="4"/>
  <c r="M10" i="4"/>
  <c r="M12" i="4"/>
  <c r="K12" i="4"/>
  <c r="K10" i="4"/>
  <c r="K11" i="4"/>
  <c r="K8" i="4"/>
  <c r="K6" i="4"/>
  <c r="N11" i="4"/>
  <c r="N8" i="4"/>
  <c r="N12" i="4"/>
  <c r="N10" i="4"/>
  <c r="P10" i="4"/>
  <c r="P11" i="4"/>
  <c r="P12" i="4"/>
  <c r="P8" i="4"/>
  <c r="L11" i="4"/>
  <c r="L12" i="4"/>
  <c r="L10" i="4"/>
  <c r="L8" i="4"/>
  <c r="K40" i="4" l="1"/>
  <c r="P39" i="4"/>
  <c r="O39" i="4"/>
  <c r="N39" i="4"/>
  <c r="M39" i="4"/>
  <c r="Q39" i="4"/>
  <c r="K41" i="4" l="1"/>
  <c r="Q40" i="4"/>
  <c r="P40" i="4"/>
  <c r="O40" i="4"/>
  <c r="N40" i="4"/>
  <c r="M40" i="4"/>
  <c r="K42" i="4" l="1"/>
  <c r="N41" i="4"/>
  <c r="M41" i="4"/>
  <c r="Q41" i="4"/>
  <c r="P41" i="4"/>
  <c r="O41" i="4"/>
  <c r="K43" i="4" l="1"/>
  <c r="Q42" i="4"/>
  <c r="P42" i="4"/>
  <c r="O42" i="4"/>
  <c r="N42" i="4"/>
  <c r="M42" i="4"/>
  <c r="K44" i="4" l="1"/>
  <c r="Q43" i="4"/>
  <c r="P43" i="4"/>
  <c r="O43" i="4"/>
  <c r="N43" i="4"/>
  <c r="M43" i="4"/>
  <c r="K45" i="4" l="1"/>
  <c r="O44" i="4"/>
  <c r="N44" i="4"/>
  <c r="M44" i="4"/>
  <c r="Q44" i="4"/>
  <c r="P44" i="4"/>
  <c r="K46" i="4" l="1"/>
  <c r="Q45" i="4"/>
  <c r="P45" i="4"/>
  <c r="O45" i="4"/>
  <c r="N45" i="4"/>
  <c r="M45" i="4"/>
  <c r="K47" i="4" l="1"/>
  <c r="M46" i="4"/>
  <c r="Q46" i="4"/>
  <c r="P46" i="4"/>
  <c r="O46" i="4"/>
  <c r="N46" i="4"/>
  <c r="K48" i="4" l="1"/>
  <c r="P47" i="4"/>
  <c r="O47" i="4"/>
  <c r="N47" i="4"/>
  <c r="M47" i="4"/>
  <c r="Q47" i="4"/>
  <c r="K49" i="4" l="1"/>
  <c r="Q48" i="4"/>
  <c r="P48" i="4"/>
  <c r="O48" i="4"/>
  <c r="N48" i="4"/>
  <c r="M48" i="4"/>
  <c r="K50" i="4" l="1"/>
  <c r="N49" i="4"/>
  <c r="M49" i="4"/>
  <c r="Q49" i="4"/>
  <c r="P49" i="4"/>
  <c r="O49" i="4"/>
  <c r="K51" i="4" l="1"/>
  <c r="Q50" i="4"/>
  <c r="P50" i="4"/>
  <c r="O50" i="4"/>
  <c r="N50" i="4"/>
  <c r="M50" i="4"/>
  <c r="K52" i="4" l="1"/>
  <c r="Q51" i="4"/>
  <c r="P51" i="4"/>
  <c r="O51" i="4"/>
  <c r="N51" i="4"/>
  <c r="M51" i="4"/>
  <c r="K53" i="4" l="1"/>
  <c r="O52" i="4"/>
  <c r="N52" i="4"/>
  <c r="M52" i="4"/>
  <c r="Q52" i="4"/>
  <c r="P52" i="4"/>
  <c r="Q53" i="4" l="1"/>
  <c r="P53" i="4"/>
  <c r="O53" i="4"/>
  <c r="K54" i="4"/>
  <c r="N53" i="4"/>
  <c r="M53" i="4"/>
  <c r="K55" i="4" l="1"/>
  <c r="M54" i="4"/>
  <c r="Q54" i="4"/>
  <c r="P54" i="4"/>
  <c r="O54" i="4"/>
  <c r="N54" i="4"/>
  <c r="K56" i="4" l="1"/>
  <c r="P55" i="4"/>
  <c r="O55" i="4"/>
  <c r="N55" i="4"/>
  <c r="M55" i="4"/>
  <c r="Q55" i="4"/>
  <c r="K57" i="4" l="1"/>
  <c r="Q56" i="4"/>
  <c r="P56" i="4"/>
  <c r="O56" i="4"/>
  <c r="N56" i="4"/>
  <c r="M56" i="4"/>
  <c r="K58" i="4" l="1"/>
  <c r="N57" i="4"/>
  <c r="M57" i="4"/>
  <c r="Q57" i="4"/>
  <c r="P57" i="4"/>
  <c r="O57" i="4"/>
  <c r="K59" i="4" l="1"/>
  <c r="Q58" i="4"/>
  <c r="P58" i="4"/>
  <c r="O58" i="4"/>
  <c r="N58" i="4"/>
  <c r="M58" i="4"/>
  <c r="K60" i="4" l="1"/>
  <c r="Q59" i="4"/>
  <c r="P59" i="4"/>
  <c r="O59" i="4"/>
  <c r="N59" i="4"/>
  <c r="M59" i="4"/>
  <c r="K61" i="4" l="1"/>
  <c r="O60" i="4"/>
  <c r="N60" i="4"/>
  <c r="M60" i="4"/>
  <c r="Q60" i="4"/>
  <c r="P60" i="4"/>
  <c r="K62" i="4" l="1"/>
  <c r="Q61" i="4"/>
  <c r="P61" i="4"/>
  <c r="O61" i="4"/>
  <c r="N61" i="4"/>
  <c r="M61" i="4"/>
  <c r="K63" i="4" l="1"/>
  <c r="M62" i="4"/>
  <c r="Q62" i="4"/>
  <c r="P62" i="4"/>
  <c r="O62" i="4"/>
  <c r="N62" i="4"/>
  <c r="K64" i="4" l="1"/>
  <c r="P63" i="4"/>
  <c r="O63" i="4"/>
  <c r="N63" i="4"/>
  <c r="M63" i="4"/>
  <c r="Q63" i="4"/>
  <c r="Q64" i="4" l="1"/>
  <c r="P64" i="4"/>
  <c r="O64" i="4"/>
  <c r="N64" i="4"/>
  <c r="M64" i="4"/>
  <c r="K65" i="4"/>
  <c r="L36" i="4" a="1"/>
  <c r="L36" i="4" s="1"/>
  <c r="N65" i="4" l="1"/>
  <c r="M65" i="4"/>
  <c r="Q65" i="4"/>
  <c r="P65" i="4"/>
  <c r="O6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<sst xmlns="http://schemas.openxmlformats.org/spreadsheetml/2006/main" count="13593" uniqueCount="58">
  <si>
    <t>INICIO</t>
  </si>
  <si>
    <t>FIN</t>
  </si>
  <si>
    <t>GRUPO</t>
  </si>
  <si>
    <t>SECTOR</t>
  </si>
  <si>
    <t>SUBSECTOR</t>
  </si>
  <si>
    <t>PRODUCTO</t>
  </si>
  <si>
    <t>TIPO</t>
  </si>
  <si>
    <t>SUBTIPO</t>
  </si>
  <si>
    <t>POSICION</t>
  </si>
  <si>
    <t>CATEGORIA</t>
  </si>
  <si>
    <t>FORMATO</t>
  </si>
  <si>
    <t>CANAL</t>
  </si>
  <si>
    <t>PRECIO</t>
  </si>
  <si>
    <t>UNIDAD</t>
  </si>
  <si>
    <t>AgrÃ­cola</t>
  </si>
  <si>
    <t>Hortalizas</t>
  </si>
  <si>
    <t>Frutos rojos</t>
  </si>
  <si>
    <t>FRESÃ“N</t>
  </si>
  <si>
    <t>NO DESIGNADO</t>
  </si>
  <si>
    <t>SIN ESPECIFICAR</t>
  </si>
  <si>
    <t>Consumo EspaÃ±a</t>
  </si>
  <si>
    <t>Hipermercados</t>
  </si>
  <si>
    <t>Euros/kg</t>
  </si>
  <si>
    <t>Minorista Tradicional</t>
  </si>
  <si>
    <t>Otros</t>
  </si>
  <si>
    <t>Supermercados</t>
  </si>
  <si>
    <t>Discount</t>
  </si>
  <si>
    <t>Mercados Ambulantes</t>
  </si>
  <si>
    <t>ARANDANO</t>
  </si>
  <si>
    <t>Agricultor</t>
  </si>
  <si>
    <t>I</t>
  </si>
  <si>
    <t>Sin especificar</t>
  </si>
  <si>
    <t>FRAMBUESA</t>
  </si>
  <si>
    <t>Especialidades</t>
  </si>
  <si>
    <t>EstÃ¡ndar</t>
  </si>
  <si>
    <t>II</t>
  </si>
  <si>
    <t>SEMANA</t>
  </si>
  <si>
    <t>AÑO</t>
  </si>
  <si>
    <t>Máximo</t>
  </si>
  <si>
    <t>Semana Máximo</t>
  </si>
  <si>
    <t>Mínimo</t>
  </si>
  <si>
    <t>Semana Mínimo</t>
  </si>
  <si>
    <t>Promedio</t>
  </si>
  <si>
    <t>Desv.Típica</t>
  </si>
  <si>
    <t>Semanas Campaña</t>
  </si>
  <si>
    <t>2016-19</t>
  </si>
  <si>
    <t>Frecuencia</t>
  </si>
  <si>
    <t>Total</t>
  </si>
  <si>
    <t>Media</t>
  </si>
  <si>
    <t>Probabilidad</t>
  </si>
  <si>
    <t>Precio Medio Maceta Frambuesa</t>
  </si>
  <si>
    <t>% Precio Medio sobre Precio Promedio</t>
  </si>
  <si>
    <t>Datos Mercado</t>
  </si>
  <si>
    <t>Datos Planasa</t>
  </si>
  <si>
    <t>Volumen Vendido (K Macetas)</t>
  </si>
  <si>
    <t>Precio</t>
  </si>
  <si>
    <t>Spot</t>
  </si>
  <si>
    <t>A cada semana de la campaña-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</si>
</sst>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14" fontId="0" fillId="0" borderId="0" xfId="0" applyNumberFormat="1"/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2" xfId="0" applyBorder="1"/>
    <xf numFmtId="1" fontId="0" fillId="0" borderId="11" xfId="0" applyNumberFormat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12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2" fontId="0" fillId="0" borderId="10" xfId="0" applyNumberFormat="1" applyBorder="1"/>
    <xf numFmtId="2" fontId="0" fillId="0" borderId="11" xfId="0" applyNumberFormat="1" applyBorder="1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19" xfId="0" applyBorder="1"/>
    <xf numFmtId="0" fontId="0" fillId="0" borderId="14" xfId="0" applyBorder="1"/>
    <xf numFmtId="0" fontId="0" fillId="0" borderId="0" xfId="0" applyBorder="1"/>
    <xf numFmtId="0" fontId="0" fillId="0" borderId="16" xfId="0" applyBorder="1"/>
    <xf numFmtId="0" fontId="0" fillId="0" borderId="20" xfId="0" applyBorder="1"/>
    <xf numFmtId="0" fontId="0" fillId="0" borderId="18" xfId="0" applyBorder="1"/>
    <xf numFmtId="2" fontId="0" fillId="33" borderId="12" xfId="0" applyNumberFormat="1" applyFill="1" applyBorder="1" applyAlignment="1">
      <alignment horizontal="center"/>
    </xf>
    <xf numFmtId="0" fontId="0" fillId="0" borderId="14" xfId="0" applyFill="1" applyBorder="1" applyAlignment="1">
      <alignment horizontal="right"/>
    </xf>
    <xf numFmtId="0" fontId="0" fillId="0" borderId="16" xfId="0" applyFill="1" applyBorder="1" applyAlignment="1">
      <alignment horizontal="right"/>
    </xf>
    <xf numFmtId="0" fontId="0" fillId="0" borderId="18" xfId="0" applyFill="1" applyBorder="1" applyAlignment="1">
      <alignment horizontal="right"/>
    </xf>
    <xf numFmtId="0" fontId="0" fillId="34" borderId="0" xfId="0" applyFill="1"/>
    <xf numFmtId="0" fontId="0" fillId="0" borderId="0" xfId="0" applyFill="1"/>
    <xf numFmtId="0" fontId="0" fillId="0" borderId="15" xfId="0" applyFill="1" applyBorder="1"/>
    <xf numFmtId="0" fontId="0" fillId="0" borderId="17" xfId="0" applyFill="1" applyBorder="1"/>
    <xf numFmtId="2" fontId="0" fillId="0" borderId="14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33" borderId="16" xfId="0" applyNumberFormat="1" applyFill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0" fillId="0" borderId="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2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FRAMBUESA!$L$35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FRAMBUESA!$K$36:$K$65</c:f>
              <c:numCache>
                <c:formatCode>General</c:formatCode>
                <c:ptCount val="30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  <c:pt idx="17">
                  <c:v>9.5</c:v>
                </c:pt>
                <c:pt idx="18">
                  <c:v>10</c:v>
                </c:pt>
                <c:pt idx="19">
                  <c:v>10.5</c:v>
                </c:pt>
                <c:pt idx="20">
                  <c:v>11</c:v>
                </c:pt>
                <c:pt idx="21">
                  <c:v>11.5</c:v>
                </c:pt>
                <c:pt idx="22">
                  <c:v>12</c:v>
                </c:pt>
                <c:pt idx="23">
                  <c:v>12.5</c:v>
                </c:pt>
                <c:pt idx="24">
                  <c:v>13</c:v>
                </c:pt>
                <c:pt idx="25">
                  <c:v>13.5</c:v>
                </c:pt>
                <c:pt idx="26">
                  <c:v>14</c:v>
                </c:pt>
                <c:pt idx="27">
                  <c:v>14.5</c:v>
                </c:pt>
                <c:pt idx="28">
                  <c:v>15</c:v>
                </c:pt>
                <c:pt idx="29">
                  <c:v>15.5</c:v>
                </c:pt>
              </c:numCache>
            </c:numRef>
          </c:cat>
          <c:val>
            <c:numRef>
              <c:f>FRAMBUESA!$L$36:$L$65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9</c:v>
                </c:pt>
                <c:pt idx="7">
                  <c:v>11</c:v>
                </c:pt>
                <c:pt idx="8">
                  <c:v>19</c:v>
                </c:pt>
                <c:pt idx="9">
                  <c:v>22</c:v>
                </c:pt>
                <c:pt idx="10">
                  <c:v>29</c:v>
                </c:pt>
                <c:pt idx="11">
                  <c:v>31</c:v>
                </c:pt>
                <c:pt idx="12">
                  <c:v>23</c:v>
                </c:pt>
                <c:pt idx="13">
                  <c:v>12</c:v>
                </c:pt>
                <c:pt idx="14">
                  <c:v>11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C-49A5-8D5E-2B7655A0C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7563455"/>
        <c:axId val="1266319407"/>
      </c:barChart>
      <c:lineChart>
        <c:grouping val="stacked"/>
        <c:varyColors val="0"/>
        <c:ser>
          <c:idx val="1"/>
          <c:order val="1"/>
          <c:tx>
            <c:strRef>
              <c:f>FRAMBUESA!$M$35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FRAMBUESA!$K$36:$K$65</c:f>
              <c:numCache>
                <c:formatCode>General</c:formatCode>
                <c:ptCount val="30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  <c:pt idx="17">
                  <c:v>9.5</c:v>
                </c:pt>
                <c:pt idx="18">
                  <c:v>10</c:v>
                </c:pt>
                <c:pt idx="19">
                  <c:v>10.5</c:v>
                </c:pt>
                <c:pt idx="20">
                  <c:v>11</c:v>
                </c:pt>
                <c:pt idx="21">
                  <c:v>11.5</c:v>
                </c:pt>
                <c:pt idx="22">
                  <c:v>12</c:v>
                </c:pt>
                <c:pt idx="23">
                  <c:v>12.5</c:v>
                </c:pt>
                <c:pt idx="24">
                  <c:v>13</c:v>
                </c:pt>
                <c:pt idx="25">
                  <c:v>13.5</c:v>
                </c:pt>
                <c:pt idx="26">
                  <c:v>14</c:v>
                </c:pt>
                <c:pt idx="27">
                  <c:v>14.5</c:v>
                </c:pt>
                <c:pt idx="28">
                  <c:v>15</c:v>
                </c:pt>
                <c:pt idx="29">
                  <c:v>15.5</c:v>
                </c:pt>
              </c:numCache>
            </c:numRef>
          </c:cat>
          <c:val>
            <c:numRef>
              <c:f>FRAMBUESA!$M$36:$M$65</c:f>
              <c:numCache>
                <c:formatCode>General</c:formatCode>
                <c:ptCount val="30"/>
                <c:pt idx="0">
                  <c:v>3.8991852242948211E-4</c:v>
                </c:pt>
                <c:pt idx="1">
                  <c:v>1.4382246259139696E-3</c:v>
                </c:pt>
                <c:pt idx="2">
                  <c:v>4.6005250616412939E-3</c:v>
                </c:pt>
                <c:pt idx="3">
                  <c:v>1.2761916736563905E-2</c:v>
                </c:pt>
                <c:pt idx="4">
                  <c:v>3.070097997591098E-2</c:v>
                </c:pt>
                <c:pt idx="5">
                  <c:v>6.4049596136774412E-2</c:v>
                </c:pt>
                <c:pt idx="6">
                  <c:v>0.11587997120238107</c:v>
                </c:pt>
                <c:pt idx="7">
                  <c:v>0.18181436238325668</c:v>
                </c:pt>
                <c:pt idx="8">
                  <c:v>0.24738640046292465</c:v>
                </c:pt>
                <c:pt idx="9">
                  <c:v>0.29191155172575678</c:v>
                </c:pt>
                <c:pt idx="10">
                  <c:v>0.29871330516308287</c:v>
                </c:pt>
                <c:pt idx="11">
                  <c:v>0.26508532041486499</c:v>
                </c:pt>
                <c:pt idx="12">
                  <c:v>0.20400678680386874</c:v>
                </c:pt>
                <c:pt idx="13">
                  <c:v>0.13615430519882865</c:v>
                </c:pt>
                <c:pt idx="14">
                  <c:v>7.880358344635098E-2</c:v>
                </c:pt>
                <c:pt idx="15">
                  <c:v>3.955381525544837E-2</c:v>
                </c:pt>
                <c:pt idx="16">
                  <c:v>1.7217045234314429E-2</c:v>
                </c:pt>
                <c:pt idx="17">
                  <c:v>6.4991518757538868E-3</c:v>
                </c:pt>
                <c:pt idx="18">
                  <c:v>2.127563725213286E-3</c:v>
                </c:pt>
                <c:pt idx="19">
                  <c:v>6.0399910322920939E-4</c:v>
                </c:pt>
                <c:pt idx="20">
                  <c:v>1.4870235150174575E-4</c:v>
                </c:pt>
                <c:pt idx="21">
                  <c:v>3.1748791914228429E-5</c:v>
                </c:pt>
                <c:pt idx="22">
                  <c:v>5.8784712464500013E-6</c:v>
                </c:pt>
                <c:pt idx="23">
                  <c:v>9.4390745847662399E-7</c:v>
                </c:pt>
                <c:pt idx="24">
                  <c:v>1.3143839974782978E-7</c:v>
                </c:pt>
                <c:pt idx="25">
                  <c:v>1.5872412215405832E-8</c:v>
                </c:pt>
                <c:pt idx="26">
                  <c:v>1.6622312024414109E-9</c:v>
                </c:pt>
                <c:pt idx="27">
                  <c:v>1.509620388328982E-10</c:v>
                </c:pt>
                <c:pt idx="28">
                  <c:v>1.1889727482228651E-11</c:v>
                </c:pt>
                <c:pt idx="29">
                  <c:v>8.1208946041946417E-13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4C-49A5-8D5E-2B7655A0C4B3}"/>
            </c:ext>
          </c:extLst>
        </c:ser>
        <c:ser>
          <c:idx val="2"/>
          <c:order val="2"/>
          <c:tx>
            <c:strRef>
              <c:f>FRAMBUESA!$N$35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FRAMBUESA!$N$36:$N$65</c:f>
              <c:numCache>
                <c:formatCode>General</c:formatCode>
                <c:ptCount val="30"/>
                <c:pt idx="0">
                  <c:v>4.8551824503541074E-4</c:v>
                </c:pt>
                <c:pt idx="1">
                  <c:v>1.7348667825265913E-3</c:v>
                </c:pt>
                <c:pt idx="2">
                  <c:v>5.3862391041166286E-3</c:v>
                </c:pt>
                <c:pt idx="3">
                  <c:v>1.452994750797588E-2</c:v>
                </c:pt>
                <c:pt idx="4">
                  <c:v>3.4056607330660418E-2</c:v>
                </c:pt>
                <c:pt idx="5">
                  <c:v>6.9358172028619242E-2</c:v>
                </c:pt>
                <c:pt idx="6">
                  <c:v>0.12273058802385105</c:v>
                </c:pt>
                <c:pt idx="7">
                  <c:v>0.18869783237935936</c:v>
                </c:pt>
                <c:pt idx="8">
                  <c:v>0.25208089236427339</c:v>
                </c:pt>
                <c:pt idx="9">
                  <c:v>0.29259834388979444</c:v>
                </c:pt>
                <c:pt idx="10">
                  <c:v>0.29509559025396814</c:v>
                </c:pt>
                <c:pt idx="11">
                  <c:v>0.2585904581394205</c:v>
                </c:pt>
                <c:pt idx="12">
                  <c:v>0.19688888130087168</c:v>
                </c:pt>
                <c:pt idx="13">
                  <c:v>0.13025332158831121</c:v>
                </c:pt>
                <c:pt idx="14">
                  <c:v>7.4871294606236732E-2</c:v>
                </c:pt>
                <c:pt idx="15">
                  <c:v>3.739390308056359E-2</c:v>
                </c:pt>
                <c:pt idx="16">
                  <c:v>1.6227259206165051E-2</c:v>
                </c:pt>
                <c:pt idx="17">
                  <c:v>6.1185493698536373E-3</c:v>
                </c:pt>
                <c:pt idx="18">
                  <c:v>2.0045213386317689E-3</c:v>
                </c:pt>
                <c:pt idx="19">
                  <c:v>5.7060006763786362E-4</c:v>
                </c:pt>
                <c:pt idx="20">
                  <c:v>1.4112757324788428E-4</c:v>
                </c:pt>
                <c:pt idx="21">
                  <c:v>3.032849421682101E-5</c:v>
                </c:pt>
                <c:pt idx="22">
                  <c:v>5.6630284466814455E-6</c:v>
                </c:pt>
                <c:pt idx="23">
                  <c:v>9.1876735927356079E-7</c:v>
                </c:pt>
                <c:pt idx="24">
                  <c:v>1.2951536452937235E-7</c:v>
                </c:pt>
                <c:pt idx="25">
                  <c:v>1.5863387996097937E-8</c:v>
                </c:pt>
                <c:pt idx="26">
                  <c:v>1.6882218654124963E-9</c:v>
                </c:pt>
                <c:pt idx="27">
                  <c:v>1.5610686961404306E-10</c:v>
                </c:pt>
                <c:pt idx="28">
                  <c:v>1.2542191543437412E-11</c:v>
                </c:pt>
                <c:pt idx="29">
                  <c:v>8.7555566617676459E-13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4C-49A5-8D5E-2B7655A0C4B3}"/>
            </c:ext>
          </c:extLst>
        </c:ser>
        <c:ser>
          <c:idx val="3"/>
          <c:order val="3"/>
          <c:tx>
            <c:strRef>
              <c:f>FRAMBUESA!$O$35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FRAMBUESA!$O$36:$O$65</c:f>
              <c:numCache>
                <c:formatCode>General</c:formatCode>
                <c:ptCount val="30"/>
                <c:pt idx="0">
                  <c:v>2.228781879762976E-5</c:v>
                </c:pt>
                <c:pt idx="1">
                  <c:v>1.5687098218013993E-4</c:v>
                </c:pt>
                <c:pt idx="2">
                  <c:v>8.8758856168476448E-4</c:v>
                </c:pt>
                <c:pt idx="3">
                  <c:v>4.0371493103679426E-3</c:v>
                </c:pt>
                <c:pt idx="4">
                  <c:v>1.4761549943131475E-2</c:v>
                </c:pt>
                <c:pt idx="5">
                  <c:v>4.3389349826214528E-2</c:v>
                </c:pt>
                <c:pt idx="6">
                  <c:v>0.10252466486307624</c:v>
                </c:pt>
                <c:pt idx="7">
                  <c:v>0.19474557924124186</c:v>
                </c:pt>
                <c:pt idx="8">
                  <c:v>0.29737255970166887</c:v>
                </c:pt>
                <c:pt idx="9">
                  <c:v>0.36502970554129832</c:v>
                </c:pt>
                <c:pt idx="10">
                  <c:v>0.36020485216588599</c:v>
                </c:pt>
                <c:pt idx="11">
                  <c:v>0.28573598832204655</c:v>
                </c:pt>
                <c:pt idx="12">
                  <c:v>0.18221090325793063</c:v>
                </c:pt>
                <c:pt idx="13">
                  <c:v>9.3406653477575805E-2</c:v>
                </c:pt>
                <c:pt idx="14">
                  <c:v>3.8492427286738608E-2</c:v>
                </c:pt>
                <c:pt idx="15">
                  <c:v>1.2751662717922016E-2</c:v>
                </c:pt>
                <c:pt idx="16">
                  <c:v>3.3958802706599593E-3</c:v>
                </c:pt>
                <c:pt idx="17">
                  <c:v>7.2699589101281857E-4</c:v>
                </c:pt>
                <c:pt idx="18">
                  <c:v>1.2511390413905577E-4</c:v>
                </c:pt>
                <c:pt idx="19">
                  <c:v>1.7309049905998719E-5</c:v>
                </c:pt>
                <c:pt idx="20">
                  <c:v>1.9250185443056689E-6</c:v>
                </c:pt>
                <c:pt idx="21">
                  <c:v>1.721038710054182E-7</c:v>
                </c:pt>
                <c:pt idx="22">
                  <c:v>1.2369165303198141E-8</c:v>
                </c:pt>
                <c:pt idx="23">
                  <c:v>7.1463483483190901E-10</c:v>
                </c:pt>
                <c:pt idx="24">
                  <c:v>3.3191127395012762E-11</c:v>
                </c:pt>
                <c:pt idx="25">
                  <c:v>1.2392355401832922E-12</c:v>
                </c:pt>
                <c:pt idx="26">
                  <c:v>3.7194587762863349E-14</c:v>
                </c:pt>
                <c:pt idx="27">
                  <c:v>8.9742811861899586E-16</c:v>
                </c:pt>
                <c:pt idx="28">
                  <c:v>1.7406587190770051E-17</c:v>
                </c:pt>
                <c:pt idx="29">
                  <c:v>2.7140735988632333E-19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4C-49A5-8D5E-2B7655A0C4B3}"/>
            </c:ext>
          </c:extLst>
        </c:ser>
        <c:ser>
          <c:idx val="4"/>
          <c:order val="4"/>
          <c:tx>
            <c:strRef>
              <c:f>FRAMBUESA!$P$35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FRAMBUESA!$P$36:$P$65</c:f>
              <c:numCache>
                <c:formatCode>General</c:formatCode>
                <c:ptCount val="30"/>
                <c:pt idx="0">
                  <c:v>2.6579031126475784E-3</c:v>
                </c:pt>
                <c:pt idx="1">
                  <c:v>5.9016314818347215E-3</c:v>
                </c:pt>
                <c:pt idx="2">
                  <c:v>1.2108495273904063E-2</c:v>
                </c:pt>
                <c:pt idx="3">
                  <c:v>2.2955851890233268E-2</c:v>
                </c:pt>
                <c:pt idx="4">
                  <c:v>4.0214419084018668E-2</c:v>
                </c:pt>
                <c:pt idx="5">
                  <c:v>6.5096154382871363E-2</c:v>
                </c:pt>
                <c:pt idx="6">
                  <c:v>9.7367498925969673E-2</c:v>
                </c:pt>
                <c:pt idx="7">
                  <c:v>0.13457297205504054</c:v>
                </c:pt>
                <c:pt idx="8">
                  <c:v>0.17186475427154116</c:v>
                </c:pt>
                <c:pt idx="9">
                  <c:v>0.20281540868378287</c:v>
                </c:pt>
                <c:pt idx="10">
                  <c:v>0.22115676087266128</c:v>
                </c:pt>
                <c:pt idx="11">
                  <c:v>0.22283563465674905</c:v>
                </c:pt>
                <c:pt idx="12">
                  <c:v>0.20746947674278271</c:v>
                </c:pt>
                <c:pt idx="13">
                  <c:v>0.178487961363369</c:v>
                </c:pt>
                <c:pt idx="14">
                  <c:v>0.14188902184454283</c:v>
                </c:pt>
                <c:pt idx="15">
                  <c:v>0.10422545707451995</c:v>
                </c:pt>
                <c:pt idx="16">
                  <c:v>7.0743080954407817E-2</c:v>
                </c:pt>
                <c:pt idx="17">
                  <c:v>4.4368963121874799E-2</c:v>
                </c:pt>
                <c:pt idx="18">
                  <c:v>2.5713413703697802E-2</c:v>
                </c:pt>
                <c:pt idx="19">
                  <c:v>1.3769727409891984E-2</c:v>
                </c:pt>
                <c:pt idx="20">
                  <c:v>6.8135915645775895E-3</c:v>
                </c:pt>
                <c:pt idx="21">
                  <c:v>3.115386963530269E-3</c:v>
                </c:pt>
                <c:pt idx="22">
                  <c:v>1.316233827094309E-3</c:v>
                </c:pt>
                <c:pt idx="23">
                  <c:v>5.1385341323254192E-4</c:v>
                </c:pt>
                <c:pt idx="24">
                  <c:v>1.8536621893103109E-4</c:v>
                </c:pt>
                <c:pt idx="25">
                  <c:v>6.178841930783788E-5</c:v>
                </c:pt>
                <c:pt idx="26">
                  <c:v>1.9031311898205547E-5</c:v>
                </c:pt>
                <c:pt idx="27">
                  <c:v>5.4164597045932984E-6</c:v>
                </c:pt>
                <c:pt idx="28">
                  <c:v>1.4244508029284027E-6</c:v>
                </c:pt>
                <c:pt idx="29">
                  <c:v>3.4615016274974408E-7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4C-49A5-8D5E-2B7655A0C4B3}"/>
            </c:ext>
          </c:extLst>
        </c:ser>
        <c:ser>
          <c:idx val="5"/>
          <c:order val="5"/>
          <c:tx>
            <c:strRef>
              <c:f>FRAMBUESA!$Q$35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FRAMBUESA!$Q$36:$Q$65</c:f>
              <c:numCache>
                <c:formatCode>General</c:formatCode>
                <c:ptCount val="30"/>
                <c:pt idx="0">
                  <c:v>8.1849260899490648E-8</c:v>
                </c:pt>
                <c:pt idx="1">
                  <c:v>2.1538463864055513E-6</c:v>
                </c:pt>
                <c:pt idx="2">
                  <c:v>3.8612200545244801E-5</c:v>
                </c:pt>
                <c:pt idx="3">
                  <c:v>4.7156790994818445E-4</c:v>
                </c:pt>
                <c:pt idx="4">
                  <c:v>3.9235012731052869E-3</c:v>
                </c:pt>
                <c:pt idx="5">
                  <c:v>2.2238895561456199E-2</c:v>
                </c:pt>
                <c:pt idx="6">
                  <c:v>8.5874158857333779E-2</c:v>
                </c:pt>
                <c:pt idx="7">
                  <c:v>0.2259028137718925</c:v>
                </c:pt>
                <c:pt idx="8">
                  <c:v>0.40484674141654281</c:v>
                </c:pt>
                <c:pt idx="9">
                  <c:v>0.49427599502158442</c:v>
                </c:pt>
                <c:pt idx="10">
                  <c:v>0.41111020127597681</c:v>
                </c:pt>
                <c:pt idx="11">
                  <c:v>0.2329468549302611</c:v>
                </c:pt>
                <c:pt idx="12">
                  <c:v>8.9921866419240701E-2</c:v>
                </c:pt>
                <c:pt idx="13">
                  <c:v>2.3647413044232686E-2</c:v>
                </c:pt>
                <c:pt idx="14">
                  <c:v>4.2365450136821999E-3</c:v>
                </c:pt>
                <c:pt idx="15">
                  <c:v>5.1707063760391477E-4</c:v>
                </c:pt>
                <c:pt idx="16">
                  <c:v>4.2993004029295987E-5</c:v>
                </c:pt>
                <c:pt idx="17">
                  <c:v>2.435317388194531E-6</c:v>
                </c:pt>
                <c:pt idx="18">
                  <c:v>9.3977353625380934E-8</c:v>
                </c:pt>
                <c:pt idx="19">
                  <c:v>2.4705902106887128E-9</c:v>
                </c:pt>
                <c:pt idx="20">
                  <c:v>4.4247433444167212E-11</c:v>
                </c:pt>
                <c:pt idx="21">
                  <c:v>5.3986517882297347E-13</c:v>
                </c:pt>
                <c:pt idx="22">
                  <c:v>4.4873754919257041E-15</c:v>
                </c:pt>
                <c:pt idx="23">
                  <c:v>2.5410275298932316E-17</c:v>
                </c:pt>
                <c:pt idx="24">
                  <c:v>9.8024851328719915E-20</c:v>
                </c:pt>
                <c:pt idx="25">
                  <c:v>2.5761602670966736E-22</c:v>
                </c:pt>
                <c:pt idx="26">
                  <c:v>4.6123199546281191E-25</c:v>
                </c:pt>
                <c:pt idx="27">
                  <c:v>5.625690540277463E-28</c:v>
                </c:pt>
                <c:pt idx="28">
                  <c:v>4.6745748081516158E-31</c:v>
                </c:pt>
                <c:pt idx="29">
                  <c:v>2.6461731183584015E-34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4C-49A5-8D5E-2B7655A0C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871679"/>
        <c:axId val="307503151"/>
      </c:lineChart>
      <c:catAx>
        <c:axId val="188756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66319407"/>
        <c:crosses val="autoZero"/>
        <c:auto val="1"/>
        <c:lblAlgn val="ctr"/>
        <c:lblOffset val="100"/>
        <c:noMultiLvlLbl val="0"/>
      </c:catAx>
      <c:valAx>
        <c:axId val="126631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87563455"/>
        <c:crosses val="autoZero"/>
        <c:crossBetween val="between"/>
      </c:valAx>
      <c:valAx>
        <c:axId val="3075031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7871679"/>
        <c:crosses val="max"/>
        <c:crossBetween val="between"/>
      </c:valAx>
      <c:catAx>
        <c:axId val="7578716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50315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FRAMBUESA!$D$4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FRAMBUESA!$F$4:$F$55</c:f>
              <c:numCache>
                <c:formatCode>General</c:formatCode>
                <c:ptCount val="52"/>
                <c:pt idx="0">
                  <c:v>3.54</c:v>
                </c:pt>
                <c:pt idx="1">
                  <c:v>4.5199999999999996</c:v>
                </c:pt>
                <c:pt idx="2">
                  <c:v>5.1100000000000003</c:v>
                </c:pt>
                <c:pt idx="3">
                  <c:v>4.29</c:v>
                </c:pt>
                <c:pt idx="4">
                  <c:v>4.83</c:v>
                </c:pt>
                <c:pt idx="5">
                  <c:v>5.0599999999999996</c:v>
                </c:pt>
                <c:pt idx="6">
                  <c:v>5.48</c:v>
                </c:pt>
                <c:pt idx="7">
                  <c:v>6.48</c:v>
                </c:pt>
                <c:pt idx="8">
                  <c:v>6.87</c:v>
                </c:pt>
                <c:pt idx="9">
                  <c:v>8.1</c:v>
                </c:pt>
                <c:pt idx="10">
                  <c:v>7.56</c:v>
                </c:pt>
                <c:pt idx="11">
                  <c:v>7.02</c:v>
                </c:pt>
                <c:pt idx="12">
                  <c:v>5.77</c:v>
                </c:pt>
                <c:pt idx="13">
                  <c:v>5.22</c:v>
                </c:pt>
                <c:pt idx="14">
                  <c:v>4.7699999999999996</c:v>
                </c:pt>
                <c:pt idx="15">
                  <c:v>4.5999999999999996</c:v>
                </c:pt>
                <c:pt idx="16">
                  <c:v>5.31</c:v>
                </c:pt>
                <c:pt idx="17">
                  <c:v>5.38</c:v>
                </c:pt>
                <c:pt idx="18">
                  <c:v>7.56</c:v>
                </c:pt>
                <c:pt idx="19">
                  <c:v>7.53</c:v>
                </c:pt>
                <c:pt idx="20">
                  <c:v>6.23</c:v>
                </c:pt>
                <c:pt idx="21">
                  <c:v>4.96</c:v>
                </c:pt>
                <c:pt idx="22">
                  <c:v>3.91</c:v>
                </c:pt>
                <c:pt idx="23">
                  <c:v>3.57</c:v>
                </c:pt>
                <c:pt idx="24">
                  <c:v>3.45</c:v>
                </c:pt>
                <c:pt idx="25">
                  <c:v>3.15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6.94</c:v>
                </c:pt>
                <c:pt idx="36">
                  <c:v>5.95</c:v>
                </c:pt>
                <c:pt idx="37">
                  <c:v>7.56</c:v>
                </c:pt>
                <c:pt idx="38">
                  <c:v>7.5</c:v>
                </c:pt>
                <c:pt idx="39">
                  <c:v>7.44</c:v>
                </c:pt>
                <c:pt idx="40">
                  <c:v>7</c:v>
                </c:pt>
                <c:pt idx="41">
                  <c:v>6.27</c:v>
                </c:pt>
                <c:pt idx="42">
                  <c:v>6.84</c:v>
                </c:pt>
                <c:pt idx="43">
                  <c:v>6.92</c:v>
                </c:pt>
                <c:pt idx="44">
                  <c:v>6.96</c:v>
                </c:pt>
                <c:pt idx="45">
                  <c:v>6.72</c:v>
                </c:pt>
                <c:pt idx="46">
                  <c:v>6.27</c:v>
                </c:pt>
                <c:pt idx="47">
                  <c:v>5.43</c:v>
                </c:pt>
                <c:pt idx="48">
                  <c:v>4.05</c:v>
                </c:pt>
                <c:pt idx="49">
                  <c:v>4.71</c:v>
                </c:pt>
                <c:pt idx="50">
                  <c:v>5.77</c:v>
                </c:pt>
                <c:pt idx="51">
                  <c:v>5.95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9E-4322-A0F0-BF7A0FBA4C3E}"/>
            </c:ext>
          </c:extLst>
        </c:ser>
        <c:ser>
          <c:idx val="0"/>
          <c:order val="1"/>
          <c:tx>
            <c:strRef>
              <c:f>FRAMBUESA!$D$56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FRAMBUESA!$F$56:$F$107</c:f>
              <c:numCache>
                <c:formatCode>General</c:formatCode>
                <c:ptCount val="52"/>
                <c:pt idx="0">
                  <c:v>6.14</c:v>
                </c:pt>
                <c:pt idx="1">
                  <c:v>6.59</c:v>
                </c:pt>
                <c:pt idx="2">
                  <c:v>7.17</c:v>
                </c:pt>
                <c:pt idx="3">
                  <c:v>7.37</c:v>
                </c:pt>
                <c:pt idx="4">
                  <c:v>7.37</c:v>
                </c:pt>
                <c:pt idx="5">
                  <c:v>6.92</c:v>
                </c:pt>
                <c:pt idx="6">
                  <c:v>6.43</c:v>
                </c:pt>
                <c:pt idx="7">
                  <c:v>6.24</c:v>
                </c:pt>
                <c:pt idx="8">
                  <c:v>6.16</c:v>
                </c:pt>
                <c:pt idx="9">
                  <c:v>5.7</c:v>
                </c:pt>
                <c:pt idx="10">
                  <c:v>4.5</c:v>
                </c:pt>
                <c:pt idx="11">
                  <c:v>5.18</c:v>
                </c:pt>
                <c:pt idx="12">
                  <c:v>5.51</c:v>
                </c:pt>
                <c:pt idx="13">
                  <c:v>5.35</c:v>
                </c:pt>
                <c:pt idx="14">
                  <c:v>4.2699999999999996</c:v>
                </c:pt>
                <c:pt idx="15">
                  <c:v>5.09</c:v>
                </c:pt>
                <c:pt idx="16">
                  <c:v>4.93</c:v>
                </c:pt>
                <c:pt idx="17">
                  <c:v>5.33</c:v>
                </c:pt>
                <c:pt idx="18">
                  <c:v>5.04</c:v>
                </c:pt>
                <c:pt idx="19">
                  <c:v>4.34</c:v>
                </c:pt>
                <c:pt idx="20">
                  <c:v>3.79</c:v>
                </c:pt>
                <c:pt idx="21">
                  <c:v>3.63</c:v>
                </c:pt>
                <c:pt idx="22">
                  <c:v>3.79</c:v>
                </c:pt>
                <c:pt idx="23">
                  <c:v>3.87</c:v>
                </c:pt>
                <c:pt idx="24">
                  <c:v>4.53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6.36</c:v>
                </c:pt>
                <c:pt idx="36">
                  <c:v>6.81</c:v>
                </c:pt>
                <c:pt idx="37">
                  <c:v>7.21</c:v>
                </c:pt>
                <c:pt idx="38">
                  <c:v>6.55</c:v>
                </c:pt>
                <c:pt idx="39">
                  <c:v>6.37</c:v>
                </c:pt>
                <c:pt idx="40">
                  <c:v>6.5</c:v>
                </c:pt>
                <c:pt idx="41">
                  <c:v>6.36</c:v>
                </c:pt>
                <c:pt idx="42">
                  <c:v>6.23</c:v>
                </c:pt>
                <c:pt idx="43">
                  <c:v>5.22</c:v>
                </c:pt>
                <c:pt idx="44">
                  <c:v>5.0199999999999996</c:v>
                </c:pt>
                <c:pt idx="45">
                  <c:v>5.08</c:v>
                </c:pt>
                <c:pt idx="46">
                  <c:v>5.55</c:v>
                </c:pt>
                <c:pt idx="47">
                  <c:v>5.14</c:v>
                </c:pt>
                <c:pt idx="48">
                  <c:v>5.95</c:v>
                </c:pt>
                <c:pt idx="49">
                  <c:v>6.83</c:v>
                </c:pt>
                <c:pt idx="50">
                  <c:v>6.98</c:v>
                </c:pt>
                <c:pt idx="51">
                  <c:v>6.82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9E-4322-A0F0-BF7A0FBA4C3E}"/>
            </c:ext>
          </c:extLst>
        </c:ser>
        <c:ser>
          <c:idx val="2"/>
          <c:order val="2"/>
          <c:tx>
            <c:strRef>
              <c:f>FRAMBUESA!$D$108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FRAMBUESA!$F$108:$F$159</c:f>
              <c:numCache>
                <c:formatCode>General</c:formatCode>
                <c:ptCount val="52"/>
                <c:pt idx="0">
                  <c:v>14.76</c:v>
                </c:pt>
                <c:pt idx="1">
                  <c:v>7.13</c:v>
                </c:pt>
                <c:pt idx="2">
                  <c:v>7.52</c:v>
                </c:pt>
                <c:pt idx="3">
                  <c:v>7.8</c:v>
                </c:pt>
                <c:pt idx="4">
                  <c:v>7.9</c:v>
                </c:pt>
                <c:pt idx="5">
                  <c:v>7.89</c:v>
                </c:pt>
                <c:pt idx="6">
                  <c:v>7.73</c:v>
                </c:pt>
                <c:pt idx="7">
                  <c:v>7.4</c:v>
                </c:pt>
                <c:pt idx="8">
                  <c:v>6.33</c:v>
                </c:pt>
                <c:pt idx="9">
                  <c:v>6.07</c:v>
                </c:pt>
                <c:pt idx="10">
                  <c:v>6.04</c:v>
                </c:pt>
                <c:pt idx="11">
                  <c:v>6.71</c:v>
                </c:pt>
                <c:pt idx="12">
                  <c:v>6.59</c:v>
                </c:pt>
                <c:pt idx="13">
                  <c:v>6.15</c:v>
                </c:pt>
                <c:pt idx="14">
                  <c:v>6</c:v>
                </c:pt>
                <c:pt idx="15">
                  <c:v>5.93</c:v>
                </c:pt>
                <c:pt idx="16">
                  <c:v>5.77</c:v>
                </c:pt>
                <c:pt idx="17">
                  <c:v>5.99</c:v>
                </c:pt>
                <c:pt idx="18">
                  <c:v>5.92</c:v>
                </c:pt>
                <c:pt idx="19">
                  <c:v>5.33</c:v>
                </c:pt>
                <c:pt idx="20">
                  <c:v>4.6399999999999997</c:v>
                </c:pt>
                <c:pt idx="21">
                  <c:v>3.32</c:v>
                </c:pt>
                <c:pt idx="22">
                  <c:v>3.88</c:v>
                </c:pt>
                <c:pt idx="23">
                  <c:v>3.43</c:v>
                </c:pt>
                <c:pt idx="24">
                  <c:v>3.51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</c:v>
                </c:pt>
                <c:pt idx="36">
                  <c:v>4.96</c:v>
                </c:pt>
                <c:pt idx="37">
                  <c:v>6.22</c:v>
                </c:pt>
                <c:pt idx="38">
                  <c:v>6.43</c:v>
                </c:pt>
                <c:pt idx="39">
                  <c:v>6.56</c:v>
                </c:pt>
                <c:pt idx="40">
                  <c:v>5.97</c:v>
                </c:pt>
                <c:pt idx="41">
                  <c:v>5.84</c:v>
                </c:pt>
                <c:pt idx="42">
                  <c:v>4.9800000000000004</c:v>
                </c:pt>
                <c:pt idx="43">
                  <c:v>5.6</c:v>
                </c:pt>
                <c:pt idx="44">
                  <c:v>6.2</c:v>
                </c:pt>
                <c:pt idx="45">
                  <c:v>6.1</c:v>
                </c:pt>
                <c:pt idx="46">
                  <c:v>5.94</c:v>
                </c:pt>
                <c:pt idx="47">
                  <c:v>6.29</c:v>
                </c:pt>
                <c:pt idx="48">
                  <c:v>6.76</c:v>
                </c:pt>
                <c:pt idx="49">
                  <c:v>6.97</c:v>
                </c:pt>
                <c:pt idx="50">
                  <c:v>7.31</c:v>
                </c:pt>
                <c:pt idx="51">
                  <c:v>7.64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9E-4322-A0F0-BF7A0FBA4C3E}"/>
            </c:ext>
          </c:extLst>
        </c:ser>
        <c:ser>
          <c:idx val="3"/>
          <c:order val="3"/>
          <c:tx>
            <c:strRef>
              <c:f>FRAMBUESA!$D$160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FRAMBUESA!$F$160:$F$201</c:f>
              <c:numCache>
                <c:formatCode>General</c:formatCode>
                <c:ptCount val="42"/>
                <c:pt idx="0">
                  <c:v>7.59</c:v>
                </c:pt>
                <c:pt idx="1">
                  <c:v>7.17</c:v>
                </c:pt>
                <c:pt idx="2">
                  <c:v>6.2</c:v>
                </c:pt>
                <c:pt idx="3">
                  <c:v>5.69</c:v>
                </c:pt>
                <c:pt idx="4">
                  <c:v>5.65</c:v>
                </c:pt>
                <c:pt idx="5">
                  <c:v>5.6</c:v>
                </c:pt>
                <c:pt idx="6">
                  <c:v>5.82</c:v>
                </c:pt>
                <c:pt idx="7">
                  <c:v>5.59</c:v>
                </c:pt>
                <c:pt idx="8">
                  <c:v>5.77</c:v>
                </c:pt>
                <c:pt idx="9">
                  <c:v>5.93</c:v>
                </c:pt>
                <c:pt idx="10">
                  <c:v>6.18</c:v>
                </c:pt>
                <c:pt idx="11">
                  <c:v>6.2</c:v>
                </c:pt>
                <c:pt idx="12">
                  <c:v>5.7</c:v>
                </c:pt>
                <c:pt idx="13">
                  <c:v>5.6</c:v>
                </c:pt>
                <c:pt idx="14">
                  <c:v>4.42</c:v>
                </c:pt>
                <c:pt idx="15">
                  <c:v>4.3</c:v>
                </c:pt>
                <c:pt idx="16">
                  <c:v>4.5599999999999996</c:v>
                </c:pt>
                <c:pt idx="17">
                  <c:v>4.22</c:v>
                </c:pt>
                <c:pt idx="18">
                  <c:v>4.5</c:v>
                </c:pt>
                <c:pt idx="19">
                  <c:v>5</c:v>
                </c:pt>
                <c:pt idx="20">
                  <c:v>5.28</c:v>
                </c:pt>
                <c:pt idx="21">
                  <c:v>4.2300000000000004</c:v>
                </c:pt>
                <c:pt idx="22">
                  <c:v>5.16</c:v>
                </c:pt>
                <c:pt idx="23">
                  <c:v>0</c:v>
                </c:pt>
                <c:pt idx="24">
                  <c:v>0</c:v>
                </c:pt>
                <c:pt idx="25">
                  <c:v>6.78</c:v>
                </c:pt>
                <c:pt idx="26">
                  <c:v>6.21</c:v>
                </c:pt>
                <c:pt idx="27">
                  <c:v>6.1</c:v>
                </c:pt>
                <c:pt idx="28">
                  <c:v>6.58</c:v>
                </c:pt>
                <c:pt idx="29">
                  <c:v>5.86</c:v>
                </c:pt>
                <c:pt idx="30">
                  <c:v>5.57</c:v>
                </c:pt>
                <c:pt idx="31">
                  <c:v>5.62</c:v>
                </c:pt>
                <c:pt idx="32">
                  <c:v>6.35</c:v>
                </c:pt>
                <c:pt idx="33">
                  <c:v>6.11</c:v>
                </c:pt>
                <c:pt idx="34">
                  <c:v>4.6900000000000004</c:v>
                </c:pt>
                <c:pt idx="35">
                  <c:v>5.07</c:v>
                </c:pt>
                <c:pt idx="36">
                  <c:v>5.45</c:v>
                </c:pt>
                <c:pt idx="37">
                  <c:v>4.9000000000000004</c:v>
                </c:pt>
                <c:pt idx="38">
                  <c:v>4.9400000000000004</c:v>
                </c:pt>
                <c:pt idx="39">
                  <c:v>4.82</c:v>
                </c:pt>
                <c:pt idx="40">
                  <c:v>4.3899999999999997</c:v>
                </c:pt>
                <c:pt idx="41">
                  <c:v>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9E-4322-A0F0-BF7A0FBA4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549279"/>
        <c:axId val="309948831"/>
      </c:lineChart>
      <c:catAx>
        <c:axId val="328549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9948831"/>
        <c:crosses val="autoZero"/>
        <c:auto val="1"/>
        <c:lblAlgn val="ctr"/>
        <c:lblOffset val="100"/>
        <c:noMultiLvlLbl val="0"/>
      </c:catAx>
      <c:valAx>
        <c:axId val="30994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854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3</xdr:row>
      <xdr:rowOff>123824</xdr:rowOff>
    </xdr:from>
    <xdr:to>
      <xdr:col>35</xdr:col>
      <xdr:colOff>523875</xdr:colOff>
      <xdr:row>53</xdr:row>
      <xdr:rowOff>55863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74298D4-2210-43BD-929D-4107099934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274" t="8056" r="16188"/>
        <a:stretch/>
      </xdr:blipFill>
      <xdr:spPr>
        <a:xfrm>
          <a:off x="15392400" y="695324"/>
          <a:ext cx="11801475" cy="94570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5</xdr:row>
      <xdr:rowOff>52385</xdr:rowOff>
    </xdr:from>
    <xdr:to>
      <xdr:col>26</xdr:col>
      <xdr:colOff>561974</xdr:colOff>
      <xdr:row>27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F7725F-44C5-41E6-910D-26CC7B35B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276225</xdr:colOff>
      <xdr:row>28</xdr:row>
      <xdr:rowOff>85725</xdr:rowOff>
    </xdr:from>
    <xdr:to>
      <xdr:col>27</xdr:col>
      <xdr:colOff>180975</xdr:colOff>
      <xdr:row>45</xdr:row>
      <xdr:rowOff>42862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54DC991-B1A0-4520-8EA4-8048C3B86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538"/>
  <sheetViews>
    <sheetView zoomScale="130" zoomScaleNormal="130" workbookViewId="0">
      <selection activeCell="H4" sqref="H4"/>
    </sheetView>
  </sheetViews>
  <sheetFormatPr baseColWidth="10" defaultRowHeight="15" x14ac:dyDescent="0.25"/>
  <cols>
    <col min="14" max="14" width="20.85546875" bestFit="1" customWidth="1"/>
  </cols>
  <sheetData>
    <row r="1" spans="1:17" x14ac:dyDescent="0.25">
      <c r="A1" t="s">
        <v>0</v>
      </c>
      <c r="B1" t="s">
        <v>1</v>
      </c>
      <c r="C1" t="s">
        <v>36</v>
      </c>
      <c r="D1" t="s">
        <v>37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7" x14ac:dyDescent="0.25">
      <c r="A2" s="1">
        <v>42373</v>
      </c>
      <c r="B2" s="1">
        <v>42379</v>
      </c>
      <c r="C2" s="2">
        <f>_xlfn.ISOWEEKNUM(A2)</f>
        <v>1</v>
      </c>
      <c r="D2" s="2">
        <f>YEAR(A2)</f>
        <v>2016</v>
      </c>
      <c r="E2" t="s">
        <v>14</v>
      </c>
      <c r="F2" t="s">
        <v>15</v>
      </c>
      <c r="G2" t="s">
        <v>16</v>
      </c>
      <c r="H2" t="s">
        <v>28</v>
      </c>
      <c r="K2" t="s">
        <v>29</v>
      </c>
      <c r="L2" t="s">
        <v>30</v>
      </c>
      <c r="M2" t="s">
        <v>31</v>
      </c>
      <c r="O2">
        <v>9.39</v>
      </c>
      <c r="P2" t="s">
        <v>22</v>
      </c>
    </row>
    <row r="3" spans="1:17" x14ac:dyDescent="0.25">
      <c r="A3" s="1">
        <v>42373</v>
      </c>
      <c r="B3" s="1">
        <v>42379</v>
      </c>
      <c r="C3" s="2">
        <f t="shared" ref="C3:C66" si="0">_xlfn.ISOWEEKNUM(A3)</f>
        <v>1</v>
      </c>
      <c r="D3" s="2">
        <f t="shared" ref="D3:D66" si="1">YEAR(A3)</f>
        <v>2016</v>
      </c>
      <c r="E3" t="s">
        <v>14</v>
      </c>
      <c r="F3" t="s">
        <v>15</v>
      </c>
      <c r="G3" t="s">
        <v>16</v>
      </c>
      <c r="H3" t="s">
        <v>32</v>
      </c>
      <c r="K3" t="s">
        <v>29</v>
      </c>
      <c r="L3" t="s">
        <v>30</v>
      </c>
      <c r="M3" t="s">
        <v>31</v>
      </c>
      <c r="O3">
        <v>3.54</v>
      </c>
      <c r="P3" t="s">
        <v>22</v>
      </c>
      <c r="Q3">
        <f>+O2+O3</f>
        <v>12.93</v>
      </c>
    </row>
    <row r="4" spans="1:17" x14ac:dyDescent="0.25">
      <c r="A4" s="1">
        <v>42373</v>
      </c>
      <c r="B4" s="1">
        <v>42379</v>
      </c>
      <c r="C4" s="2">
        <f t="shared" si="0"/>
        <v>1</v>
      </c>
      <c r="D4" s="2">
        <f t="shared" si="1"/>
        <v>2016</v>
      </c>
      <c r="E4" t="s">
        <v>14</v>
      </c>
      <c r="F4" t="s">
        <v>15</v>
      </c>
      <c r="G4" t="s">
        <v>16</v>
      </c>
      <c r="H4" s="31" t="s">
        <v>17</v>
      </c>
      <c r="K4" t="s">
        <v>29</v>
      </c>
      <c r="L4" t="s">
        <v>30</v>
      </c>
      <c r="M4" t="s">
        <v>33</v>
      </c>
      <c r="O4">
        <v>2.39</v>
      </c>
      <c r="P4" t="s">
        <v>22</v>
      </c>
    </row>
    <row r="5" spans="1:17" x14ac:dyDescent="0.25">
      <c r="A5" s="1">
        <v>42373</v>
      </c>
      <c r="B5" s="1">
        <v>42379</v>
      </c>
      <c r="C5" s="2">
        <f t="shared" si="0"/>
        <v>1</v>
      </c>
      <c r="D5" s="2">
        <f t="shared" si="1"/>
        <v>2016</v>
      </c>
      <c r="E5" t="s">
        <v>14</v>
      </c>
      <c r="F5" t="s">
        <v>15</v>
      </c>
      <c r="G5" t="s">
        <v>16</v>
      </c>
      <c r="H5" s="30" t="s">
        <v>17</v>
      </c>
      <c r="I5" s="30"/>
      <c r="J5" s="30"/>
      <c r="K5" s="30" t="s">
        <v>29</v>
      </c>
      <c r="L5" s="30" t="s">
        <v>30</v>
      </c>
      <c r="M5" s="30" t="s">
        <v>34</v>
      </c>
      <c r="N5" s="30"/>
      <c r="O5" s="30">
        <v>0.99</v>
      </c>
      <c r="P5" t="s">
        <v>22</v>
      </c>
    </row>
    <row r="6" spans="1:17" x14ac:dyDescent="0.25">
      <c r="A6" s="1">
        <v>42373</v>
      </c>
      <c r="B6" s="1">
        <v>42379</v>
      </c>
      <c r="C6" s="2">
        <f t="shared" si="0"/>
        <v>1</v>
      </c>
      <c r="D6" s="2">
        <f t="shared" si="1"/>
        <v>2016</v>
      </c>
      <c r="E6" t="s">
        <v>14</v>
      </c>
      <c r="F6" t="s">
        <v>15</v>
      </c>
      <c r="G6" t="s">
        <v>16</v>
      </c>
      <c r="H6" s="31" t="s">
        <v>17</v>
      </c>
      <c r="I6" t="s">
        <v>18</v>
      </c>
      <c r="J6" t="s">
        <v>19</v>
      </c>
      <c r="K6" t="s">
        <v>20</v>
      </c>
      <c r="N6" s="31" t="s">
        <v>26</v>
      </c>
      <c r="O6">
        <v>2.9</v>
      </c>
      <c r="P6" t="s">
        <v>22</v>
      </c>
    </row>
    <row r="7" spans="1:17" x14ac:dyDescent="0.25">
      <c r="A7" s="1">
        <v>42373</v>
      </c>
      <c r="B7" s="1">
        <v>42379</v>
      </c>
      <c r="C7" s="2">
        <f t="shared" si="0"/>
        <v>1</v>
      </c>
      <c r="D7" s="2">
        <f t="shared" si="1"/>
        <v>2016</v>
      </c>
      <c r="E7" t="s">
        <v>14</v>
      </c>
      <c r="F7" t="s">
        <v>15</v>
      </c>
      <c r="G7" t="s">
        <v>16</v>
      </c>
      <c r="H7" s="31" t="s">
        <v>17</v>
      </c>
      <c r="I7" t="s">
        <v>18</v>
      </c>
      <c r="J7" t="s">
        <v>19</v>
      </c>
      <c r="K7" t="s">
        <v>20</v>
      </c>
      <c r="N7" s="31" t="s">
        <v>21</v>
      </c>
      <c r="O7">
        <v>3.34</v>
      </c>
      <c r="P7" t="s">
        <v>22</v>
      </c>
    </row>
    <row r="8" spans="1:17" x14ac:dyDescent="0.25">
      <c r="A8" s="1">
        <v>42373</v>
      </c>
      <c r="B8" s="1">
        <v>42379</v>
      </c>
      <c r="C8" s="2">
        <f t="shared" si="0"/>
        <v>1</v>
      </c>
      <c r="D8" s="2">
        <f t="shared" si="1"/>
        <v>2016</v>
      </c>
      <c r="E8" t="s">
        <v>14</v>
      </c>
      <c r="F8" t="s">
        <v>15</v>
      </c>
      <c r="G8" t="s">
        <v>16</v>
      </c>
      <c r="H8" s="31" t="s">
        <v>17</v>
      </c>
      <c r="I8" t="s">
        <v>18</v>
      </c>
      <c r="J8" t="s">
        <v>19</v>
      </c>
      <c r="K8" t="s">
        <v>20</v>
      </c>
      <c r="N8" s="31" t="s">
        <v>27</v>
      </c>
      <c r="O8">
        <v>2.0299999999999998</v>
      </c>
      <c r="P8" t="s">
        <v>22</v>
      </c>
    </row>
    <row r="9" spans="1:17" x14ac:dyDescent="0.25">
      <c r="A9" s="1">
        <v>42373</v>
      </c>
      <c r="B9" s="1">
        <v>42379</v>
      </c>
      <c r="C9" s="2">
        <f t="shared" si="0"/>
        <v>1</v>
      </c>
      <c r="D9" s="2">
        <f t="shared" si="1"/>
        <v>2016</v>
      </c>
      <c r="E9" t="s">
        <v>14</v>
      </c>
      <c r="F9" t="s">
        <v>15</v>
      </c>
      <c r="G9" t="s">
        <v>16</v>
      </c>
      <c r="H9" s="31" t="s">
        <v>17</v>
      </c>
      <c r="I9" t="s">
        <v>18</v>
      </c>
      <c r="J9" t="s">
        <v>19</v>
      </c>
      <c r="K9" t="s">
        <v>20</v>
      </c>
      <c r="N9" s="31" t="s">
        <v>23</v>
      </c>
      <c r="O9">
        <v>2.48</v>
      </c>
      <c r="P9" t="s">
        <v>22</v>
      </c>
    </row>
    <row r="10" spans="1:17" x14ac:dyDescent="0.25">
      <c r="A10" s="1">
        <v>42373</v>
      </c>
      <c r="B10" s="1">
        <v>42379</v>
      </c>
      <c r="C10" s="2">
        <f t="shared" si="0"/>
        <v>1</v>
      </c>
      <c r="D10" s="2">
        <f t="shared" si="1"/>
        <v>2016</v>
      </c>
      <c r="E10" t="s">
        <v>14</v>
      </c>
      <c r="F10" t="s">
        <v>15</v>
      </c>
      <c r="G10" t="s">
        <v>16</v>
      </c>
      <c r="H10" s="31" t="s">
        <v>17</v>
      </c>
      <c r="I10" t="s">
        <v>18</v>
      </c>
      <c r="J10" t="s">
        <v>19</v>
      </c>
      <c r="K10" t="s">
        <v>20</v>
      </c>
      <c r="N10" s="31" t="s">
        <v>24</v>
      </c>
      <c r="O10">
        <v>2.5299999999999998</v>
      </c>
      <c r="P10" t="s">
        <v>22</v>
      </c>
    </row>
    <row r="11" spans="1:17" x14ac:dyDescent="0.25">
      <c r="A11" s="1">
        <v>42373</v>
      </c>
      <c r="B11" s="1">
        <v>42379</v>
      </c>
      <c r="C11" s="2">
        <f t="shared" si="0"/>
        <v>1</v>
      </c>
      <c r="D11" s="2">
        <f t="shared" si="1"/>
        <v>2016</v>
      </c>
      <c r="E11" t="s">
        <v>14</v>
      </c>
      <c r="F11" t="s">
        <v>15</v>
      </c>
      <c r="G11" t="s">
        <v>16</v>
      </c>
      <c r="H11" s="31" t="s">
        <v>17</v>
      </c>
      <c r="I11" t="s">
        <v>18</v>
      </c>
      <c r="J11" t="s">
        <v>19</v>
      </c>
      <c r="K11" t="s">
        <v>20</v>
      </c>
      <c r="N11" s="31" t="s">
        <v>25</v>
      </c>
      <c r="O11">
        <v>3.2</v>
      </c>
      <c r="P11" t="s">
        <v>22</v>
      </c>
    </row>
    <row r="12" spans="1:17" x14ac:dyDescent="0.25">
      <c r="A12" s="1">
        <v>42380</v>
      </c>
      <c r="B12" s="1">
        <v>42386</v>
      </c>
      <c r="C12" s="2">
        <f t="shared" si="0"/>
        <v>2</v>
      </c>
      <c r="D12" s="2">
        <f t="shared" si="1"/>
        <v>2016</v>
      </c>
      <c r="E12" t="s">
        <v>14</v>
      </c>
      <c r="F12" t="s">
        <v>15</v>
      </c>
      <c r="G12" t="s">
        <v>16</v>
      </c>
      <c r="H12" t="s">
        <v>28</v>
      </c>
      <c r="K12" t="s">
        <v>29</v>
      </c>
      <c r="L12" t="s">
        <v>30</v>
      </c>
      <c r="M12" t="s">
        <v>31</v>
      </c>
      <c r="O12">
        <v>8.77</v>
      </c>
      <c r="P12" t="s">
        <v>22</v>
      </c>
    </row>
    <row r="13" spans="1:17" x14ac:dyDescent="0.25">
      <c r="A13" s="1">
        <v>42380</v>
      </c>
      <c r="B13" s="1">
        <v>42386</v>
      </c>
      <c r="C13" s="2">
        <f t="shared" si="0"/>
        <v>2</v>
      </c>
      <c r="D13" s="2">
        <f t="shared" si="1"/>
        <v>2016</v>
      </c>
      <c r="E13" t="s">
        <v>14</v>
      </c>
      <c r="F13" t="s">
        <v>15</v>
      </c>
      <c r="G13" t="s">
        <v>16</v>
      </c>
      <c r="H13" t="s">
        <v>32</v>
      </c>
      <c r="K13" t="s">
        <v>29</v>
      </c>
      <c r="L13" t="s">
        <v>30</v>
      </c>
      <c r="M13" t="s">
        <v>31</v>
      </c>
      <c r="O13">
        <v>4.5199999999999996</v>
      </c>
      <c r="P13" t="s">
        <v>22</v>
      </c>
    </row>
    <row r="14" spans="1:17" x14ac:dyDescent="0.25">
      <c r="A14" s="1">
        <v>42380</v>
      </c>
      <c r="B14" s="1">
        <v>42386</v>
      </c>
      <c r="C14" s="2">
        <f t="shared" si="0"/>
        <v>2</v>
      </c>
      <c r="D14" s="2">
        <f t="shared" si="1"/>
        <v>2016</v>
      </c>
      <c r="E14" t="s">
        <v>14</v>
      </c>
      <c r="F14" t="s">
        <v>15</v>
      </c>
      <c r="G14" t="s">
        <v>16</v>
      </c>
      <c r="H14" t="s">
        <v>17</v>
      </c>
      <c r="K14" t="s">
        <v>29</v>
      </c>
      <c r="L14" t="s">
        <v>30</v>
      </c>
      <c r="M14" t="s">
        <v>33</v>
      </c>
      <c r="O14">
        <v>2.57</v>
      </c>
      <c r="P14" t="s">
        <v>22</v>
      </c>
    </row>
    <row r="15" spans="1:17" x14ac:dyDescent="0.25">
      <c r="A15" s="1">
        <v>42380</v>
      </c>
      <c r="B15" s="1">
        <v>42386</v>
      </c>
      <c r="C15" s="2">
        <f t="shared" si="0"/>
        <v>2</v>
      </c>
      <c r="D15" s="2">
        <f t="shared" si="1"/>
        <v>2016</v>
      </c>
      <c r="E15" t="s">
        <v>14</v>
      </c>
      <c r="F15" t="s">
        <v>15</v>
      </c>
      <c r="G15" t="s">
        <v>16</v>
      </c>
      <c r="H15" t="s">
        <v>17</v>
      </c>
      <c r="K15" t="s">
        <v>29</v>
      </c>
      <c r="L15" t="s">
        <v>30</v>
      </c>
      <c r="M15" t="s">
        <v>34</v>
      </c>
      <c r="O15">
        <v>1.28</v>
      </c>
      <c r="P15" t="s">
        <v>22</v>
      </c>
    </row>
    <row r="16" spans="1:17" x14ac:dyDescent="0.25">
      <c r="A16" s="1">
        <v>42380</v>
      </c>
      <c r="B16" s="1">
        <v>42386</v>
      </c>
      <c r="C16" s="2">
        <f t="shared" si="0"/>
        <v>2</v>
      </c>
      <c r="D16" s="2">
        <f t="shared" si="1"/>
        <v>2016</v>
      </c>
      <c r="E16" t="s">
        <v>14</v>
      </c>
      <c r="F16" t="s">
        <v>15</v>
      </c>
      <c r="G16" t="s">
        <v>16</v>
      </c>
      <c r="H16" t="s">
        <v>17</v>
      </c>
      <c r="K16" t="s">
        <v>29</v>
      </c>
      <c r="L16" t="s">
        <v>35</v>
      </c>
      <c r="M16" t="s">
        <v>34</v>
      </c>
      <c r="O16">
        <v>0.72</v>
      </c>
      <c r="P16" t="s">
        <v>22</v>
      </c>
    </row>
    <row r="17" spans="1:16" x14ac:dyDescent="0.25">
      <c r="A17" s="1">
        <v>42380</v>
      </c>
      <c r="B17" s="1">
        <v>42386</v>
      </c>
      <c r="C17" s="2">
        <f t="shared" si="0"/>
        <v>2</v>
      </c>
      <c r="D17" s="2">
        <f t="shared" si="1"/>
        <v>2016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  <c r="N17" t="s">
        <v>26</v>
      </c>
      <c r="O17">
        <v>2.9</v>
      </c>
      <c r="P17" t="s">
        <v>22</v>
      </c>
    </row>
    <row r="18" spans="1:16" x14ac:dyDescent="0.25">
      <c r="A18" s="1">
        <v>42380</v>
      </c>
      <c r="B18" s="1">
        <v>42386</v>
      </c>
      <c r="C18" s="2">
        <f t="shared" si="0"/>
        <v>2</v>
      </c>
      <c r="D18" s="2">
        <f t="shared" si="1"/>
        <v>2016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N18" t="s">
        <v>21</v>
      </c>
      <c r="O18">
        <v>3.34</v>
      </c>
      <c r="P18" t="s">
        <v>22</v>
      </c>
    </row>
    <row r="19" spans="1:16" x14ac:dyDescent="0.25">
      <c r="A19" s="1">
        <v>42380</v>
      </c>
      <c r="B19" s="1">
        <v>42386</v>
      </c>
      <c r="C19" s="2">
        <f t="shared" si="0"/>
        <v>2</v>
      </c>
      <c r="D19" s="2">
        <f t="shared" si="1"/>
        <v>2016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N19" t="s">
        <v>27</v>
      </c>
      <c r="O19">
        <v>2.0299999999999998</v>
      </c>
      <c r="P19" t="s">
        <v>22</v>
      </c>
    </row>
    <row r="20" spans="1:16" x14ac:dyDescent="0.25">
      <c r="A20" s="1">
        <v>42380</v>
      </c>
      <c r="B20" s="1">
        <v>42386</v>
      </c>
      <c r="C20" s="2">
        <f t="shared" si="0"/>
        <v>2</v>
      </c>
      <c r="D20" s="2">
        <f t="shared" si="1"/>
        <v>2016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N20" t="s">
        <v>23</v>
      </c>
      <c r="O20">
        <v>2.48</v>
      </c>
      <c r="P20" t="s">
        <v>22</v>
      </c>
    </row>
    <row r="21" spans="1:16" x14ac:dyDescent="0.25">
      <c r="A21" s="1">
        <v>42380</v>
      </c>
      <c r="B21" s="1">
        <v>42386</v>
      </c>
      <c r="C21" s="2">
        <f t="shared" si="0"/>
        <v>2</v>
      </c>
      <c r="D21" s="2">
        <f t="shared" si="1"/>
        <v>2016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  <c r="N21" t="s">
        <v>24</v>
      </c>
      <c r="O21">
        <v>2.5299999999999998</v>
      </c>
      <c r="P21" t="s">
        <v>22</v>
      </c>
    </row>
    <row r="22" spans="1:16" x14ac:dyDescent="0.25">
      <c r="A22" s="1">
        <v>42380</v>
      </c>
      <c r="B22" s="1">
        <v>42386</v>
      </c>
      <c r="C22" s="2">
        <f t="shared" si="0"/>
        <v>2</v>
      </c>
      <c r="D22" s="2">
        <f t="shared" si="1"/>
        <v>2016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  <c r="N22" t="s">
        <v>25</v>
      </c>
      <c r="O22">
        <v>3.2</v>
      </c>
      <c r="P22" t="s">
        <v>22</v>
      </c>
    </row>
    <row r="23" spans="1:16" x14ac:dyDescent="0.25">
      <c r="A23" s="1">
        <v>42387</v>
      </c>
      <c r="B23" s="1">
        <v>42393</v>
      </c>
      <c r="C23" s="2">
        <f t="shared" si="0"/>
        <v>3</v>
      </c>
      <c r="D23" s="2">
        <f t="shared" si="1"/>
        <v>2016</v>
      </c>
      <c r="E23" t="s">
        <v>14</v>
      </c>
      <c r="F23" t="s">
        <v>15</v>
      </c>
      <c r="G23" t="s">
        <v>16</v>
      </c>
      <c r="H23" t="s">
        <v>28</v>
      </c>
      <c r="K23" t="s">
        <v>29</v>
      </c>
      <c r="L23" t="s">
        <v>30</v>
      </c>
      <c r="M23" t="s">
        <v>31</v>
      </c>
      <c r="O23">
        <v>6.58</v>
      </c>
      <c r="P23" t="s">
        <v>22</v>
      </c>
    </row>
    <row r="24" spans="1:16" x14ac:dyDescent="0.25">
      <c r="A24" s="1">
        <v>42387</v>
      </c>
      <c r="B24" s="1">
        <v>42393</v>
      </c>
      <c r="C24" s="2">
        <f t="shared" si="0"/>
        <v>3</v>
      </c>
      <c r="D24" s="2">
        <f t="shared" si="1"/>
        <v>2016</v>
      </c>
      <c r="E24" t="s">
        <v>14</v>
      </c>
      <c r="F24" t="s">
        <v>15</v>
      </c>
      <c r="G24" t="s">
        <v>16</v>
      </c>
      <c r="H24" t="s">
        <v>32</v>
      </c>
      <c r="K24" t="s">
        <v>29</v>
      </c>
      <c r="L24" t="s">
        <v>30</v>
      </c>
      <c r="M24" t="s">
        <v>31</v>
      </c>
      <c r="O24">
        <v>5.1100000000000003</v>
      </c>
      <c r="P24" t="s">
        <v>22</v>
      </c>
    </row>
    <row r="25" spans="1:16" x14ac:dyDescent="0.25">
      <c r="A25" s="1">
        <v>42387</v>
      </c>
      <c r="B25" s="1">
        <v>42393</v>
      </c>
      <c r="C25" s="2">
        <f t="shared" si="0"/>
        <v>3</v>
      </c>
      <c r="D25" s="2">
        <f t="shared" si="1"/>
        <v>2016</v>
      </c>
      <c r="E25" t="s">
        <v>14</v>
      </c>
      <c r="F25" t="s">
        <v>15</v>
      </c>
      <c r="G25" t="s">
        <v>16</v>
      </c>
      <c r="H25" t="s">
        <v>17</v>
      </c>
      <c r="K25" t="s">
        <v>29</v>
      </c>
      <c r="L25" t="s">
        <v>30</v>
      </c>
      <c r="M25" t="s">
        <v>33</v>
      </c>
      <c r="O25">
        <v>2.15</v>
      </c>
      <c r="P25" t="s">
        <v>22</v>
      </c>
    </row>
    <row r="26" spans="1:16" x14ac:dyDescent="0.25">
      <c r="A26" s="1">
        <v>42387</v>
      </c>
      <c r="B26" s="1">
        <v>42393</v>
      </c>
      <c r="C26" s="2">
        <f t="shared" si="0"/>
        <v>3</v>
      </c>
      <c r="D26" s="2">
        <f t="shared" si="1"/>
        <v>2016</v>
      </c>
      <c r="E26" t="s">
        <v>14</v>
      </c>
      <c r="F26" t="s">
        <v>15</v>
      </c>
      <c r="G26" t="s">
        <v>16</v>
      </c>
      <c r="H26" t="s">
        <v>17</v>
      </c>
      <c r="K26" t="s">
        <v>29</v>
      </c>
      <c r="L26" t="s">
        <v>30</v>
      </c>
      <c r="M26" t="s">
        <v>34</v>
      </c>
      <c r="O26">
        <v>1.37</v>
      </c>
      <c r="P26" t="s">
        <v>22</v>
      </c>
    </row>
    <row r="27" spans="1:16" x14ac:dyDescent="0.25">
      <c r="A27" s="1">
        <v>42387</v>
      </c>
      <c r="B27" s="1">
        <v>42393</v>
      </c>
      <c r="C27" s="2">
        <f t="shared" si="0"/>
        <v>3</v>
      </c>
      <c r="D27" s="2">
        <f t="shared" si="1"/>
        <v>2016</v>
      </c>
      <c r="E27" t="s">
        <v>14</v>
      </c>
      <c r="F27" t="s">
        <v>15</v>
      </c>
      <c r="G27" t="s">
        <v>16</v>
      </c>
      <c r="H27" t="s">
        <v>17</v>
      </c>
      <c r="K27" t="s">
        <v>29</v>
      </c>
      <c r="L27" t="s">
        <v>35</v>
      </c>
      <c r="M27" t="s">
        <v>34</v>
      </c>
      <c r="O27">
        <v>0.47</v>
      </c>
      <c r="P27" t="s">
        <v>22</v>
      </c>
    </row>
    <row r="28" spans="1:16" x14ac:dyDescent="0.25">
      <c r="A28" s="1">
        <v>42387</v>
      </c>
      <c r="B28" s="1">
        <v>42393</v>
      </c>
      <c r="C28" s="2">
        <f t="shared" si="0"/>
        <v>3</v>
      </c>
      <c r="D28" s="2">
        <f t="shared" si="1"/>
        <v>2016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  <c r="N28" t="s">
        <v>26</v>
      </c>
      <c r="O28">
        <v>2.9</v>
      </c>
      <c r="P28" t="s">
        <v>22</v>
      </c>
    </row>
    <row r="29" spans="1:16" x14ac:dyDescent="0.25">
      <c r="A29" s="1">
        <v>42387</v>
      </c>
      <c r="B29" s="1">
        <v>42393</v>
      </c>
      <c r="C29" s="2">
        <f t="shared" si="0"/>
        <v>3</v>
      </c>
      <c r="D29" s="2">
        <f t="shared" si="1"/>
        <v>2016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  <c r="N29" t="s">
        <v>21</v>
      </c>
      <c r="O29">
        <v>3.34</v>
      </c>
      <c r="P29" t="s">
        <v>22</v>
      </c>
    </row>
    <row r="30" spans="1:16" x14ac:dyDescent="0.25">
      <c r="A30" s="1">
        <v>42387</v>
      </c>
      <c r="B30" s="1">
        <v>42393</v>
      </c>
      <c r="C30" s="2">
        <f t="shared" si="0"/>
        <v>3</v>
      </c>
      <c r="D30" s="2">
        <f t="shared" si="1"/>
        <v>2016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  <c r="N30" t="s">
        <v>27</v>
      </c>
      <c r="O30">
        <v>2.0299999999999998</v>
      </c>
      <c r="P30" t="s">
        <v>22</v>
      </c>
    </row>
    <row r="31" spans="1:16" x14ac:dyDescent="0.25">
      <c r="A31" s="1">
        <v>42387</v>
      </c>
      <c r="B31" s="1">
        <v>42393</v>
      </c>
      <c r="C31" s="2">
        <f t="shared" si="0"/>
        <v>3</v>
      </c>
      <c r="D31" s="2">
        <f t="shared" si="1"/>
        <v>2016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 t="s">
        <v>20</v>
      </c>
      <c r="N31" t="s">
        <v>23</v>
      </c>
      <c r="O31">
        <v>2.48</v>
      </c>
      <c r="P31" t="s">
        <v>22</v>
      </c>
    </row>
    <row r="32" spans="1:16" x14ac:dyDescent="0.25">
      <c r="A32" s="1">
        <v>42387</v>
      </c>
      <c r="B32" s="1">
        <v>42393</v>
      </c>
      <c r="C32" s="2">
        <f t="shared" si="0"/>
        <v>3</v>
      </c>
      <c r="D32" s="2">
        <f t="shared" si="1"/>
        <v>2016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  <c r="N32" t="s">
        <v>24</v>
      </c>
      <c r="O32">
        <v>2.5299999999999998</v>
      </c>
      <c r="P32" t="s">
        <v>22</v>
      </c>
    </row>
    <row r="33" spans="1:16" x14ac:dyDescent="0.25">
      <c r="A33" s="1">
        <v>42387</v>
      </c>
      <c r="B33" s="1">
        <v>42393</v>
      </c>
      <c r="C33" s="2">
        <f t="shared" si="0"/>
        <v>3</v>
      </c>
      <c r="D33" s="2">
        <f t="shared" si="1"/>
        <v>2016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  <c r="N33" t="s">
        <v>25</v>
      </c>
      <c r="O33">
        <v>3.2</v>
      </c>
      <c r="P33" t="s">
        <v>22</v>
      </c>
    </row>
    <row r="34" spans="1:16" x14ac:dyDescent="0.25">
      <c r="A34" s="1">
        <v>42394</v>
      </c>
      <c r="B34" s="1">
        <v>42400</v>
      </c>
      <c r="C34" s="2">
        <f t="shared" si="0"/>
        <v>4</v>
      </c>
      <c r="D34" s="2">
        <f t="shared" si="1"/>
        <v>2016</v>
      </c>
      <c r="E34" t="s">
        <v>14</v>
      </c>
      <c r="F34" t="s">
        <v>15</v>
      </c>
      <c r="G34" t="s">
        <v>16</v>
      </c>
      <c r="H34" t="s">
        <v>28</v>
      </c>
      <c r="K34" t="s">
        <v>29</v>
      </c>
      <c r="L34" t="s">
        <v>30</v>
      </c>
      <c r="M34" t="s">
        <v>31</v>
      </c>
      <c r="O34">
        <v>5.41</v>
      </c>
      <c r="P34" t="s">
        <v>22</v>
      </c>
    </row>
    <row r="35" spans="1:16" x14ac:dyDescent="0.25">
      <c r="A35" s="1">
        <v>42394</v>
      </c>
      <c r="B35" s="1">
        <v>42400</v>
      </c>
      <c r="C35" s="2">
        <f t="shared" si="0"/>
        <v>4</v>
      </c>
      <c r="D35" s="2">
        <f t="shared" si="1"/>
        <v>2016</v>
      </c>
      <c r="E35" t="s">
        <v>14</v>
      </c>
      <c r="F35" t="s">
        <v>15</v>
      </c>
      <c r="G35" t="s">
        <v>16</v>
      </c>
      <c r="H35" t="s">
        <v>32</v>
      </c>
      <c r="K35" t="s">
        <v>29</v>
      </c>
      <c r="L35" t="s">
        <v>30</v>
      </c>
      <c r="M35" t="s">
        <v>31</v>
      </c>
      <c r="O35">
        <v>4.29</v>
      </c>
      <c r="P35" t="s">
        <v>22</v>
      </c>
    </row>
    <row r="36" spans="1:16" x14ac:dyDescent="0.25">
      <c r="A36" s="1">
        <v>42394</v>
      </c>
      <c r="B36" s="1">
        <v>42400</v>
      </c>
      <c r="C36" s="2">
        <f t="shared" si="0"/>
        <v>4</v>
      </c>
      <c r="D36" s="2">
        <f t="shared" si="1"/>
        <v>2016</v>
      </c>
      <c r="E36" t="s">
        <v>14</v>
      </c>
      <c r="F36" t="s">
        <v>15</v>
      </c>
      <c r="G36" t="s">
        <v>16</v>
      </c>
      <c r="H36" t="s">
        <v>17</v>
      </c>
      <c r="K36" t="s">
        <v>29</v>
      </c>
      <c r="L36" t="s">
        <v>30</v>
      </c>
      <c r="M36" t="s">
        <v>33</v>
      </c>
      <c r="O36">
        <v>1.92</v>
      </c>
      <c r="P36" t="s">
        <v>22</v>
      </c>
    </row>
    <row r="37" spans="1:16" x14ac:dyDescent="0.25">
      <c r="A37" s="1">
        <v>42394</v>
      </c>
      <c r="B37" s="1">
        <v>42400</v>
      </c>
      <c r="C37" s="2">
        <f t="shared" si="0"/>
        <v>4</v>
      </c>
      <c r="D37" s="2">
        <f t="shared" si="1"/>
        <v>2016</v>
      </c>
      <c r="E37" t="s">
        <v>14</v>
      </c>
      <c r="F37" t="s">
        <v>15</v>
      </c>
      <c r="G37" t="s">
        <v>16</v>
      </c>
      <c r="H37" t="s">
        <v>17</v>
      </c>
      <c r="K37" t="s">
        <v>29</v>
      </c>
      <c r="L37" t="s">
        <v>30</v>
      </c>
      <c r="M37" t="s">
        <v>34</v>
      </c>
      <c r="O37">
        <v>1.19</v>
      </c>
      <c r="P37" t="s">
        <v>22</v>
      </c>
    </row>
    <row r="38" spans="1:16" x14ac:dyDescent="0.25">
      <c r="A38" s="1">
        <v>42394</v>
      </c>
      <c r="B38" s="1">
        <v>42400</v>
      </c>
      <c r="C38" s="2">
        <f t="shared" si="0"/>
        <v>4</v>
      </c>
      <c r="D38" s="2">
        <f t="shared" si="1"/>
        <v>2016</v>
      </c>
      <c r="E38" t="s">
        <v>14</v>
      </c>
      <c r="F38" t="s">
        <v>15</v>
      </c>
      <c r="G38" t="s">
        <v>16</v>
      </c>
      <c r="H38" t="s">
        <v>17</v>
      </c>
      <c r="K38" t="s">
        <v>29</v>
      </c>
      <c r="L38" t="s">
        <v>35</v>
      </c>
      <c r="M38" t="s">
        <v>34</v>
      </c>
      <c r="O38">
        <v>0.34</v>
      </c>
      <c r="P38" t="s">
        <v>22</v>
      </c>
    </row>
    <row r="39" spans="1:16" x14ac:dyDescent="0.25">
      <c r="A39" s="1">
        <v>42394</v>
      </c>
      <c r="B39" s="1">
        <v>42400</v>
      </c>
      <c r="C39" s="2">
        <f t="shared" si="0"/>
        <v>4</v>
      </c>
      <c r="D39" s="2">
        <f t="shared" si="1"/>
        <v>2016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  <c r="N39" t="s">
        <v>26</v>
      </c>
      <c r="O39">
        <v>2.9</v>
      </c>
      <c r="P39" t="s">
        <v>22</v>
      </c>
    </row>
    <row r="40" spans="1:16" x14ac:dyDescent="0.25">
      <c r="A40" s="1">
        <v>42394</v>
      </c>
      <c r="B40" s="1">
        <v>42400</v>
      </c>
      <c r="C40" s="2">
        <f t="shared" si="0"/>
        <v>4</v>
      </c>
      <c r="D40" s="2">
        <f t="shared" si="1"/>
        <v>2016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  <c r="N40" t="s">
        <v>21</v>
      </c>
      <c r="O40">
        <v>3.34</v>
      </c>
      <c r="P40" t="s">
        <v>22</v>
      </c>
    </row>
    <row r="41" spans="1:16" x14ac:dyDescent="0.25">
      <c r="A41" s="1">
        <v>42394</v>
      </c>
      <c r="B41" s="1">
        <v>42400</v>
      </c>
      <c r="C41" s="2">
        <f t="shared" si="0"/>
        <v>4</v>
      </c>
      <c r="D41" s="2">
        <f t="shared" si="1"/>
        <v>2016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  <c r="K41" t="s">
        <v>20</v>
      </c>
      <c r="N41" t="s">
        <v>27</v>
      </c>
      <c r="O41">
        <v>2.0299999999999998</v>
      </c>
      <c r="P41" t="s">
        <v>22</v>
      </c>
    </row>
    <row r="42" spans="1:16" x14ac:dyDescent="0.25">
      <c r="A42" s="1">
        <v>42394</v>
      </c>
      <c r="B42" s="1">
        <v>42400</v>
      </c>
      <c r="C42" s="2">
        <f t="shared" si="0"/>
        <v>4</v>
      </c>
      <c r="D42" s="2">
        <f t="shared" si="1"/>
        <v>2016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  <c r="N42" t="s">
        <v>23</v>
      </c>
      <c r="O42">
        <v>2.48</v>
      </c>
      <c r="P42" t="s">
        <v>22</v>
      </c>
    </row>
    <row r="43" spans="1:16" x14ac:dyDescent="0.25">
      <c r="A43" s="1">
        <v>42394</v>
      </c>
      <c r="B43" s="1">
        <v>42400</v>
      </c>
      <c r="C43" s="2">
        <f t="shared" si="0"/>
        <v>4</v>
      </c>
      <c r="D43" s="2">
        <f t="shared" si="1"/>
        <v>2016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  <c r="K43" t="s">
        <v>20</v>
      </c>
      <c r="N43" t="s">
        <v>24</v>
      </c>
      <c r="O43">
        <v>2.5299999999999998</v>
      </c>
      <c r="P43" t="s">
        <v>22</v>
      </c>
    </row>
    <row r="44" spans="1:16" x14ac:dyDescent="0.25">
      <c r="A44" s="1">
        <v>42394</v>
      </c>
      <c r="B44" s="1">
        <v>42400</v>
      </c>
      <c r="C44" s="2">
        <f t="shared" si="0"/>
        <v>4</v>
      </c>
      <c r="D44" s="2">
        <f t="shared" si="1"/>
        <v>2016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  <c r="K44" t="s">
        <v>20</v>
      </c>
      <c r="N44" t="s">
        <v>25</v>
      </c>
      <c r="O44">
        <v>3.2</v>
      </c>
      <c r="P44" t="s">
        <v>22</v>
      </c>
    </row>
    <row r="45" spans="1:16" x14ac:dyDescent="0.25">
      <c r="A45" s="1">
        <v>42401</v>
      </c>
      <c r="B45" s="1">
        <v>42407</v>
      </c>
      <c r="C45" s="2">
        <f t="shared" si="0"/>
        <v>5</v>
      </c>
      <c r="D45" s="2">
        <f t="shared" si="1"/>
        <v>2016</v>
      </c>
      <c r="E45" t="s">
        <v>14</v>
      </c>
      <c r="F45" t="s">
        <v>15</v>
      </c>
      <c r="G45" t="s">
        <v>16</v>
      </c>
      <c r="H45" t="s">
        <v>28</v>
      </c>
      <c r="K45" t="s">
        <v>29</v>
      </c>
      <c r="L45" t="s">
        <v>30</v>
      </c>
      <c r="M45" t="s">
        <v>31</v>
      </c>
      <c r="O45">
        <v>4.3499999999999996</v>
      </c>
      <c r="P45" t="s">
        <v>22</v>
      </c>
    </row>
    <row r="46" spans="1:16" x14ac:dyDescent="0.25">
      <c r="A46" s="1">
        <v>42401</v>
      </c>
      <c r="B46" s="1">
        <v>42407</v>
      </c>
      <c r="C46" s="2">
        <f t="shared" si="0"/>
        <v>5</v>
      </c>
      <c r="D46" s="2">
        <f t="shared" si="1"/>
        <v>2016</v>
      </c>
      <c r="E46" t="s">
        <v>14</v>
      </c>
      <c r="F46" t="s">
        <v>15</v>
      </c>
      <c r="G46" t="s">
        <v>16</v>
      </c>
      <c r="H46" t="s">
        <v>32</v>
      </c>
      <c r="K46" t="s">
        <v>29</v>
      </c>
      <c r="L46" t="s">
        <v>30</v>
      </c>
      <c r="M46" t="s">
        <v>31</v>
      </c>
      <c r="O46">
        <v>4.83</v>
      </c>
      <c r="P46" t="s">
        <v>22</v>
      </c>
    </row>
    <row r="47" spans="1:16" x14ac:dyDescent="0.25">
      <c r="A47" s="1">
        <v>42401</v>
      </c>
      <c r="B47" s="1">
        <v>42407</v>
      </c>
      <c r="C47" s="2">
        <f t="shared" si="0"/>
        <v>5</v>
      </c>
      <c r="D47" s="2">
        <f t="shared" si="1"/>
        <v>2016</v>
      </c>
      <c r="E47" t="s">
        <v>14</v>
      </c>
      <c r="F47" t="s">
        <v>15</v>
      </c>
      <c r="G47" t="s">
        <v>16</v>
      </c>
      <c r="H47" t="s">
        <v>17</v>
      </c>
      <c r="K47" t="s">
        <v>29</v>
      </c>
      <c r="L47" t="s">
        <v>30</v>
      </c>
      <c r="M47" t="s">
        <v>33</v>
      </c>
      <c r="O47">
        <v>1.94</v>
      </c>
      <c r="P47" t="s">
        <v>22</v>
      </c>
    </row>
    <row r="48" spans="1:16" x14ac:dyDescent="0.25">
      <c r="A48" s="1">
        <v>42401</v>
      </c>
      <c r="B48" s="1">
        <v>42407</v>
      </c>
      <c r="C48" s="2">
        <f t="shared" si="0"/>
        <v>5</v>
      </c>
      <c r="D48" s="2">
        <f t="shared" si="1"/>
        <v>2016</v>
      </c>
      <c r="E48" t="s">
        <v>14</v>
      </c>
      <c r="F48" t="s">
        <v>15</v>
      </c>
      <c r="G48" t="s">
        <v>16</v>
      </c>
      <c r="H48" t="s">
        <v>17</v>
      </c>
      <c r="K48" t="s">
        <v>29</v>
      </c>
      <c r="L48" t="s">
        <v>30</v>
      </c>
      <c r="M48" t="s">
        <v>34</v>
      </c>
      <c r="O48">
        <v>1.29</v>
      </c>
      <c r="P48" t="s">
        <v>22</v>
      </c>
    </row>
    <row r="49" spans="1:16" x14ac:dyDescent="0.25">
      <c r="A49" s="1">
        <v>42401</v>
      </c>
      <c r="B49" s="1">
        <v>42407</v>
      </c>
      <c r="C49" s="2">
        <f t="shared" si="0"/>
        <v>5</v>
      </c>
      <c r="D49" s="2">
        <f t="shared" si="1"/>
        <v>2016</v>
      </c>
      <c r="E49" t="s">
        <v>14</v>
      </c>
      <c r="F49" t="s">
        <v>15</v>
      </c>
      <c r="G49" t="s">
        <v>16</v>
      </c>
      <c r="H49" t="s">
        <v>17</v>
      </c>
      <c r="K49" t="s">
        <v>29</v>
      </c>
      <c r="L49" t="s">
        <v>35</v>
      </c>
      <c r="M49" t="s">
        <v>34</v>
      </c>
      <c r="O49">
        <v>0.4</v>
      </c>
      <c r="P49" t="s">
        <v>22</v>
      </c>
    </row>
    <row r="50" spans="1:16" x14ac:dyDescent="0.25">
      <c r="A50" s="1">
        <v>42401</v>
      </c>
      <c r="B50" s="1">
        <v>42407</v>
      </c>
      <c r="C50" s="2">
        <f t="shared" si="0"/>
        <v>5</v>
      </c>
      <c r="D50" s="2">
        <f t="shared" si="1"/>
        <v>2016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  <c r="N50" t="s">
        <v>26</v>
      </c>
      <c r="O50">
        <v>2.68</v>
      </c>
      <c r="P50" t="s">
        <v>22</v>
      </c>
    </row>
    <row r="51" spans="1:16" x14ac:dyDescent="0.25">
      <c r="A51" s="1">
        <v>42401</v>
      </c>
      <c r="B51" s="1">
        <v>42407</v>
      </c>
      <c r="C51" s="2">
        <f t="shared" si="0"/>
        <v>5</v>
      </c>
      <c r="D51" s="2">
        <f t="shared" si="1"/>
        <v>2016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J51" t="s">
        <v>19</v>
      </c>
      <c r="K51" t="s">
        <v>20</v>
      </c>
      <c r="N51" t="s">
        <v>21</v>
      </c>
      <c r="O51">
        <v>2.95</v>
      </c>
      <c r="P51" t="s">
        <v>22</v>
      </c>
    </row>
    <row r="52" spans="1:16" x14ac:dyDescent="0.25">
      <c r="A52" s="1">
        <v>42401</v>
      </c>
      <c r="B52" s="1">
        <v>42407</v>
      </c>
      <c r="C52" s="2">
        <f t="shared" si="0"/>
        <v>5</v>
      </c>
      <c r="D52" s="2">
        <f t="shared" si="1"/>
        <v>2016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  <c r="N52" t="s">
        <v>27</v>
      </c>
      <c r="O52">
        <v>2.17</v>
      </c>
      <c r="P52" t="s">
        <v>22</v>
      </c>
    </row>
    <row r="53" spans="1:16" x14ac:dyDescent="0.25">
      <c r="A53" s="1">
        <v>42401</v>
      </c>
      <c r="B53" s="1">
        <v>42407</v>
      </c>
      <c r="C53" s="2">
        <f t="shared" si="0"/>
        <v>5</v>
      </c>
      <c r="D53" s="2">
        <f t="shared" si="1"/>
        <v>2016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  <c r="J53" t="s">
        <v>19</v>
      </c>
      <c r="K53" t="s">
        <v>20</v>
      </c>
      <c r="N53" t="s">
        <v>23</v>
      </c>
      <c r="O53">
        <v>2.48</v>
      </c>
      <c r="P53" t="s">
        <v>22</v>
      </c>
    </row>
    <row r="54" spans="1:16" x14ac:dyDescent="0.25">
      <c r="A54" s="1">
        <v>42401</v>
      </c>
      <c r="B54" s="1">
        <v>42407</v>
      </c>
      <c r="C54" s="2">
        <f t="shared" si="0"/>
        <v>5</v>
      </c>
      <c r="D54" s="2">
        <f t="shared" si="1"/>
        <v>2016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t="s">
        <v>19</v>
      </c>
      <c r="K54" t="s">
        <v>20</v>
      </c>
      <c r="N54" t="s">
        <v>24</v>
      </c>
      <c r="O54">
        <v>2.29</v>
      </c>
      <c r="P54" t="s">
        <v>22</v>
      </c>
    </row>
    <row r="55" spans="1:16" x14ac:dyDescent="0.25">
      <c r="A55" s="1">
        <v>42401</v>
      </c>
      <c r="B55" s="1">
        <v>42407</v>
      </c>
      <c r="C55" s="2">
        <f t="shared" si="0"/>
        <v>5</v>
      </c>
      <c r="D55" s="2">
        <f t="shared" si="1"/>
        <v>2016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  <c r="N55" t="s">
        <v>25</v>
      </c>
      <c r="O55">
        <v>2.94</v>
      </c>
      <c r="P55" t="s">
        <v>22</v>
      </c>
    </row>
    <row r="56" spans="1:16" x14ac:dyDescent="0.25">
      <c r="A56" s="1">
        <v>42408</v>
      </c>
      <c r="B56" s="1">
        <v>42414</v>
      </c>
      <c r="C56" s="2">
        <f t="shared" si="0"/>
        <v>6</v>
      </c>
      <c r="D56" s="2">
        <f t="shared" si="1"/>
        <v>2016</v>
      </c>
      <c r="E56" t="s">
        <v>14</v>
      </c>
      <c r="F56" t="s">
        <v>15</v>
      </c>
      <c r="G56" t="s">
        <v>16</v>
      </c>
      <c r="H56" t="s">
        <v>28</v>
      </c>
      <c r="K56" t="s">
        <v>29</v>
      </c>
      <c r="L56" t="s">
        <v>30</v>
      </c>
      <c r="M56" t="s">
        <v>31</v>
      </c>
      <c r="O56">
        <v>5.16</v>
      </c>
      <c r="P56" t="s">
        <v>22</v>
      </c>
    </row>
    <row r="57" spans="1:16" x14ac:dyDescent="0.25">
      <c r="A57" s="1">
        <v>42408</v>
      </c>
      <c r="B57" s="1">
        <v>42414</v>
      </c>
      <c r="C57" s="2">
        <f t="shared" si="0"/>
        <v>6</v>
      </c>
      <c r="D57" s="2">
        <f t="shared" si="1"/>
        <v>2016</v>
      </c>
      <c r="E57" t="s">
        <v>14</v>
      </c>
      <c r="F57" t="s">
        <v>15</v>
      </c>
      <c r="G57" t="s">
        <v>16</v>
      </c>
      <c r="H57" t="s">
        <v>32</v>
      </c>
      <c r="K57" t="s">
        <v>29</v>
      </c>
      <c r="L57" t="s">
        <v>30</v>
      </c>
      <c r="M57" t="s">
        <v>31</v>
      </c>
      <c r="O57">
        <v>5.0599999999999996</v>
      </c>
      <c r="P57" t="s">
        <v>22</v>
      </c>
    </row>
    <row r="58" spans="1:16" x14ac:dyDescent="0.25">
      <c r="A58" s="1">
        <v>42408</v>
      </c>
      <c r="B58" s="1">
        <v>42414</v>
      </c>
      <c r="C58" s="2">
        <f t="shared" si="0"/>
        <v>6</v>
      </c>
      <c r="D58" s="2">
        <f t="shared" si="1"/>
        <v>2016</v>
      </c>
      <c r="E58" t="s">
        <v>14</v>
      </c>
      <c r="F58" t="s">
        <v>15</v>
      </c>
      <c r="G58" t="s">
        <v>16</v>
      </c>
      <c r="H58" t="s">
        <v>17</v>
      </c>
      <c r="K58" t="s">
        <v>29</v>
      </c>
      <c r="L58" t="s">
        <v>30</v>
      </c>
      <c r="M58" t="s">
        <v>33</v>
      </c>
      <c r="O58">
        <v>2</v>
      </c>
      <c r="P58" t="s">
        <v>22</v>
      </c>
    </row>
    <row r="59" spans="1:16" x14ac:dyDescent="0.25">
      <c r="A59" s="1">
        <v>42408</v>
      </c>
      <c r="B59" s="1">
        <v>42414</v>
      </c>
      <c r="C59" s="2">
        <f t="shared" si="0"/>
        <v>6</v>
      </c>
      <c r="D59" s="2">
        <f t="shared" si="1"/>
        <v>2016</v>
      </c>
      <c r="E59" t="s">
        <v>14</v>
      </c>
      <c r="F59" t="s">
        <v>15</v>
      </c>
      <c r="G59" t="s">
        <v>16</v>
      </c>
      <c r="H59" t="s">
        <v>17</v>
      </c>
      <c r="K59" t="s">
        <v>29</v>
      </c>
      <c r="L59" t="s">
        <v>30</v>
      </c>
      <c r="M59" t="s">
        <v>34</v>
      </c>
      <c r="O59">
        <v>1.43</v>
      </c>
      <c r="P59" t="s">
        <v>22</v>
      </c>
    </row>
    <row r="60" spans="1:16" x14ac:dyDescent="0.25">
      <c r="A60" s="1">
        <v>42408</v>
      </c>
      <c r="B60" s="1">
        <v>42414</v>
      </c>
      <c r="C60" s="2">
        <f t="shared" si="0"/>
        <v>6</v>
      </c>
      <c r="D60" s="2">
        <f t="shared" si="1"/>
        <v>2016</v>
      </c>
      <c r="E60" t="s">
        <v>14</v>
      </c>
      <c r="F60" t="s">
        <v>15</v>
      </c>
      <c r="G60" t="s">
        <v>16</v>
      </c>
      <c r="H60" t="s">
        <v>17</v>
      </c>
      <c r="K60" t="s">
        <v>29</v>
      </c>
      <c r="L60" t="s">
        <v>35</v>
      </c>
      <c r="M60" t="s">
        <v>34</v>
      </c>
      <c r="O60">
        <v>0.27</v>
      </c>
      <c r="P60" t="s">
        <v>22</v>
      </c>
    </row>
    <row r="61" spans="1:16" x14ac:dyDescent="0.25">
      <c r="A61" s="1">
        <v>42408</v>
      </c>
      <c r="B61" s="1">
        <v>42414</v>
      </c>
      <c r="C61" s="2">
        <f t="shared" si="0"/>
        <v>6</v>
      </c>
      <c r="D61" s="2">
        <f t="shared" si="1"/>
        <v>2016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  <c r="J61" t="s">
        <v>19</v>
      </c>
      <c r="K61" t="s">
        <v>20</v>
      </c>
      <c r="N61" t="s">
        <v>26</v>
      </c>
      <c r="O61">
        <v>2.68</v>
      </c>
      <c r="P61" t="s">
        <v>22</v>
      </c>
    </row>
    <row r="62" spans="1:16" x14ac:dyDescent="0.25">
      <c r="A62" s="1">
        <v>42408</v>
      </c>
      <c r="B62" s="1">
        <v>42414</v>
      </c>
      <c r="C62" s="2">
        <f t="shared" si="0"/>
        <v>6</v>
      </c>
      <c r="D62" s="2">
        <f t="shared" si="1"/>
        <v>2016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  <c r="N62" t="s">
        <v>21</v>
      </c>
      <c r="O62">
        <v>2.95</v>
      </c>
      <c r="P62" t="s">
        <v>22</v>
      </c>
    </row>
    <row r="63" spans="1:16" x14ac:dyDescent="0.25">
      <c r="A63" s="1">
        <v>42408</v>
      </c>
      <c r="B63" s="1">
        <v>42414</v>
      </c>
      <c r="C63" s="2">
        <f t="shared" si="0"/>
        <v>6</v>
      </c>
      <c r="D63" s="2">
        <f t="shared" si="1"/>
        <v>2016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  <c r="N63" t="s">
        <v>27</v>
      </c>
      <c r="O63">
        <v>2.17</v>
      </c>
      <c r="P63" t="s">
        <v>22</v>
      </c>
    </row>
    <row r="64" spans="1:16" x14ac:dyDescent="0.25">
      <c r="A64" s="1">
        <v>42408</v>
      </c>
      <c r="B64" s="1">
        <v>42414</v>
      </c>
      <c r="C64" s="2">
        <f t="shared" si="0"/>
        <v>6</v>
      </c>
      <c r="D64" s="2">
        <f t="shared" si="1"/>
        <v>2016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J64" t="s">
        <v>19</v>
      </c>
      <c r="K64" t="s">
        <v>20</v>
      </c>
      <c r="N64" t="s">
        <v>23</v>
      </c>
      <c r="O64">
        <v>2.48</v>
      </c>
      <c r="P64" t="s">
        <v>22</v>
      </c>
    </row>
    <row r="65" spans="1:16" x14ac:dyDescent="0.25">
      <c r="A65" s="1">
        <v>42408</v>
      </c>
      <c r="B65" s="1">
        <v>42414</v>
      </c>
      <c r="C65" s="2">
        <f t="shared" si="0"/>
        <v>6</v>
      </c>
      <c r="D65" s="2">
        <f t="shared" si="1"/>
        <v>2016</v>
      </c>
      <c r="E65" t="s">
        <v>14</v>
      </c>
      <c r="F65" t="s">
        <v>15</v>
      </c>
      <c r="G65" t="s">
        <v>16</v>
      </c>
      <c r="H65" t="s">
        <v>17</v>
      </c>
      <c r="I65" t="s">
        <v>18</v>
      </c>
      <c r="J65" t="s">
        <v>19</v>
      </c>
      <c r="K65" t="s">
        <v>20</v>
      </c>
      <c r="N65" t="s">
        <v>24</v>
      </c>
      <c r="O65">
        <v>2.29</v>
      </c>
      <c r="P65" t="s">
        <v>22</v>
      </c>
    </row>
    <row r="66" spans="1:16" x14ac:dyDescent="0.25">
      <c r="A66" s="1">
        <v>42408</v>
      </c>
      <c r="B66" s="1">
        <v>42414</v>
      </c>
      <c r="C66" s="2">
        <f t="shared" si="0"/>
        <v>6</v>
      </c>
      <c r="D66" s="2">
        <f t="shared" si="1"/>
        <v>2016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J66" t="s">
        <v>19</v>
      </c>
      <c r="K66" t="s">
        <v>20</v>
      </c>
      <c r="N66" t="s">
        <v>25</v>
      </c>
      <c r="O66">
        <v>2.94</v>
      </c>
      <c r="P66" t="s">
        <v>22</v>
      </c>
    </row>
    <row r="67" spans="1:16" x14ac:dyDescent="0.25">
      <c r="A67" s="1">
        <v>42415</v>
      </c>
      <c r="B67" s="1">
        <v>42421</v>
      </c>
      <c r="C67" s="2">
        <f t="shared" ref="C67:C130" si="2">_xlfn.ISOWEEKNUM(A67)</f>
        <v>7</v>
      </c>
      <c r="D67" s="2">
        <f t="shared" ref="D67:D130" si="3">YEAR(A67)</f>
        <v>2016</v>
      </c>
      <c r="E67" t="s">
        <v>14</v>
      </c>
      <c r="F67" t="s">
        <v>15</v>
      </c>
      <c r="G67" t="s">
        <v>16</v>
      </c>
      <c r="H67" t="s">
        <v>28</v>
      </c>
      <c r="K67" t="s">
        <v>29</v>
      </c>
      <c r="L67" t="s">
        <v>30</v>
      </c>
      <c r="M67" t="s">
        <v>31</v>
      </c>
      <c r="O67">
        <v>5.12</v>
      </c>
      <c r="P67" t="s">
        <v>22</v>
      </c>
    </row>
    <row r="68" spans="1:16" x14ac:dyDescent="0.25">
      <c r="A68" s="1">
        <v>42415</v>
      </c>
      <c r="B68" s="1">
        <v>42421</v>
      </c>
      <c r="C68" s="2">
        <f t="shared" si="2"/>
        <v>7</v>
      </c>
      <c r="D68" s="2">
        <f t="shared" si="3"/>
        <v>2016</v>
      </c>
      <c r="E68" t="s">
        <v>14</v>
      </c>
      <c r="F68" t="s">
        <v>15</v>
      </c>
      <c r="G68" t="s">
        <v>16</v>
      </c>
      <c r="H68" t="s">
        <v>32</v>
      </c>
      <c r="K68" t="s">
        <v>29</v>
      </c>
      <c r="L68" t="s">
        <v>30</v>
      </c>
      <c r="M68" t="s">
        <v>31</v>
      </c>
      <c r="O68">
        <v>5.48</v>
      </c>
      <c r="P68" t="s">
        <v>22</v>
      </c>
    </row>
    <row r="69" spans="1:16" x14ac:dyDescent="0.25">
      <c r="A69" s="1">
        <v>42415</v>
      </c>
      <c r="B69" s="1">
        <v>42421</v>
      </c>
      <c r="C69" s="2">
        <f t="shared" si="2"/>
        <v>7</v>
      </c>
      <c r="D69" s="2">
        <f t="shared" si="3"/>
        <v>2016</v>
      </c>
      <c r="E69" t="s">
        <v>14</v>
      </c>
      <c r="F69" t="s">
        <v>15</v>
      </c>
      <c r="G69" t="s">
        <v>16</v>
      </c>
      <c r="H69" t="s">
        <v>17</v>
      </c>
      <c r="K69" t="s">
        <v>29</v>
      </c>
      <c r="L69" t="s">
        <v>30</v>
      </c>
      <c r="M69" t="s">
        <v>33</v>
      </c>
      <c r="O69">
        <v>2.08</v>
      </c>
      <c r="P69" t="s">
        <v>22</v>
      </c>
    </row>
    <row r="70" spans="1:16" x14ac:dyDescent="0.25">
      <c r="A70" s="1">
        <v>42415</v>
      </c>
      <c r="B70" s="1">
        <v>42421</v>
      </c>
      <c r="C70" s="2">
        <f t="shared" si="2"/>
        <v>7</v>
      </c>
      <c r="D70" s="2">
        <f t="shared" si="3"/>
        <v>2016</v>
      </c>
      <c r="E70" t="s">
        <v>14</v>
      </c>
      <c r="F70" t="s">
        <v>15</v>
      </c>
      <c r="G70" t="s">
        <v>16</v>
      </c>
      <c r="H70" t="s">
        <v>17</v>
      </c>
      <c r="K70" t="s">
        <v>29</v>
      </c>
      <c r="L70" t="s">
        <v>30</v>
      </c>
      <c r="M70" t="s">
        <v>34</v>
      </c>
      <c r="O70">
        <v>1.34</v>
      </c>
      <c r="P70" t="s">
        <v>22</v>
      </c>
    </row>
    <row r="71" spans="1:16" x14ac:dyDescent="0.25">
      <c r="A71" s="1">
        <v>42415</v>
      </c>
      <c r="B71" s="1">
        <v>42421</v>
      </c>
      <c r="C71" s="2">
        <f t="shared" si="2"/>
        <v>7</v>
      </c>
      <c r="D71" s="2">
        <f t="shared" si="3"/>
        <v>2016</v>
      </c>
      <c r="E71" t="s">
        <v>14</v>
      </c>
      <c r="F71" t="s">
        <v>15</v>
      </c>
      <c r="G71" t="s">
        <v>16</v>
      </c>
      <c r="H71" t="s">
        <v>17</v>
      </c>
      <c r="K71" t="s">
        <v>29</v>
      </c>
      <c r="L71" t="s">
        <v>35</v>
      </c>
      <c r="M71" t="s">
        <v>34</v>
      </c>
      <c r="O71">
        <v>0.68</v>
      </c>
      <c r="P71" t="s">
        <v>22</v>
      </c>
    </row>
    <row r="72" spans="1:16" x14ac:dyDescent="0.25">
      <c r="A72" s="1">
        <v>42415</v>
      </c>
      <c r="B72" s="1">
        <v>42421</v>
      </c>
      <c r="C72" s="2">
        <f t="shared" si="2"/>
        <v>7</v>
      </c>
      <c r="D72" s="2">
        <f t="shared" si="3"/>
        <v>2016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  <c r="N72" t="s">
        <v>26</v>
      </c>
      <c r="O72">
        <v>2.68</v>
      </c>
      <c r="P72" t="s">
        <v>22</v>
      </c>
    </row>
    <row r="73" spans="1:16" x14ac:dyDescent="0.25">
      <c r="A73" s="1">
        <v>42415</v>
      </c>
      <c r="B73" s="1">
        <v>42421</v>
      </c>
      <c r="C73" s="2">
        <f t="shared" si="2"/>
        <v>7</v>
      </c>
      <c r="D73" s="2">
        <f t="shared" si="3"/>
        <v>2016</v>
      </c>
      <c r="E73" t="s">
        <v>14</v>
      </c>
      <c r="F73" t="s">
        <v>15</v>
      </c>
      <c r="G73" t="s">
        <v>16</v>
      </c>
      <c r="H73" t="s">
        <v>17</v>
      </c>
      <c r="I73" t="s">
        <v>18</v>
      </c>
      <c r="J73" t="s">
        <v>19</v>
      </c>
      <c r="K73" t="s">
        <v>20</v>
      </c>
      <c r="N73" t="s">
        <v>21</v>
      </c>
      <c r="O73">
        <v>2.95</v>
      </c>
      <c r="P73" t="s">
        <v>22</v>
      </c>
    </row>
    <row r="74" spans="1:16" x14ac:dyDescent="0.25">
      <c r="A74" s="1">
        <v>42415</v>
      </c>
      <c r="B74" s="1">
        <v>42421</v>
      </c>
      <c r="C74" s="2">
        <f t="shared" si="2"/>
        <v>7</v>
      </c>
      <c r="D74" s="2">
        <f t="shared" si="3"/>
        <v>2016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  <c r="N74" t="s">
        <v>27</v>
      </c>
      <c r="O74">
        <v>2.17</v>
      </c>
      <c r="P74" t="s">
        <v>22</v>
      </c>
    </row>
    <row r="75" spans="1:16" x14ac:dyDescent="0.25">
      <c r="A75" s="1">
        <v>42415</v>
      </c>
      <c r="B75" s="1">
        <v>42421</v>
      </c>
      <c r="C75" s="2">
        <f t="shared" si="2"/>
        <v>7</v>
      </c>
      <c r="D75" s="2">
        <f t="shared" si="3"/>
        <v>2016</v>
      </c>
      <c r="E75" t="s">
        <v>14</v>
      </c>
      <c r="F75" t="s">
        <v>15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  <c r="N75" t="s">
        <v>23</v>
      </c>
      <c r="O75">
        <v>2.48</v>
      </c>
      <c r="P75" t="s">
        <v>22</v>
      </c>
    </row>
    <row r="76" spans="1:16" x14ac:dyDescent="0.25">
      <c r="A76" s="1">
        <v>42415</v>
      </c>
      <c r="B76" s="1">
        <v>42421</v>
      </c>
      <c r="C76" s="2">
        <f t="shared" si="2"/>
        <v>7</v>
      </c>
      <c r="D76" s="2">
        <f t="shared" si="3"/>
        <v>2016</v>
      </c>
      <c r="E76" t="s">
        <v>14</v>
      </c>
      <c r="F76" t="s">
        <v>15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  <c r="N76" t="s">
        <v>24</v>
      </c>
      <c r="O76">
        <v>2.29</v>
      </c>
      <c r="P76" t="s">
        <v>22</v>
      </c>
    </row>
    <row r="77" spans="1:16" x14ac:dyDescent="0.25">
      <c r="A77" s="1">
        <v>42415</v>
      </c>
      <c r="B77" s="1">
        <v>42421</v>
      </c>
      <c r="C77" s="2">
        <f t="shared" si="2"/>
        <v>7</v>
      </c>
      <c r="D77" s="2">
        <f t="shared" si="3"/>
        <v>2016</v>
      </c>
      <c r="E77" t="s">
        <v>14</v>
      </c>
      <c r="F77" t="s">
        <v>15</v>
      </c>
      <c r="G77" t="s">
        <v>16</v>
      </c>
      <c r="H77" t="s">
        <v>17</v>
      </c>
      <c r="I77" t="s">
        <v>18</v>
      </c>
      <c r="J77" t="s">
        <v>19</v>
      </c>
      <c r="K77" t="s">
        <v>20</v>
      </c>
      <c r="N77" t="s">
        <v>25</v>
      </c>
      <c r="O77">
        <v>2.94</v>
      </c>
      <c r="P77" t="s">
        <v>22</v>
      </c>
    </row>
    <row r="78" spans="1:16" x14ac:dyDescent="0.25">
      <c r="A78" s="1">
        <v>42422</v>
      </c>
      <c r="B78" s="1">
        <v>42428</v>
      </c>
      <c r="C78" s="2">
        <f t="shared" si="2"/>
        <v>8</v>
      </c>
      <c r="D78" s="2">
        <f t="shared" si="3"/>
        <v>2016</v>
      </c>
      <c r="E78" t="s">
        <v>14</v>
      </c>
      <c r="F78" t="s">
        <v>15</v>
      </c>
      <c r="G78" t="s">
        <v>16</v>
      </c>
      <c r="H78" t="s">
        <v>28</v>
      </c>
      <c r="K78" t="s">
        <v>29</v>
      </c>
      <c r="L78" t="s">
        <v>30</v>
      </c>
      <c r="M78" t="s">
        <v>31</v>
      </c>
      <c r="O78">
        <v>6.11</v>
      </c>
      <c r="P78" t="s">
        <v>22</v>
      </c>
    </row>
    <row r="79" spans="1:16" x14ac:dyDescent="0.25">
      <c r="A79" s="1">
        <v>42422</v>
      </c>
      <c r="B79" s="1">
        <v>42428</v>
      </c>
      <c r="C79" s="2">
        <f t="shared" si="2"/>
        <v>8</v>
      </c>
      <c r="D79" s="2">
        <f t="shared" si="3"/>
        <v>2016</v>
      </c>
      <c r="E79" t="s">
        <v>14</v>
      </c>
      <c r="F79" t="s">
        <v>15</v>
      </c>
      <c r="G79" t="s">
        <v>16</v>
      </c>
      <c r="H79" t="s">
        <v>32</v>
      </c>
      <c r="K79" t="s">
        <v>29</v>
      </c>
      <c r="L79" t="s">
        <v>30</v>
      </c>
      <c r="M79" t="s">
        <v>31</v>
      </c>
      <c r="O79">
        <v>6.48</v>
      </c>
      <c r="P79" t="s">
        <v>22</v>
      </c>
    </row>
    <row r="80" spans="1:16" x14ac:dyDescent="0.25">
      <c r="A80" s="1">
        <v>42422</v>
      </c>
      <c r="B80" s="1">
        <v>42428</v>
      </c>
      <c r="C80" s="2">
        <f t="shared" si="2"/>
        <v>8</v>
      </c>
      <c r="D80" s="2">
        <f t="shared" si="3"/>
        <v>2016</v>
      </c>
      <c r="E80" t="s">
        <v>14</v>
      </c>
      <c r="F80" t="s">
        <v>15</v>
      </c>
      <c r="G80" t="s">
        <v>16</v>
      </c>
      <c r="H80" t="s">
        <v>17</v>
      </c>
      <c r="K80" t="s">
        <v>29</v>
      </c>
      <c r="L80" t="s">
        <v>30</v>
      </c>
      <c r="M80" t="s">
        <v>33</v>
      </c>
      <c r="O80">
        <v>2.13</v>
      </c>
      <c r="P80" t="s">
        <v>22</v>
      </c>
    </row>
    <row r="81" spans="1:16" x14ac:dyDescent="0.25">
      <c r="A81" s="1">
        <v>42422</v>
      </c>
      <c r="B81" s="1">
        <v>42428</v>
      </c>
      <c r="C81" s="2">
        <f t="shared" si="2"/>
        <v>8</v>
      </c>
      <c r="D81" s="2">
        <f t="shared" si="3"/>
        <v>2016</v>
      </c>
      <c r="E81" t="s">
        <v>14</v>
      </c>
      <c r="F81" t="s">
        <v>15</v>
      </c>
      <c r="G81" t="s">
        <v>16</v>
      </c>
      <c r="H81" t="s">
        <v>17</v>
      </c>
      <c r="K81" t="s">
        <v>29</v>
      </c>
      <c r="L81" t="s">
        <v>30</v>
      </c>
      <c r="M81" t="s">
        <v>34</v>
      </c>
      <c r="O81">
        <v>1.49</v>
      </c>
      <c r="P81" t="s">
        <v>22</v>
      </c>
    </row>
    <row r="82" spans="1:16" x14ac:dyDescent="0.25">
      <c r="A82" s="1">
        <v>42422</v>
      </c>
      <c r="B82" s="1">
        <v>42428</v>
      </c>
      <c r="C82" s="2">
        <f t="shared" si="2"/>
        <v>8</v>
      </c>
      <c r="D82" s="2">
        <f t="shared" si="3"/>
        <v>2016</v>
      </c>
      <c r="E82" t="s">
        <v>14</v>
      </c>
      <c r="F82" t="s">
        <v>15</v>
      </c>
      <c r="G82" t="s">
        <v>16</v>
      </c>
      <c r="H82" t="s">
        <v>17</v>
      </c>
      <c r="K82" t="s">
        <v>29</v>
      </c>
      <c r="L82" t="s">
        <v>35</v>
      </c>
      <c r="M82" t="s">
        <v>34</v>
      </c>
      <c r="O82">
        <v>0.45</v>
      </c>
      <c r="P82" t="s">
        <v>22</v>
      </c>
    </row>
    <row r="83" spans="1:16" x14ac:dyDescent="0.25">
      <c r="A83" s="1">
        <v>42422</v>
      </c>
      <c r="B83" s="1">
        <v>42428</v>
      </c>
      <c r="C83" s="2">
        <f t="shared" si="2"/>
        <v>8</v>
      </c>
      <c r="D83" s="2">
        <f t="shared" si="3"/>
        <v>2016</v>
      </c>
      <c r="E83" t="s">
        <v>14</v>
      </c>
      <c r="F83" t="s">
        <v>15</v>
      </c>
      <c r="G83" t="s">
        <v>16</v>
      </c>
      <c r="H83" t="s">
        <v>17</v>
      </c>
      <c r="I83" t="s">
        <v>18</v>
      </c>
      <c r="J83" t="s">
        <v>19</v>
      </c>
      <c r="K83" t="s">
        <v>20</v>
      </c>
      <c r="N83" t="s">
        <v>26</v>
      </c>
      <c r="O83">
        <v>2.68</v>
      </c>
      <c r="P83" t="s">
        <v>22</v>
      </c>
    </row>
    <row r="84" spans="1:16" x14ac:dyDescent="0.25">
      <c r="A84" s="1">
        <v>42422</v>
      </c>
      <c r="B84" s="1">
        <v>42428</v>
      </c>
      <c r="C84" s="2">
        <f t="shared" si="2"/>
        <v>8</v>
      </c>
      <c r="D84" s="2">
        <f t="shared" si="3"/>
        <v>2016</v>
      </c>
      <c r="E84" t="s">
        <v>14</v>
      </c>
      <c r="F84" t="s">
        <v>15</v>
      </c>
      <c r="G84" t="s">
        <v>16</v>
      </c>
      <c r="H84" t="s">
        <v>17</v>
      </c>
      <c r="I84" t="s">
        <v>18</v>
      </c>
      <c r="J84" t="s">
        <v>19</v>
      </c>
      <c r="K84" t="s">
        <v>20</v>
      </c>
      <c r="N84" t="s">
        <v>21</v>
      </c>
      <c r="O84">
        <v>2.95</v>
      </c>
      <c r="P84" t="s">
        <v>22</v>
      </c>
    </row>
    <row r="85" spans="1:16" x14ac:dyDescent="0.25">
      <c r="A85" s="1">
        <v>42422</v>
      </c>
      <c r="B85" s="1">
        <v>42428</v>
      </c>
      <c r="C85" s="2">
        <f t="shared" si="2"/>
        <v>8</v>
      </c>
      <c r="D85" s="2">
        <f t="shared" si="3"/>
        <v>2016</v>
      </c>
      <c r="E85" t="s">
        <v>14</v>
      </c>
      <c r="F85" t="s">
        <v>15</v>
      </c>
      <c r="G85" t="s">
        <v>16</v>
      </c>
      <c r="H85" t="s">
        <v>17</v>
      </c>
      <c r="I85" t="s">
        <v>18</v>
      </c>
      <c r="J85" t="s">
        <v>19</v>
      </c>
      <c r="K85" t="s">
        <v>20</v>
      </c>
      <c r="N85" t="s">
        <v>27</v>
      </c>
      <c r="O85">
        <v>2.17</v>
      </c>
      <c r="P85" t="s">
        <v>22</v>
      </c>
    </row>
    <row r="86" spans="1:16" x14ac:dyDescent="0.25">
      <c r="A86" s="1">
        <v>42422</v>
      </c>
      <c r="B86" s="1">
        <v>42428</v>
      </c>
      <c r="C86" s="2">
        <f t="shared" si="2"/>
        <v>8</v>
      </c>
      <c r="D86" s="2">
        <f t="shared" si="3"/>
        <v>2016</v>
      </c>
      <c r="E86" t="s">
        <v>14</v>
      </c>
      <c r="F86" t="s">
        <v>15</v>
      </c>
      <c r="G86" t="s">
        <v>16</v>
      </c>
      <c r="H86" t="s">
        <v>17</v>
      </c>
      <c r="I86" t="s">
        <v>18</v>
      </c>
      <c r="J86" t="s">
        <v>19</v>
      </c>
      <c r="K86" t="s">
        <v>20</v>
      </c>
      <c r="N86" t="s">
        <v>23</v>
      </c>
      <c r="O86">
        <v>2.48</v>
      </c>
      <c r="P86" t="s">
        <v>22</v>
      </c>
    </row>
    <row r="87" spans="1:16" x14ac:dyDescent="0.25">
      <c r="A87" s="1">
        <v>42422</v>
      </c>
      <c r="B87" s="1">
        <v>42428</v>
      </c>
      <c r="C87" s="2">
        <f t="shared" si="2"/>
        <v>8</v>
      </c>
      <c r="D87" s="2">
        <f t="shared" si="3"/>
        <v>2016</v>
      </c>
      <c r="E87" t="s">
        <v>14</v>
      </c>
      <c r="F87" t="s">
        <v>15</v>
      </c>
      <c r="G87" t="s">
        <v>16</v>
      </c>
      <c r="H87" t="s">
        <v>17</v>
      </c>
      <c r="I87" t="s">
        <v>18</v>
      </c>
      <c r="J87" t="s">
        <v>19</v>
      </c>
      <c r="K87" t="s">
        <v>20</v>
      </c>
      <c r="N87" t="s">
        <v>24</v>
      </c>
      <c r="O87">
        <v>2.29</v>
      </c>
      <c r="P87" t="s">
        <v>22</v>
      </c>
    </row>
    <row r="88" spans="1:16" x14ac:dyDescent="0.25">
      <c r="A88" s="1">
        <v>42422</v>
      </c>
      <c r="B88" s="1">
        <v>42428</v>
      </c>
      <c r="C88" s="2">
        <f t="shared" si="2"/>
        <v>8</v>
      </c>
      <c r="D88" s="2">
        <f t="shared" si="3"/>
        <v>2016</v>
      </c>
      <c r="E88" t="s">
        <v>14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  <c r="N88" t="s">
        <v>25</v>
      </c>
      <c r="O88">
        <v>2.94</v>
      </c>
      <c r="P88" t="s">
        <v>22</v>
      </c>
    </row>
    <row r="89" spans="1:16" x14ac:dyDescent="0.25">
      <c r="A89" s="1">
        <v>42429</v>
      </c>
      <c r="B89" s="1">
        <v>42435</v>
      </c>
      <c r="C89" s="2">
        <f t="shared" si="2"/>
        <v>9</v>
      </c>
      <c r="D89" s="2">
        <f t="shared" si="3"/>
        <v>2016</v>
      </c>
      <c r="E89" t="s">
        <v>14</v>
      </c>
      <c r="F89" t="s">
        <v>15</v>
      </c>
      <c r="G89" t="s">
        <v>16</v>
      </c>
      <c r="H89" t="s">
        <v>28</v>
      </c>
      <c r="K89" t="s">
        <v>29</v>
      </c>
      <c r="L89" t="s">
        <v>30</v>
      </c>
      <c r="M89" t="s">
        <v>31</v>
      </c>
      <c r="O89">
        <v>5.6</v>
      </c>
      <c r="P89" t="s">
        <v>22</v>
      </c>
    </row>
    <row r="90" spans="1:16" x14ac:dyDescent="0.25">
      <c r="A90" s="1">
        <v>42429</v>
      </c>
      <c r="B90" s="1">
        <v>42435</v>
      </c>
      <c r="C90" s="2">
        <f t="shared" si="2"/>
        <v>9</v>
      </c>
      <c r="D90" s="2">
        <f t="shared" si="3"/>
        <v>2016</v>
      </c>
      <c r="E90" t="s">
        <v>14</v>
      </c>
      <c r="F90" t="s">
        <v>15</v>
      </c>
      <c r="G90" t="s">
        <v>16</v>
      </c>
      <c r="H90" t="s">
        <v>32</v>
      </c>
      <c r="K90" t="s">
        <v>29</v>
      </c>
      <c r="L90" t="s">
        <v>30</v>
      </c>
      <c r="M90" t="s">
        <v>31</v>
      </c>
      <c r="O90">
        <v>6.87</v>
      </c>
      <c r="P90" t="s">
        <v>22</v>
      </c>
    </row>
    <row r="91" spans="1:16" x14ac:dyDescent="0.25">
      <c r="A91" s="1">
        <v>42429</v>
      </c>
      <c r="B91" s="1">
        <v>42435</v>
      </c>
      <c r="C91" s="2">
        <f t="shared" si="2"/>
        <v>9</v>
      </c>
      <c r="D91" s="2">
        <f t="shared" si="3"/>
        <v>2016</v>
      </c>
      <c r="E91" t="s">
        <v>14</v>
      </c>
      <c r="F91" t="s">
        <v>15</v>
      </c>
      <c r="G91" t="s">
        <v>16</v>
      </c>
      <c r="H91" t="s">
        <v>17</v>
      </c>
      <c r="K91" t="s">
        <v>29</v>
      </c>
      <c r="L91" t="s">
        <v>30</v>
      </c>
      <c r="M91" t="s">
        <v>33</v>
      </c>
      <c r="O91">
        <v>2.06</v>
      </c>
      <c r="P91" t="s">
        <v>22</v>
      </c>
    </row>
    <row r="92" spans="1:16" x14ac:dyDescent="0.25">
      <c r="A92" s="1">
        <v>42429</v>
      </c>
      <c r="B92" s="1">
        <v>42435</v>
      </c>
      <c r="C92" s="2">
        <f t="shared" si="2"/>
        <v>9</v>
      </c>
      <c r="D92" s="2">
        <f t="shared" si="3"/>
        <v>2016</v>
      </c>
      <c r="E92" t="s">
        <v>14</v>
      </c>
      <c r="F92" t="s">
        <v>15</v>
      </c>
      <c r="G92" t="s">
        <v>16</v>
      </c>
      <c r="H92" t="s">
        <v>17</v>
      </c>
      <c r="K92" t="s">
        <v>29</v>
      </c>
      <c r="L92" t="s">
        <v>30</v>
      </c>
      <c r="M92" t="s">
        <v>34</v>
      </c>
      <c r="O92">
        <v>1.55</v>
      </c>
      <c r="P92" t="s">
        <v>22</v>
      </c>
    </row>
    <row r="93" spans="1:16" x14ac:dyDescent="0.25">
      <c r="A93" s="1">
        <v>42429</v>
      </c>
      <c r="B93" s="1">
        <v>42435</v>
      </c>
      <c r="C93" s="2">
        <f t="shared" si="2"/>
        <v>9</v>
      </c>
      <c r="D93" s="2">
        <f t="shared" si="3"/>
        <v>2016</v>
      </c>
      <c r="E93" t="s">
        <v>14</v>
      </c>
      <c r="F93" t="s">
        <v>15</v>
      </c>
      <c r="G93" t="s">
        <v>16</v>
      </c>
      <c r="H93" t="s">
        <v>17</v>
      </c>
      <c r="K93" t="s">
        <v>29</v>
      </c>
      <c r="L93" t="s">
        <v>35</v>
      </c>
      <c r="M93" t="s">
        <v>34</v>
      </c>
      <c r="O93">
        <v>0.28999999999999998</v>
      </c>
      <c r="P93" t="s">
        <v>22</v>
      </c>
    </row>
    <row r="94" spans="1:16" x14ac:dyDescent="0.25">
      <c r="A94" s="1">
        <v>42429</v>
      </c>
      <c r="B94" s="1">
        <v>42435</v>
      </c>
      <c r="C94" s="2">
        <f t="shared" si="2"/>
        <v>9</v>
      </c>
      <c r="D94" s="2">
        <f t="shared" si="3"/>
        <v>2016</v>
      </c>
      <c r="E94" t="s">
        <v>14</v>
      </c>
      <c r="F94" t="s">
        <v>15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  <c r="N94" t="s">
        <v>26</v>
      </c>
      <c r="O94">
        <v>2.7</v>
      </c>
      <c r="P94" t="s">
        <v>22</v>
      </c>
    </row>
    <row r="95" spans="1:16" x14ac:dyDescent="0.25">
      <c r="A95" s="1">
        <v>42429</v>
      </c>
      <c r="B95" s="1">
        <v>42435</v>
      </c>
      <c r="C95" s="2">
        <f t="shared" si="2"/>
        <v>9</v>
      </c>
      <c r="D95" s="2">
        <f t="shared" si="3"/>
        <v>2016</v>
      </c>
      <c r="E95" t="s">
        <v>14</v>
      </c>
      <c r="F95" t="s">
        <v>15</v>
      </c>
      <c r="G95" t="s">
        <v>16</v>
      </c>
      <c r="H95" t="s">
        <v>17</v>
      </c>
      <c r="I95" t="s">
        <v>18</v>
      </c>
      <c r="J95" t="s">
        <v>19</v>
      </c>
      <c r="K95" t="s">
        <v>20</v>
      </c>
      <c r="N95" t="s">
        <v>21</v>
      </c>
      <c r="O95">
        <v>2.75</v>
      </c>
      <c r="P95" t="s">
        <v>22</v>
      </c>
    </row>
    <row r="96" spans="1:16" x14ac:dyDescent="0.25">
      <c r="A96" s="1">
        <v>42429</v>
      </c>
      <c r="B96" s="1">
        <v>42435</v>
      </c>
      <c r="C96" s="2">
        <f t="shared" si="2"/>
        <v>9</v>
      </c>
      <c r="D96" s="2">
        <f t="shared" si="3"/>
        <v>2016</v>
      </c>
      <c r="E96" t="s">
        <v>14</v>
      </c>
      <c r="F96" t="s">
        <v>15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  <c r="N96" t="s">
        <v>27</v>
      </c>
      <c r="O96">
        <v>1.98</v>
      </c>
      <c r="P96" t="s">
        <v>22</v>
      </c>
    </row>
    <row r="97" spans="1:16" x14ac:dyDescent="0.25">
      <c r="A97" s="1">
        <v>42429</v>
      </c>
      <c r="B97" s="1">
        <v>42435</v>
      </c>
      <c r="C97" s="2">
        <f t="shared" si="2"/>
        <v>9</v>
      </c>
      <c r="D97" s="2">
        <f t="shared" si="3"/>
        <v>2016</v>
      </c>
      <c r="E97" t="s">
        <v>14</v>
      </c>
      <c r="F97" t="s">
        <v>15</v>
      </c>
      <c r="G97" t="s">
        <v>16</v>
      </c>
      <c r="H97" t="s">
        <v>17</v>
      </c>
      <c r="I97" t="s">
        <v>18</v>
      </c>
      <c r="J97" t="s">
        <v>19</v>
      </c>
      <c r="K97" t="s">
        <v>20</v>
      </c>
      <c r="N97" t="s">
        <v>23</v>
      </c>
      <c r="O97">
        <v>2.35</v>
      </c>
      <c r="P97" t="s">
        <v>22</v>
      </c>
    </row>
    <row r="98" spans="1:16" x14ac:dyDescent="0.25">
      <c r="A98" s="1">
        <v>42429</v>
      </c>
      <c r="B98" s="1">
        <v>42435</v>
      </c>
      <c r="C98" s="2">
        <f t="shared" si="2"/>
        <v>9</v>
      </c>
      <c r="D98" s="2">
        <f t="shared" si="3"/>
        <v>2016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 t="s">
        <v>19</v>
      </c>
      <c r="K98" t="s">
        <v>20</v>
      </c>
      <c r="N98" t="s">
        <v>24</v>
      </c>
      <c r="O98">
        <v>2.4</v>
      </c>
      <c r="P98" t="s">
        <v>22</v>
      </c>
    </row>
    <row r="99" spans="1:16" x14ac:dyDescent="0.25">
      <c r="A99" s="1">
        <v>42429</v>
      </c>
      <c r="B99" s="1">
        <v>42435</v>
      </c>
      <c r="C99" s="2">
        <f t="shared" si="2"/>
        <v>9</v>
      </c>
      <c r="D99" s="2">
        <f t="shared" si="3"/>
        <v>2016</v>
      </c>
      <c r="E99" t="s">
        <v>14</v>
      </c>
      <c r="F99" t="s">
        <v>15</v>
      </c>
      <c r="G99" t="s">
        <v>16</v>
      </c>
      <c r="H99" t="s">
        <v>17</v>
      </c>
      <c r="I99" t="s">
        <v>18</v>
      </c>
      <c r="J99" t="s">
        <v>19</v>
      </c>
      <c r="K99" t="s">
        <v>20</v>
      </c>
      <c r="N99" t="s">
        <v>25</v>
      </c>
      <c r="O99">
        <v>2.74</v>
      </c>
      <c r="P99" t="s">
        <v>22</v>
      </c>
    </row>
    <row r="100" spans="1:16" x14ac:dyDescent="0.25">
      <c r="A100" s="1">
        <v>42436</v>
      </c>
      <c r="B100" s="1">
        <v>42442</v>
      </c>
      <c r="C100" s="2">
        <f t="shared" si="2"/>
        <v>10</v>
      </c>
      <c r="D100" s="2">
        <f t="shared" si="3"/>
        <v>2016</v>
      </c>
      <c r="E100" t="s">
        <v>14</v>
      </c>
      <c r="F100" t="s">
        <v>15</v>
      </c>
      <c r="G100" t="s">
        <v>16</v>
      </c>
      <c r="H100" t="s">
        <v>28</v>
      </c>
      <c r="K100" t="s">
        <v>29</v>
      </c>
      <c r="L100" t="s">
        <v>30</v>
      </c>
      <c r="M100" t="s">
        <v>31</v>
      </c>
      <c r="O100">
        <v>6.03</v>
      </c>
      <c r="P100" t="s">
        <v>22</v>
      </c>
    </row>
    <row r="101" spans="1:16" x14ac:dyDescent="0.25">
      <c r="A101" s="1">
        <v>42436</v>
      </c>
      <c r="B101" s="1">
        <v>42442</v>
      </c>
      <c r="C101" s="2">
        <f t="shared" si="2"/>
        <v>10</v>
      </c>
      <c r="D101" s="2">
        <f t="shared" si="3"/>
        <v>2016</v>
      </c>
      <c r="E101" t="s">
        <v>14</v>
      </c>
      <c r="F101" t="s">
        <v>15</v>
      </c>
      <c r="G101" t="s">
        <v>16</v>
      </c>
      <c r="H101" t="s">
        <v>32</v>
      </c>
      <c r="K101" t="s">
        <v>29</v>
      </c>
      <c r="L101" t="s">
        <v>30</v>
      </c>
      <c r="M101" t="s">
        <v>31</v>
      </c>
      <c r="O101">
        <v>8.1</v>
      </c>
      <c r="P101" t="s">
        <v>22</v>
      </c>
    </row>
    <row r="102" spans="1:16" x14ac:dyDescent="0.25">
      <c r="A102" s="1">
        <v>42436</v>
      </c>
      <c r="B102" s="1">
        <v>42442</v>
      </c>
      <c r="C102" s="2">
        <f t="shared" si="2"/>
        <v>10</v>
      </c>
      <c r="D102" s="2">
        <f t="shared" si="3"/>
        <v>2016</v>
      </c>
      <c r="E102" t="s">
        <v>14</v>
      </c>
      <c r="F102" t="s">
        <v>15</v>
      </c>
      <c r="G102" t="s">
        <v>16</v>
      </c>
      <c r="H102" t="s">
        <v>17</v>
      </c>
      <c r="K102" t="s">
        <v>29</v>
      </c>
      <c r="L102" t="s">
        <v>30</v>
      </c>
      <c r="M102" t="s">
        <v>33</v>
      </c>
      <c r="O102">
        <v>1.94</v>
      </c>
      <c r="P102" t="s">
        <v>22</v>
      </c>
    </row>
    <row r="103" spans="1:16" x14ac:dyDescent="0.25">
      <c r="A103" s="1">
        <v>42436</v>
      </c>
      <c r="B103" s="1">
        <v>42442</v>
      </c>
      <c r="C103" s="2">
        <f t="shared" si="2"/>
        <v>10</v>
      </c>
      <c r="D103" s="2">
        <f t="shared" si="3"/>
        <v>2016</v>
      </c>
      <c r="E103" t="s">
        <v>14</v>
      </c>
      <c r="F103" t="s">
        <v>15</v>
      </c>
      <c r="G103" t="s">
        <v>16</v>
      </c>
      <c r="H103" t="s">
        <v>17</v>
      </c>
      <c r="K103" t="s">
        <v>29</v>
      </c>
      <c r="L103" t="s">
        <v>30</v>
      </c>
      <c r="M103" t="s">
        <v>34</v>
      </c>
      <c r="O103">
        <v>1.47</v>
      </c>
      <c r="P103" t="s">
        <v>22</v>
      </c>
    </row>
    <row r="104" spans="1:16" x14ac:dyDescent="0.25">
      <c r="A104" s="1">
        <v>42436</v>
      </c>
      <c r="B104" s="1">
        <v>42442</v>
      </c>
      <c r="C104" s="2">
        <f t="shared" si="2"/>
        <v>10</v>
      </c>
      <c r="D104" s="2">
        <f t="shared" si="3"/>
        <v>2016</v>
      </c>
      <c r="E104" t="s">
        <v>14</v>
      </c>
      <c r="F104" t="s">
        <v>15</v>
      </c>
      <c r="G104" t="s">
        <v>16</v>
      </c>
      <c r="H104" t="s">
        <v>17</v>
      </c>
      <c r="K104" t="s">
        <v>29</v>
      </c>
      <c r="L104" t="s">
        <v>35</v>
      </c>
      <c r="M104" t="s">
        <v>34</v>
      </c>
      <c r="O104">
        <v>0.27</v>
      </c>
      <c r="P104" t="s">
        <v>22</v>
      </c>
    </row>
    <row r="105" spans="1:16" x14ac:dyDescent="0.25">
      <c r="A105" s="1">
        <v>42436</v>
      </c>
      <c r="B105" s="1">
        <v>42442</v>
      </c>
      <c r="C105" s="2">
        <f t="shared" si="2"/>
        <v>10</v>
      </c>
      <c r="D105" s="2">
        <f t="shared" si="3"/>
        <v>2016</v>
      </c>
      <c r="E105" t="s">
        <v>14</v>
      </c>
      <c r="F105" t="s">
        <v>15</v>
      </c>
      <c r="G105" t="s">
        <v>16</v>
      </c>
      <c r="H105" t="s">
        <v>17</v>
      </c>
      <c r="I105" t="s">
        <v>18</v>
      </c>
      <c r="J105" t="s">
        <v>19</v>
      </c>
      <c r="K105" t="s">
        <v>20</v>
      </c>
      <c r="N105" t="s">
        <v>26</v>
      </c>
      <c r="O105">
        <v>2.7</v>
      </c>
      <c r="P105" t="s">
        <v>22</v>
      </c>
    </row>
    <row r="106" spans="1:16" x14ac:dyDescent="0.25">
      <c r="A106" s="1">
        <v>42436</v>
      </c>
      <c r="B106" s="1">
        <v>42442</v>
      </c>
      <c r="C106" s="2">
        <f t="shared" si="2"/>
        <v>10</v>
      </c>
      <c r="D106" s="2">
        <f t="shared" si="3"/>
        <v>2016</v>
      </c>
      <c r="E106" t="s">
        <v>14</v>
      </c>
      <c r="F106" t="s">
        <v>15</v>
      </c>
      <c r="G106" t="s">
        <v>16</v>
      </c>
      <c r="H106" t="s">
        <v>17</v>
      </c>
      <c r="I106" t="s">
        <v>18</v>
      </c>
      <c r="J106" t="s">
        <v>19</v>
      </c>
      <c r="K106" t="s">
        <v>20</v>
      </c>
      <c r="N106" t="s">
        <v>21</v>
      </c>
      <c r="O106">
        <v>2.73</v>
      </c>
      <c r="P106" t="s">
        <v>22</v>
      </c>
    </row>
    <row r="107" spans="1:16" x14ac:dyDescent="0.25">
      <c r="A107" s="1">
        <v>42436</v>
      </c>
      <c r="B107" s="1">
        <v>42442</v>
      </c>
      <c r="C107" s="2">
        <f t="shared" si="2"/>
        <v>10</v>
      </c>
      <c r="D107" s="2">
        <f t="shared" si="3"/>
        <v>2016</v>
      </c>
      <c r="E107" t="s">
        <v>14</v>
      </c>
      <c r="F107" t="s">
        <v>15</v>
      </c>
      <c r="G107" t="s">
        <v>16</v>
      </c>
      <c r="H107" t="s">
        <v>17</v>
      </c>
      <c r="I107" t="s">
        <v>18</v>
      </c>
      <c r="J107" t="s">
        <v>19</v>
      </c>
      <c r="K107" t="s">
        <v>20</v>
      </c>
      <c r="N107" t="s">
        <v>27</v>
      </c>
      <c r="O107">
        <v>1.95</v>
      </c>
      <c r="P107" t="s">
        <v>22</v>
      </c>
    </row>
    <row r="108" spans="1:16" x14ac:dyDescent="0.25">
      <c r="A108" s="1">
        <v>42436</v>
      </c>
      <c r="B108" s="1">
        <v>42442</v>
      </c>
      <c r="C108" s="2">
        <f t="shared" si="2"/>
        <v>10</v>
      </c>
      <c r="D108" s="2">
        <f t="shared" si="3"/>
        <v>2016</v>
      </c>
      <c r="E108" t="s">
        <v>14</v>
      </c>
      <c r="F108" t="s">
        <v>15</v>
      </c>
      <c r="G108" t="s">
        <v>16</v>
      </c>
      <c r="H108" t="s">
        <v>17</v>
      </c>
      <c r="I108" t="s">
        <v>18</v>
      </c>
      <c r="J108" t="s">
        <v>19</v>
      </c>
      <c r="K108" t="s">
        <v>20</v>
      </c>
      <c r="N108" t="s">
        <v>23</v>
      </c>
      <c r="O108">
        <v>2.33</v>
      </c>
      <c r="P108" t="s">
        <v>22</v>
      </c>
    </row>
    <row r="109" spans="1:16" x14ac:dyDescent="0.25">
      <c r="A109" s="1">
        <v>42436</v>
      </c>
      <c r="B109" s="1">
        <v>42442</v>
      </c>
      <c r="C109" s="2">
        <f t="shared" si="2"/>
        <v>10</v>
      </c>
      <c r="D109" s="2">
        <f t="shared" si="3"/>
        <v>2016</v>
      </c>
      <c r="E109" t="s">
        <v>14</v>
      </c>
      <c r="F109" t="s">
        <v>15</v>
      </c>
      <c r="G109" t="s">
        <v>16</v>
      </c>
      <c r="H109" t="s">
        <v>17</v>
      </c>
      <c r="I109" t="s">
        <v>18</v>
      </c>
      <c r="J109" t="s">
        <v>19</v>
      </c>
      <c r="K109" t="s">
        <v>20</v>
      </c>
      <c r="N109" t="s">
        <v>24</v>
      </c>
      <c r="O109">
        <v>2.42</v>
      </c>
      <c r="P109" t="s">
        <v>22</v>
      </c>
    </row>
    <row r="110" spans="1:16" x14ac:dyDescent="0.25">
      <c r="A110" s="1">
        <v>42436</v>
      </c>
      <c r="B110" s="1">
        <v>42442</v>
      </c>
      <c r="C110" s="2">
        <f t="shared" si="2"/>
        <v>10</v>
      </c>
      <c r="D110" s="2">
        <f t="shared" si="3"/>
        <v>2016</v>
      </c>
      <c r="E110" t="s">
        <v>14</v>
      </c>
      <c r="F110" t="s">
        <v>15</v>
      </c>
      <c r="G110" t="s">
        <v>16</v>
      </c>
      <c r="H110" t="s">
        <v>17</v>
      </c>
      <c r="I110" t="s">
        <v>18</v>
      </c>
      <c r="J110" t="s">
        <v>19</v>
      </c>
      <c r="K110" t="s">
        <v>20</v>
      </c>
      <c r="N110" t="s">
        <v>25</v>
      </c>
      <c r="O110">
        <v>2.71</v>
      </c>
      <c r="P110" t="s">
        <v>22</v>
      </c>
    </row>
    <row r="111" spans="1:16" x14ac:dyDescent="0.25">
      <c r="A111" s="1">
        <v>42443</v>
      </c>
      <c r="B111" s="1">
        <v>42449</v>
      </c>
      <c r="C111" s="2">
        <f t="shared" si="2"/>
        <v>11</v>
      </c>
      <c r="D111" s="2">
        <f t="shared" si="3"/>
        <v>2016</v>
      </c>
      <c r="E111" t="s">
        <v>14</v>
      </c>
      <c r="F111" t="s">
        <v>15</v>
      </c>
      <c r="G111" t="s">
        <v>16</v>
      </c>
      <c r="H111" t="s">
        <v>28</v>
      </c>
      <c r="K111" t="s">
        <v>29</v>
      </c>
      <c r="L111" t="s">
        <v>30</v>
      </c>
      <c r="M111" t="s">
        <v>31</v>
      </c>
      <c r="O111">
        <v>6.1</v>
      </c>
      <c r="P111" t="s">
        <v>22</v>
      </c>
    </row>
    <row r="112" spans="1:16" x14ac:dyDescent="0.25">
      <c r="A112" s="1">
        <v>42443</v>
      </c>
      <c r="B112" s="1">
        <v>42449</v>
      </c>
      <c r="C112" s="2">
        <f t="shared" si="2"/>
        <v>11</v>
      </c>
      <c r="D112" s="2">
        <f t="shared" si="3"/>
        <v>2016</v>
      </c>
      <c r="E112" t="s">
        <v>14</v>
      </c>
      <c r="F112" t="s">
        <v>15</v>
      </c>
      <c r="G112" t="s">
        <v>16</v>
      </c>
      <c r="H112" t="s">
        <v>32</v>
      </c>
      <c r="K112" t="s">
        <v>29</v>
      </c>
      <c r="L112" t="s">
        <v>30</v>
      </c>
      <c r="M112" t="s">
        <v>31</v>
      </c>
      <c r="O112">
        <v>7.56</v>
      </c>
      <c r="P112" t="s">
        <v>22</v>
      </c>
    </row>
    <row r="113" spans="1:16" x14ac:dyDescent="0.25">
      <c r="A113" s="1">
        <v>42443</v>
      </c>
      <c r="B113" s="1">
        <v>42449</v>
      </c>
      <c r="C113" s="2">
        <f t="shared" si="2"/>
        <v>11</v>
      </c>
      <c r="D113" s="2">
        <f t="shared" si="3"/>
        <v>2016</v>
      </c>
      <c r="E113" t="s">
        <v>14</v>
      </c>
      <c r="F113" t="s">
        <v>15</v>
      </c>
      <c r="G113" t="s">
        <v>16</v>
      </c>
      <c r="H113" t="s">
        <v>17</v>
      </c>
      <c r="K113" t="s">
        <v>29</v>
      </c>
      <c r="L113" t="s">
        <v>30</v>
      </c>
      <c r="M113" t="s">
        <v>33</v>
      </c>
      <c r="O113">
        <v>1.91</v>
      </c>
      <c r="P113" t="s">
        <v>22</v>
      </c>
    </row>
    <row r="114" spans="1:16" x14ac:dyDescent="0.25">
      <c r="A114" s="1">
        <v>42443</v>
      </c>
      <c r="B114" s="1">
        <v>42449</v>
      </c>
      <c r="C114" s="2">
        <f t="shared" si="2"/>
        <v>11</v>
      </c>
      <c r="D114" s="2">
        <f t="shared" si="3"/>
        <v>2016</v>
      </c>
      <c r="E114" t="s">
        <v>14</v>
      </c>
      <c r="F114" t="s">
        <v>15</v>
      </c>
      <c r="G114" t="s">
        <v>16</v>
      </c>
      <c r="H114" t="s">
        <v>17</v>
      </c>
      <c r="K114" t="s">
        <v>29</v>
      </c>
      <c r="L114" t="s">
        <v>30</v>
      </c>
      <c r="M114" t="s">
        <v>34</v>
      </c>
      <c r="O114">
        <v>1.33</v>
      </c>
      <c r="P114" t="s">
        <v>22</v>
      </c>
    </row>
    <row r="115" spans="1:16" x14ac:dyDescent="0.25">
      <c r="A115" s="1">
        <v>42443</v>
      </c>
      <c r="B115" s="1">
        <v>42449</v>
      </c>
      <c r="C115" s="2">
        <f t="shared" si="2"/>
        <v>11</v>
      </c>
      <c r="D115" s="2">
        <f t="shared" si="3"/>
        <v>2016</v>
      </c>
      <c r="E115" t="s">
        <v>14</v>
      </c>
      <c r="F115" t="s">
        <v>15</v>
      </c>
      <c r="G115" t="s">
        <v>16</v>
      </c>
      <c r="H115" t="s">
        <v>17</v>
      </c>
      <c r="K115" t="s">
        <v>29</v>
      </c>
      <c r="L115" t="s">
        <v>35</v>
      </c>
      <c r="M115" t="s">
        <v>34</v>
      </c>
      <c r="O115">
        <v>0.17</v>
      </c>
      <c r="P115" t="s">
        <v>22</v>
      </c>
    </row>
    <row r="116" spans="1:16" x14ac:dyDescent="0.25">
      <c r="A116" s="1">
        <v>42443</v>
      </c>
      <c r="B116" s="1">
        <v>42449</v>
      </c>
      <c r="C116" s="2">
        <f t="shared" si="2"/>
        <v>11</v>
      </c>
      <c r="D116" s="2">
        <f t="shared" si="3"/>
        <v>2016</v>
      </c>
      <c r="E116" t="s">
        <v>14</v>
      </c>
      <c r="F116" t="s">
        <v>15</v>
      </c>
      <c r="G116" t="s">
        <v>16</v>
      </c>
      <c r="H116" t="s">
        <v>17</v>
      </c>
      <c r="I116" t="s">
        <v>18</v>
      </c>
      <c r="J116" t="s">
        <v>19</v>
      </c>
      <c r="K116" t="s">
        <v>20</v>
      </c>
      <c r="N116" t="s">
        <v>26</v>
      </c>
      <c r="O116">
        <v>2.7</v>
      </c>
      <c r="P116" t="s">
        <v>22</v>
      </c>
    </row>
    <row r="117" spans="1:16" x14ac:dyDescent="0.25">
      <c r="A117" s="1">
        <v>42443</v>
      </c>
      <c r="B117" s="1">
        <v>42449</v>
      </c>
      <c r="C117" s="2">
        <f t="shared" si="2"/>
        <v>11</v>
      </c>
      <c r="D117" s="2">
        <f t="shared" si="3"/>
        <v>2016</v>
      </c>
      <c r="E117" t="s">
        <v>14</v>
      </c>
      <c r="F117" t="s">
        <v>15</v>
      </c>
      <c r="G117" t="s">
        <v>16</v>
      </c>
      <c r="H117" t="s">
        <v>17</v>
      </c>
      <c r="I117" t="s">
        <v>18</v>
      </c>
      <c r="J117" t="s">
        <v>19</v>
      </c>
      <c r="K117" t="s">
        <v>20</v>
      </c>
      <c r="N117" t="s">
        <v>21</v>
      </c>
      <c r="O117">
        <v>2.73</v>
      </c>
      <c r="P117" t="s">
        <v>22</v>
      </c>
    </row>
    <row r="118" spans="1:16" x14ac:dyDescent="0.25">
      <c r="A118" s="1">
        <v>42443</v>
      </c>
      <c r="B118" s="1">
        <v>42449</v>
      </c>
      <c r="C118" s="2">
        <f t="shared" si="2"/>
        <v>11</v>
      </c>
      <c r="D118" s="2">
        <f t="shared" si="3"/>
        <v>2016</v>
      </c>
      <c r="E118" t="s">
        <v>14</v>
      </c>
      <c r="F118" t="s">
        <v>15</v>
      </c>
      <c r="G118" t="s">
        <v>16</v>
      </c>
      <c r="H118" t="s">
        <v>17</v>
      </c>
      <c r="I118" t="s">
        <v>18</v>
      </c>
      <c r="J118" t="s">
        <v>19</v>
      </c>
      <c r="K118" t="s">
        <v>20</v>
      </c>
      <c r="N118" t="s">
        <v>27</v>
      </c>
      <c r="O118">
        <v>1.95</v>
      </c>
      <c r="P118" t="s">
        <v>22</v>
      </c>
    </row>
    <row r="119" spans="1:16" x14ac:dyDescent="0.25">
      <c r="A119" s="1">
        <v>42443</v>
      </c>
      <c r="B119" s="1">
        <v>42449</v>
      </c>
      <c r="C119" s="2">
        <f t="shared" si="2"/>
        <v>11</v>
      </c>
      <c r="D119" s="2">
        <f t="shared" si="3"/>
        <v>2016</v>
      </c>
      <c r="E119" t="s">
        <v>14</v>
      </c>
      <c r="F119" t="s">
        <v>15</v>
      </c>
      <c r="G119" t="s">
        <v>16</v>
      </c>
      <c r="H119" t="s">
        <v>17</v>
      </c>
      <c r="I119" t="s">
        <v>18</v>
      </c>
      <c r="J119" t="s">
        <v>19</v>
      </c>
      <c r="K119" t="s">
        <v>20</v>
      </c>
      <c r="N119" t="s">
        <v>23</v>
      </c>
      <c r="O119">
        <v>2.33</v>
      </c>
      <c r="P119" t="s">
        <v>22</v>
      </c>
    </row>
    <row r="120" spans="1:16" x14ac:dyDescent="0.25">
      <c r="A120" s="1">
        <v>42443</v>
      </c>
      <c r="B120" s="1">
        <v>42449</v>
      </c>
      <c r="C120" s="2">
        <f t="shared" si="2"/>
        <v>11</v>
      </c>
      <c r="D120" s="2">
        <f t="shared" si="3"/>
        <v>2016</v>
      </c>
      <c r="E120" t="s">
        <v>14</v>
      </c>
      <c r="F120" t="s">
        <v>15</v>
      </c>
      <c r="G120" t="s">
        <v>16</v>
      </c>
      <c r="H120" t="s">
        <v>17</v>
      </c>
      <c r="I120" t="s">
        <v>18</v>
      </c>
      <c r="J120" t="s">
        <v>19</v>
      </c>
      <c r="K120" t="s">
        <v>20</v>
      </c>
      <c r="N120" t="s">
        <v>24</v>
      </c>
      <c r="O120">
        <v>2.42</v>
      </c>
      <c r="P120" t="s">
        <v>22</v>
      </c>
    </row>
    <row r="121" spans="1:16" x14ac:dyDescent="0.25">
      <c r="A121" s="1">
        <v>42443</v>
      </c>
      <c r="B121" s="1">
        <v>42449</v>
      </c>
      <c r="C121" s="2">
        <f t="shared" si="2"/>
        <v>11</v>
      </c>
      <c r="D121" s="2">
        <f t="shared" si="3"/>
        <v>2016</v>
      </c>
      <c r="E121" t="s">
        <v>14</v>
      </c>
      <c r="F121" t="s">
        <v>15</v>
      </c>
      <c r="G121" t="s">
        <v>16</v>
      </c>
      <c r="H121" t="s">
        <v>17</v>
      </c>
      <c r="I121" t="s">
        <v>18</v>
      </c>
      <c r="J121" t="s">
        <v>19</v>
      </c>
      <c r="K121" t="s">
        <v>20</v>
      </c>
      <c r="N121" t="s">
        <v>25</v>
      </c>
      <c r="O121">
        <v>2.71</v>
      </c>
      <c r="P121" t="s">
        <v>22</v>
      </c>
    </row>
    <row r="122" spans="1:16" x14ac:dyDescent="0.25">
      <c r="A122" s="1">
        <v>42450</v>
      </c>
      <c r="B122" s="1">
        <v>42456</v>
      </c>
      <c r="C122" s="2">
        <f t="shared" si="2"/>
        <v>12</v>
      </c>
      <c r="D122" s="2">
        <f t="shared" si="3"/>
        <v>2016</v>
      </c>
      <c r="E122" t="s">
        <v>14</v>
      </c>
      <c r="F122" t="s">
        <v>15</v>
      </c>
      <c r="G122" t="s">
        <v>16</v>
      </c>
      <c r="H122" t="s">
        <v>28</v>
      </c>
      <c r="K122" t="s">
        <v>29</v>
      </c>
      <c r="L122" t="s">
        <v>30</v>
      </c>
      <c r="M122" t="s">
        <v>31</v>
      </c>
      <c r="O122">
        <v>5.77</v>
      </c>
      <c r="P122" t="s">
        <v>22</v>
      </c>
    </row>
    <row r="123" spans="1:16" x14ac:dyDescent="0.25">
      <c r="A123" s="1">
        <v>42450</v>
      </c>
      <c r="B123" s="1">
        <v>42456</v>
      </c>
      <c r="C123" s="2">
        <f t="shared" si="2"/>
        <v>12</v>
      </c>
      <c r="D123" s="2">
        <f t="shared" si="3"/>
        <v>2016</v>
      </c>
      <c r="E123" t="s">
        <v>14</v>
      </c>
      <c r="F123" t="s">
        <v>15</v>
      </c>
      <c r="G123" t="s">
        <v>16</v>
      </c>
      <c r="H123" t="s">
        <v>32</v>
      </c>
      <c r="K123" t="s">
        <v>29</v>
      </c>
      <c r="L123" t="s">
        <v>30</v>
      </c>
      <c r="M123" t="s">
        <v>31</v>
      </c>
      <c r="O123">
        <v>7.02</v>
      </c>
      <c r="P123" t="s">
        <v>22</v>
      </c>
    </row>
    <row r="124" spans="1:16" x14ac:dyDescent="0.25">
      <c r="A124" s="1">
        <v>42450</v>
      </c>
      <c r="B124" s="1">
        <v>42456</v>
      </c>
      <c r="C124" s="2">
        <f t="shared" si="2"/>
        <v>12</v>
      </c>
      <c r="D124" s="2">
        <f t="shared" si="3"/>
        <v>2016</v>
      </c>
      <c r="E124" t="s">
        <v>14</v>
      </c>
      <c r="F124" t="s">
        <v>15</v>
      </c>
      <c r="G124" t="s">
        <v>16</v>
      </c>
      <c r="H124" t="s">
        <v>17</v>
      </c>
      <c r="K124" t="s">
        <v>29</v>
      </c>
      <c r="L124" t="s">
        <v>30</v>
      </c>
      <c r="M124" t="s">
        <v>33</v>
      </c>
      <c r="O124">
        <v>1.69</v>
      </c>
      <c r="P124" t="s">
        <v>22</v>
      </c>
    </row>
    <row r="125" spans="1:16" x14ac:dyDescent="0.25">
      <c r="A125" s="1">
        <v>42450</v>
      </c>
      <c r="B125" s="1">
        <v>42456</v>
      </c>
      <c r="C125" s="2">
        <f t="shared" si="2"/>
        <v>12</v>
      </c>
      <c r="D125" s="2">
        <f t="shared" si="3"/>
        <v>2016</v>
      </c>
      <c r="E125" t="s">
        <v>14</v>
      </c>
      <c r="F125" t="s">
        <v>15</v>
      </c>
      <c r="G125" t="s">
        <v>16</v>
      </c>
      <c r="H125" t="s">
        <v>17</v>
      </c>
      <c r="K125" t="s">
        <v>29</v>
      </c>
      <c r="L125" t="s">
        <v>30</v>
      </c>
      <c r="M125" t="s">
        <v>34</v>
      </c>
      <c r="O125">
        <v>1.03</v>
      </c>
      <c r="P125" t="s">
        <v>22</v>
      </c>
    </row>
    <row r="126" spans="1:16" x14ac:dyDescent="0.25">
      <c r="A126" s="1">
        <v>42450</v>
      </c>
      <c r="B126" s="1">
        <v>42456</v>
      </c>
      <c r="C126" s="2">
        <f t="shared" si="2"/>
        <v>12</v>
      </c>
      <c r="D126" s="2">
        <f t="shared" si="3"/>
        <v>2016</v>
      </c>
      <c r="E126" t="s">
        <v>14</v>
      </c>
      <c r="F126" t="s">
        <v>15</v>
      </c>
      <c r="G126" t="s">
        <v>16</v>
      </c>
      <c r="H126" t="s">
        <v>17</v>
      </c>
      <c r="K126" t="s">
        <v>29</v>
      </c>
      <c r="L126" t="s">
        <v>35</v>
      </c>
      <c r="M126" t="s">
        <v>34</v>
      </c>
      <c r="O126">
        <v>0.33</v>
      </c>
      <c r="P126" t="s">
        <v>22</v>
      </c>
    </row>
    <row r="127" spans="1:16" x14ac:dyDescent="0.25">
      <c r="A127" s="1">
        <v>42450</v>
      </c>
      <c r="B127" s="1">
        <v>42456</v>
      </c>
      <c r="C127" s="2">
        <f t="shared" si="2"/>
        <v>12</v>
      </c>
      <c r="D127" s="2">
        <f t="shared" si="3"/>
        <v>2016</v>
      </c>
      <c r="E127" t="s">
        <v>14</v>
      </c>
      <c r="F127" t="s">
        <v>15</v>
      </c>
      <c r="G127" t="s">
        <v>16</v>
      </c>
      <c r="H127" t="s">
        <v>17</v>
      </c>
      <c r="I127" t="s">
        <v>18</v>
      </c>
      <c r="J127" t="s">
        <v>19</v>
      </c>
      <c r="K127" t="s">
        <v>20</v>
      </c>
      <c r="N127" t="s">
        <v>26</v>
      </c>
      <c r="O127">
        <v>2.7</v>
      </c>
      <c r="P127" t="s">
        <v>22</v>
      </c>
    </row>
    <row r="128" spans="1:16" x14ac:dyDescent="0.25">
      <c r="A128" s="1">
        <v>42450</v>
      </c>
      <c r="B128" s="1">
        <v>42456</v>
      </c>
      <c r="C128" s="2">
        <f t="shared" si="2"/>
        <v>12</v>
      </c>
      <c r="D128" s="2">
        <f t="shared" si="3"/>
        <v>2016</v>
      </c>
      <c r="E128" t="s">
        <v>14</v>
      </c>
      <c r="F128" t="s">
        <v>15</v>
      </c>
      <c r="G128" t="s">
        <v>16</v>
      </c>
      <c r="H128" t="s">
        <v>17</v>
      </c>
      <c r="I128" t="s">
        <v>18</v>
      </c>
      <c r="J128" t="s">
        <v>19</v>
      </c>
      <c r="K128" t="s">
        <v>20</v>
      </c>
      <c r="N128" t="s">
        <v>21</v>
      </c>
      <c r="O128">
        <v>2.73</v>
      </c>
      <c r="P128" t="s">
        <v>22</v>
      </c>
    </row>
    <row r="129" spans="1:16" x14ac:dyDescent="0.25">
      <c r="A129" s="1">
        <v>42450</v>
      </c>
      <c r="B129" s="1">
        <v>42456</v>
      </c>
      <c r="C129" s="2">
        <f t="shared" si="2"/>
        <v>12</v>
      </c>
      <c r="D129" s="2">
        <f t="shared" si="3"/>
        <v>2016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  <c r="N129" t="s">
        <v>27</v>
      </c>
      <c r="O129">
        <v>1.95</v>
      </c>
      <c r="P129" t="s">
        <v>22</v>
      </c>
    </row>
    <row r="130" spans="1:16" x14ac:dyDescent="0.25">
      <c r="A130" s="1">
        <v>42450</v>
      </c>
      <c r="B130" s="1">
        <v>42456</v>
      </c>
      <c r="C130" s="2">
        <f t="shared" si="2"/>
        <v>12</v>
      </c>
      <c r="D130" s="2">
        <f t="shared" si="3"/>
        <v>2016</v>
      </c>
      <c r="E130" t="s">
        <v>14</v>
      </c>
      <c r="F130" t="s">
        <v>15</v>
      </c>
      <c r="G130" t="s">
        <v>16</v>
      </c>
      <c r="H130" t="s">
        <v>17</v>
      </c>
      <c r="I130" t="s">
        <v>18</v>
      </c>
      <c r="J130" t="s">
        <v>19</v>
      </c>
      <c r="K130" t="s">
        <v>20</v>
      </c>
      <c r="N130" t="s">
        <v>23</v>
      </c>
      <c r="O130">
        <v>2.33</v>
      </c>
      <c r="P130" t="s">
        <v>22</v>
      </c>
    </row>
    <row r="131" spans="1:16" x14ac:dyDescent="0.25">
      <c r="A131" s="1">
        <v>42450</v>
      </c>
      <c r="B131" s="1">
        <v>42456</v>
      </c>
      <c r="C131" s="2">
        <f t="shared" ref="C131:C194" si="4">_xlfn.ISOWEEKNUM(A131)</f>
        <v>12</v>
      </c>
      <c r="D131" s="2">
        <f t="shared" ref="D131:D194" si="5">YEAR(A131)</f>
        <v>2016</v>
      </c>
      <c r="E131" t="s">
        <v>14</v>
      </c>
      <c r="F131" t="s">
        <v>15</v>
      </c>
      <c r="G131" t="s">
        <v>16</v>
      </c>
      <c r="H131" t="s">
        <v>17</v>
      </c>
      <c r="I131" t="s">
        <v>18</v>
      </c>
      <c r="J131" t="s">
        <v>19</v>
      </c>
      <c r="K131" t="s">
        <v>20</v>
      </c>
      <c r="N131" t="s">
        <v>24</v>
      </c>
      <c r="O131">
        <v>2.42</v>
      </c>
      <c r="P131" t="s">
        <v>22</v>
      </c>
    </row>
    <row r="132" spans="1:16" x14ac:dyDescent="0.25">
      <c r="A132" s="1">
        <v>42450</v>
      </c>
      <c r="B132" s="1">
        <v>42456</v>
      </c>
      <c r="C132" s="2">
        <f t="shared" si="4"/>
        <v>12</v>
      </c>
      <c r="D132" s="2">
        <f t="shared" si="5"/>
        <v>2016</v>
      </c>
      <c r="E132" t="s">
        <v>14</v>
      </c>
      <c r="F132" t="s">
        <v>15</v>
      </c>
      <c r="G132" t="s">
        <v>16</v>
      </c>
      <c r="H132" t="s">
        <v>17</v>
      </c>
      <c r="I132" t="s">
        <v>18</v>
      </c>
      <c r="J132" t="s">
        <v>19</v>
      </c>
      <c r="K132" t="s">
        <v>20</v>
      </c>
      <c r="N132" t="s">
        <v>25</v>
      </c>
      <c r="O132">
        <v>2.71</v>
      </c>
      <c r="P132" t="s">
        <v>22</v>
      </c>
    </row>
    <row r="133" spans="1:16" x14ac:dyDescent="0.25">
      <c r="A133" s="1">
        <v>42457</v>
      </c>
      <c r="B133" s="1">
        <v>42463</v>
      </c>
      <c r="C133" s="2">
        <f t="shared" si="4"/>
        <v>13</v>
      </c>
      <c r="D133" s="2">
        <f t="shared" si="5"/>
        <v>2016</v>
      </c>
      <c r="E133" t="s">
        <v>14</v>
      </c>
      <c r="F133" t="s">
        <v>15</v>
      </c>
      <c r="G133" t="s">
        <v>16</v>
      </c>
      <c r="H133" t="s">
        <v>28</v>
      </c>
      <c r="K133" t="s">
        <v>29</v>
      </c>
      <c r="L133" t="s">
        <v>30</v>
      </c>
      <c r="M133" t="s">
        <v>31</v>
      </c>
      <c r="O133">
        <v>5.52</v>
      </c>
      <c r="P133" t="s">
        <v>22</v>
      </c>
    </row>
    <row r="134" spans="1:16" x14ac:dyDescent="0.25">
      <c r="A134" s="1">
        <v>42457</v>
      </c>
      <c r="B134" s="1">
        <v>42463</v>
      </c>
      <c r="C134" s="2">
        <f t="shared" si="4"/>
        <v>13</v>
      </c>
      <c r="D134" s="2">
        <f t="shared" si="5"/>
        <v>2016</v>
      </c>
      <c r="E134" t="s">
        <v>14</v>
      </c>
      <c r="F134" t="s">
        <v>15</v>
      </c>
      <c r="G134" t="s">
        <v>16</v>
      </c>
      <c r="H134" t="s">
        <v>32</v>
      </c>
      <c r="K134" t="s">
        <v>29</v>
      </c>
      <c r="L134" t="s">
        <v>30</v>
      </c>
      <c r="M134" t="s">
        <v>31</v>
      </c>
      <c r="O134">
        <v>5.77</v>
      </c>
      <c r="P134" t="s">
        <v>22</v>
      </c>
    </row>
    <row r="135" spans="1:16" x14ac:dyDescent="0.25">
      <c r="A135" s="1">
        <v>42457</v>
      </c>
      <c r="B135" s="1">
        <v>42463</v>
      </c>
      <c r="C135" s="2">
        <f t="shared" si="4"/>
        <v>13</v>
      </c>
      <c r="D135" s="2">
        <f t="shared" si="5"/>
        <v>2016</v>
      </c>
      <c r="E135" t="s">
        <v>14</v>
      </c>
      <c r="F135" t="s">
        <v>15</v>
      </c>
      <c r="G135" t="s">
        <v>16</v>
      </c>
      <c r="H135" t="s">
        <v>17</v>
      </c>
      <c r="K135" t="s">
        <v>29</v>
      </c>
      <c r="L135" t="s">
        <v>30</v>
      </c>
      <c r="M135" t="s">
        <v>33</v>
      </c>
      <c r="O135">
        <v>1.24</v>
      </c>
      <c r="P135" t="s">
        <v>22</v>
      </c>
    </row>
    <row r="136" spans="1:16" x14ac:dyDescent="0.25">
      <c r="A136" s="1">
        <v>42457</v>
      </c>
      <c r="B136" s="1">
        <v>42463</v>
      </c>
      <c r="C136" s="2">
        <f t="shared" si="4"/>
        <v>13</v>
      </c>
      <c r="D136" s="2">
        <f t="shared" si="5"/>
        <v>2016</v>
      </c>
      <c r="E136" t="s">
        <v>14</v>
      </c>
      <c r="F136" t="s">
        <v>15</v>
      </c>
      <c r="G136" t="s">
        <v>16</v>
      </c>
      <c r="H136" t="s">
        <v>17</v>
      </c>
      <c r="K136" t="s">
        <v>29</v>
      </c>
      <c r="L136" t="s">
        <v>30</v>
      </c>
      <c r="M136" t="s">
        <v>34</v>
      </c>
      <c r="O136">
        <v>0.72</v>
      </c>
      <c r="P136" t="s">
        <v>22</v>
      </c>
    </row>
    <row r="137" spans="1:16" x14ac:dyDescent="0.25">
      <c r="A137" s="1">
        <v>42457</v>
      </c>
      <c r="B137" s="1">
        <v>42463</v>
      </c>
      <c r="C137" s="2">
        <f t="shared" si="4"/>
        <v>13</v>
      </c>
      <c r="D137" s="2">
        <f t="shared" si="5"/>
        <v>2016</v>
      </c>
      <c r="E137" t="s">
        <v>14</v>
      </c>
      <c r="F137" t="s">
        <v>15</v>
      </c>
      <c r="G137" t="s">
        <v>16</v>
      </c>
      <c r="H137" t="s">
        <v>17</v>
      </c>
      <c r="K137" t="s">
        <v>29</v>
      </c>
      <c r="L137" t="s">
        <v>35</v>
      </c>
      <c r="M137" t="s">
        <v>34</v>
      </c>
      <c r="O137">
        <v>0.12</v>
      </c>
      <c r="P137" t="s">
        <v>22</v>
      </c>
    </row>
    <row r="138" spans="1:16" x14ac:dyDescent="0.25">
      <c r="A138" s="1">
        <v>42457</v>
      </c>
      <c r="B138" s="1">
        <v>42463</v>
      </c>
      <c r="C138" s="2">
        <f t="shared" si="4"/>
        <v>13</v>
      </c>
      <c r="D138" s="2">
        <f t="shared" si="5"/>
        <v>2016</v>
      </c>
      <c r="E138" t="s">
        <v>14</v>
      </c>
      <c r="F138" t="s">
        <v>15</v>
      </c>
      <c r="G138" t="s">
        <v>16</v>
      </c>
      <c r="H138" t="s">
        <v>17</v>
      </c>
      <c r="I138" t="s">
        <v>18</v>
      </c>
      <c r="J138" t="s">
        <v>19</v>
      </c>
      <c r="K138" t="s">
        <v>20</v>
      </c>
      <c r="N138" t="s">
        <v>26</v>
      </c>
      <c r="O138">
        <v>2.58</v>
      </c>
      <c r="P138" t="s">
        <v>22</v>
      </c>
    </row>
    <row r="139" spans="1:16" x14ac:dyDescent="0.25">
      <c r="A139" s="1">
        <v>42457</v>
      </c>
      <c r="B139" s="1">
        <v>42463</v>
      </c>
      <c r="C139" s="2">
        <f t="shared" si="4"/>
        <v>13</v>
      </c>
      <c r="D139" s="2">
        <f t="shared" si="5"/>
        <v>2016</v>
      </c>
      <c r="E139" t="s">
        <v>14</v>
      </c>
      <c r="F139" t="s">
        <v>15</v>
      </c>
      <c r="G139" t="s">
        <v>16</v>
      </c>
      <c r="H139" t="s">
        <v>17</v>
      </c>
      <c r="I139" t="s">
        <v>18</v>
      </c>
      <c r="J139" t="s">
        <v>19</v>
      </c>
      <c r="K139" t="s">
        <v>20</v>
      </c>
      <c r="N139" t="s">
        <v>21</v>
      </c>
      <c r="O139">
        <v>2.4</v>
      </c>
      <c r="P139" t="s">
        <v>22</v>
      </c>
    </row>
    <row r="140" spans="1:16" x14ac:dyDescent="0.25">
      <c r="A140" s="1">
        <v>42457</v>
      </c>
      <c r="B140" s="1">
        <v>42463</v>
      </c>
      <c r="C140" s="2">
        <f t="shared" si="4"/>
        <v>13</v>
      </c>
      <c r="D140" s="2">
        <f t="shared" si="5"/>
        <v>2016</v>
      </c>
      <c r="E140" t="s">
        <v>14</v>
      </c>
      <c r="F140" t="s">
        <v>15</v>
      </c>
      <c r="G140" t="s">
        <v>16</v>
      </c>
      <c r="H140" t="s">
        <v>17</v>
      </c>
      <c r="I140" t="s">
        <v>18</v>
      </c>
      <c r="J140" t="s">
        <v>19</v>
      </c>
      <c r="K140" t="s">
        <v>20</v>
      </c>
      <c r="N140" t="s">
        <v>27</v>
      </c>
      <c r="O140">
        <v>1.76</v>
      </c>
      <c r="P140" t="s">
        <v>22</v>
      </c>
    </row>
    <row r="141" spans="1:16" x14ac:dyDescent="0.25">
      <c r="A141" s="1">
        <v>42457</v>
      </c>
      <c r="B141" s="1">
        <v>42463</v>
      </c>
      <c r="C141" s="2">
        <f t="shared" si="4"/>
        <v>13</v>
      </c>
      <c r="D141" s="2">
        <f t="shared" si="5"/>
        <v>2016</v>
      </c>
      <c r="E141" t="s">
        <v>14</v>
      </c>
      <c r="F141" t="s">
        <v>15</v>
      </c>
      <c r="G141" t="s">
        <v>16</v>
      </c>
      <c r="H141" t="s">
        <v>17</v>
      </c>
      <c r="I141" t="s">
        <v>18</v>
      </c>
      <c r="J141" t="s">
        <v>19</v>
      </c>
      <c r="K141" t="s">
        <v>20</v>
      </c>
      <c r="N141" t="s">
        <v>23</v>
      </c>
      <c r="O141">
        <v>2.13</v>
      </c>
      <c r="P141" t="s">
        <v>22</v>
      </c>
    </row>
    <row r="142" spans="1:16" x14ac:dyDescent="0.25">
      <c r="A142" s="1">
        <v>42457</v>
      </c>
      <c r="B142" s="1">
        <v>42463</v>
      </c>
      <c r="C142" s="2">
        <f t="shared" si="4"/>
        <v>13</v>
      </c>
      <c r="D142" s="2">
        <f t="shared" si="5"/>
        <v>2016</v>
      </c>
      <c r="E142" t="s">
        <v>14</v>
      </c>
      <c r="F142" t="s">
        <v>15</v>
      </c>
      <c r="G142" t="s">
        <v>16</v>
      </c>
      <c r="H142" t="s">
        <v>17</v>
      </c>
      <c r="I142" t="s">
        <v>18</v>
      </c>
      <c r="J142" t="s">
        <v>19</v>
      </c>
      <c r="K142" t="s">
        <v>20</v>
      </c>
      <c r="N142" t="s">
        <v>24</v>
      </c>
      <c r="O142">
        <v>2.15</v>
      </c>
      <c r="P142" t="s">
        <v>22</v>
      </c>
    </row>
    <row r="143" spans="1:16" x14ac:dyDescent="0.25">
      <c r="A143" s="1">
        <v>42457</v>
      </c>
      <c r="B143" s="1">
        <v>42463</v>
      </c>
      <c r="C143" s="2">
        <f t="shared" si="4"/>
        <v>13</v>
      </c>
      <c r="D143" s="2">
        <f t="shared" si="5"/>
        <v>2016</v>
      </c>
      <c r="E143" t="s">
        <v>14</v>
      </c>
      <c r="F143" t="s">
        <v>15</v>
      </c>
      <c r="G143" t="s">
        <v>16</v>
      </c>
      <c r="H143" t="s">
        <v>17</v>
      </c>
      <c r="I143" t="s">
        <v>18</v>
      </c>
      <c r="J143" t="s">
        <v>19</v>
      </c>
      <c r="K143" t="s">
        <v>20</v>
      </c>
      <c r="N143" t="s">
        <v>25</v>
      </c>
      <c r="O143">
        <v>2.2599999999999998</v>
      </c>
      <c r="P143" t="s">
        <v>22</v>
      </c>
    </row>
    <row r="144" spans="1:16" x14ac:dyDescent="0.25">
      <c r="A144" s="1">
        <v>42464</v>
      </c>
      <c r="B144" s="1">
        <v>42470</v>
      </c>
      <c r="C144" s="2">
        <f t="shared" si="4"/>
        <v>14</v>
      </c>
      <c r="D144" s="2">
        <f t="shared" si="5"/>
        <v>2016</v>
      </c>
      <c r="E144" t="s">
        <v>14</v>
      </c>
      <c r="F144" t="s">
        <v>15</v>
      </c>
      <c r="G144" t="s">
        <v>16</v>
      </c>
      <c r="H144" t="s">
        <v>28</v>
      </c>
      <c r="K144" t="s">
        <v>29</v>
      </c>
      <c r="L144" t="s">
        <v>30</v>
      </c>
      <c r="M144" t="s">
        <v>31</v>
      </c>
      <c r="O144">
        <v>5.34</v>
      </c>
      <c r="P144" t="s">
        <v>22</v>
      </c>
    </row>
    <row r="145" spans="1:16" x14ac:dyDescent="0.25">
      <c r="A145" s="1">
        <v>42464</v>
      </c>
      <c r="B145" s="1">
        <v>42470</v>
      </c>
      <c r="C145" s="2">
        <f t="shared" si="4"/>
        <v>14</v>
      </c>
      <c r="D145" s="2">
        <f t="shared" si="5"/>
        <v>2016</v>
      </c>
      <c r="E145" t="s">
        <v>14</v>
      </c>
      <c r="F145" t="s">
        <v>15</v>
      </c>
      <c r="G145" t="s">
        <v>16</v>
      </c>
      <c r="H145" t="s">
        <v>32</v>
      </c>
      <c r="K145" t="s">
        <v>29</v>
      </c>
      <c r="L145" t="s">
        <v>30</v>
      </c>
      <c r="M145" t="s">
        <v>31</v>
      </c>
      <c r="O145">
        <v>5.22</v>
      </c>
      <c r="P145" t="s">
        <v>22</v>
      </c>
    </row>
    <row r="146" spans="1:16" x14ac:dyDescent="0.25">
      <c r="A146" s="1">
        <v>42464</v>
      </c>
      <c r="B146" s="1">
        <v>42470</v>
      </c>
      <c r="C146" s="2">
        <f t="shared" si="4"/>
        <v>14</v>
      </c>
      <c r="D146" s="2">
        <f t="shared" si="5"/>
        <v>2016</v>
      </c>
      <c r="E146" t="s">
        <v>14</v>
      </c>
      <c r="F146" t="s">
        <v>15</v>
      </c>
      <c r="G146" t="s">
        <v>16</v>
      </c>
      <c r="H146" t="s">
        <v>17</v>
      </c>
      <c r="K146" t="s">
        <v>29</v>
      </c>
      <c r="L146" t="s">
        <v>30</v>
      </c>
      <c r="M146" t="s">
        <v>33</v>
      </c>
      <c r="O146">
        <v>1.06</v>
      </c>
      <c r="P146" t="s">
        <v>22</v>
      </c>
    </row>
    <row r="147" spans="1:16" x14ac:dyDescent="0.25">
      <c r="A147" s="1">
        <v>42464</v>
      </c>
      <c r="B147" s="1">
        <v>42470</v>
      </c>
      <c r="C147" s="2">
        <f t="shared" si="4"/>
        <v>14</v>
      </c>
      <c r="D147" s="2">
        <f t="shared" si="5"/>
        <v>2016</v>
      </c>
      <c r="E147" t="s">
        <v>14</v>
      </c>
      <c r="F147" t="s">
        <v>15</v>
      </c>
      <c r="G147" t="s">
        <v>16</v>
      </c>
      <c r="H147" t="s">
        <v>17</v>
      </c>
      <c r="K147" t="s">
        <v>29</v>
      </c>
      <c r="L147" t="s">
        <v>30</v>
      </c>
      <c r="M147" t="s">
        <v>34</v>
      </c>
      <c r="O147">
        <v>0.64</v>
      </c>
      <c r="P147" t="s">
        <v>22</v>
      </c>
    </row>
    <row r="148" spans="1:16" x14ac:dyDescent="0.25">
      <c r="A148" s="1">
        <v>42464</v>
      </c>
      <c r="B148" s="1">
        <v>42470</v>
      </c>
      <c r="C148" s="2">
        <f t="shared" si="4"/>
        <v>14</v>
      </c>
      <c r="D148" s="2">
        <f t="shared" si="5"/>
        <v>2016</v>
      </c>
      <c r="E148" t="s">
        <v>14</v>
      </c>
      <c r="F148" t="s">
        <v>15</v>
      </c>
      <c r="G148" t="s">
        <v>16</v>
      </c>
      <c r="H148" t="s">
        <v>17</v>
      </c>
      <c r="K148" t="s">
        <v>29</v>
      </c>
      <c r="L148" t="s">
        <v>35</v>
      </c>
      <c r="M148" t="s">
        <v>34</v>
      </c>
      <c r="O148">
        <v>0.25</v>
      </c>
      <c r="P148" t="s">
        <v>22</v>
      </c>
    </row>
    <row r="149" spans="1:16" x14ac:dyDescent="0.25">
      <c r="A149" s="1">
        <v>42464</v>
      </c>
      <c r="B149" s="1">
        <v>42470</v>
      </c>
      <c r="C149" s="2">
        <f t="shared" si="4"/>
        <v>14</v>
      </c>
      <c r="D149" s="2">
        <f t="shared" si="5"/>
        <v>2016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J149" t="s">
        <v>19</v>
      </c>
      <c r="K149" t="s">
        <v>20</v>
      </c>
      <c r="N149" t="s">
        <v>26</v>
      </c>
      <c r="O149">
        <v>2.48</v>
      </c>
      <c r="P149" t="s">
        <v>22</v>
      </c>
    </row>
    <row r="150" spans="1:16" x14ac:dyDescent="0.25">
      <c r="A150" s="1">
        <v>42464</v>
      </c>
      <c r="B150" s="1">
        <v>42470</v>
      </c>
      <c r="C150" s="2">
        <f t="shared" si="4"/>
        <v>14</v>
      </c>
      <c r="D150" s="2">
        <f t="shared" si="5"/>
        <v>2016</v>
      </c>
      <c r="E150" t="s">
        <v>14</v>
      </c>
      <c r="F150" t="s">
        <v>15</v>
      </c>
      <c r="G150" t="s">
        <v>16</v>
      </c>
      <c r="H150" t="s">
        <v>17</v>
      </c>
      <c r="I150" t="s">
        <v>18</v>
      </c>
      <c r="J150" t="s">
        <v>19</v>
      </c>
      <c r="K150" t="s">
        <v>20</v>
      </c>
      <c r="N150" t="s">
        <v>21</v>
      </c>
      <c r="O150">
        <v>2.09</v>
      </c>
      <c r="P150" t="s">
        <v>22</v>
      </c>
    </row>
    <row r="151" spans="1:16" x14ac:dyDescent="0.25">
      <c r="A151" s="1">
        <v>42464</v>
      </c>
      <c r="B151" s="1">
        <v>42470</v>
      </c>
      <c r="C151" s="2">
        <f t="shared" si="4"/>
        <v>14</v>
      </c>
      <c r="D151" s="2">
        <f t="shared" si="5"/>
        <v>2016</v>
      </c>
      <c r="E151" t="s">
        <v>14</v>
      </c>
      <c r="F151" t="s">
        <v>15</v>
      </c>
      <c r="G151" t="s">
        <v>16</v>
      </c>
      <c r="H151" t="s">
        <v>17</v>
      </c>
      <c r="I151" t="s">
        <v>18</v>
      </c>
      <c r="J151" t="s">
        <v>19</v>
      </c>
      <c r="K151" t="s">
        <v>20</v>
      </c>
      <c r="N151" t="s">
        <v>27</v>
      </c>
      <c r="O151">
        <v>1.55</v>
      </c>
      <c r="P151" t="s">
        <v>22</v>
      </c>
    </row>
    <row r="152" spans="1:16" x14ac:dyDescent="0.25">
      <c r="A152" s="1">
        <v>42464</v>
      </c>
      <c r="B152" s="1">
        <v>42470</v>
      </c>
      <c r="C152" s="2">
        <f t="shared" si="4"/>
        <v>14</v>
      </c>
      <c r="D152" s="2">
        <f t="shared" si="5"/>
        <v>2016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  <c r="N152" t="s">
        <v>23</v>
      </c>
      <c r="O152">
        <v>1.94</v>
      </c>
      <c r="P152" t="s">
        <v>22</v>
      </c>
    </row>
    <row r="153" spans="1:16" x14ac:dyDescent="0.25">
      <c r="A153" s="1">
        <v>42464</v>
      </c>
      <c r="B153" s="1">
        <v>42470</v>
      </c>
      <c r="C153" s="2">
        <f t="shared" si="4"/>
        <v>14</v>
      </c>
      <c r="D153" s="2">
        <f t="shared" si="5"/>
        <v>2016</v>
      </c>
      <c r="E153" t="s">
        <v>14</v>
      </c>
      <c r="F153" t="s">
        <v>15</v>
      </c>
      <c r="G153" t="s">
        <v>16</v>
      </c>
      <c r="H153" t="s">
        <v>17</v>
      </c>
      <c r="I153" t="s">
        <v>18</v>
      </c>
      <c r="J153" t="s">
        <v>19</v>
      </c>
      <c r="K153" t="s">
        <v>20</v>
      </c>
      <c r="N153" t="s">
        <v>24</v>
      </c>
      <c r="O153">
        <v>1.95</v>
      </c>
      <c r="P153" t="s">
        <v>22</v>
      </c>
    </row>
    <row r="154" spans="1:16" x14ac:dyDescent="0.25">
      <c r="A154" s="1">
        <v>42464</v>
      </c>
      <c r="B154" s="1">
        <v>42470</v>
      </c>
      <c r="C154" s="2">
        <f t="shared" si="4"/>
        <v>14</v>
      </c>
      <c r="D154" s="2">
        <f t="shared" si="5"/>
        <v>2016</v>
      </c>
      <c r="E154" t="s">
        <v>14</v>
      </c>
      <c r="F154" t="s">
        <v>15</v>
      </c>
      <c r="G154" t="s">
        <v>16</v>
      </c>
      <c r="H154" t="s">
        <v>17</v>
      </c>
      <c r="I154" t="s">
        <v>18</v>
      </c>
      <c r="J154" t="s">
        <v>19</v>
      </c>
      <c r="K154" t="s">
        <v>20</v>
      </c>
      <c r="N154" t="s">
        <v>25</v>
      </c>
      <c r="O154">
        <v>1.86</v>
      </c>
      <c r="P154" t="s">
        <v>22</v>
      </c>
    </row>
    <row r="155" spans="1:16" x14ac:dyDescent="0.25">
      <c r="A155" s="1">
        <v>42471</v>
      </c>
      <c r="B155" s="1">
        <v>42477</v>
      </c>
      <c r="C155" s="2">
        <f t="shared" si="4"/>
        <v>15</v>
      </c>
      <c r="D155" s="2">
        <f t="shared" si="5"/>
        <v>2016</v>
      </c>
      <c r="E155" t="s">
        <v>14</v>
      </c>
      <c r="F155" t="s">
        <v>15</v>
      </c>
      <c r="G155" t="s">
        <v>16</v>
      </c>
      <c r="H155" t="s">
        <v>28</v>
      </c>
      <c r="K155" t="s">
        <v>29</v>
      </c>
      <c r="L155" t="s">
        <v>30</v>
      </c>
      <c r="M155" t="s">
        <v>31</v>
      </c>
      <c r="O155">
        <v>4.9000000000000004</v>
      </c>
      <c r="P155" t="s">
        <v>22</v>
      </c>
    </row>
    <row r="156" spans="1:16" x14ac:dyDescent="0.25">
      <c r="A156" s="1">
        <v>42471</v>
      </c>
      <c r="B156" s="1">
        <v>42477</v>
      </c>
      <c r="C156" s="2">
        <f t="shared" si="4"/>
        <v>15</v>
      </c>
      <c r="D156" s="2">
        <f t="shared" si="5"/>
        <v>2016</v>
      </c>
      <c r="E156" t="s">
        <v>14</v>
      </c>
      <c r="F156" t="s">
        <v>15</v>
      </c>
      <c r="G156" t="s">
        <v>16</v>
      </c>
      <c r="H156" t="s">
        <v>32</v>
      </c>
      <c r="K156" t="s">
        <v>29</v>
      </c>
      <c r="L156" t="s">
        <v>30</v>
      </c>
      <c r="M156" t="s">
        <v>31</v>
      </c>
      <c r="O156">
        <v>4.7699999999999996</v>
      </c>
      <c r="P156" t="s">
        <v>22</v>
      </c>
    </row>
    <row r="157" spans="1:16" x14ac:dyDescent="0.25">
      <c r="A157" s="1">
        <v>42471</v>
      </c>
      <c r="B157" s="1">
        <v>42477</v>
      </c>
      <c r="C157" s="2">
        <f t="shared" si="4"/>
        <v>15</v>
      </c>
      <c r="D157" s="2">
        <f t="shared" si="5"/>
        <v>2016</v>
      </c>
      <c r="E157" t="s">
        <v>14</v>
      </c>
      <c r="F157" t="s">
        <v>15</v>
      </c>
      <c r="G157" t="s">
        <v>16</v>
      </c>
      <c r="H157" t="s">
        <v>17</v>
      </c>
      <c r="K157" t="s">
        <v>29</v>
      </c>
      <c r="L157" t="s">
        <v>30</v>
      </c>
      <c r="M157" t="s">
        <v>33</v>
      </c>
      <c r="O157">
        <v>1.0900000000000001</v>
      </c>
      <c r="P157" t="s">
        <v>22</v>
      </c>
    </row>
    <row r="158" spans="1:16" x14ac:dyDescent="0.25">
      <c r="A158" s="1">
        <v>42471</v>
      </c>
      <c r="B158" s="1">
        <v>42477</v>
      </c>
      <c r="C158" s="2">
        <f t="shared" si="4"/>
        <v>15</v>
      </c>
      <c r="D158" s="2">
        <f t="shared" si="5"/>
        <v>2016</v>
      </c>
      <c r="E158" t="s">
        <v>14</v>
      </c>
      <c r="F158" t="s">
        <v>15</v>
      </c>
      <c r="G158" t="s">
        <v>16</v>
      </c>
      <c r="H158" t="s">
        <v>17</v>
      </c>
      <c r="K158" t="s">
        <v>29</v>
      </c>
      <c r="L158" t="s">
        <v>30</v>
      </c>
      <c r="M158" t="s">
        <v>34</v>
      </c>
      <c r="O158">
        <v>0.65</v>
      </c>
      <c r="P158" t="s">
        <v>22</v>
      </c>
    </row>
    <row r="159" spans="1:16" x14ac:dyDescent="0.25">
      <c r="A159" s="1">
        <v>42471</v>
      </c>
      <c r="B159" s="1">
        <v>42477</v>
      </c>
      <c r="C159" s="2">
        <f t="shared" si="4"/>
        <v>15</v>
      </c>
      <c r="D159" s="2">
        <f t="shared" si="5"/>
        <v>2016</v>
      </c>
      <c r="E159" t="s">
        <v>14</v>
      </c>
      <c r="F159" t="s">
        <v>15</v>
      </c>
      <c r="G159" t="s">
        <v>16</v>
      </c>
      <c r="H159" t="s">
        <v>17</v>
      </c>
      <c r="K159" t="s">
        <v>29</v>
      </c>
      <c r="L159" t="s">
        <v>35</v>
      </c>
      <c r="M159" t="s">
        <v>34</v>
      </c>
      <c r="O159">
        <v>0.25</v>
      </c>
      <c r="P159" t="s">
        <v>22</v>
      </c>
    </row>
    <row r="160" spans="1:16" x14ac:dyDescent="0.25">
      <c r="A160" s="1">
        <v>42471</v>
      </c>
      <c r="B160" s="1">
        <v>42477</v>
      </c>
      <c r="C160" s="2">
        <f t="shared" si="4"/>
        <v>15</v>
      </c>
      <c r="D160" s="2">
        <f t="shared" si="5"/>
        <v>2016</v>
      </c>
      <c r="E160" t="s">
        <v>14</v>
      </c>
      <c r="F160" t="s">
        <v>15</v>
      </c>
      <c r="G160" t="s">
        <v>16</v>
      </c>
      <c r="H160" t="s">
        <v>17</v>
      </c>
      <c r="I160" t="s">
        <v>18</v>
      </c>
      <c r="J160" t="s">
        <v>19</v>
      </c>
      <c r="K160" t="s">
        <v>20</v>
      </c>
      <c r="N160" t="s">
        <v>26</v>
      </c>
      <c r="O160">
        <v>2.48</v>
      </c>
      <c r="P160" t="s">
        <v>22</v>
      </c>
    </row>
    <row r="161" spans="1:16" x14ac:dyDescent="0.25">
      <c r="A161" s="1">
        <v>42471</v>
      </c>
      <c r="B161" s="1">
        <v>42477</v>
      </c>
      <c r="C161" s="2">
        <f t="shared" si="4"/>
        <v>15</v>
      </c>
      <c r="D161" s="2">
        <f t="shared" si="5"/>
        <v>2016</v>
      </c>
      <c r="E161" t="s">
        <v>14</v>
      </c>
      <c r="F161" t="s">
        <v>15</v>
      </c>
      <c r="G161" t="s">
        <v>16</v>
      </c>
      <c r="H161" t="s">
        <v>17</v>
      </c>
      <c r="I161" t="s">
        <v>18</v>
      </c>
      <c r="J161" t="s">
        <v>19</v>
      </c>
      <c r="K161" t="s">
        <v>20</v>
      </c>
      <c r="N161" t="s">
        <v>21</v>
      </c>
      <c r="O161">
        <v>2.09</v>
      </c>
      <c r="P161" t="s">
        <v>22</v>
      </c>
    </row>
    <row r="162" spans="1:16" x14ac:dyDescent="0.25">
      <c r="A162" s="1">
        <v>42471</v>
      </c>
      <c r="B162" s="1">
        <v>42477</v>
      </c>
      <c r="C162" s="2">
        <f t="shared" si="4"/>
        <v>15</v>
      </c>
      <c r="D162" s="2">
        <f t="shared" si="5"/>
        <v>2016</v>
      </c>
      <c r="E162" t="s">
        <v>14</v>
      </c>
      <c r="F162" t="s">
        <v>15</v>
      </c>
      <c r="G162" t="s">
        <v>16</v>
      </c>
      <c r="H162" t="s">
        <v>17</v>
      </c>
      <c r="I162" t="s">
        <v>18</v>
      </c>
      <c r="J162" t="s">
        <v>19</v>
      </c>
      <c r="K162" t="s">
        <v>20</v>
      </c>
      <c r="N162" t="s">
        <v>27</v>
      </c>
      <c r="O162">
        <v>1.55</v>
      </c>
      <c r="P162" t="s">
        <v>22</v>
      </c>
    </row>
    <row r="163" spans="1:16" x14ac:dyDescent="0.25">
      <c r="A163" s="1">
        <v>42471</v>
      </c>
      <c r="B163" s="1">
        <v>42477</v>
      </c>
      <c r="C163" s="2">
        <f t="shared" si="4"/>
        <v>15</v>
      </c>
      <c r="D163" s="2">
        <f t="shared" si="5"/>
        <v>2016</v>
      </c>
      <c r="E163" t="s">
        <v>14</v>
      </c>
      <c r="F163" t="s">
        <v>15</v>
      </c>
      <c r="G163" t="s">
        <v>16</v>
      </c>
      <c r="H163" t="s">
        <v>17</v>
      </c>
      <c r="I163" t="s">
        <v>18</v>
      </c>
      <c r="J163" t="s">
        <v>19</v>
      </c>
      <c r="K163" t="s">
        <v>20</v>
      </c>
      <c r="N163" t="s">
        <v>23</v>
      </c>
      <c r="O163">
        <v>1.94</v>
      </c>
      <c r="P163" t="s">
        <v>22</v>
      </c>
    </row>
    <row r="164" spans="1:16" x14ac:dyDescent="0.25">
      <c r="A164" s="1">
        <v>42471</v>
      </c>
      <c r="B164" s="1">
        <v>42477</v>
      </c>
      <c r="C164" s="2">
        <f t="shared" si="4"/>
        <v>15</v>
      </c>
      <c r="D164" s="2">
        <f t="shared" si="5"/>
        <v>2016</v>
      </c>
      <c r="E164" t="s">
        <v>14</v>
      </c>
      <c r="F164" t="s">
        <v>15</v>
      </c>
      <c r="G164" t="s">
        <v>16</v>
      </c>
      <c r="H164" t="s">
        <v>17</v>
      </c>
      <c r="I164" t="s">
        <v>18</v>
      </c>
      <c r="J164" t="s">
        <v>19</v>
      </c>
      <c r="K164" t="s">
        <v>20</v>
      </c>
      <c r="N164" t="s">
        <v>24</v>
      </c>
      <c r="O164">
        <v>1.95</v>
      </c>
      <c r="P164" t="s">
        <v>22</v>
      </c>
    </row>
    <row r="165" spans="1:16" x14ac:dyDescent="0.25">
      <c r="A165" s="1">
        <v>42471</v>
      </c>
      <c r="B165" s="1">
        <v>42477</v>
      </c>
      <c r="C165" s="2">
        <f t="shared" si="4"/>
        <v>15</v>
      </c>
      <c r="D165" s="2">
        <f t="shared" si="5"/>
        <v>2016</v>
      </c>
      <c r="E165" t="s">
        <v>14</v>
      </c>
      <c r="F165" t="s">
        <v>15</v>
      </c>
      <c r="G165" t="s">
        <v>16</v>
      </c>
      <c r="H165" t="s">
        <v>17</v>
      </c>
      <c r="I165" t="s">
        <v>18</v>
      </c>
      <c r="J165" t="s">
        <v>19</v>
      </c>
      <c r="K165" t="s">
        <v>20</v>
      </c>
      <c r="N165" t="s">
        <v>25</v>
      </c>
      <c r="O165">
        <v>1.86</v>
      </c>
      <c r="P165" t="s">
        <v>22</v>
      </c>
    </row>
    <row r="166" spans="1:16" x14ac:dyDescent="0.25">
      <c r="A166" s="1">
        <v>42478</v>
      </c>
      <c r="B166" s="1">
        <v>42484</v>
      </c>
      <c r="C166" s="2">
        <f t="shared" si="4"/>
        <v>16</v>
      </c>
      <c r="D166" s="2">
        <f t="shared" si="5"/>
        <v>2016</v>
      </c>
      <c r="E166" t="s">
        <v>14</v>
      </c>
      <c r="F166" t="s">
        <v>15</v>
      </c>
      <c r="G166" t="s">
        <v>16</v>
      </c>
      <c r="H166" t="s">
        <v>28</v>
      </c>
      <c r="K166" t="s">
        <v>29</v>
      </c>
      <c r="L166" t="s">
        <v>30</v>
      </c>
      <c r="M166" t="s">
        <v>31</v>
      </c>
      <c r="O166">
        <v>4.47</v>
      </c>
      <c r="P166" t="s">
        <v>22</v>
      </c>
    </row>
    <row r="167" spans="1:16" x14ac:dyDescent="0.25">
      <c r="A167" s="1">
        <v>42478</v>
      </c>
      <c r="B167" s="1">
        <v>42484</v>
      </c>
      <c r="C167" s="2">
        <f t="shared" si="4"/>
        <v>16</v>
      </c>
      <c r="D167" s="2">
        <f t="shared" si="5"/>
        <v>2016</v>
      </c>
      <c r="E167" t="s">
        <v>14</v>
      </c>
      <c r="F167" t="s">
        <v>15</v>
      </c>
      <c r="G167" t="s">
        <v>16</v>
      </c>
      <c r="H167" t="s">
        <v>32</v>
      </c>
      <c r="K167" t="s">
        <v>29</v>
      </c>
      <c r="L167" t="s">
        <v>30</v>
      </c>
      <c r="M167" t="s">
        <v>31</v>
      </c>
      <c r="O167">
        <v>4.5999999999999996</v>
      </c>
      <c r="P167" t="s">
        <v>22</v>
      </c>
    </row>
    <row r="168" spans="1:16" x14ac:dyDescent="0.25">
      <c r="A168" s="1">
        <v>42478</v>
      </c>
      <c r="B168" s="1">
        <v>42484</v>
      </c>
      <c r="C168" s="2">
        <f t="shared" si="4"/>
        <v>16</v>
      </c>
      <c r="D168" s="2">
        <f t="shared" si="5"/>
        <v>2016</v>
      </c>
      <c r="E168" t="s">
        <v>14</v>
      </c>
      <c r="F168" t="s">
        <v>15</v>
      </c>
      <c r="G168" t="s">
        <v>16</v>
      </c>
      <c r="H168" t="s">
        <v>17</v>
      </c>
      <c r="K168" t="s">
        <v>29</v>
      </c>
      <c r="L168" t="s">
        <v>30</v>
      </c>
      <c r="M168" t="s">
        <v>33</v>
      </c>
      <c r="O168">
        <v>1.25</v>
      </c>
      <c r="P168" t="s">
        <v>22</v>
      </c>
    </row>
    <row r="169" spans="1:16" x14ac:dyDescent="0.25">
      <c r="A169" s="1">
        <v>42478</v>
      </c>
      <c r="B169" s="1">
        <v>42484</v>
      </c>
      <c r="C169" s="2">
        <f t="shared" si="4"/>
        <v>16</v>
      </c>
      <c r="D169" s="2">
        <f t="shared" si="5"/>
        <v>2016</v>
      </c>
      <c r="E169" t="s">
        <v>14</v>
      </c>
      <c r="F169" t="s">
        <v>15</v>
      </c>
      <c r="G169" t="s">
        <v>16</v>
      </c>
      <c r="H169" t="s">
        <v>17</v>
      </c>
      <c r="K169" t="s">
        <v>29</v>
      </c>
      <c r="L169" t="s">
        <v>30</v>
      </c>
      <c r="M169" t="s">
        <v>34</v>
      </c>
      <c r="O169">
        <v>0.79</v>
      </c>
      <c r="P169" t="s">
        <v>22</v>
      </c>
    </row>
    <row r="170" spans="1:16" x14ac:dyDescent="0.25">
      <c r="A170" s="1">
        <v>42478</v>
      </c>
      <c r="B170" s="1">
        <v>42484</v>
      </c>
      <c r="C170" s="2">
        <f t="shared" si="4"/>
        <v>16</v>
      </c>
      <c r="D170" s="2">
        <f t="shared" si="5"/>
        <v>2016</v>
      </c>
      <c r="E170" t="s">
        <v>14</v>
      </c>
      <c r="F170" t="s">
        <v>15</v>
      </c>
      <c r="G170" t="s">
        <v>16</v>
      </c>
      <c r="H170" t="s">
        <v>17</v>
      </c>
      <c r="I170" t="s">
        <v>18</v>
      </c>
      <c r="J170" t="s">
        <v>19</v>
      </c>
      <c r="K170" t="s">
        <v>20</v>
      </c>
      <c r="N170" t="s">
        <v>26</v>
      </c>
      <c r="O170">
        <v>2.48</v>
      </c>
      <c r="P170" t="s">
        <v>22</v>
      </c>
    </row>
    <row r="171" spans="1:16" x14ac:dyDescent="0.25">
      <c r="A171" s="1">
        <v>42478</v>
      </c>
      <c r="B171" s="1">
        <v>42484</v>
      </c>
      <c r="C171" s="2">
        <f t="shared" si="4"/>
        <v>16</v>
      </c>
      <c r="D171" s="2">
        <f t="shared" si="5"/>
        <v>2016</v>
      </c>
      <c r="E171" t="s">
        <v>14</v>
      </c>
      <c r="F171" t="s">
        <v>15</v>
      </c>
      <c r="G171" t="s">
        <v>16</v>
      </c>
      <c r="H171" t="s">
        <v>17</v>
      </c>
      <c r="I171" t="s">
        <v>18</v>
      </c>
      <c r="J171" t="s">
        <v>19</v>
      </c>
      <c r="K171" t="s">
        <v>20</v>
      </c>
      <c r="N171" t="s">
        <v>21</v>
      </c>
      <c r="O171">
        <v>2.09</v>
      </c>
      <c r="P171" t="s">
        <v>22</v>
      </c>
    </row>
    <row r="172" spans="1:16" x14ac:dyDescent="0.25">
      <c r="A172" s="1">
        <v>42478</v>
      </c>
      <c r="B172" s="1">
        <v>42484</v>
      </c>
      <c r="C172" s="2">
        <f t="shared" si="4"/>
        <v>16</v>
      </c>
      <c r="D172" s="2">
        <f t="shared" si="5"/>
        <v>2016</v>
      </c>
      <c r="E172" t="s">
        <v>14</v>
      </c>
      <c r="F172" t="s">
        <v>15</v>
      </c>
      <c r="G172" t="s">
        <v>16</v>
      </c>
      <c r="H172" t="s">
        <v>17</v>
      </c>
      <c r="I172" t="s">
        <v>18</v>
      </c>
      <c r="J172" t="s">
        <v>19</v>
      </c>
      <c r="K172" t="s">
        <v>20</v>
      </c>
      <c r="N172" t="s">
        <v>27</v>
      </c>
      <c r="O172">
        <v>1.55</v>
      </c>
      <c r="P172" t="s">
        <v>22</v>
      </c>
    </row>
    <row r="173" spans="1:16" x14ac:dyDescent="0.25">
      <c r="A173" s="1">
        <v>42478</v>
      </c>
      <c r="B173" s="1">
        <v>42484</v>
      </c>
      <c r="C173" s="2">
        <f t="shared" si="4"/>
        <v>16</v>
      </c>
      <c r="D173" s="2">
        <f t="shared" si="5"/>
        <v>2016</v>
      </c>
      <c r="E173" t="s">
        <v>14</v>
      </c>
      <c r="F173" t="s">
        <v>15</v>
      </c>
      <c r="G173" t="s">
        <v>16</v>
      </c>
      <c r="H173" t="s">
        <v>17</v>
      </c>
      <c r="I173" t="s">
        <v>18</v>
      </c>
      <c r="J173" t="s">
        <v>19</v>
      </c>
      <c r="K173" t="s">
        <v>20</v>
      </c>
      <c r="N173" t="s">
        <v>23</v>
      </c>
      <c r="O173">
        <v>1.94</v>
      </c>
      <c r="P173" t="s">
        <v>22</v>
      </c>
    </row>
    <row r="174" spans="1:16" x14ac:dyDescent="0.25">
      <c r="A174" s="1">
        <v>42478</v>
      </c>
      <c r="B174" s="1">
        <v>42484</v>
      </c>
      <c r="C174" s="2">
        <f t="shared" si="4"/>
        <v>16</v>
      </c>
      <c r="D174" s="2">
        <f t="shared" si="5"/>
        <v>2016</v>
      </c>
      <c r="E174" t="s">
        <v>14</v>
      </c>
      <c r="F174" t="s">
        <v>15</v>
      </c>
      <c r="G174" t="s">
        <v>16</v>
      </c>
      <c r="H174" t="s">
        <v>17</v>
      </c>
      <c r="I174" t="s">
        <v>18</v>
      </c>
      <c r="J174" t="s">
        <v>19</v>
      </c>
      <c r="K174" t="s">
        <v>20</v>
      </c>
      <c r="N174" t="s">
        <v>24</v>
      </c>
      <c r="O174">
        <v>1.95</v>
      </c>
      <c r="P174" t="s">
        <v>22</v>
      </c>
    </row>
    <row r="175" spans="1:16" x14ac:dyDescent="0.25">
      <c r="A175" s="1">
        <v>42478</v>
      </c>
      <c r="B175" s="1">
        <v>42484</v>
      </c>
      <c r="C175" s="2">
        <f t="shared" si="4"/>
        <v>16</v>
      </c>
      <c r="D175" s="2">
        <f t="shared" si="5"/>
        <v>2016</v>
      </c>
      <c r="E175" t="s">
        <v>14</v>
      </c>
      <c r="F175" t="s">
        <v>15</v>
      </c>
      <c r="G175" t="s">
        <v>16</v>
      </c>
      <c r="H175" t="s">
        <v>17</v>
      </c>
      <c r="I175" t="s">
        <v>18</v>
      </c>
      <c r="J175" t="s">
        <v>19</v>
      </c>
      <c r="K175" t="s">
        <v>20</v>
      </c>
      <c r="N175" t="s">
        <v>25</v>
      </c>
      <c r="O175">
        <v>1.86</v>
      </c>
      <c r="P175" t="s">
        <v>22</v>
      </c>
    </row>
    <row r="176" spans="1:16" x14ac:dyDescent="0.25">
      <c r="A176" s="1">
        <v>42485</v>
      </c>
      <c r="B176" s="1">
        <v>42491</v>
      </c>
      <c r="C176" s="2">
        <f t="shared" si="4"/>
        <v>17</v>
      </c>
      <c r="D176" s="2">
        <f t="shared" si="5"/>
        <v>2016</v>
      </c>
      <c r="E176" t="s">
        <v>14</v>
      </c>
      <c r="F176" t="s">
        <v>15</v>
      </c>
      <c r="G176" t="s">
        <v>16</v>
      </c>
      <c r="H176" t="s">
        <v>28</v>
      </c>
      <c r="K176" t="s">
        <v>29</v>
      </c>
      <c r="L176" t="s">
        <v>30</v>
      </c>
      <c r="M176" t="s">
        <v>31</v>
      </c>
      <c r="O176">
        <v>4.03</v>
      </c>
      <c r="P176" t="s">
        <v>22</v>
      </c>
    </row>
    <row r="177" spans="1:16" x14ac:dyDescent="0.25">
      <c r="A177" s="1">
        <v>42485</v>
      </c>
      <c r="B177" s="1">
        <v>42491</v>
      </c>
      <c r="C177" s="2">
        <f t="shared" si="4"/>
        <v>17</v>
      </c>
      <c r="D177" s="2">
        <f t="shared" si="5"/>
        <v>2016</v>
      </c>
      <c r="E177" t="s">
        <v>14</v>
      </c>
      <c r="F177" t="s">
        <v>15</v>
      </c>
      <c r="G177" t="s">
        <v>16</v>
      </c>
      <c r="H177" t="s">
        <v>32</v>
      </c>
      <c r="K177" t="s">
        <v>29</v>
      </c>
      <c r="L177" t="s">
        <v>30</v>
      </c>
      <c r="M177" t="s">
        <v>31</v>
      </c>
      <c r="O177">
        <v>5.31</v>
      </c>
      <c r="P177" t="s">
        <v>22</v>
      </c>
    </row>
    <row r="178" spans="1:16" x14ac:dyDescent="0.25">
      <c r="A178" s="1">
        <v>42485</v>
      </c>
      <c r="B178" s="1">
        <v>42491</v>
      </c>
      <c r="C178" s="2">
        <f t="shared" si="4"/>
        <v>17</v>
      </c>
      <c r="D178" s="2">
        <f t="shared" si="5"/>
        <v>2016</v>
      </c>
      <c r="E178" t="s">
        <v>14</v>
      </c>
      <c r="F178" t="s">
        <v>15</v>
      </c>
      <c r="G178" t="s">
        <v>16</v>
      </c>
      <c r="H178" t="s">
        <v>17</v>
      </c>
      <c r="K178" t="s">
        <v>29</v>
      </c>
      <c r="L178" t="s">
        <v>30</v>
      </c>
      <c r="M178" t="s">
        <v>33</v>
      </c>
      <c r="O178">
        <v>1.37</v>
      </c>
      <c r="P178" t="s">
        <v>22</v>
      </c>
    </row>
    <row r="179" spans="1:16" x14ac:dyDescent="0.25">
      <c r="A179" s="1">
        <v>42485</v>
      </c>
      <c r="B179" s="1">
        <v>42491</v>
      </c>
      <c r="C179" s="2">
        <f t="shared" si="4"/>
        <v>17</v>
      </c>
      <c r="D179" s="2">
        <f t="shared" si="5"/>
        <v>2016</v>
      </c>
      <c r="E179" t="s">
        <v>14</v>
      </c>
      <c r="F179" t="s">
        <v>15</v>
      </c>
      <c r="G179" t="s">
        <v>16</v>
      </c>
      <c r="H179" t="s">
        <v>17</v>
      </c>
      <c r="K179" t="s">
        <v>29</v>
      </c>
      <c r="L179" t="s">
        <v>30</v>
      </c>
      <c r="M179" t="s">
        <v>34</v>
      </c>
      <c r="O179">
        <v>0.86</v>
      </c>
      <c r="P179" t="s">
        <v>22</v>
      </c>
    </row>
    <row r="180" spans="1:16" x14ac:dyDescent="0.25">
      <c r="A180" s="1">
        <v>42485</v>
      </c>
      <c r="B180" s="1">
        <v>42491</v>
      </c>
      <c r="C180" s="2">
        <f t="shared" si="4"/>
        <v>17</v>
      </c>
      <c r="D180" s="2">
        <f t="shared" si="5"/>
        <v>2016</v>
      </c>
      <c r="E180" t="s">
        <v>14</v>
      </c>
      <c r="F180" t="s">
        <v>15</v>
      </c>
      <c r="G180" t="s">
        <v>16</v>
      </c>
      <c r="H180" t="s">
        <v>17</v>
      </c>
      <c r="I180" t="s">
        <v>18</v>
      </c>
      <c r="J180" t="s">
        <v>19</v>
      </c>
      <c r="K180" t="s">
        <v>20</v>
      </c>
      <c r="N180" t="s">
        <v>26</v>
      </c>
      <c r="O180">
        <v>2.44</v>
      </c>
      <c r="P180" t="s">
        <v>22</v>
      </c>
    </row>
    <row r="181" spans="1:16" x14ac:dyDescent="0.25">
      <c r="A181" s="1">
        <v>42485</v>
      </c>
      <c r="B181" s="1">
        <v>42491</v>
      </c>
      <c r="C181" s="2">
        <f t="shared" si="4"/>
        <v>17</v>
      </c>
      <c r="D181" s="2">
        <f t="shared" si="5"/>
        <v>2016</v>
      </c>
      <c r="E181" t="s">
        <v>14</v>
      </c>
      <c r="F181" t="s">
        <v>15</v>
      </c>
      <c r="G181" t="s">
        <v>16</v>
      </c>
      <c r="H181" t="s">
        <v>17</v>
      </c>
      <c r="I181" t="s">
        <v>18</v>
      </c>
      <c r="J181" t="s">
        <v>19</v>
      </c>
      <c r="K181" t="s">
        <v>20</v>
      </c>
      <c r="N181" t="s">
        <v>21</v>
      </c>
      <c r="O181">
        <v>2.11</v>
      </c>
      <c r="P181" t="s">
        <v>22</v>
      </c>
    </row>
    <row r="182" spans="1:16" x14ac:dyDescent="0.25">
      <c r="A182" s="1">
        <v>42485</v>
      </c>
      <c r="B182" s="1">
        <v>42491</v>
      </c>
      <c r="C182" s="2">
        <f t="shared" si="4"/>
        <v>17</v>
      </c>
      <c r="D182" s="2">
        <f t="shared" si="5"/>
        <v>2016</v>
      </c>
      <c r="E182" t="s">
        <v>14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  <c r="N182" t="s">
        <v>27</v>
      </c>
      <c r="O182">
        <v>1.6</v>
      </c>
      <c r="P182" t="s">
        <v>22</v>
      </c>
    </row>
    <row r="183" spans="1:16" x14ac:dyDescent="0.25">
      <c r="A183" s="1">
        <v>42485</v>
      </c>
      <c r="B183" s="1">
        <v>42491</v>
      </c>
      <c r="C183" s="2">
        <f t="shared" si="4"/>
        <v>17</v>
      </c>
      <c r="D183" s="2">
        <f t="shared" si="5"/>
        <v>2016</v>
      </c>
      <c r="E183" t="s">
        <v>14</v>
      </c>
      <c r="F183" t="s">
        <v>15</v>
      </c>
      <c r="G183" t="s">
        <v>16</v>
      </c>
      <c r="H183" t="s">
        <v>17</v>
      </c>
      <c r="I183" t="s">
        <v>18</v>
      </c>
      <c r="J183" t="s">
        <v>19</v>
      </c>
      <c r="K183" t="s">
        <v>20</v>
      </c>
      <c r="N183" t="s">
        <v>23</v>
      </c>
      <c r="O183">
        <v>1.98</v>
      </c>
      <c r="P183" t="s">
        <v>22</v>
      </c>
    </row>
    <row r="184" spans="1:16" x14ac:dyDescent="0.25">
      <c r="A184" s="1">
        <v>42485</v>
      </c>
      <c r="B184" s="1">
        <v>42491</v>
      </c>
      <c r="C184" s="2">
        <f t="shared" si="4"/>
        <v>17</v>
      </c>
      <c r="D184" s="2">
        <f t="shared" si="5"/>
        <v>2016</v>
      </c>
      <c r="E184" t="s">
        <v>14</v>
      </c>
      <c r="F184" t="s">
        <v>15</v>
      </c>
      <c r="G184" t="s">
        <v>16</v>
      </c>
      <c r="H184" t="s">
        <v>17</v>
      </c>
      <c r="I184" t="s">
        <v>18</v>
      </c>
      <c r="J184" t="s">
        <v>19</v>
      </c>
      <c r="K184" t="s">
        <v>20</v>
      </c>
      <c r="N184" t="s">
        <v>24</v>
      </c>
      <c r="O184">
        <v>2.0299999999999998</v>
      </c>
      <c r="P184" t="s">
        <v>22</v>
      </c>
    </row>
    <row r="185" spans="1:16" x14ac:dyDescent="0.25">
      <c r="A185" s="1">
        <v>42485</v>
      </c>
      <c r="B185" s="1">
        <v>42491</v>
      </c>
      <c r="C185" s="2">
        <f t="shared" si="4"/>
        <v>17</v>
      </c>
      <c r="D185" s="2">
        <f t="shared" si="5"/>
        <v>2016</v>
      </c>
      <c r="E185" t="s">
        <v>14</v>
      </c>
      <c r="F185" t="s">
        <v>15</v>
      </c>
      <c r="G185" t="s">
        <v>16</v>
      </c>
      <c r="H185" t="s">
        <v>17</v>
      </c>
      <c r="I185" t="s">
        <v>18</v>
      </c>
      <c r="J185" t="s">
        <v>19</v>
      </c>
      <c r="K185" t="s">
        <v>20</v>
      </c>
      <c r="N185" t="s">
        <v>25</v>
      </c>
      <c r="O185">
        <v>1.89</v>
      </c>
      <c r="P185" t="s">
        <v>22</v>
      </c>
    </row>
    <row r="186" spans="1:16" x14ac:dyDescent="0.25">
      <c r="A186" s="1">
        <v>42492</v>
      </c>
      <c r="B186" s="1">
        <v>42498</v>
      </c>
      <c r="C186" s="2">
        <f t="shared" si="4"/>
        <v>18</v>
      </c>
      <c r="D186" s="2">
        <f t="shared" si="5"/>
        <v>2016</v>
      </c>
      <c r="E186" t="s">
        <v>14</v>
      </c>
      <c r="F186" t="s">
        <v>15</v>
      </c>
      <c r="G186" t="s">
        <v>16</v>
      </c>
      <c r="H186" t="s">
        <v>28</v>
      </c>
      <c r="K186" t="s">
        <v>29</v>
      </c>
      <c r="L186" t="s">
        <v>30</v>
      </c>
      <c r="M186" t="s">
        <v>31</v>
      </c>
      <c r="O186">
        <v>3.95</v>
      </c>
      <c r="P186" t="s">
        <v>22</v>
      </c>
    </row>
    <row r="187" spans="1:16" x14ac:dyDescent="0.25">
      <c r="A187" s="1">
        <v>42492</v>
      </c>
      <c r="B187" s="1">
        <v>42498</v>
      </c>
      <c r="C187" s="2">
        <f t="shared" si="4"/>
        <v>18</v>
      </c>
      <c r="D187" s="2">
        <f t="shared" si="5"/>
        <v>2016</v>
      </c>
      <c r="E187" t="s">
        <v>14</v>
      </c>
      <c r="F187" t="s">
        <v>15</v>
      </c>
      <c r="G187" t="s">
        <v>16</v>
      </c>
      <c r="H187" t="s">
        <v>32</v>
      </c>
      <c r="K187" t="s">
        <v>29</v>
      </c>
      <c r="L187" t="s">
        <v>30</v>
      </c>
      <c r="M187" t="s">
        <v>31</v>
      </c>
      <c r="O187">
        <v>5.38</v>
      </c>
      <c r="P187" t="s">
        <v>22</v>
      </c>
    </row>
    <row r="188" spans="1:16" x14ac:dyDescent="0.25">
      <c r="A188" s="1">
        <v>42492</v>
      </c>
      <c r="B188" s="1">
        <v>42498</v>
      </c>
      <c r="C188" s="2">
        <f t="shared" si="4"/>
        <v>18</v>
      </c>
      <c r="D188" s="2">
        <f t="shared" si="5"/>
        <v>2016</v>
      </c>
      <c r="E188" t="s">
        <v>14</v>
      </c>
      <c r="F188" t="s">
        <v>15</v>
      </c>
      <c r="G188" t="s">
        <v>16</v>
      </c>
      <c r="H188" t="s">
        <v>17</v>
      </c>
      <c r="K188" t="s">
        <v>29</v>
      </c>
      <c r="L188" t="s">
        <v>30</v>
      </c>
      <c r="M188" t="s">
        <v>33</v>
      </c>
      <c r="O188">
        <v>1.63</v>
      </c>
      <c r="P188" t="s">
        <v>22</v>
      </c>
    </row>
    <row r="189" spans="1:16" x14ac:dyDescent="0.25">
      <c r="A189" s="1">
        <v>42492</v>
      </c>
      <c r="B189" s="1">
        <v>42498</v>
      </c>
      <c r="C189" s="2">
        <f t="shared" si="4"/>
        <v>18</v>
      </c>
      <c r="D189" s="2">
        <f t="shared" si="5"/>
        <v>2016</v>
      </c>
      <c r="E189" t="s">
        <v>14</v>
      </c>
      <c r="F189" t="s">
        <v>15</v>
      </c>
      <c r="G189" t="s">
        <v>16</v>
      </c>
      <c r="H189" t="s">
        <v>17</v>
      </c>
      <c r="K189" t="s">
        <v>29</v>
      </c>
      <c r="L189" t="s">
        <v>30</v>
      </c>
      <c r="M189" t="s">
        <v>34</v>
      </c>
      <c r="O189">
        <v>1.05</v>
      </c>
      <c r="P189" t="s">
        <v>22</v>
      </c>
    </row>
    <row r="190" spans="1:16" x14ac:dyDescent="0.25">
      <c r="A190" s="1">
        <v>42492</v>
      </c>
      <c r="B190" s="1">
        <v>42498</v>
      </c>
      <c r="C190" s="2">
        <f t="shared" si="4"/>
        <v>18</v>
      </c>
      <c r="D190" s="2">
        <f t="shared" si="5"/>
        <v>2016</v>
      </c>
      <c r="E190" t="s">
        <v>14</v>
      </c>
      <c r="F190" t="s">
        <v>15</v>
      </c>
      <c r="G190" t="s">
        <v>16</v>
      </c>
      <c r="H190" t="s">
        <v>17</v>
      </c>
      <c r="I190" t="s">
        <v>18</v>
      </c>
      <c r="J190" t="s">
        <v>19</v>
      </c>
      <c r="K190" t="s">
        <v>20</v>
      </c>
      <c r="N190" t="s">
        <v>26</v>
      </c>
      <c r="O190">
        <v>2.04</v>
      </c>
      <c r="P190" t="s">
        <v>22</v>
      </c>
    </row>
    <row r="191" spans="1:16" x14ac:dyDescent="0.25">
      <c r="A191" s="1">
        <v>42492</v>
      </c>
      <c r="B191" s="1">
        <v>42498</v>
      </c>
      <c r="C191" s="2">
        <f t="shared" si="4"/>
        <v>18</v>
      </c>
      <c r="D191" s="2">
        <f t="shared" si="5"/>
        <v>2016</v>
      </c>
      <c r="E191" t="s">
        <v>14</v>
      </c>
      <c r="F191" t="s">
        <v>15</v>
      </c>
      <c r="G191" t="s">
        <v>16</v>
      </c>
      <c r="H191" t="s">
        <v>17</v>
      </c>
      <c r="I191" t="s">
        <v>18</v>
      </c>
      <c r="J191" t="s">
        <v>19</v>
      </c>
      <c r="K191" t="s">
        <v>20</v>
      </c>
      <c r="N191" t="s">
        <v>21</v>
      </c>
      <c r="O191">
        <v>2.35</v>
      </c>
      <c r="P191" t="s">
        <v>22</v>
      </c>
    </row>
    <row r="192" spans="1:16" x14ac:dyDescent="0.25">
      <c r="A192" s="1">
        <v>42492</v>
      </c>
      <c r="B192" s="1">
        <v>42498</v>
      </c>
      <c r="C192" s="2">
        <f t="shared" si="4"/>
        <v>18</v>
      </c>
      <c r="D192" s="2">
        <f t="shared" si="5"/>
        <v>2016</v>
      </c>
      <c r="E192" t="s">
        <v>14</v>
      </c>
      <c r="F192" t="s">
        <v>15</v>
      </c>
      <c r="G192" t="s">
        <v>16</v>
      </c>
      <c r="H192" t="s">
        <v>17</v>
      </c>
      <c r="I192" t="s">
        <v>18</v>
      </c>
      <c r="J192" t="s">
        <v>19</v>
      </c>
      <c r="K192" t="s">
        <v>20</v>
      </c>
      <c r="N192" t="s">
        <v>27</v>
      </c>
      <c r="O192">
        <v>2.09</v>
      </c>
      <c r="P192" t="s">
        <v>22</v>
      </c>
    </row>
    <row r="193" spans="1:16" x14ac:dyDescent="0.25">
      <c r="A193" s="1">
        <v>42492</v>
      </c>
      <c r="B193" s="1">
        <v>42498</v>
      </c>
      <c r="C193" s="2">
        <f t="shared" si="4"/>
        <v>18</v>
      </c>
      <c r="D193" s="2">
        <f t="shared" si="5"/>
        <v>2016</v>
      </c>
      <c r="E193" t="s">
        <v>14</v>
      </c>
      <c r="F193" t="s">
        <v>15</v>
      </c>
      <c r="G193" t="s">
        <v>16</v>
      </c>
      <c r="H193" t="s">
        <v>17</v>
      </c>
      <c r="I193" t="s">
        <v>18</v>
      </c>
      <c r="J193" t="s">
        <v>19</v>
      </c>
      <c r="K193" t="s">
        <v>20</v>
      </c>
      <c r="N193" t="s">
        <v>23</v>
      </c>
      <c r="O193">
        <v>2.41</v>
      </c>
      <c r="P193" t="s">
        <v>22</v>
      </c>
    </row>
    <row r="194" spans="1:16" x14ac:dyDescent="0.25">
      <c r="A194" s="1">
        <v>42492</v>
      </c>
      <c r="B194" s="1">
        <v>42498</v>
      </c>
      <c r="C194" s="2">
        <f t="shared" si="4"/>
        <v>18</v>
      </c>
      <c r="D194" s="2">
        <f t="shared" si="5"/>
        <v>2016</v>
      </c>
      <c r="E194" t="s">
        <v>14</v>
      </c>
      <c r="F194" t="s">
        <v>15</v>
      </c>
      <c r="G194" t="s">
        <v>16</v>
      </c>
      <c r="H194" t="s">
        <v>17</v>
      </c>
      <c r="I194" t="s">
        <v>18</v>
      </c>
      <c r="J194" t="s">
        <v>19</v>
      </c>
      <c r="K194" t="s">
        <v>20</v>
      </c>
      <c r="N194" t="s">
        <v>24</v>
      </c>
      <c r="O194">
        <v>2.62</v>
      </c>
      <c r="P194" t="s">
        <v>22</v>
      </c>
    </row>
    <row r="195" spans="1:16" x14ac:dyDescent="0.25">
      <c r="A195" s="1">
        <v>42492</v>
      </c>
      <c r="B195" s="1">
        <v>42498</v>
      </c>
      <c r="C195" s="2">
        <f t="shared" ref="C195:C258" si="6">_xlfn.ISOWEEKNUM(A195)</f>
        <v>18</v>
      </c>
      <c r="D195" s="2">
        <f t="shared" ref="D195:D258" si="7">YEAR(A195)</f>
        <v>2016</v>
      </c>
      <c r="E195" t="s">
        <v>14</v>
      </c>
      <c r="F195" t="s">
        <v>15</v>
      </c>
      <c r="G195" t="s">
        <v>16</v>
      </c>
      <c r="H195" t="s">
        <v>17</v>
      </c>
      <c r="I195" t="s">
        <v>18</v>
      </c>
      <c r="J195" t="s">
        <v>19</v>
      </c>
      <c r="K195" t="s">
        <v>20</v>
      </c>
      <c r="N195" t="s">
        <v>25</v>
      </c>
      <c r="O195">
        <v>2.33</v>
      </c>
      <c r="P195" t="s">
        <v>22</v>
      </c>
    </row>
    <row r="196" spans="1:16" x14ac:dyDescent="0.25">
      <c r="A196" s="1">
        <v>42499</v>
      </c>
      <c r="B196" s="1">
        <v>42505</v>
      </c>
      <c r="C196" s="2">
        <f t="shared" si="6"/>
        <v>19</v>
      </c>
      <c r="D196" s="2">
        <f t="shared" si="7"/>
        <v>2016</v>
      </c>
      <c r="E196" t="s">
        <v>14</v>
      </c>
      <c r="F196" t="s">
        <v>15</v>
      </c>
      <c r="G196" t="s">
        <v>16</v>
      </c>
      <c r="H196" t="s">
        <v>28</v>
      </c>
      <c r="K196" t="s">
        <v>29</v>
      </c>
      <c r="L196" t="s">
        <v>30</v>
      </c>
      <c r="M196" t="s">
        <v>31</v>
      </c>
      <c r="O196">
        <v>4.2300000000000004</v>
      </c>
      <c r="P196" t="s">
        <v>22</v>
      </c>
    </row>
    <row r="197" spans="1:16" x14ac:dyDescent="0.25">
      <c r="A197" s="1">
        <v>42499</v>
      </c>
      <c r="B197" s="1">
        <v>42505</v>
      </c>
      <c r="C197" s="2">
        <f t="shared" si="6"/>
        <v>19</v>
      </c>
      <c r="D197" s="2">
        <f t="shared" si="7"/>
        <v>2016</v>
      </c>
      <c r="E197" t="s">
        <v>14</v>
      </c>
      <c r="F197" t="s">
        <v>15</v>
      </c>
      <c r="G197" t="s">
        <v>16</v>
      </c>
      <c r="H197" t="s">
        <v>32</v>
      </c>
      <c r="K197" t="s">
        <v>29</v>
      </c>
      <c r="L197" t="s">
        <v>30</v>
      </c>
      <c r="M197" t="s">
        <v>31</v>
      </c>
      <c r="O197">
        <v>7.56</v>
      </c>
      <c r="P197" t="s">
        <v>22</v>
      </c>
    </row>
    <row r="198" spans="1:16" x14ac:dyDescent="0.25">
      <c r="A198" s="1">
        <v>42499</v>
      </c>
      <c r="B198" s="1">
        <v>42505</v>
      </c>
      <c r="C198" s="2">
        <f t="shared" si="6"/>
        <v>19</v>
      </c>
      <c r="D198" s="2">
        <f t="shared" si="7"/>
        <v>2016</v>
      </c>
      <c r="E198" t="s">
        <v>14</v>
      </c>
      <c r="F198" t="s">
        <v>15</v>
      </c>
      <c r="G198" t="s">
        <v>16</v>
      </c>
      <c r="H198" t="s">
        <v>17</v>
      </c>
      <c r="K198" t="s">
        <v>29</v>
      </c>
      <c r="L198" t="s">
        <v>30</v>
      </c>
      <c r="M198" t="s">
        <v>33</v>
      </c>
      <c r="O198">
        <v>1.75</v>
      </c>
      <c r="P198" t="s">
        <v>22</v>
      </c>
    </row>
    <row r="199" spans="1:16" x14ac:dyDescent="0.25">
      <c r="A199" s="1">
        <v>42499</v>
      </c>
      <c r="B199" s="1">
        <v>42505</v>
      </c>
      <c r="C199" s="2">
        <f t="shared" si="6"/>
        <v>19</v>
      </c>
      <c r="D199" s="2">
        <f t="shared" si="7"/>
        <v>2016</v>
      </c>
      <c r="E199" t="s">
        <v>14</v>
      </c>
      <c r="F199" t="s">
        <v>15</v>
      </c>
      <c r="G199" t="s">
        <v>16</v>
      </c>
      <c r="H199" t="s">
        <v>17</v>
      </c>
      <c r="K199" t="s">
        <v>29</v>
      </c>
      <c r="L199" t="s">
        <v>30</v>
      </c>
      <c r="M199" t="s">
        <v>34</v>
      </c>
      <c r="O199">
        <v>1.06</v>
      </c>
      <c r="P199" t="s">
        <v>22</v>
      </c>
    </row>
    <row r="200" spans="1:16" x14ac:dyDescent="0.25">
      <c r="A200" s="1">
        <v>42499</v>
      </c>
      <c r="B200" s="1">
        <v>42505</v>
      </c>
      <c r="C200" s="2">
        <f t="shared" si="6"/>
        <v>19</v>
      </c>
      <c r="D200" s="2">
        <f t="shared" si="7"/>
        <v>2016</v>
      </c>
      <c r="E200" t="s">
        <v>14</v>
      </c>
      <c r="F200" t="s">
        <v>15</v>
      </c>
      <c r="G200" t="s">
        <v>16</v>
      </c>
      <c r="H200" t="s">
        <v>17</v>
      </c>
      <c r="I200" t="s">
        <v>18</v>
      </c>
      <c r="J200" t="s">
        <v>19</v>
      </c>
      <c r="K200" t="s">
        <v>20</v>
      </c>
      <c r="N200" t="s">
        <v>26</v>
      </c>
      <c r="O200">
        <v>2.04</v>
      </c>
      <c r="P200" t="s">
        <v>22</v>
      </c>
    </row>
    <row r="201" spans="1:16" x14ac:dyDescent="0.25">
      <c r="A201" s="1">
        <v>42499</v>
      </c>
      <c r="B201" s="1">
        <v>42505</v>
      </c>
      <c r="C201" s="2">
        <f t="shared" si="6"/>
        <v>19</v>
      </c>
      <c r="D201" s="2">
        <f t="shared" si="7"/>
        <v>2016</v>
      </c>
      <c r="E201" t="s">
        <v>14</v>
      </c>
      <c r="F201" t="s">
        <v>15</v>
      </c>
      <c r="G201" t="s">
        <v>16</v>
      </c>
      <c r="H201" t="s">
        <v>17</v>
      </c>
      <c r="I201" t="s">
        <v>18</v>
      </c>
      <c r="J201" t="s">
        <v>19</v>
      </c>
      <c r="K201" t="s">
        <v>20</v>
      </c>
      <c r="N201" t="s">
        <v>21</v>
      </c>
      <c r="O201">
        <v>2.35</v>
      </c>
      <c r="P201" t="s">
        <v>22</v>
      </c>
    </row>
    <row r="202" spans="1:16" x14ac:dyDescent="0.25">
      <c r="A202" s="1">
        <v>42499</v>
      </c>
      <c r="B202" s="1">
        <v>42505</v>
      </c>
      <c r="C202" s="2">
        <f t="shared" si="6"/>
        <v>19</v>
      </c>
      <c r="D202" s="2">
        <f t="shared" si="7"/>
        <v>2016</v>
      </c>
      <c r="E202" t="s">
        <v>14</v>
      </c>
      <c r="F202" t="s">
        <v>15</v>
      </c>
      <c r="G202" t="s">
        <v>16</v>
      </c>
      <c r="H202" t="s">
        <v>17</v>
      </c>
      <c r="I202" t="s">
        <v>18</v>
      </c>
      <c r="J202" t="s">
        <v>19</v>
      </c>
      <c r="K202" t="s">
        <v>20</v>
      </c>
      <c r="N202" t="s">
        <v>27</v>
      </c>
      <c r="O202">
        <v>2.09</v>
      </c>
      <c r="P202" t="s">
        <v>22</v>
      </c>
    </row>
    <row r="203" spans="1:16" x14ac:dyDescent="0.25">
      <c r="A203" s="1">
        <v>42499</v>
      </c>
      <c r="B203" s="1">
        <v>42505</v>
      </c>
      <c r="C203" s="2">
        <f t="shared" si="6"/>
        <v>19</v>
      </c>
      <c r="D203" s="2">
        <f t="shared" si="7"/>
        <v>2016</v>
      </c>
      <c r="E203" t="s">
        <v>14</v>
      </c>
      <c r="F203" t="s">
        <v>15</v>
      </c>
      <c r="G203" t="s">
        <v>16</v>
      </c>
      <c r="H203" t="s">
        <v>17</v>
      </c>
      <c r="I203" t="s">
        <v>18</v>
      </c>
      <c r="J203" t="s">
        <v>19</v>
      </c>
      <c r="K203" t="s">
        <v>20</v>
      </c>
      <c r="N203" t="s">
        <v>23</v>
      </c>
      <c r="O203">
        <v>2.41</v>
      </c>
      <c r="P203" t="s">
        <v>22</v>
      </c>
    </row>
    <row r="204" spans="1:16" x14ac:dyDescent="0.25">
      <c r="A204" s="1">
        <v>42499</v>
      </c>
      <c r="B204" s="1">
        <v>42505</v>
      </c>
      <c r="C204" s="2">
        <f t="shared" si="6"/>
        <v>19</v>
      </c>
      <c r="D204" s="2">
        <f t="shared" si="7"/>
        <v>2016</v>
      </c>
      <c r="E204" t="s">
        <v>14</v>
      </c>
      <c r="F204" t="s">
        <v>15</v>
      </c>
      <c r="G204" t="s">
        <v>16</v>
      </c>
      <c r="H204" t="s">
        <v>17</v>
      </c>
      <c r="I204" t="s">
        <v>18</v>
      </c>
      <c r="J204" t="s">
        <v>19</v>
      </c>
      <c r="K204" t="s">
        <v>20</v>
      </c>
      <c r="N204" t="s">
        <v>24</v>
      </c>
      <c r="O204">
        <v>2.62</v>
      </c>
      <c r="P204" t="s">
        <v>22</v>
      </c>
    </row>
    <row r="205" spans="1:16" x14ac:dyDescent="0.25">
      <c r="A205" s="1">
        <v>42499</v>
      </c>
      <c r="B205" s="1">
        <v>42505</v>
      </c>
      <c r="C205" s="2">
        <f t="shared" si="6"/>
        <v>19</v>
      </c>
      <c r="D205" s="2">
        <f t="shared" si="7"/>
        <v>2016</v>
      </c>
      <c r="E205" t="s">
        <v>14</v>
      </c>
      <c r="F205" t="s">
        <v>15</v>
      </c>
      <c r="G205" t="s">
        <v>16</v>
      </c>
      <c r="H205" t="s">
        <v>17</v>
      </c>
      <c r="I205" t="s">
        <v>18</v>
      </c>
      <c r="J205" t="s">
        <v>19</v>
      </c>
      <c r="K205" t="s">
        <v>20</v>
      </c>
      <c r="N205" t="s">
        <v>25</v>
      </c>
      <c r="O205">
        <v>2.33</v>
      </c>
      <c r="P205" t="s">
        <v>22</v>
      </c>
    </row>
    <row r="206" spans="1:16" x14ac:dyDescent="0.25">
      <c r="A206" s="1">
        <v>42506</v>
      </c>
      <c r="B206" s="1">
        <v>42512</v>
      </c>
      <c r="C206" s="2">
        <f t="shared" si="6"/>
        <v>20</v>
      </c>
      <c r="D206" s="2">
        <f t="shared" si="7"/>
        <v>2016</v>
      </c>
      <c r="E206" t="s">
        <v>14</v>
      </c>
      <c r="F206" t="s">
        <v>15</v>
      </c>
      <c r="G206" t="s">
        <v>16</v>
      </c>
      <c r="H206" t="s">
        <v>28</v>
      </c>
      <c r="K206" t="s">
        <v>29</v>
      </c>
      <c r="L206" t="s">
        <v>30</v>
      </c>
      <c r="M206" t="s">
        <v>31</v>
      </c>
      <c r="O206">
        <v>4.34</v>
      </c>
      <c r="P206" t="s">
        <v>22</v>
      </c>
    </row>
    <row r="207" spans="1:16" x14ac:dyDescent="0.25">
      <c r="A207" s="1">
        <v>42506</v>
      </c>
      <c r="B207" s="1">
        <v>42512</v>
      </c>
      <c r="C207" s="2">
        <f t="shared" si="6"/>
        <v>20</v>
      </c>
      <c r="D207" s="2">
        <f t="shared" si="7"/>
        <v>2016</v>
      </c>
      <c r="E207" t="s">
        <v>14</v>
      </c>
      <c r="F207" t="s">
        <v>15</v>
      </c>
      <c r="G207" t="s">
        <v>16</v>
      </c>
      <c r="H207" t="s">
        <v>32</v>
      </c>
      <c r="K207" t="s">
        <v>29</v>
      </c>
      <c r="L207" t="s">
        <v>30</v>
      </c>
      <c r="M207" t="s">
        <v>31</v>
      </c>
      <c r="O207">
        <v>7.53</v>
      </c>
      <c r="P207" t="s">
        <v>22</v>
      </c>
    </row>
    <row r="208" spans="1:16" x14ac:dyDescent="0.25">
      <c r="A208" s="1">
        <v>42506</v>
      </c>
      <c r="B208" s="1">
        <v>42512</v>
      </c>
      <c r="C208" s="2">
        <f t="shared" si="6"/>
        <v>20</v>
      </c>
      <c r="D208" s="2">
        <f t="shared" si="7"/>
        <v>2016</v>
      </c>
      <c r="E208" t="s">
        <v>14</v>
      </c>
      <c r="F208" t="s">
        <v>15</v>
      </c>
      <c r="G208" t="s">
        <v>16</v>
      </c>
      <c r="H208" t="s">
        <v>17</v>
      </c>
      <c r="K208" t="s">
        <v>29</v>
      </c>
      <c r="L208" t="s">
        <v>30</v>
      </c>
      <c r="M208" t="s">
        <v>33</v>
      </c>
      <c r="O208">
        <v>1.59</v>
      </c>
      <c r="P208" t="s">
        <v>22</v>
      </c>
    </row>
    <row r="209" spans="1:16" x14ac:dyDescent="0.25">
      <c r="A209" s="1">
        <v>42506</v>
      </c>
      <c r="B209" s="1">
        <v>42512</v>
      </c>
      <c r="C209" s="2">
        <f t="shared" si="6"/>
        <v>20</v>
      </c>
      <c r="D209" s="2">
        <f t="shared" si="7"/>
        <v>2016</v>
      </c>
      <c r="E209" t="s">
        <v>14</v>
      </c>
      <c r="F209" t="s">
        <v>15</v>
      </c>
      <c r="G209" t="s">
        <v>16</v>
      </c>
      <c r="H209" t="s">
        <v>17</v>
      </c>
      <c r="K209" t="s">
        <v>29</v>
      </c>
      <c r="L209" t="s">
        <v>30</v>
      </c>
      <c r="M209" t="s">
        <v>34</v>
      </c>
      <c r="O209">
        <v>1</v>
      </c>
      <c r="P209" t="s">
        <v>22</v>
      </c>
    </row>
    <row r="210" spans="1:16" x14ac:dyDescent="0.25">
      <c r="A210" s="1">
        <v>42506</v>
      </c>
      <c r="B210" s="1">
        <v>42512</v>
      </c>
      <c r="C210" s="2">
        <f t="shared" si="6"/>
        <v>20</v>
      </c>
      <c r="D210" s="2">
        <f t="shared" si="7"/>
        <v>2016</v>
      </c>
      <c r="E210" t="s">
        <v>14</v>
      </c>
      <c r="F210" t="s">
        <v>15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  <c r="N210" t="s">
        <v>26</v>
      </c>
      <c r="O210">
        <v>2.04</v>
      </c>
      <c r="P210" t="s">
        <v>22</v>
      </c>
    </row>
    <row r="211" spans="1:16" x14ac:dyDescent="0.25">
      <c r="A211" s="1">
        <v>42506</v>
      </c>
      <c r="B211" s="1">
        <v>42512</v>
      </c>
      <c r="C211" s="2">
        <f t="shared" si="6"/>
        <v>20</v>
      </c>
      <c r="D211" s="2">
        <f t="shared" si="7"/>
        <v>2016</v>
      </c>
      <c r="E211" t="s">
        <v>14</v>
      </c>
      <c r="F211" t="s">
        <v>15</v>
      </c>
      <c r="G211" t="s">
        <v>16</v>
      </c>
      <c r="H211" t="s">
        <v>17</v>
      </c>
      <c r="I211" t="s">
        <v>18</v>
      </c>
      <c r="J211" t="s">
        <v>19</v>
      </c>
      <c r="K211" t="s">
        <v>20</v>
      </c>
      <c r="N211" t="s">
        <v>21</v>
      </c>
      <c r="O211">
        <v>2.35</v>
      </c>
      <c r="P211" t="s">
        <v>22</v>
      </c>
    </row>
    <row r="212" spans="1:16" x14ac:dyDescent="0.25">
      <c r="A212" s="1">
        <v>42506</v>
      </c>
      <c r="B212" s="1">
        <v>42512</v>
      </c>
      <c r="C212" s="2">
        <f t="shared" si="6"/>
        <v>20</v>
      </c>
      <c r="D212" s="2">
        <f t="shared" si="7"/>
        <v>2016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  <c r="N212" t="s">
        <v>27</v>
      </c>
      <c r="O212">
        <v>2.09</v>
      </c>
      <c r="P212" t="s">
        <v>22</v>
      </c>
    </row>
    <row r="213" spans="1:16" x14ac:dyDescent="0.25">
      <c r="A213" s="1">
        <v>42506</v>
      </c>
      <c r="B213" s="1">
        <v>42512</v>
      </c>
      <c r="C213" s="2">
        <f t="shared" si="6"/>
        <v>20</v>
      </c>
      <c r="D213" s="2">
        <f t="shared" si="7"/>
        <v>2016</v>
      </c>
      <c r="E213" t="s">
        <v>14</v>
      </c>
      <c r="F213" t="s">
        <v>15</v>
      </c>
      <c r="G213" t="s">
        <v>16</v>
      </c>
      <c r="H213" t="s">
        <v>17</v>
      </c>
      <c r="I213" t="s">
        <v>18</v>
      </c>
      <c r="J213" t="s">
        <v>19</v>
      </c>
      <c r="K213" t="s">
        <v>20</v>
      </c>
      <c r="N213" t="s">
        <v>23</v>
      </c>
      <c r="O213">
        <v>2.41</v>
      </c>
      <c r="P213" t="s">
        <v>22</v>
      </c>
    </row>
    <row r="214" spans="1:16" x14ac:dyDescent="0.25">
      <c r="A214" s="1">
        <v>42506</v>
      </c>
      <c r="B214" s="1">
        <v>42512</v>
      </c>
      <c r="C214" s="2">
        <f t="shared" si="6"/>
        <v>20</v>
      </c>
      <c r="D214" s="2">
        <f t="shared" si="7"/>
        <v>2016</v>
      </c>
      <c r="E214" t="s">
        <v>14</v>
      </c>
      <c r="F214" t="s">
        <v>15</v>
      </c>
      <c r="G214" t="s">
        <v>16</v>
      </c>
      <c r="H214" t="s">
        <v>17</v>
      </c>
      <c r="I214" t="s">
        <v>18</v>
      </c>
      <c r="J214" t="s">
        <v>19</v>
      </c>
      <c r="K214" t="s">
        <v>20</v>
      </c>
      <c r="N214" t="s">
        <v>24</v>
      </c>
      <c r="O214">
        <v>2.62</v>
      </c>
      <c r="P214" t="s">
        <v>22</v>
      </c>
    </row>
    <row r="215" spans="1:16" x14ac:dyDescent="0.25">
      <c r="A215" s="1">
        <v>42506</v>
      </c>
      <c r="B215" s="1">
        <v>42512</v>
      </c>
      <c r="C215" s="2">
        <f t="shared" si="6"/>
        <v>20</v>
      </c>
      <c r="D215" s="2">
        <f t="shared" si="7"/>
        <v>2016</v>
      </c>
      <c r="E215" t="s">
        <v>14</v>
      </c>
      <c r="F215" t="s">
        <v>15</v>
      </c>
      <c r="G215" t="s">
        <v>16</v>
      </c>
      <c r="H215" t="s">
        <v>17</v>
      </c>
      <c r="I215" t="s">
        <v>18</v>
      </c>
      <c r="J215" t="s">
        <v>19</v>
      </c>
      <c r="K215" t="s">
        <v>20</v>
      </c>
      <c r="N215" t="s">
        <v>25</v>
      </c>
      <c r="O215">
        <v>2.33</v>
      </c>
      <c r="P215" t="s">
        <v>22</v>
      </c>
    </row>
    <row r="216" spans="1:16" x14ac:dyDescent="0.25">
      <c r="A216" s="1">
        <v>42513</v>
      </c>
      <c r="B216" s="1">
        <v>42519</v>
      </c>
      <c r="C216" s="2">
        <f t="shared" si="6"/>
        <v>21</v>
      </c>
      <c r="D216" s="2">
        <f t="shared" si="7"/>
        <v>2016</v>
      </c>
      <c r="E216" t="s">
        <v>14</v>
      </c>
      <c r="F216" t="s">
        <v>15</v>
      </c>
      <c r="G216" t="s">
        <v>16</v>
      </c>
      <c r="H216" t="s">
        <v>28</v>
      </c>
      <c r="K216" t="s">
        <v>29</v>
      </c>
      <c r="L216" t="s">
        <v>30</v>
      </c>
      <c r="M216" t="s">
        <v>31</v>
      </c>
      <c r="O216">
        <v>4.32</v>
      </c>
      <c r="P216" t="s">
        <v>22</v>
      </c>
    </row>
    <row r="217" spans="1:16" x14ac:dyDescent="0.25">
      <c r="A217" s="1">
        <v>42513</v>
      </c>
      <c r="B217" s="1">
        <v>42519</v>
      </c>
      <c r="C217" s="2">
        <f t="shared" si="6"/>
        <v>21</v>
      </c>
      <c r="D217" s="2">
        <f t="shared" si="7"/>
        <v>2016</v>
      </c>
      <c r="E217" t="s">
        <v>14</v>
      </c>
      <c r="F217" t="s">
        <v>15</v>
      </c>
      <c r="G217" t="s">
        <v>16</v>
      </c>
      <c r="H217" t="s">
        <v>32</v>
      </c>
      <c r="K217" t="s">
        <v>29</v>
      </c>
      <c r="L217" t="s">
        <v>30</v>
      </c>
      <c r="M217" t="s">
        <v>31</v>
      </c>
      <c r="O217">
        <v>6.23</v>
      </c>
      <c r="P217" t="s">
        <v>22</v>
      </c>
    </row>
    <row r="218" spans="1:16" x14ac:dyDescent="0.25">
      <c r="A218" s="1">
        <v>42513</v>
      </c>
      <c r="B218" s="1">
        <v>42519</v>
      </c>
      <c r="C218" s="2">
        <f t="shared" si="6"/>
        <v>21</v>
      </c>
      <c r="D218" s="2">
        <f t="shared" si="7"/>
        <v>2016</v>
      </c>
      <c r="E218" t="s">
        <v>14</v>
      </c>
      <c r="F218" t="s">
        <v>15</v>
      </c>
      <c r="G218" t="s">
        <v>16</v>
      </c>
      <c r="H218" t="s">
        <v>17</v>
      </c>
      <c r="K218" t="s">
        <v>29</v>
      </c>
      <c r="L218" t="s">
        <v>30</v>
      </c>
      <c r="M218" t="s">
        <v>33</v>
      </c>
      <c r="O218">
        <v>1.39</v>
      </c>
      <c r="P218" t="s">
        <v>22</v>
      </c>
    </row>
    <row r="219" spans="1:16" x14ac:dyDescent="0.25">
      <c r="A219" s="1">
        <v>42513</v>
      </c>
      <c r="B219" s="1">
        <v>42519</v>
      </c>
      <c r="C219" s="2">
        <f t="shared" si="6"/>
        <v>21</v>
      </c>
      <c r="D219" s="2">
        <f t="shared" si="7"/>
        <v>2016</v>
      </c>
      <c r="E219" t="s">
        <v>14</v>
      </c>
      <c r="F219" t="s">
        <v>15</v>
      </c>
      <c r="G219" t="s">
        <v>16</v>
      </c>
      <c r="H219" t="s">
        <v>17</v>
      </c>
      <c r="K219" t="s">
        <v>29</v>
      </c>
      <c r="L219" t="s">
        <v>30</v>
      </c>
      <c r="M219" t="s">
        <v>34</v>
      </c>
      <c r="O219">
        <v>0.93</v>
      </c>
      <c r="P219" t="s">
        <v>22</v>
      </c>
    </row>
    <row r="220" spans="1:16" x14ac:dyDescent="0.25">
      <c r="A220" s="1">
        <v>42513</v>
      </c>
      <c r="B220" s="1">
        <v>42519</v>
      </c>
      <c r="C220" s="2">
        <f t="shared" si="6"/>
        <v>21</v>
      </c>
      <c r="D220" s="2">
        <f t="shared" si="7"/>
        <v>2016</v>
      </c>
      <c r="E220" t="s">
        <v>14</v>
      </c>
      <c r="F220" t="s">
        <v>15</v>
      </c>
      <c r="G220" t="s">
        <v>16</v>
      </c>
      <c r="H220" t="s">
        <v>17</v>
      </c>
      <c r="I220" t="s">
        <v>18</v>
      </c>
      <c r="J220" t="s">
        <v>19</v>
      </c>
      <c r="K220" t="s">
        <v>20</v>
      </c>
      <c r="N220" t="s">
        <v>26</v>
      </c>
      <c r="O220">
        <v>2.04</v>
      </c>
      <c r="P220" t="s">
        <v>22</v>
      </c>
    </row>
    <row r="221" spans="1:16" x14ac:dyDescent="0.25">
      <c r="A221" s="1">
        <v>42513</v>
      </c>
      <c r="B221" s="1">
        <v>42519</v>
      </c>
      <c r="C221" s="2">
        <f t="shared" si="6"/>
        <v>21</v>
      </c>
      <c r="D221" s="2">
        <f t="shared" si="7"/>
        <v>2016</v>
      </c>
      <c r="E221" t="s">
        <v>14</v>
      </c>
      <c r="F221" t="s">
        <v>15</v>
      </c>
      <c r="G221" t="s">
        <v>16</v>
      </c>
      <c r="H221" t="s">
        <v>17</v>
      </c>
      <c r="I221" t="s">
        <v>18</v>
      </c>
      <c r="J221" t="s">
        <v>19</v>
      </c>
      <c r="K221" t="s">
        <v>20</v>
      </c>
      <c r="N221" t="s">
        <v>21</v>
      </c>
      <c r="O221">
        <v>2.35</v>
      </c>
      <c r="P221" t="s">
        <v>22</v>
      </c>
    </row>
    <row r="222" spans="1:16" x14ac:dyDescent="0.25">
      <c r="A222" s="1">
        <v>42513</v>
      </c>
      <c r="B222" s="1">
        <v>42519</v>
      </c>
      <c r="C222" s="2">
        <f t="shared" si="6"/>
        <v>21</v>
      </c>
      <c r="D222" s="2">
        <f t="shared" si="7"/>
        <v>2016</v>
      </c>
      <c r="E222" t="s">
        <v>14</v>
      </c>
      <c r="F222" t="s">
        <v>15</v>
      </c>
      <c r="G222" t="s">
        <v>16</v>
      </c>
      <c r="H222" t="s">
        <v>17</v>
      </c>
      <c r="I222" t="s">
        <v>18</v>
      </c>
      <c r="J222" t="s">
        <v>19</v>
      </c>
      <c r="K222" t="s">
        <v>20</v>
      </c>
      <c r="N222" t="s">
        <v>27</v>
      </c>
      <c r="O222">
        <v>2.09</v>
      </c>
      <c r="P222" t="s">
        <v>22</v>
      </c>
    </row>
    <row r="223" spans="1:16" x14ac:dyDescent="0.25">
      <c r="A223" s="1">
        <v>42513</v>
      </c>
      <c r="B223" s="1">
        <v>42519</v>
      </c>
      <c r="C223" s="2">
        <f t="shared" si="6"/>
        <v>21</v>
      </c>
      <c r="D223" s="2">
        <f t="shared" si="7"/>
        <v>2016</v>
      </c>
      <c r="E223" t="s">
        <v>14</v>
      </c>
      <c r="F223" t="s">
        <v>15</v>
      </c>
      <c r="G223" t="s">
        <v>16</v>
      </c>
      <c r="H223" t="s">
        <v>17</v>
      </c>
      <c r="I223" t="s">
        <v>18</v>
      </c>
      <c r="J223" t="s">
        <v>19</v>
      </c>
      <c r="K223" t="s">
        <v>20</v>
      </c>
      <c r="N223" t="s">
        <v>23</v>
      </c>
      <c r="O223">
        <v>2.41</v>
      </c>
      <c r="P223" t="s">
        <v>22</v>
      </c>
    </row>
    <row r="224" spans="1:16" x14ac:dyDescent="0.25">
      <c r="A224" s="1">
        <v>42513</v>
      </c>
      <c r="B224" s="1">
        <v>42519</v>
      </c>
      <c r="C224" s="2">
        <f t="shared" si="6"/>
        <v>21</v>
      </c>
      <c r="D224" s="2">
        <f t="shared" si="7"/>
        <v>2016</v>
      </c>
      <c r="E224" t="s">
        <v>14</v>
      </c>
      <c r="F224" t="s">
        <v>15</v>
      </c>
      <c r="G224" t="s">
        <v>16</v>
      </c>
      <c r="H224" t="s">
        <v>17</v>
      </c>
      <c r="I224" t="s">
        <v>18</v>
      </c>
      <c r="J224" t="s">
        <v>19</v>
      </c>
      <c r="K224" t="s">
        <v>20</v>
      </c>
      <c r="N224" t="s">
        <v>24</v>
      </c>
      <c r="O224">
        <v>2.62</v>
      </c>
      <c r="P224" t="s">
        <v>22</v>
      </c>
    </row>
    <row r="225" spans="1:16" x14ac:dyDescent="0.25">
      <c r="A225" s="1">
        <v>42513</v>
      </c>
      <c r="B225" s="1">
        <v>42519</v>
      </c>
      <c r="C225" s="2">
        <f t="shared" si="6"/>
        <v>21</v>
      </c>
      <c r="D225" s="2">
        <f t="shared" si="7"/>
        <v>2016</v>
      </c>
      <c r="E225" t="s">
        <v>14</v>
      </c>
      <c r="F225" t="s">
        <v>15</v>
      </c>
      <c r="G225" t="s">
        <v>16</v>
      </c>
      <c r="H225" t="s">
        <v>17</v>
      </c>
      <c r="I225" t="s">
        <v>18</v>
      </c>
      <c r="J225" t="s">
        <v>19</v>
      </c>
      <c r="K225" t="s">
        <v>20</v>
      </c>
      <c r="N225" t="s">
        <v>25</v>
      </c>
      <c r="O225">
        <v>2.33</v>
      </c>
      <c r="P225" t="s">
        <v>22</v>
      </c>
    </row>
    <row r="226" spans="1:16" x14ac:dyDescent="0.25">
      <c r="A226" s="1">
        <v>42520</v>
      </c>
      <c r="B226" s="1">
        <v>42526</v>
      </c>
      <c r="C226" s="2">
        <f t="shared" si="6"/>
        <v>22</v>
      </c>
      <c r="D226" s="2">
        <f t="shared" si="7"/>
        <v>2016</v>
      </c>
      <c r="E226" t="s">
        <v>14</v>
      </c>
      <c r="F226" t="s">
        <v>15</v>
      </c>
      <c r="G226" t="s">
        <v>16</v>
      </c>
      <c r="H226" t="s">
        <v>28</v>
      </c>
      <c r="K226" t="s">
        <v>29</v>
      </c>
      <c r="L226" t="s">
        <v>30</v>
      </c>
      <c r="M226" t="s">
        <v>31</v>
      </c>
      <c r="O226">
        <v>3.93</v>
      </c>
      <c r="P226" t="s">
        <v>22</v>
      </c>
    </row>
    <row r="227" spans="1:16" x14ac:dyDescent="0.25">
      <c r="A227" s="1">
        <v>42520</v>
      </c>
      <c r="B227" s="1">
        <v>42526</v>
      </c>
      <c r="C227" s="2">
        <f t="shared" si="6"/>
        <v>22</v>
      </c>
      <c r="D227" s="2">
        <f t="shared" si="7"/>
        <v>2016</v>
      </c>
      <c r="E227" t="s">
        <v>14</v>
      </c>
      <c r="F227" t="s">
        <v>15</v>
      </c>
      <c r="G227" t="s">
        <v>16</v>
      </c>
      <c r="H227" t="s">
        <v>32</v>
      </c>
      <c r="K227" t="s">
        <v>29</v>
      </c>
      <c r="L227" t="s">
        <v>30</v>
      </c>
      <c r="M227" t="s">
        <v>31</v>
      </c>
      <c r="O227">
        <v>4.96</v>
      </c>
      <c r="P227" t="s">
        <v>22</v>
      </c>
    </row>
    <row r="228" spans="1:16" x14ac:dyDescent="0.25">
      <c r="A228" s="1">
        <v>42520</v>
      </c>
      <c r="B228" s="1">
        <v>42526</v>
      </c>
      <c r="C228" s="2">
        <f t="shared" si="6"/>
        <v>22</v>
      </c>
      <c r="D228" s="2">
        <f t="shared" si="7"/>
        <v>2016</v>
      </c>
      <c r="E228" t="s">
        <v>14</v>
      </c>
      <c r="F228" t="s">
        <v>15</v>
      </c>
      <c r="G228" t="s">
        <v>16</v>
      </c>
      <c r="H228" t="s">
        <v>17</v>
      </c>
      <c r="K228" t="s">
        <v>29</v>
      </c>
      <c r="L228" t="s">
        <v>30</v>
      </c>
      <c r="M228" t="s">
        <v>34</v>
      </c>
      <c r="O228">
        <v>0.94</v>
      </c>
      <c r="P228" t="s">
        <v>22</v>
      </c>
    </row>
    <row r="229" spans="1:16" x14ac:dyDescent="0.25">
      <c r="A229" s="1">
        <v>42520</v>
      </c>
      <c r="B229" s="1">
        <v>42526</v>
      </c>
      <c r="C229" s="2">
        <f t="shared" si="6"/>
        <v>22</v>
      </c>
      <c r="D229" s="2">
        <f t="shared" si="7"/>
        <v>2016</v>
      </c>
      <c r="E229" t="s">
        <v>14</v>
      </c>
      <c r="F229" t="s">
        <v>15</v>
      </c>
      <c r="G229" t="s">
        <v>16</v>
      </c>
      <c r="H229" t="s">
        <v>17</v>
      </c>
      <c r="I229" t="s">
        <v>18</v>
      </c>
      <c r="J229" t="s">
        <v>19</v>
      </c>
      <c r="K229" t="s">
        <v>20</v>
      </c>
      <c r="N229" t="s">
        <v>26</v>
      </c>
      <c r="O229">
        <v>2.1800000000000002</v>
      </c>
      <c r="P229" t="s">
        <v>22</v>
      </c>
    </row>
    <row r="230" spans="1:16" x14ac:dyDescent="0.25">
      <c r="A230" s="1">
        <v>42520</v>
      </c>
      <c r="B230" s="1">
        <v>42526</v>
      </c>
      <c r="C230" s="2">
        <f t="shared" si="6"/>
        <v>22</v>
      </c>
      <c r="D230" s="2">
        <f t="shared" si="7"/>
        <v>2016</v>
      </c>
      <c r="E230" t="s">
        <v>14</v>
      </c>
      <c r="F230" t="s">
        <v>15</v>
      </c>
      <c r="G230" t="s">
        <v>16</v>
      </c>
      <c r="H230" t="s">
        <v>17</v>
      </c>
      <c r="I230" t="s">
        <v>18</v>
      </c>
      <c r="J230" t="s">
        <v>19</v>
      </c>
      <c r="K230" t="s">
        <v>20</v>
      </c>
      <c r="N230" t="s">
        <v>21</v>
      </c>
      <c r="O230">
        <v>2.57</v>
      </c>
      <c r="P230" t="s">
        <v>22</v>
      </c>
    </row>
    <row r="231" spans="1:16" x14ac:dyDescent="0.25">
      <c r="A231" s="1">
        <v>42520</v>
      </c>
      <c r="B231" s="1">
        <v>42526</v>
      </c>
      <c r="C231" s="2">
        <f t="shared" si="6"/>
        <v>22</v>
      </c>
      <c r="D231" s="2">
        <f t="shared" si="7"/>
        <v>2016</v>
      </c>
      <c r="E231" t="s">
        <v>14</v>
      </c>
      <c r="F231" t="s">
        <v>15</v>
      </c>
      <c r="G231" t="s">
        <v>16</v>
      </c>
      <c r="H231" t="s">
        <v>17</v>
      </c>
      <c r="I231" t="s">
        <v>18</v>
      </c>
      <c r="J231" t="s">
        <v>19</v>
      </c>
      <c r="K231" t="s">
        <v>20</v>
      </c>
      <c r="N231" t="s">
        <v>27</v>
      </c>
      <c r="O231">
        <v>2.06</v>
      </c>
      <c r="P231" t="s">
        <v>22</v>
      </c>
    </row>
    <row r="232" spans="1:16" x14ac:dyDescent="0.25">
      <c r="A232" s="1">
        <v>42520</v>
      </c>
      <c r="B232" s="1">
        <v>42526</v>
      </c>
      <c r="C232" s="2">
        <f t="shared" si="6"/>
        <v>22</v>
      </c>
      <c r="D232" s="2">
        <f t="shared" si="7"/>
        <v>2016</v>
      </c>
      <c r="E232" t="s">
        <v>14</v>
      </c>
      <c r="F232" t="s">
        <v>15</v>
      </c>
      <c r="G232" t="s">
        <v>16</v>
      </c>
      <c r="H232" t="s">
        <v>17</v>
      </c>
      <c r="I232" t="s">
        <v>18</v>
      </c>
      <c r="J232" t="s">
        <v>19</v>
      </c>
      <c r="K232" t="s">
        <v>20</v>
      </c>
      <c r="N232" t="s">
        <v>23</v>
      </c>
      <c r="O232">
        <v>2.4300000000000002</v>
      </c>
      <c r="P232" t="s">
        <v>22</v>
      </c>
    </row>
    <row r="233" spans="1:16" x14ac:dyDescent="0.25">
      <c r="A233" s="1">
        <v>42520</v>
      </c>
      <c r="B233" s="1">
        <v>42526</v>
      </c>
      <c r="C233" s="2">
        <f t="shared" si="6"/>
        <v>22</v>
      </c>
      <c r="D233" s="2">
        <f t="shared" si="7"/>
        <v>2016</v>
      </c>
      <c r="E233" t="s">
        <v>14</v>
      </c>
      <c r="F233" t="s">
        <v>15</v>
      </c>
      <c r="G233" t="s">
        <v>16</v>
      </c>
      <c r="H233" t="s">
        <v>17</v>
      </c>
      <c r="I233" t="s">
        <v>18</v>
      </c>
      <c r="J233" t="s">
        <v>19</v>
      </c>
      <c r="K233" t="s">
        <v>20</v>
      </c>
      <c r="N233" t="s">
        <v>24</v>
      </c>
      <c r="O233">
        <v>2.75</v>
      </c>
      <c r="P233" t="s">
        <v>22</v>
      </c>
    </row>
    <row r="234" spans="1:16" x14ac:dyDescent="0.25">
      <c r="A234" s="1">
        <v>42520</v>
      </c>
      <c r="B234" s="1">
        <v>42526</v>
      </c>
      <c r="C234" s="2">
        <f t="shared" si="6"/>
        <v>22</v>
      </c>
      <c r="D234" s="2">
        <f t="shared" si="7"/>
        <v>2016</v>
      </c>
      <c r="E234" t="s">
        <v>14</v>
      </c>
      <c r="F234" t="s">
        <v>15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N234" t="s">
        <v>25</v>
      </c>
      <c r="O234">
        <v>2.52</v>
      </c>
      <c r="P234" t="s">
        <v>22</v>
      </c>
    </row>
    <row r="235" spans="1:16" x14ac:dyDescent="0.25">
      <c r="A235" s="1">
        <v>42527</v>
      </c>
      <c r="B235" s="1">
        <v>42533</v>
      </c>
      <c r="C235" s="2">
        <f t="shared" si="6"/>
        <v>23</v>
      </c>
      <c r="D235" s="2">
        <f t="shared" si="7"/>
        <v>2016</v>
      </c>
      <c r="E235" t="s">
        <v>14</v>
      </c>
      <c r="F235" t="s">
        <v>15</v>
      </c>
      <c r="G235" t="s">
        <v>16</v>
      </c>
      <c r="H235" t="s">
        <v>28</v>
      </c>
      <c r="K235" t="s">
        <v>29</v>
      </c>
      <c r="L235" t="s">
        <v>30</v>
      </c>
      <c r="M235" t="s">
        <v>31</v>
      </c>
      <c r="O235">
        <v>3.5</v>
      </c>
      <c r="P235" t="s">
        <v>22</v>
      </c>
    </row>
    <row r="236" spans="1:16" x14ac:dyDescent="0.25">
      <c r="A236" s="1">
        <v>42527</v>
      </c>
      <c r="B236" s="1">
        <v>42533</v>
      </c>
      <c r="C236" s="2">
        <f t="shared" si="6"/>
        <v>23</v>
      </c>
      <c r="D236" s="2">
        <f t="shared" si="7"/>
        <v>2016</v>
      </c>
      <c r="E236" t="s">
        <v>14</v>
      </c>
      <c r="F236" t="s">
        <v>15</v>
      </c>
      <c r="G236" t="s">
        <v>16</v>
      </c>
      <c r="H236" t="s">
        <v>32</v>
      </c>
      <c r="K236" t="s">
        <v>29</v>
      </c>
      <c r="L236" t="s">
        <v>30</v>
      </c>
      <c r="M236" t="s">
        <v>31</v>
      </c>
      <c r="O236">
        <v>3.91</v>
      </c>
      <c r="P236" t="s">
        <v>22</v>
      </c>
    </row>
    <row r="237" spans="1:16" x14ac:dyDescent="0.25">
      <c r="A237" s="1">
        <v>42527</v>
      </c>
      <c r="B237" s="1">
        <v>42533</v>
      </c>
      <c r="C237" s="2">
        <f t="shared" si="6"/>
        <v>23</v>
      </c>
      <c r="D237" s="2">
        <f t="shared" si="7"/>
        <v>2016</v>
      </c>
      <c r="E237" t="s">
        <v>14</v>
      </c>
      <c r="F237" t="s">
        <v>15</v>
      </c>
      <c r="G237" t="s">
        <v>16</v>
      </c>
      <c r="H237" t="s">
        <v>17</v>
      </c>
      <c r="K237" t="s">
        <v>29</v>
      </c>
      <c r="L237" t="s">
        <v>30</v>
      </c>
      <c r="M237" t="s">
        <v>34</v>
      </c>
      <c r="O237">
        <v>0.98</v>
      </c>
      <c r="P237" t="s">
        <v>22</v>
      </c>
    </row>
    <row r="238" spans="1:16" x14ac:dyDescent="0.25">
      <c r="A238" s="1">
        <v>42527</v>
      </c>
      <c r="B238" s="1">
        <v>42533</v>
      </c>
      <c r="C238" s="2">
        <f t="shared" si="6"/>
        <v>23</v>
      </c>
      <c r="D238" s="2">
        <f t="shared" si="7"/>
        <v>2016</v>
      </c>
      <c r="E238" t="s">
        <v>14</v>
      </c>
      <c r="F238" t="s">
        <v>15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  <c r="N238" t="s">
        <v>26</v>
      </c>
      <c r="O238">
        <v>2.39</v>
      </c>
      <c r="P238" t="s">
        <v>22</v>
      </c>
    </row>
    <row r="239" spans="1:16" x14ac:dyDescent="0.25">
      <c r="A239" s="1">
        <v>42527</v>
      </c>
      <c r="B239" s="1">
        <v>42533</v>
      </c>
      <c r="C239" s="2">
        <f t="shared" si="6"/>
        <v>23</v>
      </c>
      <c r="D239" s="2">
        <f t="shared" si="7"/>
        <v>2016</v>
      </c>
      <c r="E239" t="s">
        <v>14</v>
      </c>
      <c r="F239" t="s">
        <v>15</v>
      </c>
      <c r="G239" t="s">
        <v>16</v>
      </c>
      <c r="H239" t="s">
        <v>17</v>
      </c>
      <c r="I239" t="s">
        <v>18</v>
      </c>
      <c r="J239" t="s">
        <v>19</v>
      </c>
      <c r="K239" t="s">
        <v>20</v>
      </c>
      <c r="N239" t="s">
        <v>21</v>
      </c>
      <c r="O239">
        <v>2.96</v>
      </c>
      <c r="P239" t="s">
        <v>22</v>
      </c>
    </row>
    <row r="240" spans="1:16" x14ac:dyDescent="0.25">
      <c r="A240" s="1">
        <v>42527</v>
      </c>
      <c r="B240" s="1">
        <v>42533</v>
      </c>
      <c r="C240" s="2">
        <f t="shared" si="6"/>
        <v>23</v>
      </c>
      <c r="D240" s="2">
        <f t="shared" si="7"/>
        <v>2016</v>
      </c>
      <c r="E240" t="s">
        <v>14</v>
      </c>
      <c r="F240" t="s">
        <v>15</v>
      </c>
      <c r="G240" t="s">
        <v>16</v>
      </c>
      <c r="H240" t="s">
        <v>17</v>
      </c>
      <c r="I240" t="s">
        <v>18</v>
      </c>
      <c r="J240" t="s">
        <v>19</v>
      </c>
      <c r="K240" t="s">
        <v>20</v>
      </c>
      <c r="N240" t="s">
        <v>27</v>
      </c>
      <c r="O240">
        <v>2.0299999999999998</v>
      </c>
      <c r="P240" t="s">
        <v>22</v>
      </c>
    </row>
    <row r="241" spans="1:16" x14ac:dyDescent="0.25">
      <c r="A241" s="1">
        <v>42527</v>
      </c>
      <c r="B241" s="1">
        <v>42533</v>
      </c>
      <c r="C241" s="2">
        <f t="shared" si="6"/>
        <v>23</v>
      </c>
      <c r="D241" s="2">
        <f t="shared" si="7"/>
        <v>2016</v>
      </c>
      <c r="E241" t="s">
        <v>14</v>
      </c>
      <c r="F241" t="s">
        <v>15</v>
      </c>
      <c r="G241" t="s">
        <v>16</v>
      </c>
      <c r="H241" t="s">
        <v>17</v>
      </c>
      <c r="I241" t="s">
        <v>18</v>
      </c>
      <c r="J241" t="s">
        <v>19</v>
      </c>
      <c r="K241" t="s">
        <v>20</v>
      </c>
      <c r="N241" t="s">
        <v>23</v>
      </c>
      <c r="O241">
        <v>2.4500000000000002</v>
      </c>
      <c r="P241" t="s">
        <v>22</v>
      </c>
    </row>
    <row r="242" spans="1:16" x14ac:dyDescent="0.25">
      <c r="A242" s="1">
        <v>42527</v>
      </c>
      <c r="B242" s="1">
        <v>42533</v>
      </c>
      <c r="C242" s="2">
        <f t="shared" si="6"/>
        <v>23</v>
      </c>
      <c r="D242" s="2">
        <f t="shared" si="7"/>
        <v>2016</v>
      </c>
      <c r="E242" t="s">
        <v>14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  <c r="N242" t="s">
        <v>24</v>
      </c>
      <c r="O242">
        <v>2.8</v>
      </c>
      <c r="P242" t="s">
        <v>22</v>
      </c>
    </row>
    <row r="243" spans="1:16" x14ac:dyDescent="0.25">
      <c r="A243" s="1">
        <v>42527</v>
      </c>
      <c r="B243" s="1">
        <v>42533</v>
      </c>
      <c r="C243" s="2">
        <f t="shared" si="6"/>
        <v>23</v>
      </c>
      <c r="D243" s="2">
        <f t="shared" si="7"/>
        <v>2016</v>
      </c>
      <c r="E243" t="s">
        <v>14</v>
      </c>
      <c r="F243" t="s">
        <v>15</v>
      </c>
      <c r="G243" t="s">
        <v>16</v>
      </c>
      <c r="H243" t="s">
        <v>17</v>
      </c>
      <c r="I243" t="s">
        <v>18</v>
      </c>
      <c r="J243" t="s">
        <v>19</v>
      </c>
      <c r="K243" t="s">
        <v>20</v>
      </c>
      <c r="N243" t="s">
        <v>25</v>
      </c>
      <c r="O243">
        <v>2.94</v>
      </c>
      <c r="P243" t="s">
        <v>22</v>
      </c>
    </row>
    <row r="244" spans="1:16" x14ac:dyDescent="0.25">
      <c r="A244" s="1">
        <v>42534</v>
      </c>
      <c r="B244" s="1">
        <v>42540</v>
      </c>
      <c r="C244" s="2">
        <f t="shared" si="6"/>
        <v>24</v>
      </c>
      <c r="D244" s="2">
        <f t="shared" si="7"/>
        <v>2016</v>
      </c>
      <c r="E244" t="s">
        <v>14</v>
      </c>
      <c r="F244" t="s">
        <v>15</v>
      </c>
      <c r="G244" t="s">
        <v>16</v>
      </c>
      <c r="H244" t="s">
        <v>28</v>
      </c>
      <c r="K244" t="s">
        <v>29</v>
      </c>
      <c r="L244" t="s">
        <v>30</v>
      </c>
      <c r="M244" t="s">
        <v>31</v>
      </c>
      <c r="O244">
        <v>4.0599999999999996</v>
      </c>
      <c r="P244" t="s">
        <v>22</v>
      </c>
    </row>
    <row r="245" spans="1:16" x14ac:dyDescent="0.25">
      <c r="A245" s="1">
        <v>42534</v>
      </c>
      <c r="B245" s="1">
        <v>42540</v>
      </c>
      <c r="C245" s="2">
        <f t="shared" si="6"/>
        <v>24</v>
      </c>
      <c r="D245" s="2">
        <f t="shared" si="7"/>
        <v>2016</v>
      </c>
      <c r="E245" t="s">
        <v>14</v>
      </c>
      <c r="F245" t="s">
        <v>15</v>
      </c>
      <c r="G245" t="s">
        <v>16</v>
      </c>
      <c r="H245" t="s">
        <v>32</v>
      </c>
      <c r="K245" t="s">
        <v>29</v>
      </c>
      <c r="L245" t="s">
        <v>30</v>
      </c>
      <c r="M245" t="s">
        <v>31</v>
      </c>
      <c r="O245">
        <v>3.57</v>
      </c>
      <c r="P245" t="s">
        <v>22</v>
      </c>
    </row>
    <row r="246" spans="1:16" x14ac:dyDescent="0.25">
      <c r="A246" s="1">
        <v>42534</v>
      </c>
      <c r="B246" s="1">
        <v>42540</v>
      </c>
      <c r="C246" s="2">
        <f t="shared" si="6"/>
        <v>24</v>
      </c>
      <c r="D246" s="2">
        <f t="shared" si="7"/>
        <v>2016</v>
      </c>
      <c r="E246" t="s">
        <v>14</v>
      </c>
      <c r="F246" t="s">
        <v>15</v>
      </c>
      <c r="G246" t="s">
        <v>16</v>
      </c>
      <c r="H246" t="s">
        <v>17</v>
      </c>
      <c r="I246" t="s">
        <v>18</v>
      </c>
      <c r="J246" t="s">
        <v>19</v>
      </c>
      <c r="K246" t="s">
        <v>20</v>
      </c>
      <c r="N246" t="s">
        <v>26</v>
      </c>
      <c r="O246">
        <v>2.39</v>
      </c>
      <c r="P246" t="s">
        <v>22</v>
      </c>
    </row>
    <row r="247" spans="1:16" x14ac:dyDescent="0.25">
      <c r="A247" s="1">
        <v>42534</v>
      </c>
      <c r="B247" s="1">
        <v>42540</v>
      </c>
      <c r="C247" s="2">
        <f t="shared" si="6"/>
        <v>24</v>
      </c>
      <c r="D247" s="2">
        <f t="shared" si="7"/>
        <v>2016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  <c r="K247" t="s">
        <v>20</v>
      </c>
      <c r="N247" t="s">
        <v>21</v>
      </c>
      <c r="O247">
        <v>2.96</v>
      </c>
      <c r="P247" t="s">
        <v>22</v>
      </c>
    </row>
    <row r="248" spans="1:16" x14ac:dyDescent="0.25">
      <c r="A248" s="1">
        <v>42534</v>
      </c>
      <c r="B248" s="1">
        <v>42540</v>
      </c>
      <c r="C248" s="2">
        <f t="shared" si="6"/>
        <v>24</v>
      </c>
      <c r="D248" s="2">
        <f t="shared" si="7"/>
        <v>2016</v>
      </c>
      <c r="E248" t="s">
        <v>14</v>
      </c>
      <c r="F248" t="s">
        <v>15</v>
      </c>
      <c r="G248" t="s">
        <v>16</v>
      </c>
      <c r="H248" t="s">
        <v>17</v>
      </c>
      <c r="I248" t="s">
        <v>18</v>
      </c>
      <c r="J248" t="s">
        <v>19</v>
      </c>
      <c r="K248" t="s">
        <v>20</v>
      </c>
      <c r="N248" t="s">
        <v>27</v>
      </c>
      <c r="O248">
        <v>2.0299999999999998</v>
      </c>
      <c r="P248" t="s">
        <v>22</v>
      </c>
    </row>
    <row r="249" spans="1:16" x14ac:dyDescent="0.25">
      <c r="A249" s="1">
        <v>42534</v>
      </c>
      <c r="B249" s="1">
        <v>42540</v>
      </c>
      <c r="C249" s="2">
        <f t="shared" si="6"/>
        <v>24</v>
      </c>
      <c r="D249" s="2">
        <f t="shared" si="7"/>
        <v>2016</v>
      </c>
      <c r="E249" t="s">
        <v>14</v>
      </c>
      <c r="F249" t="s">
        <v>15</v>
      </c>
      <c r="G249" t="s">
        <v>16</v>
      </c>
      <c r="H249" t="s">
        <v>17</v>
      </c>
      <c r="I249" t="s">
        <v>18</v>
      </c>
      <c r="J249" t="s">
        <v>19</v>
      </c>
      <c r="K249" t="s">
        <v>20</v>
      </c>
      <c r="N249" t="s">
        <v>23</v>
      </c>
      <c r="O249">
        <v>2.4500000000000002</v>
      </c>
      <c r="P249" t="s">
        <v>22</v>
      </c>
    </row>
    <row r="250" spans="1:16" x14ac:dyDescent="0.25">
      <c r="A250" s="1">
        <v>42534</v>
      </c>
      <c r="B250" s="1">
        <v>42540</v>
      </c>
      <c r="C250" s="2">
        <f t="shared" si="6"/>
        <v>24</v>
      </c>
      <c r="D250" s="2">
        <f t="shared" si="7"/>
        <v>2016</v>
      </c>
      <c r="E250" t="s">
        <v>14</v>
      </c>
      <c r="F250" t="s">
        <v>15</v>
      </c>
      <c r="G250" t="s">
        <v>16</v>
      </c>
      <c r="H250" t="s">
        <v>17</v>
      </c>
      <c r="I250" t="s">
        <v>18</v>
      </c>
      <c r="J250" t="s">
        <v>19</v>
      </c>
      <c r="K250" t="s">
        <v>20</v>
      </c>
      <c r="N250" t="s">
        <v>24</v>
      </c>
      <c r="O250">
        <v>2.8</v>
      </c>
      <c r="P250" t="s">
        <v>22</v>
      </c>
    </row>
    <row r="251" spans="1:16" x14ac:dyDescent="0.25">
      <c r="A251" s="1">
        <v>42534</v>
      </c>
      <c r="B251" s="1">
        <v>42540</v>
      </c>
      <c r="C251" s="2">
        <f t="shared" si="6"/>
        <v>24</v>
      </c>
      <c r="D251" s="2">
        <f t="shared" si="7"/>
        <v>2016</v>
      </c>
      <c r="E251" t="s">
        <v>14</v>
      </c>
      <c r="F251" t="s">
        <v>15</v>
      </c>
      <c r="G251" t="s">
        <v>16</v>
      </c>
      <c r="H251" t="s">
        <v>17</v>
      </c>
      <c r="I251" t="s">
        <v>18</v>
      </c>
      <c r="J251" t="s">
        <v>19</v>
      </c>
      <c r="K251" t="s">
        <v>20</v>
      </c>
      <c r="N251" t="s">
        <v>25</v>
      </c>
      <c r="O251">
        <v>2.94</v>
      </c>
      <c r="P251" t="s">
        <v>22</v>
      </c>
    </row>
    <row r="252" spans="1:16" x14ac:dyDescent="0.25">
      <c r="A252" s="1">
        <v>42541</v>
      </c>
      <c r="B252" s="1">
        <v>42547</v>
      </c>
      <c r="C252" s="2">
        <f t="shared" si="6"/>
        <v>25</v>
      </c>
      <c r="D252" s="2">
        <f t="shared" si="7"/>
        <v>2016</v>
      </c>
      <c r="E252" t="s">
        <v>14</v>
      </c>
      <c r="F252" t="s">
        <v>15</v>
      </c>
      <c r="G252" t="s">
        <v>16</v>
      </c>
      <c r="H252" t="s">
        <v>28</v>
      </c>
      <c r="K252" t="s">
        <v>29</v>
      </c>
      <c r="L252" t="s">
        <v>30</v>
      </c>
      <c r="M252" t="s">
        <v>31</v>
      </c>
      <c r="O252">
        <v>4.5</v>
      </c>
      <c r="P252" t="s">
        <v>22</v>
      </c>
    </row>
    <row r="253" spans="1:16" x14ac:dyDescent="0.25">
      <c r="A253" s="1">
        <v>42541</v>
      </c>
      <c r="B253" s="1">
        <v>42547</v>
      </c>
      <c r="C253" s="2">
        <f t="shared" si="6"/>
        <v>25</v>
      </c>
      <c r="D253" s="2">
        <f t="shared" si="7"/>
        <v>2016</v>
      </c>
      <c r="E253" t="s">
        <v>14</v>
      </c>
      <c r="F253" t="s">
        <v>15</v>
      </c>
      <c r="G253" t="s">
        <v>16</v>
      </c>
      <c r="H253" t="s">
        <v>32</v>
      </c>
      <c r="K253" t="s">
        <v>29</v>
      </c>
      <c r="L253" t="s">
        <v>30</v>
      </c>
      <c r="M253" t="s">
        <v>31</v>
      </c>
      <c r="O253">
        <v>3.45</v>
      </c>
      <c r="P253" t="s">
        <v>22</v>
      </c>
    </row>
    <row r="254" spans="1:16" x14ac:dyDescent="0.25">
      <c r="A254" s="1">
        <v>42541</v>
      </c>
      <c r="B254" s="1">
        <v>42547</v>
      </c>
      <c r="C254" s="2">
        <f t="shared" si="6"/>
        <v>25</v>
      </c>
      <c r="D254" s="2">
        <f t="shared" si="7"/>
        <v>2016</v>
      </c>
      <c r="E254" t="s">
        <v>14</v>
      </c>
      <c r="F254" t="s">
        <v>15</v>
      </c>
      <c r="G254" t="s">
        <v>16</v>
      </c>
      <c r="H254" t="s">
        <v>17</v>
      </c>
      <c r="I254" t="s">
        <v>18</v>
      </c>
      <c r="J254" t="s">
        <v>19</v>
      </c>
      <c r="K254" t="s">
        <v>20</v>
      </c>
      <c r="N254" t="s">
        <v>26</v>
      </c>
      <c r="O254">
        <v>2.39</v>
      </c>
      <c r="P254" t="s">
        <v>22</v>
      </c>
    </row>
    <row r="255" spans="1:16" x14ac:dyDescent="0.25">
      <c r="A255" s="1">
        <v>42541</v>
      </c>
      <c r="B255" s="1">
        <v>42547</v>
      </c>
      <c r="C255" s="2">
        <f t="shared" si="6"/>
        <v>25</v>
      </c>
      <c r="D255" s="2">
        <f t="shared" si="7"/>
        <v>2016</v>
      </c>
      <c r="E255" t="s">
        <v>14</v>
      </c>
      <c r="F255" t="s">
        <v>15</v>
      </c>
      <c r="G255" t="s">
        <v>16</v>
      </c>
      <c r="H255" t="s">
        <v>17</v>
      </c>
      <c r="I255" t="s">
        <v>18</v>
      </c>
      <c r="J255" t="s">
        <v>19</v>
      </c>
      <c r="K255" t="s">
        <v>20</v>
      </c>
      <c r="N255" t="s">
        <v>21</v>
      </c>
      <c r="O255">
        <v>2.96</v>
      </c>
      <c r="P255" t="s">
        <v>22</v>
      </c>
    </row>
    <row r="256" spans="1:16" x14ac:dyDescent="0.25">
      <c r="A256" s="1">
        <v>42541</v>
      </c>
      <c r="B256" s="1">
        <v>42547</v>
      </c>
      <c r="C256" s="2">
        <f t="shared" si="6"/>
        <v>25</v>
      </c>
      <c r="D256" s="2">
        <f t="shared" si="7"/>
        <v>2016</v>
      </c>
      <c r="E256" t="s">
        <v>14</v>
      </c>
      <c r="F256" t="s">
        <v>15</v>
      </c>
      <c r="G256" t="s">
        <v>16</v>
      </c>
      <c r="H256" t="s">
        <v>17</v>
      </c>
      <c r="I256" t="s">
        <v>18</v>
      </c>
      <c r="J256" t="s">
        <v>19</v>
      </c>
      <c r="K256" t="s">
        <v>20</v>
      </c>
      <c r="N256" t="s">
        <v>27</v>
      </c>
      <c r="O256">
        <v>2.0299999999999998</v>
      </c>
      <c r="P256" t="s">
        <v>22</v>
      </c>
    </row>
    <row r="257" spans="1:16" x14ac:dyDescent="0.25">
      <c r="A257" s="1">
        <v>42541</v>
      </c>
      <c r="B257" s="1">
        <v>42547</v>
      </c>
      <c r="C257" s="2">
        <f t="shared" si="6"/>
        <v>25</v>
      </c>
      <c r="D257" s="2">
        <f t="shared" si="7"/>
        <v>2016</v>
      </c>
      <c r="E257" t="s">
        <v>14</v>
      </c>
      <c r="F257" t="s">
        <v>15</v>
      </c>
      <c r="G257" t="s">
        <v>16</v>
      </c>
      <c r="H257" t="s">
        <v>17</v>
      </c>
      <c r="I257" t="s">
        <v>18</v>
      </c>
      <c r="J257" t="s">
        <v>19</v>
      </c>
      <c r="K257" t="s">
        <v>20</v>
      </c>
      <c r="N257" t="s">
        <v>23</v>
      </c>
      <c r="O257">
        <v>2.4500000000000002</v>
      </c>
      <c r="P257" t="s">
        <v>22</v>
      </c>
    </row>
    <row r="258" spans="1:16" x14ac:dyDescent="0.25">
      <c r="A258" s="1">
        <v>42541</v>
      </c>
      <c r="B258" s="1">
        <v>42547</v>
      </c>
      <c r="C258" s="2">
        <f t="shared" si="6"/>
        <v>25</v>
      </c>
      <c r="D258" s="2">
        <f t="shared" si="7"/>
        <v>2016</v>
      </c>
      <c r="E258" t="s">
        <v>14</v>
      </c>
      <c r="F258" t="s">
        <v>15</v>
      </c>
      <c r="G258" t="s">
        <v>16</v>
      </c>
      <c r="H258" t="s">
        <v>17</v>
      </c>
      <c r="I258" t="s">
        <v>18</v>
      </c>
      <c r="J258" t="s">
        <v>19</v>
      </c>
      <c r="K258" t="s">
        <v>20</v>
      </c>
      <c r="N258" t="s">
        <v>24</v>
      </c>
      <c r="O258">
        <v>2.8</v>
      </c>
      <c r="P258" t="s">
        <v>22</v>
      </c>
    </row>
    <row r="259" spans="1:16" x14ac:dyDescent="0.25">
      <c r="A259" s="1">
        <v>42541</v>
      </c>
      <c r="B259" s="1">
        <v>42547</v>
      </c>
      <c r="C259" s="2">
        <f t="shared" ref="C259:C322" si="8">_xlfn.ISOWEEKNUM(A259)</f>
        <v>25</v>
      </c>
      <c r="D259" s="2">
        <f t="shared" ref="D259:D322" si="9">YEAR(A259)</f>
        <v>2016</v>
      </c>
      <c r="E259" t="s">
        <v>14</v>
      </c>
      <c r="F259" t="s">
        <v>15</v>
      </c>
      <c r="G259" t="s">
        <v>16</v>
      </c>
      <c r="H259" t="s">
        <v>17</v>
      </c>
      <c r="I259" t="s">
        <v>18</v>
      </c>
      <c r="J259" t="s">
        <v>19</v>
      </c>
      <c r="K259" t="s">
        <v>20</v>
      </c>
      <c r="N259" t="s">
        <v>25</v>
      </c>
      <c r="O259">
        <v>2.94</v>
      </c>
      <c r="P259" t="s">
        <v>22</v>
      </c>
    </row>
    <row r="260" spans="1:16" x14ac:dyDescent="0.25">
      <c r="A260" s="1">
        <v>42548</v>
      </c>
      <c r="B260" s="1">
        <v>42554</v>
      </c>
      <c r="C260" s="2">
        <f t="shared" si="8"/>
        <v>26</v>
      </c>
      <c r="D260" s="2">
        <f t="shared" si="9"/>
        <v>2016</v>
      </c>
      <c r="E260" t="s">
        <v>14</v>
      </c>
      <c r="F260" t="s">
        <v>15</v>
      </c>
      <c r="G260" t="s">
        <v>16</v>
      </c>
      <c r="H260" t="s">
        <v>32</v>
      </c>
      <c r="K260" t="s">
        <v>29</v>
      </c>
      <c r="L260" t="s">
        <v>30</v>
      </c>
      <c r="M260" t="s">
        <v>31</v>
      </c>
      <c r="O260">
        <v>3.15</v>
      </c>
      <c r="P260" t="s">
        <v>22</v>
      </c>
    </row>
    <row r="261" spans="1:16" x14ac:dyDescent="0.25">
      <c r="A261" s="1">
        <v>42548</v>
      </c>
      <c r="B261" s="1">
        <v>42554</v>
      </c>
      <c r="C261" s="2">
        <f t="shared" si="8"/>
        <v>26</v>
      </c>
      <c r="D261" s="2">
        <f t="shared" si="9"/>
        <v>2016</v>
      </c>
      <c r="E261" t="s">
        <v>14</v>
      </c>
      <c r="F261" t="s">
        <v>15</v>
      </c>
      <c r="G261" t="s">
        <v>16</v>
      </c>
      <c r="H261" t="s">
        <v>17</v>
      </c>
      <c r="I261" t="s">
        <v>18</v>
      </c>
      <c r="J261" t="s">
        <v>19</v>
      </c>
      <c r="K261" t="s">
        <v>20</v>
      </c>
      <c r="N261" t="s">
        <v>26</v>
      </c>
      <c r="O261">
        <v>2.5</v>
      </c>
      <c r="P261" t="s">
        <v>22</v>
      </c>
    </row>
    <row r="262" spans="1:16" x14ac:dyDescent="0.25">
      <c r="A262" s="1">
        <v>42548</v>
      </c>
      <c r="B262" s="1">
        <v>42554</v>
      </c>
      <c r="C262" s="2">
        <f t="shared" si="8"/>
        <v>26</v>
      </c>
      <c r="D262" s="2">
        <f t="shared" si="9"/>
        <v>2016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  <c r="N262" t="s">
        <v>21</v>
      </c>
      <c r="O262">
        <v>3.07</v>
      </c>
      <c r="P262" t="s">
        <v>22</v>
      </c>
    </row>
    <row r="263" spans="1:16" x14ac:dyDescent="0.25">
      <c r="A263" s="1">
        <v>42548</v>
      </c>
      <c r="B263" s="1">
        <v>42554</v>
      </c>
      <c r="C263" s="2">
        <f t="shared" si="8"/>
        <v>26</v>
      </c>
      <c r="D263" s="2">
        <f t="shared" si="9"/>
        <v>2016</v>
      </c>
      <c r="E263" t="s">
        <v>14</v>
      </c>
      <c r="F263" t="s">
        <v>15</v>
      </c>
      <c r="G263" t="s">
        <v>16</v>
      </c>
      <c r="H263" t="s">
        <v>17</v>
      </c>
      <c r="I263" t="s">
        <v>18</v>
      </c>
      <c r="J263" t="s">
        <v>19</v>
      </c>
      <c r="K263" t="s">
        <v>20</v>
      </c>
      <c r="N263" t="s">
        <v>27</v>
      </c>
      <c r="O263">
        <v>2.0699999999999998</v>
      </c>
      <c r="P263" t="s">
        <v>22</v>
      </c>
    </row>
    <row r="264" spans="1:16" x14ac:dyDescent="0.25">
      <c r="A264" s="1">
        <v>42548</v>
      </c>
      <c r="B264" s="1">
        <v>42554</v>
      </c>
      <c r="C264" s="2">
        <f t="shared" si="8"/>
        <v>26</v>
      </c>
      <c r="D264" s="2">
        <f t="shared" si="9"/>
        <v>2016</v>
      </c>
      <c r="E264" t="s">
        <v>14</v>
      </c>
      <c r="F264" t="s">
        <v>15</v>
      </c>
      <c r="G264" t="s">
        <v>16</v>
      </c>
      <c r="H264" t="s">
        <v>17</v>
      </c>
      <c r="I264" t="s">
        <v>18</v>
      </c>
      <c r="J264" t="s">
        <v>19</v>
      </c>
      <c r="K264" t="s">
        <v>20</v>
      </c>
      <c r="N264" t="s">
        <v>23</v>
      </c>
      <c r="O264">
        <v>2.48</v>
      </c>
      <c r="P264" t="s">
        <v>22</v>
      </c>
    </row>
    <row r="265" spans="1:16" x14ac:dyDescent="0.25">
      <c r="A265" s="1">
        <v>42548</v>
      </c>
      <c r="B265" s="1">
        <v>42554</v>
      </c>
      <c r="C265" s="2">
        <f t="shared" si="8"/>
        <v>26</v>
      </c>
      <c r="D265" s="2">
        <f t="shared" si="9"/>
        <v>2016</v>
      </c>
      <c r="E265" t="s">
        <v>14</v>
      </c>
      <c r="F265" t="s">
        <v>15</v>
      </c>
      <c r="G265" t="s">
        <v>16</v>
      </c>
      <c r="H265" t="s">
        <v>17</v>
      </c>
      <c r="I265" t="s">
        <v>18</v>
      </c>
      <c r="J265" t="s">
        <v>19</v>
      </c>
      <c r="K265" t="s">
        <v>20</v>
      </c>
      <c r="N265" t="s">
        <v>24</v>
      </c>
      <c r="O265">
        <v>2.77</v>
      </c>
      <c r="P265" t="s">
        <v>22</v>
      </c>
    </row>
    <row r="266" spans="1:16" x14ac:dyDescent="0.25">
      <c r="A266" s="1">
        <v>42548</v>
      </c>
      <c r="B266" s="1">
        <v>42554</v>
      </c>
      <c r="C266" s="2">
        <f t="shared" si="8"/>
        <v>26</v>
      </c>
      <c r="D266" s="2">
        <f t="shared" si="9"/>
        <v>2016</v>
      </c>
      <c r="E266" t="s">
        <v>14</v>
      </c>
      <c r="F266" t="s">
        <v>15</v>
      </c>
      <c r="G266" t="s">
        <v>16</v>
      </c>
      <c r="H266" t="s">
        <v>17</v>
      </c>
      <c r="I266" t="s">
        <v>18</v>
      </c>
      <c r="J266" t="s">
        <v>19</v>
      </c>
      <c r="K266" t="s">
        <v>20</v>
      </c>
      <c r="N266" t="s">
        <v>25</v>
      </c>
      <c r="O266">
        <v>3.14</v>
      </c>
      <c r="P266" t="s">
        <v>22</v>
      </c>
    </row>
    <row r="267" spans="1:16" x14ac:dyDescent="0.25">
      <c r="A267" s="1">
        <v>42555</v>
      </c>
      <c r="B267" s="1">
        <v>42561</v>
      </c>
      <c r="C267" s="2">
        <f t="shared" si="8"/>
        <v>27</v>
      </c>
      <c r="D267" s="2">
        <f t="shared" si="9"/>
        <v>2016</v>
      </c>
      <c r="E267" t="s">
        <v>14</v>
      </c>
      <c r="F267" t="s">
        <v>15</v>
      </c>
      <c r="G267" t="s">
        <v>16</v>
      </c>
      <c r="H267" t="s">
        <v>17</v>
      </c>
      <c r="I267" t="s">
        <v>18</v>
      </c>
      <c r="J267" t="s">
        <v>19</v>
      </c>
      <c r="K267" t="s">
        <v>20</v>
      </c>
      <c r="N267" t="s">
        <v>26</v>
      </c>
      <c r="O267">
        <v>3.32</v>
      </c>
      <c r="P267" t="s">
        <v>22</v>
      </c>
    </row>
    <row r="268" spans="1:16" x14ac:dyDescent="0.25">
      <c r="A268" s="1">
        <v>42555</v>
      </c>
      <c r="B268" s="1">
        <v>42561</v>
      </c>
      <c r="C268" s="2">
        <f t="shared" si="8"/>
        <v>27</v>
      </c>
      <c r="D268" s="2">
        <f t="shared" si="9"/>
        <v>2016</v>
      </c>
      <c r="E268" t="s">
        <v>14</v>
      </c>
      <c r="F268" t="s">
        <v>15</v>
      </c>
      <c r="G268" t="s">
        <v>16</v>
      </c>
      <c r="H268" t="s">
        <v>17</v>
      </c>
      <c r="I268" t="s">
        <v>18</v>
      </c>
      <c r="J268" t="s">
        <v>19</v>
      </c>
      <c r="K268" t="s">
        <v>20</v>
      </c>
      <c r="N268" t="s">
        <v>21</v>
      </c>
      <c r="O268">
        <v>3.85</v>
      </c>
      <c r="P268" t="s">
        <v>22</v>
      </c>
    </row>
    <row r="269" spans="1:16" x14ac:dyDescent="0.25">
      <c r="A269" s="1">
        <v>42555</v>
      </c>
      <c r="B269" s="1">
        <v>42561</v>
      </c>
      <c r="C269" s="2">
        <f t="shared" si="8"/>
        <v>27</v>
      </c>
      <c r="D269" s="2">
        <f t="shared" si="9"/>
        <v>2016</v>
      </c>
      <c r="E269" t="s">
        <v>14</v>
      </c>
      <c r="F269" t="s">
        <v>15</v>
      </c>
      <c r="G269" t="s">
        <v>16</v>
      </c>
      <c r="H269" t="s">
        <v>17</v>
      </c>
      <c r="I269" t="s">
        <v>18</v>
      </c>
      <c r="J269" t="s">
        <v>19</v>
      </c>
      <c r="K269" t="s">
        <v>20</v>
      </c>
      <c r="N269" t="s">
        <v>27</v>
      </c>
      <c r="O269">
        <v>2.54</v>
      </c>
      <c r="P269" t="s">
        <v>22</v>
      </c>
    </row>
    <row r="270" spans="1:16" x14ac:dyDescent="0.25">
      <c r="A270" s="1">
        <v>42555</v>
      </c>
      <c r="B270" s="1">
        <v>42561</v>
      </c>
      <c r="C270" s="2">
        <f t="shared" si="8"/>
        <v>27</v>
      </c>
      <c r="D270" s="2">
        <f t="shared" si="9"/>
        <v>2016</v>
      </c>
      <c r="E270" t="s">
        <v>14</v>
      </c>
      <c r="F270" t="s">
        <v>15</v>
      </c>
      <c r="G270" t="s">
        <v>16</v>
      </c>
      <c r="H270" t="s">
        <v>17</v>
      </c>
      <c r="I270" t="s">
        <v>18</v>
      </c>
      <c r="J270" t="s">
        <v>19</v>
      </c>
      <c r="K270" t="s">
        <v>20</v>
      </c>
      <c r="N270" t="s">
        <v>23</v>
      </c>
      <c r="O270">
        <v>2.65</v>
      </c>
      <c r="P270" t="s">
        <v>22</v>
      </c>
    </row>
    <row r="271" spans="1:16" x14ac:dyDescent="0.25">
      <c r="A271" s="1">
        <v>42555</v>
      </c>
      <c r="B271" s="1">
        <v>42561</v>
      </c>
      <c r="C271" s="2">
        <f t="shared" si="8"/>
        <v>27</v>
      </c>
      <c r="D271" s="2">
        <f t="shared" si="9"/>
        <v>2016</v>
      </c>
      <c r="E271" t="s">
        <v>14</v>
      </c>
      <c r="F271" t="s">
        <v>15</v>
      </c>
      <c r="G271" t="s">
        <v>16</v>
      </c>
      <c r="H271" t="s">
        <v>17</v>
      </c>
      <c r="I271" t="s">
        <v>18</v>
      </c>
      <c r="J271" t="s">
        <v>19</v>
      </c>
      <c r="K271" t="s">
        <v>20</v>
      </c>
      <c r="N271" t="s">
        <v>24</v>
      </c>
      <c r="O271">
        <v>2.7</v>
      </c>
      <c r="P271" t="s">
        <v>22</v>
      </c>
    </row>
    <row r="272" spans="1:16" x14ac:dyDescent="0.25">
      <c r="A272" s="1">
        <v>42555</v>
      </c>
      <c r="B272" s="1">
        <v>42561</v>
      </c>
      <c r="C272" s="2">
        <f t="shared" si="8"/>
        <v>27</v>
      </c>
      <c r="D272" s="2">
        <f t="shared" si="9"/>
        <v>2016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  <c r="N272" t="s">
        <v>25</v>
      </c>
      <c r="O272">
        <v>4.12</v>
      </c>
      <c r="P272" t="s">
        <v>22</v>
      </c>
    </row>
    <row r="273" spans="1:16" x14ac:dyDescent="0.25">
      <c r="A273" s="1">
        <v>42562</v>
      </c>
      <c r="B273" s="1">
        <v>42568</v>
      </c>
      <c r="C273" s="2">
        <f t="shared" si="8"/>
        <v>28</v>
      </c>
      <c r="D273" s="2">
        <f t="shared" si="9"/>
        <v>2016</v>
      </c>
      <c r="E273" t="s">
        <v>14</v>
      </c>
      <c r="F273" t="s">
        <v>15</v>
      </c>
      <c r="G273" t="s">
        <v>16</v>
      </c>
      <c r="H273" t="s">
        <v>17</v>
      </c>
      <c r="I273" t="s">
        <v>18</v>
      </c>
      <c r="J273" t="s">
        <v>19</v>
      </c>
      <c r="K273" t="s">
        <v>20</v>
      </c>
      <c r="N273" t="s">
        <v>26</v>
      </c>
      <c r="O273">
        <v>3.32</v>
      </c>
      <c r="P273" t="s">
        <v>22</v>
      </c>
    </row>
    <row r="274" spans="1:16" x14ac:dyDescent="0.25">
      <c r="A274" s="1">
        <v>42562</v>
      </c>
      <c r="B274" s="1">
        <v>42568</v>
      </c>
      <c r="C274" s="2">
        <f t="shared" si="8"/>
        <v>28</v>
      </c>
      <c r="D274" s="2">
        <f t="shared" si="9"/>
        <v>2016</v>
      </c>
      <c r="E274" t="s">
        <v>14</v>
      </c>
      <c r="F274" t="s">
        <v>15</v>
      </c>
      <c r="G274" t="s">
        <v>16</v>
      </c>
      <c r="H274" t="s">
        <v>17</v>
      </c>
      <c r="I274" t="s">
        <v>18</v>
      </c>
      <c r="J274" t="s">
        <v>19</v>
      </c>
      <c r="K274" t="s">
        <v>20</v>
      </c>
      <c r="N274" t="s">
        <v>21</v>
      </c>
      <c r="O274">
        <v>3.85</v>
      </c>
      <c r="P274" t="s">
        <v>22</v>
      </c>
    </row>
    <row r="275" spans="1:16" x14ac:dyDescent="0.25">
      <c r="A275" s="1">
        <v>42562</v>
      </c>
      <c r="B275" s="1">
        <v>42568</v>
      </c>
      <c r="C275" s="2">
        <f t="shared" si="8"/>
        <v>28</v>
      </c>
      <c r="D275" s="2">
        <f t="shared" si="9"/>
        <v>2016</v>
      </c>
      <c r="E275" t="s">
        <v>14</v>
      </c>
      <c r="F275" t="s">
        <v>15</v>
      </c>
      <c r="G275" t="s">
        <v>16</v>
      </c>
      <c r="H275" t="s">
        <v>17</v>
      </c>
      <c r="I275" t="s">
        <v>18</v>
      </c>
      <c r="J275" t="s">
        <v>19</v>
      </c>
      <c r="K275" t="s">
        <v>20</v>
      </c>
      <c r="N275" t="s">
        <v>27</v>
      </c>
      <c r="O275">
        <v>2.54</v>
      </c>
      <c r="P275" t="s">
        <v>22</v>
      </c>
    </row>
    <row r="276" spans="1:16" x14ac:dyDescent="0.25">
      <c r="A276" s="1">
        <v>42562</v>
      </c>
      <c r="B276" s="1">
        <v>42568</v>
      </c>
      <c r="C276" s="2">
        <f t="shared" si="8"/>
        <v>28</v>
      </c>
      <c r="D276" s="2">
        <f t="shared" si="9"/>
        <v>2016</v>
      </c>
      <c r="E276" t="s">
        <v>14</v>
      </c>
      <c r="F276" t="s">
        <v>15</v>
      </c>
      <c r="G276" t="s">
        <v>16</v>
      </c>
      <c r="H276" t="s">
        <v>17</v>
      </c>
      <c r="I276" t="s">
        <v>18</v>
      </c>
      <c r="J276" t="s">
        <v>19</v>
      </c>
      <c r="K276" t="s">
        <v>20</v>
      </c>
      <c r="N276" t="s">
        <v>23</v>
      </c>
      <c r="O276">
        <v>2.65</v>
      </c>
      <c r="P276" t="s">
        <v>22</v>
      </c>
    </row>
    <row r="277" spans="1:16" x14ac:dyDescent="0.25">
      <c r="A277" s="1">
        <v>42562</v>
      </c>
      <c r="B277" s="1">
        <v>42568</v>
      </c>
      <c r="C277" s="2">
        <f t="shared" si="8"/>
        <v>28</v>
      </c>
      <c r="D277" s="2">
        <f t="shared" si="9"/>
        <v>2016</v>
      </c>
      <c r="E277" t="s">
        <v>14</v>
      </c>
      <c r="F277" t="s">
        <v>15</v>
      </c>
      <c r="G277" t="s">
        <v>16</v>
      </c>
      <c r="H277" t="s">
        <v>17</v>
      </c>
      <c r="I277" t="s">
        <v>18</v>
      </c>
      <c r="J277" t="s">
        <v>19</v>
      </c>
      <c r="K277" t="s">
        <v>20</v>
      </c>
      <c r="N277" t="s">
        <v>24</v>
      </c>
      <c r="O277">
        <v>2.7</v>
      </c>
      <c r="P277" t="s">
        <v>22</v>
      </c>
    </row>
    <row r="278" spans="1:16" x14ac:dyDescent="0.25">
      <c r="A278" s="1">
        <v>42562</v>
      </c>
      <c r="B278" s="1">
        <v>42568</v>
      </c>
      <c r="C278" s="2">
        <f t="shared" si="8"/>
        <v>28</v>
      </c>
      <c r="D278" s="2">
        <f t="shared" si="9"/>
        <v>2016</v>
      </c>
      <c r="E278" t="s">
        <v>14</v>
      </c>
      <c r="F278" t="s">
        <v>15</v>
      </c>
      <c r="G278" t="s">
        <v>16</v>
      </c>
      <c r="H278" t="s">
        <v>17</v>
      </c>
      <c r="I278" t="s">
        <v>18</v>
      </c>
      <c r="J278" t="s">
        <v>19</v>
      </c>
      <c r="K278" t="s">
        <v>20</v>
      </c>
      <c r="N278" t="s">
        <v>25</v>
      </c>
      <c r="O278">
        <v>4.12</v>
      </c>
      <c r="P278" t="s">
        <v>22</v>
      </c>
    </row>
    <row r="279" spans="1:16" x14ac:dyDescent="0.25">
      <c r="A279" s="1">
        <v>42569</v>
      </c>
      <c r="B279" s="1">
        <v>42575</v>
      </c>
      <c r="C279" s="2">
        <f t="shared" si="8"/>
        <v>29</v>
      </c>
      <c r="D279" s="2">
        <f t="shared" si="9"/>
        <v>2016</v>
      </c>
      <c r="E279" t="s">
        <v>14</v>
      </c>
      <c r="F279" t="s">
        <v>15</v>
      </c>
      <c r="G279" t="s">
        <v>16</v>
      </c>
      <c r="H279" t="s">
        <v>17</v>
      </c>
      <c r="I279" t="s">
        <v>18</v>
      </c>
      <c r="J279" t="s">
        <v>19</v>
      </c>
      <c r="K279" t="s">
        <v>20</v>
      </c>
      <c r="N279" t="s">
        <v>26</v>
      </c>
      <c r="O279">
        <v>3.32</v>
      </c>
      <c r="P279" t="s">
        <v>22</v>
      </c>
    </row>
    <row r="280" spans="1:16" x14ac:dyDescent="0.25">
      <c r="A280" s="1">
        <v>42569</v>
      </c>
      <c r="B280" s="1">
        <v>42575</v>
      </c>
      <c r="C280" s="2">
        <f t="shared" si="8"/>
        <v>29</v>
      </c>
      <c r="D280" s="2">
        <f t="shared" si="9"/>
        <v>2016</v>
      </c>
      <c r="E280" t="s">
        <v>14</v>
      </c>
      <c r="F280" t="s">
        <v>15</v>
      </c>
      <c r="G280" t="s">
        <v>16</v>
      </c>
      <c r="H280" t="s">
        <v>17</v>
      </c>
      <c r="I280" t="s">
        <v>18</v>
      </c>
      <c r="J280" t="s">
        <v>19</v>
      </c>
      <c r="K280" t="s">
        <v>20</v>
      </c>
      <c r="N280" t="s">
        <v>21</v>
      </c>
      <c r="O280">
        <v>3.85</v>
      </c>
      <c r="P280" t="s">
        <v>22</v>
      </c>
    </row>
    <row r="281" spans="1:16" x14ac:dyDescent="0.25">
      <c r="A281" s="1">
        <v>42569</v>
      </c>
      <c r="B281" s="1">
        <v>42575</v>
      </c>
      <c r="C281" s="2">
        <f t="shared" si="8"/>
        <v>29</v>
      </c>
      <c r="D281" s="2">
        <f t="shared" si="9"/>
        <v>2016</v>
      </c>
      <c r="E281" t="s">
        <v>14</v>
      </c>
      <c r="F281" t="s">
        <v>15</v>
      </c>
      <c r="G281" t="s">
        <v>16</v>
      </c>
      <c r="H281" t="s">
        <v>17</v>
      </c>
      <c r="I281" t="s">
        <v>18</v>
      </c>
      <c r="J281" t="s">
        <v>19</v>
      </c>
      <c r="K281" t="s">
        <v>20</v>
      </c>
      <c r="N281" t="s">
        <v>27</v>
      </c>
      <c r="O281">
        <v>2.54</v>
      </c>
      <c r="P281" t="s">
        <v>22</v>
      </c>
    </row>
    <row r="282" spans="1:16" x14ac:dyDescent="0.25">
      <c r="A282" s="1">
        <v>42569</v>
      </c>
      <c r="B282" s="1">
        <v>42575</v>
      </c>
      <c r="C282" s="2">
        <f t="shared" si="8"/>
        <v>29</v>
      </c>
      <c r="D282" s="2">
        <f t="shared" si="9"/>
        <v>2016</v>
      </c>
      <c r="E282" t="s">
        <v>14</v>
      </c>
      <c r="F282" t="s">
        <v>15</v>
      </c>
      <c r="G282" t="s">
        <v>16</v>
      </c>
      <c r="H282" t="s">
        <v>17</v>
      </c>
      <c r="I282" t="s">
        <v>18</v>
      </c>
      <c r="J282" t="s">
        <v>19</v>
      </c>
      <c r="K282" t="s">
        <v>20</v>
      </c>
      <c r="N282" t="s">
        <v>23</v>
      </c>
      <c r="O282">
        <v>2.65</v>
      </c>
      <c r="P282" t="s">
        <v>22</v>
      </c>
    </row>
    <row r="283" spans="1:16" x14ac:dyDescent="0.25">
      <c r="A283" s="1">
        <v>42569</v>
      </c>
      <c r="B283" s="1">
        <v>42575</v>
      </c>
      <c r="C283" s="2">
        <f t="shared" si="8"/>
        <v>29</v>
      </c>
      <c r="D283" s="2">
        <f t="shared" si="9"/>
        <v>2016</v>
      </c>
      <c r="E283" t="s">
        <v>14</v>
      </c>
      <c r="F283" t="s">
        <v>15</v>
      </c>
      <c r="G283" t="s">
        <v>16</v>
      </c>
      <c r="H283" t="s">
        <v>17</v>
      </c>
      <c r="I283" t="s">
        <v>18</v>
      </c>
      <c r="J283" t="s">
        <v>19</v>
      </c>
      <c r="K283" t="s">
        <v>20</v>
      </c>
      <c r="N283" t="s">
        <v>24</v>
      </c>
      <c r="O283">
        <v>2.7</v>
      </c>
      <c r="P283" t="s">
        <v>22</v>
      </c>
    </row>
    <row r="284" spans="1:16" x14ac:dyDescent="0.25">
      <c r="A284" s="1">
        <v>42569</v>
      </c>
      <c r="B284" s="1">
        <v>42575</v>
      </c>
      <c r="C284" s="2">
        <f t="shared" si="8"/>
        <v>29</v>
      </c>
      <c r="D284" s="2">
        <f t="shared" si="9"/>
        <v>2016</v>
      </c>
      <c r="E284" t="s">
        <v>14</v>
      </c>
      <c r="F284" t="s">
        <v>15</v>
      </c>
      <c r="G284" t="s">
        <v>16</v>
      </c>
      <c r="H284" t="s">
        <v>17</v>
      </c>
      <c r="I284" t="s">
        <v>18</v>
      </c>
      <c r="J284" t="s">
        <v>19</v>
      </c>
      <c r="K284" t="s">
        <v>20</v>
      </c>
      <c r="N284" t="s">
        <v>25</v>
      </c>
      <c r="O284">
        <v>4.12</v>
      </c>
      <c r="P284" t="s">
        <v>22</v>
      </c>
    </row>
    <row r="285" spans="1:16" x14ac:dyDescent="0.25">
      <c r="A285" s="1">
        <v>42576</v>
      </c>
      <c r="B285" s="1">
        <v>42582</v>
      </c>
      <c r="C285" s="2">
        <f t="shared" si="8"/>
        <v>30</v>
      </c>
      <c r="D285" s="2">
        <f t="shared" si="9"/>
        <v>2016</v>
      </c>
      <c r="E285" t="s">
        <v>14</v>
      </c>
      <c r="F285" t="s">
        <v>15</v>
      </c>
      <c r="G285" t="s">
        <v>16</v>
      </c>
      <c r="H285" t="s">
        <v>17</v>
      </c>
      <c r="I285" t="s">
        <v>18</v>
      </c>
      <c r="J285" t="s">
        <v>19</v>
      </c>
      <c r="K285" t="s">
        <v>20</v>
      </c>
      <c r="N285" t="s">
        <v>26</v>
      </c>
      <c r="O285">
        <v>3.32</v>
      </c>
      <c r="P285" t="s">
        <v>22</v>
      </c>
    </row>
    <row r="286" spans="1:16" x14ac:dyDescent="0.25">
      <c r="A286" s="1">
        <v>42576</v>
      </c>
      <c r="B286" s="1">
        <v>42582</v>
      </c>
      <c r="C286" s="2">
        <f t="shared" si="8"/>
        <v>30</v>
      </c>
      <c r="D286" s="2">
        <f t="shared" si="9"/>
        <v>2016</v>
      </c>
      <c r="E286" t="s">
        <v>14</v>
      </c>
      <c r="F286" t="s">
        <v>15</v>
      </c>
      <c r="G286" t="s">
        <v>16</v>
      </c>
      <c r="H286" t="s">
        <v>17</v>
      </c>
      <c r="I286" t="s">
        <v>18</v>
      </c>
      <c r="J286" t="s">
        <v>19</v>
      </c>
      <c r="K286" t="s">
        <v>20</v>
      </c>
      <c r="N286" t="s">
        <v>21</v>
      </c>
      <c r="O286">
        <v>3.85</v>
      </c>
      <c r="P286" t="s">
        <v>22</v>
      </c>
    </row>
    <row r="287" spans="1:16" x14ac:dyDescent="0.25">
      <c r="A287" s="1">
        <v>42576</v>
      </c>
      <c r="B287" s="1">
        <v>42582</v>
      </c>
      <c r="C287" s="2">
        <f t="shared" si="8"/>
        <v>30</v>
      </c>
      <c r="D287" s="2">
        <f t="shared" si="9"/>
        <v>2016</v>
      </c>
      <c r="E287" t="s">
        <v>14</v>
      </c>
      <c r="F287" t="s">
        <v>15</v>
      </c>
      <c r="G287" t="s">
        <v>16</v>
      </c>
      <c r="H287" t="s">
        <v>17</v>
      </c>
      <c r="I287" t="s">
        <v>18</v>
      </c>
      <c r="J287" t="s">
        <v>19</v>
      </c>
      <c r="K287" t="s">
        <v>20</v>
      </c>
      <c r="N287" t="s">
        <v>27</v>
      </c>
      <c r="O287">
        <v>2.54</v>
      </c>
      <c r="P287" t="s">
        <v>22</v>
      </c>
    </row>
    <row r="288" spans="1:16" x14ac:dyDescent="0.25">
      <c r="A288" s="1">
        <v>42576</v>
      </c>
      <c r="B288" s="1">
        <v>42582</v>
      </c>
      <c r="C288" s="2">
        <f t="shared" si="8"/>
        <v>30</v>
      </c>
      <c r="D288" s="2">
        <f t="shared" si="9"/>
        <v>2016</v>
      </c>
      <c r="E288" t="s">
        <v>14</v>
      </c>
      <c r="F288" t="s">
        <v>15</v>
      </c>
      <c r="G288" t="s">
        <v>16</v>
      </c>
      <c r="H288" t="s">
        <v>17</v>
      </c>
      <c r="I288" t="s">
        <v>18</v>
      </c>
      <c r="J288" t="s">
        <v>19</v>
      </c>
      <c r="K288" t="s">
        <v>20</v>
      </c>
      <c r="N288" t="s">
        <v>23</v>
      </c>
      <c r="O288">
        <v>2.65</v>
      </c>
      <c r="P288" t="s">
        <v>22</v>
      </c>
    </row>
    <row r="289" spans="1:16" x14ac:dyDescent="0.25">
      <c r="A289" s="1">
        <v>42576</v>
      </c>
      <c r="B289" s="1">
        <v>42582</v>
      </c>
      <c r="C289" s="2">
        <f t="shared" si="8"/>
        <v>30</v>
      </c>
      <c r="D289" s="2">
        <f t="shared" si="9"/>
        <v>2016</v>
      </c>
      <c r="E289" t="s">
        <v>14</v>
      </c>
      <c r="F289" t="s">
        <v>15</v>
      </c>
      <c r="G289" t="s">
        <v>16</v>
      </c>
      <c r="H289" t="s">
        <v>17</v>
      </c>
      <c r="I289" t="s">
        <v>18</v>
      </c>
      <c r="J289" t="s">
        <v>19</v>
      </c>
      <c r="K289" t="s">
        <v>20</v>
      </c>
      <c r="N289" t="s">
        <v>24</v>
      </c>
      <c r="O289">
        <v>2.7</v>
      </c>
      <c r="P289" t="s">
        <v>22</v>
      </c>
    </row>
    <row r="290" spans="1:16" x14ac:dyDescent="0.25">
      <c r="A290" s="1">
        <v>42576</v>
      </c>
      <c r="B290" s="1">
        <v>42582</v>
      </c>
      <c r="C290" s="2">
        <f t="shared" si="8"/>
        <v>30</v>
      </c>
      <c r="D290" s="2">
        <f t="shared" si="9"/>
        <v>2016</v>
      </c>
      <c r="E290" t="s">
        <v>14</v>
      </c>
      <c r="F290" t="s">
        <v>15</v>
      </c>
      <c r="G290" t="s">
        <v>16</v>
      </c>
      <c r="H290" t="s">
        <v>17</v>
      </c>
      <c r="I290" t="s">
        <v>18</v>
      </c>
      <c r="J290" t="s">
        <v>19</v>
      </c>
      <c r="K290" t="s">
        <v>20</v>
      </c>
      <c r="N290" t="s">
        <v>25</v>
      </c>
      <c r="O290">
        <v>4.12</v>
      </c>
      <c r="P290" t="s">
        <v>22</v>
      </c>
    </row>
    <row r="291" spans="1:16" x14ac:dyDescent="0.25">
      <c r="A291" s="1">
        <v>42583</v>
      </c>
      <c r="B291" s="1">
        <v>42589</v>
      </c>
      <c r="C291" s="2">
        <f t="shared" si="8"/>
        <v>31</v>
      </c>
      <c r="D291" s="2">
        <f t="shared" si="9"/>
        <v>2016</v>
      </c>
      <c r="E291" t="s">
        <v>14</v>
      </c>
      <c r="F291" t="s">
        <v>15</v>
      </c>
      <c r="G291" t="s">
        <v>16</v>
      </c>
      <c r="H291" t="s">
        <v>17</v>
      </c>
      <c r="I291" t="s">
        <v>18</v>
      </c>
      <c r="J291" t="s">
        <v>19</v>
      </c>
      <c r="K291" t="s">
        <v>20</v>
      </c>
      <c r="N291" t="s">
        <v>26</v>
      </c>
      <c r="O291">
        <v>4.9400000000000004</v>
      </c>
      <c r="P291" t="s">
        <v>22</v>
      </c>
    </row>
    <row r="292" spans="1:16" x14ac:dyDescent="0.25">
      <c r="A292" s="1">
        <v>42583</v>
      </c>
      <c r="B292" s="1">
        <v>42589</v>
      </c>
      <c r="C292" s="2">
        <f t="shared" si="8"/>
        <v>31</v>
      </c>
      <c r="D292" s="2">
        <f t="shared" si="9"/>
        <v>2016</v>
      </c>
      <c r="E292" t="s">
        <v>14</v>
      </c>
      <c r="F292" t="s">
        <v>15</v>
      </c>
      <c r="G292" t="s">
        <v>16</v>
      </c>
      <c r="H292" t="s">
        <v>17</v>
      </c>
      <c r="I292" t="s">
        <v>18</v>
      </c>
      <c r="J292" t="s">
        <v>19</v>
      </c>
      <c r="K292" t="s">
        <v>20</v>
      </c>
      <c r="N292" t="s">
        <v>21</v>
      </c>
      <c r="O292">
        <v>3.72</v>
      </c>
      <c r="P292" t="s">
        <v>22</v>
      </c>
    </row>
    <row r="293" spans="1:16" x14ac:dyDescent="0.25">
      <c r="A293" s="1">
        <v>42583</v>
      </c>
      <c r="B293" s="1">
        <v>42589</v>
      </c>
      <c r="C293" s="2">
        <f t="shared" si="8"/>
        <v>31</v>
      </c>
      <c r="D293" s="2">
        <f t="shared" si="9"/>
        <v>2016</v>
      </c>
      <c r="E293" t="s">
        <v>14</v>
      </c>
      <c r="F293" t="s">
        <v>15</v>
      </c>
      <c r="G293" t="s">
        <v>16</v>
      </c>
      <c r="H293" t="s">
        <v>17</v>
      </c>
      <c r="I293" t="s">
        <v>18</v>
      </c>
      <c r="J293" t="s">
        <v>19</v>
      </c>
      <c r="K293" t="s">
        <v>20</v>
      </c>
      <c r="N293" t="s">
        <v>27</v>
      </c>
      <c r="O293">
        <v>2</v>
      </c>
      <c r="P293" t="s">
        <v>22</v>
      </c>
    </row>
    <row r="294" spans="1:16" x14ac:dyDescent="0.25">
      <c r="A294" s="1">
        <v>42583</v>
      </c>
      <c r="B294" s="1">
        <v>42589</v>
      </c>
      <c r="C294" s="2">
        <f t="shared" si="8"/>
        <v>31</v>
      </c>
      <c r="D294" s="2">
        <f t="shared" si="9"/>
        <v>2016</v>
      </c>
      <c r="E294" t="s">
        <v>14</v>
      </c>
      <c r="F294" t="s">
        <v>15</v>
      </c>
      <c r="G294" t="s">
        <v>16</v>
      </c>
      <c r="H294" t="s">
        <v>17</v>
      </c>
      <c r="I294" t="s">
        <v>18</v>
      </c>
      <c r="J294" t="s">
        <v>19</v>
      </c>
      <c r="K294" t="s">
        <v>20</v>
      </c>
      <c r="N294" t="s">
        <v>23</v>
      </c>
      <c r="O294">
        <v>3.1</v>
      </c>
      <c r="P294" t="s">
        <v>22</v>
      </c>
    </row>
    <row r="295" spans="1:16" x14ac:dyDescent="0.25">
      <c r="A295" s="1">
        <v>42583</v>
      </c>
      <c r="B295" s="1">
        <v>42589</v>
      </c>
      <c r="C295" s="2">
        <f t="shared" si="8"/>
        <v>31</v>
      </c>
      <c r="D295" s="2">
        <f t="shared" si="9"/>
        <v>2016</v>
      </c>
      <c r="E295" t="s">
        <v>14</v>
      </c>
      <c r="F295" t="s">
        <v>15</v>
      </c>
      <c r="G295" t="s">
        <v>16</v>
      </c>
      <c r="H295" t="s">
        <v>17</v>
      </c>
      <c r="I295" t="s">
        <v>18</v>
      </c>
      <c r="J295" t="s">
        <v>19</v>
      </c>
      <c r="K295" t="s">
        <v>20</v>
      </c>
      <c r="N295" t="s">
        <v>24</v>
      </c>
      <c r="O295">
        <v>3.12</v>
      </c>
      <c r="P295" t="s">
        <v>22</v>
      </c>
    </row>
    <row r="296" spans="1:16" x14ac:dyDescent="0.25">
      <c r="A296" s="1">
        <v>42583</v>
      </c>
      <c r="B296" s="1">
        <v>42589</v>
      </c>
      <c r="C296" s="2">
        <f t="shared" si="8"/>
        <v>31</v>
      </c>
      <c r="D296" s="2">
        <f t="shared" si="9"/>
        <v>2016</v>
      </c>
      <c r="E296" t="s">
        <v>14</v>
      </c>
      <c r="F296" t="s">
        <v>15</v>
      </c>
      <c r="G296" t="s">
        <v>16</v>
      </c>
      <c r="H296" t="s">
        <v>17</v>
      </c>
      <c r="I296" t="s">
        <v>18</v>
      </c>
      <c r="J296" t="s">
        <v>19</v>
      </c>
      <c r="K296" t="s">
        <v>20</v>
      </c>
      <c r="N296" t="s">
        <v>25</v>
      </c>
      <c r="O296">
        <v>3.7</v>
      </c>
      <c r="P296" t="s">
        <v>22</v>
      </c>
    </row>
    <row r="297" spans="1:16" x14ac:dyDescent="0.25">
      <c r="A297" s="1">
        <v>42590</v>
      </c>
      <c r="B297" s="1">
        <v>42596</v>
      </c>
      <c r="C297" s="2">
        <f t="shared" si="8"/>
        <v>32</v>
      </c>
      <c r="D297" s="2">
        <f t="shared" si="9"/>
        <v>2016</v>
      </c>
      <c r="E297" t="s">
        <v>14</v>
      </c>
      <c r="F297" t="s">
        <v>15</v>
      </c>
      <c r="G297" t="s">
        <v>16</v>
      </c>
      <c r="H297" t="s">
        <v>17</v>
      </c>
      <c r="I297" t="s">
        <v>18</v>
      </c>
      <c r="J297" t="s">
        <v>19</v>
      </c>
      <c r="K297" t="s">
        <v>20</v>
      </c>
      <c r="N297" t="s">
        <v>26</v>
      </c>
      <c r="O297">
        <v>4.9400000000000004</v>
      </c>
      <c r="P297" t="s">
        <v>22</v>
      </c>
    </row>
    <row r="298" spans="1:16" x14ac:dyDescent="0.25">
      <c r="A298" s="1">
        <v>42590</v>
      </c>
      <c r="B298" s="1">
        <v>42596</v>
      </c>
      <c r="C298" s="2">
        <f t="shared" si="8"/>
        <v>32</v>
      </c>
      <c r="D298" s="2">
        <f t="shared" si="9"/>
        <v>2016</v>
      </c>
      <c r="E298" t="s">
        <v>14</v>
      </c>
      <c r="F298" t="s">
        <v>15</v>
      </c>
      <c r="G298" t="s">
        <v>16</v>
      </c>
      <c r="H298" t="s">
        <v>17</v>
      </c>
      <c r="I298" t="s">
        <v>18</v>
      </c>
      <c r="J298" t="s">
        <v>19</v>
      </c>
      <c r="K298" t="s">
        <v>20</v>
      </c>
      <c r="N298" t="s">
        <v>21</v>
      </c>
      <c r="O298">
        <v>3.72</v>
      </c>
      <c r="P298" t="s">
        <v>22</v>
      </c>
    </row>
    <row r="299" spans="1:16" x14ac:dyDescent="0.25">
      <c r="A299" s="1">
        <v>42590</v>
      </c>
      <c r="B299" s="1">
        <v>42596</v>
      </c>
      <c r="C299" s="2">
        <f t="shared" si="8"/>
        <v>32</v>
      </c>
      <c r="D299" s="2">
        <f t="shared" si="9"/>
        <v>2016</v>
      </c>
      <c r="E299" t="s">
        <v>14</v>
      </c>
      <c r="F299" t="s">
        <v>15</v>
      </c>
      <c r="G299" t="s">
        <v>16</v>
      </c>
      <c r="H299" t="s">
        <v>17</v>
      </c>
      <c r="I299" t="s">
        <v>18</v>
      </c>
      <c r="J299" t="s">
        <v>19</v>
      </c>
      <c r="K299" t="s">
        <v>20</v>
      </c>
      <c r="N299" t="s">
        <v>27</v>
      </c>
      <c r="O299">
        <v>2</v>
      </c>
      <c r="P299" t="s">
        <v>22</v>
      </c>
    </row>
    <row r="300" spans="1:16" x14ac:dyDescent="0.25">
      <c r="A300" s="1">
        <v>42590</v>
      </c>
      <c r="B300" s="1">
        <v>42596</v>
      </c>
      <c r="C300" s="2">
        <f t="shared" si="8"/>
        <v>32</v>
      </c>
      <c r="D300" s="2">
        <f t="shared" si="9"/>
        <v>2016</v>
      </c>
      <c r="E300" t="s">
        <v>14</v>
      </c>
      <c r="F300" t="s">
        <v>15</v>
      </c>
      <c r="G300" t="s">
        <v>16</v>
      </c>
      <c r="H300" t="s">
        <v>17</v>
      </c>
      <c r="I300" t="s">
        <v>18</v>
      </c>
      <c r="J300" t="s">
        <v>19</v>
      </c>
      <c r="K300" t="s">
        <v>20</v>
      </c>
      <c r="N300" t="s">
        <v>23</v>
      </c>
      <c r="O300">
        <v>3.1</v>
      </c>
      <c r="P300" t="s">
        <v>22</v>
      </c>
    </row>
    <row r="301" spans="1:16" x14ac:dyDescent="0.25">
      <c r="A301" s="1">
        <v>42590</v>
      </c>
      <c r="B301" s="1">
        <v>42596</v>
      </c>
      <c r="C301" s="2">
        <f t="shared" si="8"/>
        <v>32</v>
      </c>
      <c r="D301" s="2">
        <f t="shared" si="9"/>
        <v>2016</v>
      </c>
      <c r="E301" t="s">
        <v>14</v>
      </c>
      <c r="F301" t="s">
        <v>15</v>
      </c>
      <c r="G301" t="s">
        <v>16</v>
      </c>
      <c r="H301" t="s">
        <v>17</v>
      </c>
      <c r="I301" t="s">
        <v>18</v>
      </c>
      <c r="J301" t="s">
        <v>19</v>
      </c>
      <c r="K301" t="s">
        <v>20</v>
      </c>
      <c r="N301" t="s">
        <v>24</v>
      </c>
      <c r="O301">
        <v>3.12</v>
      </c>
      <c r="P301" t="s">
        <v>22</v>
      </c>
    </row>
    <row r="302" spans="1:16" x14ac:dyDescent="0.25">
      <c r="A302" s="1">
        <v>42590</v>
      </c>
      <c r="B302" s="1">
        <v>42596</v>
      </c>
      <c r="C302" s="2">
        <f t="shared" si="8"/>
        <v>32</v>
      </c>
      <c r="D302" s="2">
        <f t="shared" si="9"/>
        <v>2016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  <c r="N302" t="s">
        <v>25</v>
      </c>
      <c r="O302">
        <v>3.7</v>
      </c>
      <c r="P302" t="s">
        <v>22</v>
      </c>
    </row>
    <row r="303" spans="1:16" x14ac:dyDescent="0.25">
      <c r="A303" s="1">
        <v>42597</v>
      </c>
      <c r="B303" s="1">
        <v>42603</v>
      </c>
      <c r="C303" s="2">
        <f t="shared" si="8"/>
        <v>33</v>
      </c>
      <c r="D303" s="2">
        <f t="shared" si="9"/>
        <v>2016</v>
      </c>
      <c r="E303" t="s">
        <v>14</v>
      </c>
      <c r="F303" t="s">
        <v>15</v>
      </c>
      <c r="G303" t="s">
        <v>16</v>
      </c>
      <c r="H303" t="s">
        <v>17</v>
      </c>
      <c r="I303" t="s">
        <v>18</v>
      </c>
      <c r="J303" t="s">
        <v>19</v>
      </c>
      <c r="K303" t="s">
        <v>20</v>
      </c>
      <c r="N303" t="s">
        <v>26</v>
      </c>
      <c r="O303">
        <v>4.9400000000000004</v>
      </c>
      <c r="P303" t="s">
        <v>22</v>
      </c>
    </row>
    <row r="304" spans="1:16" x14ac:dyDescent="0.25">
      <c r="A304" s="1">
        <v>42597</v>
      </c>
      <c r="B304" s="1">
        <v>42603</v>
      </c>
      <c r="C304" s="2">
        <f t="shared" si="8"/>
        <v>33</v>
      </c>
      <c r="D304" s="2">
        <f t="shared" si="9"/>
        <v>2016</v>
      </c>
      <c r="E304" t="s">
        <v>14</v>
      </c>
      <c r="F304" t="s">
        <v>15</v>
      </c>
      <c r="G304" t="s">
        <v>16</v>
      </c>
      <c r="H304" t="s">
        <v>17</v>
      </c>
      <c r="I304" t="s">
        <v>18</v>
      </c>
      <c r="J304" t="s">
        <v>19</v>
      </c>
      <c r="K304" t="s">
        <v>20</v>
      </c>
      <c r="N304" t="s">
        <v>21</v>
      </c>
      <c r="O304">
        <v>3.72</v>
      </c>
      <c r="P304" t="s">
        <v>22</v>
      </c>
    </row>
    <row r="305" spans="1:16" x14ac:dyDescent="0.25">
      <c r="A305" s="1">
        <v>42597</v>
      </c>
      <c r="B305" s="1">
        <v>42603</v>
      </c>
      <c r="C305" s="2">
        <f t="shared" si="8"/>
        <v>33</v>
      </c>
      <c r="D305" s="2">
        <f t="shared" si="9"/>
        <v>2016</v>
      </c>
      <c r="E305" t="s">
        <v>14</v>
      </c>
      <c r="F305" t="s">
        <v>15</v>
      </c>
      <c r="G305" t="s">
        <v>16</v>
      </c>
      <c r="H305" t="s">
        <v>17</v>
      </c>
      <c r="I305" t="s">
        <v>18</v>
      </c>
      <c r="J305" t="s">
        <v>19</v>
      </c>
      <c r="K305" t="s">
        <v>20</v>
      </c>
      <c r="N305" t="s">
        <v>27</v>
      </c>
      <c r="O305">
        <v>2</v>
      </c>
      <c r="P305" t="s">
        <v>22</v>
      </c>
    </row>
    <row r="306" spans="1:16" x14ac:dyDescent="0.25">
      <c r="A306" s="1">
        <v>42597</v>
      </c>
      <c r="B306" s="1">
        <v>42603</v>
      </c>
      <c r="C306" s="2">
        <f t="shared" si="8"/>
        <v>33</v>
      </c>
      <c r="D306" s="2">
        <f t="shared" si="9"/>
        <v>2016</v>
      </c>
      <c r="E306" t="s">
        <v>14</v>
      </c>
      <c r="F306" t="s">
        <v>15</v>
      </c>
      <c r="G306" t="s">
        <v>16</v>
      </c>
      <c r="H306" t="s">
        <v>17</v>
      </c>
      <c r="I306" t="s">
        <v>18</v>
      </c>
      <c r="J306" t="s">
        <v>19</v>
      </c>
      <c r="K306" t="s">
        <v>20</v>
      </c>
      <c r="N306" t="s">
        <v>23</v>
      </c>
      <c r="O306">
        <v>3.1</v>
      </c>
      <c r="P306" t="s">
        <v>22</v>
      </c>
    </row>
    <row r="307" spans="1:16" x14ac:dyDescent="0.25">
      <c r="A307" s="1">
        <v>42597</v>
      </c>
      <c r="B307" s="1">
        <v>42603</v>
      </c>
      <c r="C307" s="2">
        <f t="shared" si="8"/>
        <v>33</v>
      </c>
      <c r="D307" s="2">
        <f t="shared" si="9"/>
        <v>2016</v>
      </c>
      <c r="E307" t="s">
        <v>14</v>
      </c>
      <c r="F307" t="s">
        <v>15</v>
      </c>
      <c r="G307" t="s">
        <v>16</v>
      </c>
      <c r="H307" t="s">
        <v>17</v>
      </c>
      <c r="I307" t="s">
        <v>18</v>
      </c>
      <c r="J307" t="s">
        <v>19</v>
      </c>
      <c r="K307" t="s">
        <v>20</v>
      </c>
      <c r="N307" t="s">
        <v>24</v>
      </c>
      <c r="O307">
        <v>3.12</v>
      </c>
      <c r="P307" t="s">
        <v>22</v>
      </c>
    </row>
    <row r="308" spans="1:16" x14ac:dyDescent="0.25">
      <c r="A308" s="1">
        <v>42597</v>
      </c>
      <c r="B308" s="1">
        <v>42603</v>
      </c>
      <c r="C308" s="2">
        <f t="shared" si="8"/>
        <v>33</v>
      </c>
      <c r="D308" s="2">
        <f t="shared" si="9"/>
        <v>2016</v>
      </c>
      <c r="E308" t="s">
        <v>14</v>
      </c>
      <c r="F308" t="s">
        <v>15</v>
      </c>
      <c r="G308" t="s">
        <v>16</v>
      </c>
      <c r="H308" t="s">
        <v>17</v>
      </c>
      <c r="I308" t="s">
        <v>18</v>
      </c>
      <c r="J308" t="s">
        <v>19</v>
      </c>
      <c r="K308" t="s">
        <v>20</v>
      </c>
      <c r="N308" t="s">
        <v>25</v>
      </c>
      <c r="O308">
        <v>3.7</v>
      </c>
      <c r="P308" t="s">
        <v>22</v>
      </c>
    </row>
    <row r="309" spans="1:16" x14ac:dyDescent="0.25">
      <c r="A309" s="1">
        <v>42604</v>
      </c>
      <c r="B309" s="1">
        <v>42610</v>
      </c>
      <c r="C309" s="2">
        <f t="shared" si="8"/>
        <v>34</v>
      </c>
      <c r="D309" s="2">
        <f t="shared" si="9"/>
        <v>2016</v>
      </c>
      <c r="E309" t="s">
        <v>14</v>
      </c>
      <c r="F309" t="s">
        <v>15</v>
      </c>
      <c r="G309" t="s">
        <v>16</v>
      </c>
      <c r="H309" t="s">
        <v>17</v>
      </c>
      <c r="I309" t="s">
        <v>18</v>
      </c>
      <c r="J309" t="s">
        <v>19</v>
      </c>
      <c r="K309" t="s">
        <v>20</v>
      </c>
      <c r="N309" t="s">
        <v>26</v>
      </c>
      <c r="O309">
        <v>4.9400000000000004</v>
      </c>
      <c r="P309" t="s">
        <v>22</v>
      </c>
    </row>
    <row r="310" spans="1:16" x14ac:dyDescent="0.25">
      <c r="A310" s="1">
        <v>42604</v>
      </c>
      <c r="B310" s="1">
        <v>42610</v>
      </c>
      <c r="C310" s="2">
        <f t="shared" si="8"/>
        <v>34</v>
      </c>
      <c r="D310" s="2">
        <f t="shared" si="9"/>
        <v>2016</v>
      </c>
      <c r="E310" t="s">
        <v>14</v>
      </c>
      <c r="F310" t="s">
        <v>15</v>
      </c>
      <c r="G310" t="s">
        <v>16</v>
      </c>
      <c r="H310" t="s">
        <v>17</v>
      </c>
      <c r="I310" t="s">
        <v>18</v>
      </c>
      <c r="J310" t="s">
        <v>19</v>
      </c>
      <c r="K310" t="s">
        <v>20</v>
      </c>
      <c r="N310" t="s">
        <v>21</v>
      </c>
      <c r="O310">
        <v>3.72</v>
      </c>
      <c r="P310" t="s">
        <v>22</v>
      </c>
    </row>
    <row r="311" spans="1:16" x14ac:dyDescent="0.25">
      <c r="A311" s="1">
        <v>42604</v>
      </c>
      <c r="B311" s="1">
        <v>42610</v>
      </c>
      <c r="C311" s="2">
        <f t="shared" si="8"/>
        <v>34</v>
      </c>
      <c r="D311" s="2">
        <f t="shared" si="9"/>
        <v>2016</v>
      </c>
      <c r="E311" t="s">
        <v>14</v>
      </c>
      <c r="F311" t="s">
        <v>15</v>
      </c>
      <c r="G311" t="s">
        <v>16</v>
      </c>
      <c r="H311" t="s">
        <v>17</v>
      </c>
      <c r="I311" t="s">
        <v>18</v>
      </c>
      <c r="J311" t="s">
        <v>19</v>
      </c>
      <c r="K311" t="s">
        <v>20</v>
      </c>
      <c r="N311" t="s">
        <v>27</v>
      </c>
      <c r="O311">
        <v>2</v>
      </c>
      <c r="P311" t="s">
        <v>22</v>
      </c>
    </row>
    <row r="312" spans="1:16" x14ac:dyDescent="0.25">
      <c r="A312" s="1">
        <v>42604</v>
      </c>
      <c r="B312" s="1">
        <v>42610</v>
      </c>
      <c r="C312" s="2">
        <f t="shared" si="8"/>
        <v>34</v>
      </c>
      <c r="D312" s="2">
        <f t="shared" si="9"/>
        <v>2016</v>
      </c>
      <c r="E312" t="s">
        <v>14</v>
      </c>
      <c r="F312" t="s">
        <v>15</v>
      </c>
      <c r="G312" t="s">
        <v>16</v>
      </c>
      <c r="H312" t="s">
        <v>17</v>
      </c>
      <c r="I312" t="s">
        <v>18</v>
      </c>
      <c r="J312" t="s">
        <v>19</v>
      </c>
      <c r="K312" t="s">
        <v>20</v>
      </c>
      <c r="N312" t="s">
        <v>23</v>
      </c>
      <c r="O312">
        <v>3.1</v>
      </c>
      <c r="P312" t="s">
        <v>22</v>
      </c>
    </row>
    <row r="313" spans="1:16" x14ac:dyDescent="0.25">
      <c r="A313" s="1">
        <v>42604</v>
      </c>
      <c r="B313" s="1">
        <v>42610</v>
      </c>
      <c r="C313" s="2">
        <f t="shared" si="8"/>
        <v>34</v>
      </c>
      <c r="D313" s="2">
        <f t="shared" si="9"/>
        <v>2016</v>
      </c>
      <c r="E313" t="s">
        <v>14</v>
      </c>
      <c r="F313" t="s">
        <v>15</v>
      </c>
      <c r="G313" t="s">
        <v>16</v>
      </c>
      <c r="H313" t="s">
        <v>17</v>
      </c>
      <c r="I313" t="s">
        <v>18</v>
      </c>
      <c r="J313" t="s">
        <v>19</v>
      </c>
      <c r="K313" t="s">
        <v>20</v>
      </c>
      <c r="N313" t="s">
        <v>24</v>
      </c>
      <c r="O313">
        <v>3.12</v>
      </c>
      <c r="P313" t="s">
        <v>22</v>
      </c>
    </row>
    <row r="314" spans="1:16" x14ac:dyDescent="0.25">
      <c r="A314" s="1">
        <v>42604</v>
      </c>
      <c r="B314" s="1">
        <v>42610</v>
      </c>
      <c r="C314" s="2">
        <f t="shared" si="8"/>
        <v>34</v>
      </c>
      <c r="D314" s="2">
        <f t="shared" si="9"/>
        <v>2016</v>
      </c>
      <c r="E314" t="s">
        <v>14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  <c r="K314" t="s">
        <v>20</v>
      </c>
      <c r="N314" t="s">
        <v>25</v>
      </c>
      <c r="O314">
        <v>3.7</v>
      </c>
      <c r="P314" t="s">
        <v>22</v>
      </c>
    </row>
    <row r="315" spans="1:16" x14ac:dyDescent="0.25">
      <c r="A315" s="1">
        <v>42611</v>
      </c>
      <c r="B315" s="1">
        <v>42617</v>
      </c>
      <c r="C315" s="2">
        <f t="shared" si="8"/>
        <v>35</v>
      </c>
      <c r="D315" s="2">
        <f t="shared" si="9"/>
        <v>2016</v>
      </c>
      <c r="E315" t="s">
        <v>14</v>
      </c>
      <c r="F315" t="s">
        <v>15</v>
      </c>
      <c r="G315" t="s">
        <v>16</v>
      </c>
      <c r="H315" t="s">
        <v>17</v>
      </c>
      <c r="I315" t="s">
        <v>18</v>
      </c>
      <c r="J315" t="s">
        <v>19</v>
      </c>
      <c r="K315" t="s">
        <v>20</v>
      </c>
      <c r="N315" t="s">
        <v>26</v>
      </c>
      <c r="O315">
        <v>4.9800000000000004</v>
      </c>
      <c r="P315" t="s">
        <v>22</v>
      </c>
    </row>
    <row r="316" spans="1:16" x14ac:dyDescent="0.25">
      <c r="A316" s="1">
        <v>42611</v>
      </c>
      <c r="B316" s="1">
        <v>42617</v>
      </c>
      <c r="C316" s="2">
        <f t="shared" si="8"/>
        <v>35</v>
      </c>
      <c r="D316" s="2">
        <f t="shared" si="9"/>
        <v>2016</v>
      </c>
      <c r="E316" t="s">
        <v>14</v>
      </c>
      <c r="F316" t="s">
        <v>15</v>
      </c>
      <c r="G316" t="s">
        <v>16</v>
      </c>
      <c r="H316" t="s">
        <v>17</v>
      </c>
      <c r="I316" t="s">
        <v>18</v>
      </c>
      <c r="J316" t="s">
        <v>19</v>
      </c>
      <c r="K316" t="s">
        <v>20</v>
      </c>
      <c r="N316" t="s">
        <v>21</v>
      </c>
      <c r="O316">
        <v>3.99</v>
      </c>
      <c r="P316" t="s">
        <v>22</v>
      </c>
    </row>
    <row r="317" spans="1:16" x14ac:dyDescent="0.25">
      <c r="A317" s="1">
        <v>42611</v>
      </c>
      <c r="B317" s="1">
        <v>42617</v>
      </c>
      <c r="C317" s="2">
        <f t="shared" si="8"/>
        <v>35</v>
      </c>
      <c r="D317" s="2">
        <f t="shared" si="9"/>
        <v>2016</v>
      </c>
      <c r="E317" t="s">
        <v>14</v>
      </c>
      <c r="F317" t="s">
        <v>15</v>
      </c>
      <c r="G317" t="s">
        <v>16</v>
      </c>
      <c r="H317" t="s">
        <v>17</v>
      </c>
      <c r="I317" t="s">
        <v>18</v>
      </c>
      <c r="J317" t="s">
        <v>19</v>
      </c>
      <c r="K317" t="s">
        <v>20</v>
      </c>
      <c r="N317" t="s">
        <v>27</v>
      </c>
      <c r="O317">
        <v>2</v>
      </c>
      <c r="P317" t="s">
        <v>22</v>
      </c>
    </row>
    <row r="318" spans="1:16" x14ac:dyDescent="0.25">
      <c r="A318" s="1">
        <v>42611</v>
      </c>
      <c r="B318" s="1">
        <v>42617</v>
      </c>
      <c r="C318" s="2">
        <f t="shared" si="8"/>
        <v>35</v>
      </c>
      <c r="D318" s="2">
        <f t="shared" si="9"/>
        <v>2016</v>
      </c>
      <c r="E318" t="s">
        <v>14</v>
      </c>
      <c r="F318" t="s">
        <v>15</v>
      </c>
      <c r="G318" t="s">
        <v>16</v>
      </c>
      <c r="H318" t="s">
        <v>17</v>
      </c>
      <c r="I318" t="s">
        <v>18</v>
      </c>
      <c r="J318" t="s">
        <v>19</v>
      </c>
      <c r="K318" t="s">
        <v>20</v>
      </c>
      <c r="N318" t="s">
        <v>23</v>
      </c>
      <c r="O318">
        <v>3.24</v>
      </c>
      <c r="P318" t="s">
        <v>22</v>
      </c>
    </row>
    <row r="319" spans="1:16" x14ac:dyDescent="0.25">
      <c r="A319" s="1">
        <v>42611</v>
      </c>
      <c r="B319" s="1">
        <v>42617</v>
      </c>
      <c r="C319" s="2">
        <f t="shared" si="8"/>
        <v>35</v>
      </c>
      <c r="D319" s="2">
        <f t="shared" si="9"/>
        <v>2016</v>
      </c>
      <c r="E319" t="s">
        <v>14</v>
      </c>
      <c r="F319" t="s">
        <v>15</v>
      </c>
      <c r="G319" t="s">
        <v>16</v>
      </c>
      <c r="H319" t="s">
        <v>17</v>
      </c>
      <c r="I319" t="s">
        <v>18</v>
      </c>
      <c r="J319" t="s">
        <v>19</v>
      </c>
      <c r="K319" t="s">
        <v>20</v>
      </c>
      <c r="N319" t="s">
        <v>24</v>
      </c>
      <c r="O319">
        <v>2.97</v>
      </c>
      <c r="P319" t="s">
        <v>22</v>
      </c>
    </row>
    <row r="320" spans="1:16" x14ac:dyDescent="0.25">
      <c r="A320" s="1">
        <v>42611</v>
      </c>
      <c r="B320" s="1">
        <v>42617</v>
      </c>
      <c r="C320" s="2">
        <f t="shared" si="8"/>
        <v>35</v>
      </c>
      <c r="D320" s="2">
        <f t="shared" si="9"/>
        <v>2016</v>
      </c>
      <c r="E320" t="s">
        <v>14</v>
      </c>
      <c r="F320" t="s">
        <v>15</v>
      </c>
      <c r="G320" t="s">
        <v>16</v>
      </c>
      <c r="H320" t="s">
        <v>17</v>
      </c>
      <c r="I320" t="s">
        <v>18</v>
      </c>
      <c r="J320" t="s">
        <v>19</v>
      </c>
      <c r="K320" t="s">
        <v>20</v>
      </c>
      <c r="N320" t="s">
        <v>25</v>
      </c>
      <c r="O320">
        <v>4.22</v>
      </c>
      <c r="P320" t="s">
        <v>22</v>
      </c>
    </row>
    <row r="321" spans="1:16" x14ac:dyDescent="0.25">
      <c r="A321" s="1">
        <v>42618</v>
      </c>
      <c r="B321" s="1">
        <v>42624</v>
      </c>
      <c r="C321" s="2">
        <f t="shared" si="8"/>
        <v>36</v>
      </c>
      <c r="D321" s="2">
        <f t="shared" si="9"/>
        <v>2016</v>
      </c>
      <c r="E321" t="s">
        <v>14</v>
      </c>
      <c r="F321" t="s">
        <v>15</v>
      </c>
      <c r="G321" t="s">
        <v>16</v>
      </c>
      <c r="H321" t="s">
        <v>32</v>
      </c>
      <c r="K321" t="s">
        <v>29</v>
      </c>
      <c r="L321" t="s">
        <v>30</v>
      </c>
      <c r="M321" t="s">
        <v>31</v>
      </c>
      <c r="O321">
        <v>6.94</v>
      </c>
      <c r="P321" t="s">
        <v>22</v>
      </c>
    </row>
    <row r="322" spans="1:16" x14ac:dyDescent="0.25">
      <c r="A322" s="1">
        <v>42618</v>
      </c>
      <c r="B322" s="1">
        <v>42624</v>
      </c>
      <c r="C322" s="2">
        <f t="shared" si="8"/>
        <v>36</v>
      </c>
      <c r="D322" s="2">
        <f t="shared" si="9"/>
        <v>2016</v>
      </c>
      <c r="E322" t="s">
        <v>14</v>
      </c>
      <c r="F322" t="s">
        <v>15</v>
      </c>
      <c r="G322" t="s">
        <v>16</v>
      </c>
      <c r="H322" t="s">
        <v>17</v>
      </c>
      <c r="I322" t="s">
        <v>18</v>
      </c>
      <c r="J322" t="s">
        <v>19</v>
      </c>
      <c r="K322" t="s">
        <v>20</v>
      </c>
      <c r="N322" t="s">
        <v>26</v>
      </c>
      <c r="O322">
        <v>5</v>
      </c>
      <c r="P322" t="s">
        <v>22</v>
      </c>
    </row>
    <row r="323" spans="1:16" x14ac:dyDescent="0.25">
      <c r="A323" s="1">
        <v>42618</v>
      </c>
      <c r="B323" s="1">
        <v>42624</v>
      </c>
      <c r="C323" s="2">
        <f t="shared" ref="C323:C386" si="10">_xlfn.ISOWEEKNUM(A323)</f>
        <v>36</v>
      </c>
      <c r="D323" s="2">
        <f t="shared" ref="D323:D386" si="11">YEAR(A323)</f>
        <v>2016</v>
      </c>
      <c r="E323" t="s">
        <v>14</v>
      </c>
      <c r="F323" t="s">
        <v>15</v>
      </c>
      <c r="G323" t="s">
        <v>16</v>
      </c>
      <c r="H323" t="s">
        <v>17</v>
      </c>
      <c r="I323" t="s">
        <v>18</v>
      </c>
      <c r="J323" t="s">
        <v>19</v>
      </c>
      <c r="K323" t="s">
        <v>20</v>
      </c>
      <c r="N323" t="s">
        <v>21</v>
      </c>
      <c r="O323">
        <v>4.33</v>
      </c>
      <c r="P323" t="s">
        <v>22</v>
      </c>
    </row>
    <row r="324" spans="1:16" x14ac:dyDescent="0.25">
      <c r="A324" s="1">
        <v>42618</v>
      </c>
      <c r="B324" s="1">
        <v>42624</v>
      </c>
      <c r="C324" s="2">
        <f t="shared" si="10"/>
        <v>36</v>
      </c>
      <c r="D324" s="2">
        <f t="shared" si="11"/>
        <v>2016</v>
      </c>
      <c r="E324" t="s">
        <v>14</v>
      </c>
      <c r="F324" t="s">
        <v>15</v>
      </c>
      <c r="G324" t="s">
        <v>16</v>
      </c>
      <c r="H324" t="s">
        <v>17</v>
      </c>
      <c r="I324" t="s">
        <v>18</v>
      </c>
      <c r="J324" t="s">
        <v>19</v>
      </c>
      <c r="K324" t="s">
        <v>20</v>
      </c>
      <c r="N324" t="s">
        <v>23</v>
      </c>
      <c r="O324">
        <v>3.37</v>
      </c>
      <c r="P324" t="s">
        <v>22</v>
      </c>
    </row>
    <row r="325" spans="1:16" x14ac:dyDescent="0.25">
      <c r="A325" s="1">
        <v>42618</v>
      </c>
      <c r="B325" s="1">
        <v>42624</v>
      </c>
      <c r="C325" s="2">
        <f t="shared" si="10"/>
        <v>36</v>
      </c>
      <c r="D325" s="2">
        <f t="shared" si="11"/>
        <v>2016</v>
      </c>
      <c r="E325" t="s">
        <v>14</v>
      </c>
      <c r="F325" t="s">
        <v>15</v>
      </c>
      <c r="G325" t="s">
        <v>16</v>
      </c>
      <c r="H325" t="s">
        <v>17</v>
      </c>
      <c r="I325" t="s">
        <v>18</v>
      </c>
      <c r="J325" t="s">
        <v>19</v>
      </c>
      <c r="K325" t="s">
        <v>20</v>
      </c>
      <c r="N325" t="s">
        <v>24</v>
      </c>
      <c r="O325">
        <v>2.4500000000000002</v>
      </c>
      <c r="P325" t="s">
        <v>22</v>
      </c>
    </row>
    <row r="326" spans="1:16" x14ac:dyDescent="0.25">
      <c r="A326" s="1">
        <v>42618</v>
      </c>
      <c r="B326" s="1">
        <v>42624</v>
      </c>
      <c r="C326" s="2">
        <f t="shared" si="10"/>
        <v>36</v>
      </c>
      <c r="D326" s="2">
        <f t="shared" si="11"/>
        <v>2016</v>
      </c>
      <c r="E326" t="s">
        <v>14</v>
      </c>
      <c r="F326" t="s">
        <v>15</v>
      </c>
      <c r="G326" t="s">
        <v>16</v>
      </c>
      <c r="H326" t="s">
        <v>17</v>
      </c>
      <c r="I326" t="s">
        <v>18</v>
      </c>
      <c r="J326" t="s">
        <v>19</v>
      </c>
      <c r="K326" t="s">
        <v>20</v>
      </c>
      <c r="N326" t="s">
        <v>25</v>
      </c>
      <c r="O326">
        <v>4.63</v>
      </c>
      <c r="P326" t="s">
        <v>22</v>
      </c>
    </row>
    <row r="327" spans="1:16" x14ac:dyDescent="0.25">
      <c r="A327" s="1">
        <v>42625</v>
      </c>
      <c r="B327" s="1">
        <v>42631</v>
      </c>
      <c r="C327" s="2">
        <f t="shared" si="10"/>
        <v>37</v>
      </c>
      <c r="D327" s="2">
        <f t="shared" si="11"/>
        <v>2016</v>
      </c>
      <c r="E327" t="s">
        <v>14</v>
      </c>
      <c r="F327" t="s">
        <v>15</v>
      </c>
      <c r="G327" t="s">
        <v>16</v>
      </c>
      <c r="H327" t="s">
        <v>32</v>
      </c>
      <c r="K327" t="s">
        <v>29</v>
      </c>
      <c r="L327" t="s">
        <v>30</v>
      </c>
      <c r="M327" t="s">
        <v>31</v>
      </c>
      <c r="O327">
        <v>5.95</v>
      </c>
      <c r="P327" t="s">
        <v>22</v>
      </c>
    </row>
    <row r="328" spans="1:16" x14ac:dyDescent="0.25">
      <c r="A328" s="1">
        <v>42625</v>
      </c>
      <c r="B328" s="1">
        <v>42631</v>
      </c>
      <c r="C328" s="2">
        <f t="shared" si="10"/>
        <v>37</v>
      </c>
      <c r="D328" s="2">
        <f t="shared" si="11"/>
        <v>2016</v>
      </c>
      <c r="E328" t="s">
        <v>14</v>
      </c>
      <c r="F328" t="s">
        <v>15</v>
      </c>
      <c r="G328" t="s">
        <v>16</v>
      </c>
      <c r="H328" t="s">
        <v>17</v>
      </c>
      <c r="I328" t="s">
        <v>18</v>
      </c>
      <c r="J328" t="s">
        <v>19</v>
      </c>
      <c r="K328" t="s">
        <v>20</v>
      </c>
      <c r="N328" t="s">
        <v>26</v>
      </c>
      <c r="O328">
        <v>5</v>
      </c>
      <c r="P328" t="s">
        <v>22</v>
      </c>
    </row>
    <row r="329" spans="1:16" x14ac:dyDescent="0.25">
      <c r="A329" s="1">
        <v>42625</v>
      </c>
      <c r="B329" s="1">
        <v>42631</v>
      </c>
      <c r="C329" s="2">
        <f t="shared" si="10"/>
        <v>37</v>
      </c>
      <c r="D329" s="2">
        <f t="shared" si="11"/>
        <v>2016</v>
      </c>
      <c r="E329" t="s">
        <v>14</v>
      </c>
      <c r="F329" t="s">
        <v>15</v>
      </c>
      <c r="G329" t="s">
        <v>16</v>
      </c>
      <c r="H329" t="s">
        <v>17</v>
      </c>
      <c r="I329" t="s">
        <v>18</v>
      </c>
      <c r="J329" t="s">
        <v>19</v>
      </c>
      <c r="K329" t="s">
        <v>20</v>
      </c>
      <c r="N329" t="s">
        <v>21</v>
      </c>
      <c r="O329">
        <v>4.33</v>
      </c>
      <c r="P329" t="s">
        <v>22</v>
      </c>
    </row>
    <row r="330" spans="1:16" x14ac:dyDescent="0.25">
      <c r="A330" s="1">
        <v>42625</v>
      </c>
      <c r="B330" s="1">
        <v>42631</v>
      </c>
      <c r="C330" s="2">
        <f t="shared" si="10"/>
        <v>37</v>
      </c>
      <c r="D330" s="2">
        <f t="shared" si="11"/>
        <v>2016</v>
      </c>
      <c r="E330" t="s">
        <v>14</v>
      </c>
      <c r="F330" t="s">
        <v>15</v>
      </c>
      <c r="G330" t="s">
        <v>16</v>
      </c>
      <c r="H330" t="s">
        <v>17</v>
      </c>
      <c r="I330" t="s">
        <v>18</v>
      </c>
      <c r="J330" t="s">
        <v>19</v>
      </c>
      <c r="K330" t="s">
        <v>20</v>
      </c>
      <c r="N330" t="s">
        <v>23</v>
      </c>
      <c r="O330">
        <v>3.37</v>
      </c>
      <c r="P330" t="s">
        <v>22</v>
      </c>
    </row>
    <row r="331" spans="1:16" x14ac:dyDescent="0.25">
      <c r="A331" s="1">
        <v>42625</v>
      </c>
      <c r="B331" s="1">
        <v>42631</v>
      </c>
      <c r="C331" s="2">
        <f t="shared" si="10"/>
        <v>37</v>
      </c>
      <c r="D331" s="2">
        <f t="shared" si="11"/>
        <v>2016</v>
      </c>
      <c r="E331" t="s">
        <v>14</v>
      </c>
      <c r="F331" t="s">
        <v>15</v>
      </c>
      <c r="G331" t="s">
        <v>16</v>
      </c>
      <c r="H331" t="s">
        <v>17</v>
      </c>
      <c r="I331" t="s">
        <v>18</v>
      </c>
      <c r="J331" t="s">
        <v>19</v>
      </c>
      <c r="K331" t="s">
        <v>20</v>
      </c>
      <c r="N331" t="s">
        <v>24</v>
      </c>
      <c r="O331">
        <v>2.4500000000000002</v>
      </c>
      <c r="P331" t="s">
        <v>22</v>
      </c>
    </row>
    <row r="332" spans="1:16" x14ac:dyDescent="0.25">
      <c r="A332" s="1">
        <v>42625</v>
      </c>
      <c r="B332" s="1">
        <v>42631</v>
      </c>
      <c r="C332" s="2">
        <f t="shared" si="10"/>
        <v>37</v>
      </c>
      <c r="D332" s="2">
        <f t="shared" si="11"/>
        <v>2016</v>
      </c>
      <c r="E332" t="s">
        <v>14</v>
      </c>
      <c r="F332" t="s">
        <v>15</v>
      </c>
      <c r="G332" t="s">
        <v>16</v>
      </c>
      <c r="H332" t="s">
        <v>17</v>
      </c>
      <c r="I332" t="s">
        <v>18</v>
      </c>
      <c r="J332" t="s">
        <v>19</v>
      </c>
      <c r="K332" t="s">
        <v>20</v>
      </c>
      <c r="N332" t="s">
        <v>25</v>
      </c>
      <c r="O332">
        <v>4.63</v>
      </c>
      <c r="P332" t="s">
        <v>22</v>
      </c>
    </row>
    <row r="333" spans="1:16" x14ac:dyDescent="0.25">
      <c r="A333" s="1">
        <v>42632</v>
      </c>
      <c r="B333" s="1">
        <v>42638</v>
      </c>
      <c r="C333" s="2">
        <f t="shared" si="10"/>
        <v>38</v>
      </c>
      <c r="D333" s="2">
        <f t="shared" si="11"/>
        <v>2016</v>
      </c>
      <c r="E333" t="s">
        <v>14</v>
      </c>
      <c r="F333" t="s">
        <v>15</v>
      </c>
      <c r="G333" t="s">
        <v>16</v>
      </c>
      <c r="H333" t="s">
        <v>32</v>
      </c>
      <c r="K333" t="s">
        <v>29</v>
      </c>
      <c r="L333" t="s">
        <v>30</v>
      </c>
      <c r="M333" t="s">
        <v>31</v>
      </c>
      <c r="O333">
        <v>7.56</v>
      </c>
      <c r="P333" t="s">
        <v>22</v>
      </c>
    </row>
    <row r="334" spans="1:16" x14ac:dyDescent="0.25">
      <c r="A334" s="1">
        <v>42632</v>
      </c>
      <c r="B334" s="1">
        <v>42638</v>
      </c>
      <c r="C334" s="2">
        <f t="shared" si="10"/>
        <v>38</v>
      </c>
      <c r="D334" s="2">
        <f t="shared" si="11"/>
        <v>2016</v>
      </c>
      <c r="E334" t="s">
        <v>14</v>
      </c>
      <c r="F334" t="s">
        <v>15</v>
      </c>
      <c r="G334" t="s">
        <v>16</v>
      </c>
      <c r="H334" t="s">
        <v>17</v>
      </c>
      <c r="I334" t="s">
        <v>18</v>
      </c>
      <c r="J334" t="s">
        <v>19</v>
      </c>
      <c r="K334" t="s">
        <v>20</v>
      </c>
      <c r="N334" t="s">
        <v>26</v>
      </c>
      <c r="O334">
        <v>5</v>
      </c>
      <c r="P334" t="s">
        <v>22</v>
      </c>
    </row>
    <row r="335" spans="1:16" x14ac:dyDescent="0.25">
      <c r="A335" s="1">
        <v>42632</v>
      </c>
      <c r="B335" s="1">
        <v>42638</v>
      </c>
      <c r="C335" s="2">
        <f t="shared" si="10"/>
        <v>38</v>
      </c>
      <c r="D335" s="2">
        <f t="shared" si="11"/>
        <v>2016</v>
      </c>
      <c r="E335" t="s">
        <v>14</v>
      </c>
      <c r="F335" t="s">
        <v>15</v>
      </c>
      <c r="G335" t="s">
        <v>16</v>
      </c>
      <c r="H335" t="s">
        <v>17</v>
      </c>
      <c r="I335" t="s">
        <v>18</v>
      </c>
      <c r="J335" t="s">
        <v>19</v>
      </c>
      <c r="K335" t="s">
        <v>20</v>
      </c>
      <c r="N335" t="s">
        <v>21</v>
      </c>
      <c r="O335">
        <v>4.33</v>
      </c>
      <c r="P335" t="s">
        <v>22</v>
      </c>
    </row>
    <row r="336" spans="1:16" x14ac:dyDescent="0.25">
      <c r="A336" s="1">
        <v>42632</v>
      </c>
      <c r="B336" s="1">
        <v>42638</v>
      </c>
      <c r="C336" s="2">
        <f t="shared" si="10"/>
        <v>38</v>
      </c>
      <c r="D336" s="2">
        <f t="shared" si="11"/>
        <v>2016</v>
      </c>
      <c r="E336" t="s">
        <v>14</v>
      </c>
      <c r="F336" t="s">
        <v>15</v>
      </c>
      <c r="G336" t="s">
        <v>16</v>
      </c>
      <c r="H336" t="s">
        <v>17</v>
      </c>
      <c r="I336" t="s">
        <v>18</v>
      </c>
      <c r="J336" t="s">
        <v>19</v>
      </c>
      <c r="K336" t="s">
        <v>20</v>
      </c>
      <c r="N336" t="s">
        <v>23</v>
      </c>
      <c r="O336">
        <v>3.37</v>
      </c>
      <c r="P336" t="s">
        <v>22</v>
      </c>
    </row>
    <row r="337" spans="1:16" x14ac:dyDescent="0.25">
      <c r="A337" s="1">
        <v>42632</v>
      </c>
      <c r="B337" s="1">
        <v>42638</v>
      </c>
      <c r="C337" s="2">
        <f t="shared" si="10"/>
        <v>38</v>
      </c>
      <c r="D337" s="2">
        <f t="shared" si="11"/>
        <v>2016</v>
      </c>
      <c r="E337" t="s">
        <v>14</v>
      </c>
      <c r="F337" t="s">
        <v>15</v>
      </c>
      <c r="G337" t="s">
        <v>16</v>
      </c>
      <c r="H337" t="s">
        <v>17</v>
      </c>
      <c r="I337" t="s">
        <v>18</v>
      </c>
      <c r="J337" t="s">
        <v>19</v>
      </c>
      <c r="K337" t="s">
        <v>20</v>
      </c>
      <c r="N337" t="s">
        <v>24</v>
      </c>
      <c r="O337">
        <v>2.4500000000000002</v>
      </c>
      <c r="P337" t="s">
        <v>22</v>
      </c>
    </row>
    <row r="338" spans="1:16" x14ac:dyDescent="0.25">
      <c r="A338" s="1">
        <v>42632</v>
      </c>
      <c r="B338" s="1">
        <v>42638</v>
      </c>
      <c r="C338" s="2">
        <f t="shared" si="10"/>
        <v>38</v>
      </c>
      <c r="D338" s="2">
        <f t="shared" si="11"/>
        <v>2016</v>
      </c>
      <c r="E338" t="s">
        <v>14</v>
      </c>
      <c r="F338" t="s">
        <v>15</v>
      </c>
      <c r="G338" t="s">
        <v>16</v>
      </c>
      <c r="H338" t="s">
        <v>17</v>
      </c>
      <c r="I338" t="s">
        <v>18</v>
      </c>
      <c r="J338" t="s">
        <v>19</v>
      </c>
      <c r="K338" t="s">
        <v>20</v>
      </c>
      <c r="N338" t="s">
        <v>25</v>
      </c>
      <c r="O338">
        <v>4.63</v>
      </c>
      <c r="P338" t="s">
        <v>22</v>
      </c>
    </row>
    <row r="339" spans="1:16" x14ac:dyDescent="0.25">
      <c r="A339" s="1">
        <v>42639</v>
      </c>
      <c r="B339" s="1">
        <v>42645</v>
      </c>
      <c r="C339" s="2">
        <f t="shared" si="10"/>
        <v>39</v>
      </c>
      <c r="D339" s="2">
        <f t="shared" si="11"/>
        <v>2016</v>
      </c>
      <c r="E339" t="s">
        <v>14</v>
      </c>
      <c r="F339" t="s">
        <v>15</v>
      </c>
      <c r="G339" t="s">
        <v>16</v>
      </c>
      <c r="H339" t="s">
        <v>32</v>
      </c>
      <c r="K339" t="s">
        <v>29</v>
      </c>
      <c r="L339" t="s">
        <v>30</v>
      </c>
      <c r="M339" t="s">
        <v>31</v>
      </c>
      <c r="O339">
        <v>7.5</v>
      </c>
      <c r="P339" t="s">
        <v>22</v>
      </c>
    </row>
    <row r="340" spans="1:16" x14ac:dyDescent="0.25">
      <c r="A340" s="1">
        <v>42639</v>
      </c>
      <c r="B340" s="1">
        <v>42645</v>
      </c>
      <c r="C340" s="2">
        <f t="shared" si="10"/>
        <v>39</v>
      </c>
      <c r="D340" s="2">
        <f t="shared" si="11"/>
        <v>2016</v>
      </c>
      <c r="E340" t="s">
        <v>14</v>
      </c>
      <c r="F340" t="s">
        <v>15</v>
      </c>
      <c r="G340" t="s">
        <v>16</v>
      </c>
      <c r="H340" t="s">
        <v>17</v>
      </c>
      <c r="I340" t="s">
        <v>18</v>
      </c>
      <c r="J340" t="s">
        <v>19</v>
      </c>
      <c r="K340" t="s">
        <v>20</v>
      </c>
      <c r="N340" t="s">
        <v>26</v>
      </c>
      <c r="O340">
        <v>4.59</v>
      </c>
      <c r="P340" t="s">
        <v>22</v>
      </c>
    </row>
    <row r="341" spans="1:16" x14ac:dyDescent="0.25">
      <c r="A341" s="1">
        <v>42639</v>
      </c>
      <c r="B341" s="1">
        <v>42645</v>
      </c>
      <c r="C341" s="2">
        <f t="shared" si="10"/>
        <v>39</v>
      </c>
      <c r="D341" s="2">
        <f t="shared" si="11"/>
        <v>2016</v>
      </c>
      <c r="E341" t="s">
        <v>14</v>
      </c>
      <c r="F341" t="s">
        <v>15</v>
      </c>
      <c r="G341" t="s">
        <v>16</v>
      </c>
      <c r="H341" t="s">
        <v>17</v>
      </c>
      <c r="I341" t="s">
        <v>18</v>
      </c>
      <c r="J341" t="s">
        <v>19</v>
      </c>
      <c r="K341" t="s">
        <v>20</v>
      </c>
      <c r="N341" t="s">
        <v>21</v>
      </c>
      <c r="O341">
        <v>4.3899999999999997</v>
      </c>
      <c r="P341" t="s">
        <v>22</v>
      </c>
    </row>
    <row r="342" spans="1:16" x14ac:dyDescent="0.25">
      <c r="A342" s="1">
        <v>42639</v>
      </c>
      <c r="B342" s="1">
        <v>42645</v>
      </c>
      <c r="C342" s="2">
        <f t="shared" si="10"/>
        <v>39</v>
      </c>
      <c r="D342" s="2">
        <f t="shared" si="11"/>
        <v>2016</v>
      </c>
      <c r="E342" t="s">
        <v>14</v>
      </c>
      <c r="F342" t="s">
        <v>15</v>
      </c>
      <c r="G342" t="s">
        <v>16</v>
      </c>
      <c r="H342" t="s">
        <v>17</v>
      </c>
      <c r="I342" t="s">
        <v>18</v>
      </c>
      <c r="J342" t="s">
        <v>19</v>
      </c>
      <c r="K342" t="s">
        <v>20</v>
      </c>
      <c r="N342" t="s">
        <v>27</v>
      </c>
      <c r="O342">
        <v>1.76</v>
      </c>
      <c r="P342" t="s">
        <v>22</v>
      </c>
    </row>
    <row r="343" spans="1:16" x14ac:dyDescent="0.25">
      <c r="A343" s="1">
        <v>42639</v>
      </c>
      <c r="B343" s="1">
        <v>42645</v>
      </c>
      <c r="C343" s="2">
        <f t="shared" si="10"/>
        <v>39</v>
      </c>
      <c r="D343" s="2">
        <f t="shared" si="11"/>
        <v>2016</v>
      </c>
      <c r="E343" t="s">
        <v>14</v>
      </c>
      <c r="F343" t="s">
        <v>15</v>
      </c>
      <c r="G343" t="s">
        <v>16</v>
      </c>
      <c r="H343" t="s">
        <v>17</v>
      </c>
      <c r="I343" t="s">
        <v>18</v>
      </c>
      <c r="J343" t="s">
        <v>19</v>
      </c>
      <c r="K343" t="s">
        <v>20</v>
      </c>
      <c r="N343" t="s">
        <v>23</v>
      </c>
      <c r="O343">
        <v>2.81</v>
      </c>
      <c r="P343" t="s">
        <v>22</v>
      </c>
    </row>
    <row r="344" spans="1:16" x14ac:dyDescent="0.25">
      <c r="A344" s="1">
        <v>42639</v>
      </c>
      <c r="B344" s="1">
        <v>42645</v>
      </c>
      <c r="C344" s="2">
        <f t="shared" si="10"/>
        <v>39</v>
      </c>
      <c r="D344" s="2">
        <f t="shared" si="11"/>
        <v>2016</v>
      </c>
      <c r="E344" t="s">
        <v>14</v>
      </c>
      <c r="F344" t="s">
        <v>15</v>
      </c>
      <c r="G344" t="s">
        <v>16</v>
      </c>
      <c r="H344" t="s">
        <v>17</v>
      </c>
      <c r="I344" t="s">
        <v>18</v>
      </c>
      <c r="J344" t="s">
        <v>19</v>
      </c>
      <c r="K344" t="s">
        <v>20</v>
      </c>
      <c r="N344" t="s">
        <v>24</v>
      </c>
      <c r="O344">
        <v>2.08</v>
      </c>
      <c r="P344" t="s">
        <v>22</v>
      </c>
    </row>
    <row r="345" spans="1:16" x14ac:dyDescent="0.25">
      <c r="A345" s="1">
        <v>42639</v>
      </c>
      <c r="B345" s="1">
        <v>42645</v>
      </c>
      <c r="C345" s="2">
        <f t="shared" si="10"/>
        <v>39</v>
      </c>
      <c r="D345" s="2">
        <f t="shared" si="11"/>
        <v>2016</v>
      </c>
      <c r="E345" t="s">
        <v>14</v>
      </c>
      <c r="F345" t="s">
        <v>15</v>
      </c>
      <c r="G345" t="s">
        <v>16</v>
      </c>
      <c r="H345" t="s">
        <v>17</v>
      </c>
      <c r="I345" t="s">
        <v>18</v>
      </c>
      <c r="J345" t="s">
        <v>19</v>
      </c>
      <c r="K345" t="s">
        <v>20</v>
      </c>
      <c r="N345" t="s">
        <v>25</v>
      </c>
      <c r="O345">
        <v>4.49</v>
      </c>
      <c r="P345" t="s">
        <v>22</v>
      </c>
    </row>
    <row r="346" spans="1:16" x14ac:dyDescent="0.25">
      <c r="A346" s="1">
        <v>42646</v>
      </c>
      <c r="B346" s="1">
        <v>42652</v>
      </c>
      <c r="C346" s="2">
        <f t="shared" si="10"/>
        <v>40</v>
      </c>
      <c r="D346" s="2">
        <f t="shared" si="11"/>
        <v>2016</v>
      </c>
      <c r="E346" t="s">
        <v>14</v>
      </c>
      <c r="F346" t="s">
        <v>15</v>
      </c>
      <c r="G346" t="s">
        <v>16</v>
      </c>
      <c r="H346" t="s">
        <v>32</v>
      </c>
      <c r="K346" t="s">
        <v>29</v>
      </c>
      <c r="L346" t="s">
        <v>30</v>
      </c>
      <c r="M346" t="s">
        <v>31</v>
      </c>
      <c r="O346">
        <v>7.44</v>
      </c>
      <c r="P346" t="s">
        <v>22</v>
      </c>
    </row>
    <row r="347" spans="1:16" x14ac:dyDescent="0.25">
      <c r="A347" s="1">
        <v>42646</v>
      </c>
      <c r="B347" s="1">
        <v>42652</v>
      </c>
      <c r="C347" s="2">
        <f t="shared" si="10"/>
        <v>40</v>
      </c>
      <c r="D347" s="2">
        <f t="shared" si="11"/>
        <v>2016</v>
      </c>
      <c r="E347" t="s">
        <v>14</v>
      </c>
      <c r="F347" t="s">
        <v>15</v>
      </c>
      <c r="G347" t="s">
        <v>16</v>
      </c>
      <c r="H347" t="s">
        <v>17</v>
      </c>
      <c r="I347" t="s">
        <v>18</v>
      </c>
      <c r="J347" t="s">
        <v>19</v>
      </c>
      <c r="K347" t="s">
        <v>20</v>
      </c>
      <c r="N347" t="s">
        <v>26</v>
      </c>
      <c r="O347">
        <v>3.97</v>
      </c>
      <c r="P347" t="s">
        <v>22</v>
      </c>
    </row>
    <row r="348" spans="1:16" x14ac:dyDescent="0.25">
      <c r="A348" s="1">
        <v>42646</v>
      </c>
      <c r="B348" s="1">
        <v>42652</v>
      </c>
      <c r="C348" s="2">
        <f t="shared" si="10"/>
        <v>40</v>
      </c>
      <c r="D348" s="2">
        <f t="shared" si="11"/>
        <v>2016</v>
      </c>
      <c r="E348" t="s">
        <v>14</v>
      </c>
      <c r="F348" t="s">
        <v>15</v>
      </c>
      <c r="G348" t="s">
        <v>16</v>
      </c>
      <c r="H348" t="s">
        <v>17</v>
      </c>
      <c r="I348" t="s">
        <v>18</v>
      </c>
      <c r="J348" t="s">
        <v>19</v>
      </c>
      <c r="K348" t="s">
        <v>20</v>
      </c>
      <c r="N348" t="s">
        <v>21</v>
      </c>
      <c r="O348">
        <v>4.72</v>
      </c>
      <c r="P348" t="s">
        <v>22</v>
      </c>
    </row>
    <row r="349" spans="1:16" x14ac:dyDescent="0.25">
      <c r="A349" s="1">
        <v>42646</v>
      </c>
      <c r="B349" s="1">
        <v>42652</v>
      </c>
      <c r="C349" s="2">
        <f t="shared" si="10"/>
        <v>40</v>
      </c>
      <c r="D349" s="2">
        <f t="shared" si="11"/>
        <v>2016</v>
      </c>
      <c r="E349" t="s">
        <v>14</v>
      </c>
      <c r="F349" t="s">
        <v>15</v>
      </c>
      <c r="G349" t="s">
        <v>16</v>
      </c>
      <c r="H349" t="s">
        <v>17</v>
      </c>
      <c r="I349" t="s">
        <v>18</v>
      </c>
      <c r="J349" t="s">
        <v>19</v>
      </c>
      <c r="K349" t="s">
        <v>20</v>
      </c>
      <c r="N349" t="s">
        <v>27</v>
      </c>
      <c r="O349">
        <v>1.76</v>
      </c>
      <c r="P349" t="s">
        <v>22</v>
      </c>
    </row>
    <row r="350" spans="1:16" x14ac:dyDescent="0.25">
      <c r="A350" s="1">
        <v>42646</v>
      </c>
      <c r="B350" s="1">
        <v>42652</v>
      </c>
      <c r="C350" s="2">
        <f t="shared" si="10"/>
        <v>40</v>
      </c>
      <c r="D350" s="2">
        <f t="shared" si="11"/>
        <v>2016</v>
      </c>
      <c r="E350" t="s">
        <v>14</v>
      </c>
      <c r="F350" t="s">
        <v>15</v>
      </c>
      <c r="G350" t="s">
        <v>16</v>
      </c>
      <c r="H350" t="s">
        <v>17</v>
      </c>
      <c r="I350" t="s">
        <v>18</v>
      </c>
      <c r="J350" t="s">
        <v>19</v>
      </c>
      <c r="K350" t="s">
        <v>20</v>
      </c>
      <c r="N350" t="s">
        <v>23</v>
      </c>
      <c r="O350">
        <v>2.15</v>
      </c>
      <c r="P350" t="s">
        <v>22</v>
      </c>
    </row>
    <row r="351" spans="1:16" x14ac:dyDescent="0.25">
      <c r="A351" s="1">
        <v>42646</v>
      </c>
      <c r="B351" s="1">
        <v>42652</v>
      </c>
      <c r="C351" s="2">
        <f t="shared" si="10"/>
        <v>40</v>
      </c>
      <c r="D351" s="2">
        <f t="shared" si="11"/>
        <v>2016</v>
      </c>
      <c r="E351" t="s">
        <v>14</v>
      </c>
      <c r="F351" t="s">
        <v>15</v>
      </c>
      <c r="G351" t="s">
        <v>16</v>
      </c>
      <c r="H351" t="s">
        <v>17</v>
      </c>
      <c r="I351" t="s">
        <v>18</v>
      </c>
      <c r="J351" t="s">
        <v>19</v>
      </c>
      <c r="K351" t="s">
        <v>20</v>
      </c>
      <c r="N351" t="s">
        <v>24</v>
      </c>
      <c r="O351">
        <v>1.81</v>
      </c>
      <c r="P351" t="s">
        <v>22</v>
      </c>
    </row>
    <row r="352" spans="1:16" x14ac:dyDescent="0.25">
      <c r="A352" s="1">
        <v>42646</v>
      </c>
      <c r="B352" s="1">
        <v>42652</v>
      </c>
      <c r="C352" s="2">
        <f t="shared" si="10"/>
        <v>40</v>
      </c>
      <c r="D352" s="2">
        <f t="shared" si="11"/>
        <v>2016</v>
      </c>
      <c r="E352" t="s">
        <v>14</v>
      </c>
      <c r="F352" t="s">
        <v>15</v>
      </c>
      <c r="G352" t="s">
        <v>16</v>
      </c>
      <c r="H352" t="s">
        <v>17</v>
      </c>
      <c r="I352" t="s">
        <v>18</v>
      </c>
      <c r="J352" t="s">
        <v>19</v>
      </c>
      <c r="K352" t="s">
        <v>20</v>
      </c>
      <c r="N352" t="s">
        <v>25</v>
      </c>
      <c r="O352">
        <v>4.16</v>
      </c>
      <c r="P352" t="s">
        <v>22</v>
      </c>
    </row>
    <row r="353" spans="1:16" x14ac:dyDescent="0.25">
      <c r="A353" s="1">
        <v>42653</v>
      </c>
      <c r="B353" s="1">
        <v>42659</v>
      </c>
      <c r="C353" s="2">
        <f t="shared" si="10"/>
        <v>41</v>
      </c>
      <c r="D353" s="2">
        <f t="shared" si="11"/>
        <v>2016</v>
      </c>
      <c r="E353" t="s">
        <v>14</v>
      </c>
      <c r="F353" t="s">
        <v>15</v>
      </c>
      <c r="G353" t="s">
        <v>16</v>
      </c>
      <c r="H353" t="s">
        <v>32</v>
      </c>
      <c r="K353" t="s">
        <v>29</v>
      </c>
      <c r="L353" t="s">
        <v>30</v>
      </c>
      <c r="M353" t="s">
        <v>31</v>
      </c>
      <c r="O353">
        <v>7</v>
      </c>
      <c r="P353" t="s">
        <v>22</v>
      </c>
    </row>
    <row r="354" spans="1:16" x14ac:dyDescent="0.25">
      <c r="A354" s="1">
        <v>42653</v>
      </c>
      <c r="B354" s="1">
        <v>42659</v>
      </c>
      <c r="C354" s="2">
        <f t="shared" si="10"/>
        <v>41</v>
      </c>
      <c r="D354" s="2">
        <f t="shared" si="11"/>
        <v>2016</v>
      </c>
      <c r="E354" t="s">
        <v>14</v>
      </c>
      <c r="F354" t="s">
        <v>15</v>
      </c>
      <c r="G354" t="s">
        <v>16</v>
      </c>
      <c r="H354" t="s">
        <v>17</v>
      </c>
      <c r="I354" t="s">
        <v>18</v>
      </c>
      <c r="J354" t="s">
        <v>19</v>
      </c>
      <c r="K354" t="s">
        <v>20</v>
      </c>
      <c r="N354" t="s">
        <v>26</v>
      </c>
      <c r="O354">
        <v>3.97</v>
      </c>
      <c r="P354" t="s">
        <v>22</v>
      </c>
    </row>
    <row r="355" spans="1:16" x14ac:dyDescent="0.25">
      <c r="A355" s="1">
        <v>42653</v>
      </c>
      <c r="B355" s="1">
        <v>42659</v>
      </c>
      <c r="C355" s="2">
        <f t="shared" si="10"/>
        <v>41</v>
      </c>
      <c r="D355" s="2">
        <f t="shared" si="11"/>
        <v>2016</v>
      </c>
      <c r="E355" t="s">
        <v>14</v>
      </c>
      <c r="F355" t="s">
        <v>15</v>
      </c>
      <c r="G355" t="s">
        <v>16</v>
      </c>
      <c r="H355" t="s">
        <v>17</v>
      </c>
      <c r="I355" t="s">
        <v>18</v>
      </c>
      <c r="J355" t="s">
        <v>19</v>
      </c>
      <c r="K355" t="s">
        <v>20</v>
      </c>
      <c r="N355" t="s">
        <v>21</v>
      </c>
      <c r="O355">
        <v>4.72</v>
      </c>
      <c r="P355" t="s">
        <v>22</v>
      </c>
    </row>
    <row r="356" spans="1:16" x14ac:dyDescent="0.25">
      <c r="A356" s="1">
        <v>42653</v>
      </c>
      <c r="B356" s="1">
        <v>42659</v>
      </c>
      <c r="C356" s="2">
        <f t="shared" si="10"/>
        <v>41</v>
      </c>
      <c r="D356" s="2">
        <f t="shared" si="11"/>
        <v>2016</v>
      </c>
      <c r="E356" t="s">
        <v>14</v>
      </c>
      <c r="F356" t="s">
        <v>15</v>
      </c>
      <c r="G356" t="s">
        <v>16</v>
      </c>
      <c r="H356" t="s">
        <v>17</v>
      </c>
      <c r="I356" t="s">
        <v>18</v>
      </c>
      <c r="J356" t="s">
        <v>19</v>
      </c>
      <c r="K356" t="s">
        <v>20</v>
      </c>
      <c r="N356" t="s">
        <v>27</v>
      </c>
      <c r="O356">
        <v>1.76</v>
      </c>
      <c r="P356" t="s">
        <v>22</v>
      </c>
    </row>
    <row r="357" spans="1:16" x14ac:dyDescent="0.25">
      <c r="A357" s="1">
        <v>42653</v>
      </c>
      <c r="B357" s="1">
        <v>42659</v>
      </c>
      <c r="C357" s="2">
        <f t="shared" si="10"/>
        <v>41</v>
      </c>
      <c r="D357" s="2">
        <f t="shared" si="11"/>
        <v>2016</v>
      </c>
      <c r="E357" t="s">
        <v>14</v>
      </c>
      <c r="F357" t="s">
        <v>15</v>
      </c>
      <c r="G357" t="s">
        <v>16</v>
      </c>
      <c r="H357" t="s">
        <v>17</v>
      </c>
      <c r="I357" t="s">
        <v>18</v>
      </c>
      <c r="J357" t="s">
        <v>19</v>
      </c>
      <c r="K357" t="s">
        <v>20</v>
      </c>
      <c r="N357" t="s">
        <v>23</v>
      </c>
      <c r="O357">
        <v>2.15</v>
      </c>
      <c r="P357" t="s">
        <v>22</v>
      </c>
    </row>
    <row r="358" spans="1:16" x14ac:dyDescent="0.25">
      <c r="A358" s="1">
        <v>42653</v>
      </c>
      <c r="B358" s="1">
        <v>42659</v>
      </c>
      <c r="C358" s="2">
        <f t="shared" si="10"/>
        <v>41</v>
      </c>
      <c r="D358" s="2">
        <f t="shared" si="11"/>
        <v>2016</v>
      </c>
      <c r="E358" t="s">
        <v>14</v>
      </c>
      <c r="F358" t="s">
        <v>15</v>
      </c>
      <c r="G358" t="s">
        <v>16</v>
      </c>
      <c r="H358" t="s">
        <v>17</v>
      </c>
      <c r="I358" t="s">
        <v>18</v>
      </c>
      <c r="J358" t="s">
        <v>19</v>
      </c>
      <c r="K358" t="s">
        <v>20</v>
      </c>
      <c r="N358" t="s">
        <v>24</v>
      </c>
      <c r="O358">
        <v>1.81</v>
      </c>
      <c r="P358" t="s">
        <v>22</v>
      </c>
    </row>
    <row r="359" spans="1:16" x14ac:dyDescent="0.25">
      <c r="A359" s="1">
        <v>42653</v>
      </c>
      <c r="B359" s="1">
        <v>42659</v>
      </c>
      <c r="C359" s="2">
        <f t="shared" si="10"/>
        <v>41</v>
      </c>
      <c r="D359" s="2">
        <f t="shared" si="11"/>
        <v>2016</v>
      </c>
      <c r="E359" t="s">
        <v>14</v>
      </c>
      <c r="F359" t="s">
        <v>15</v>
      </c>
      <c r="G359" t="s">
        <v>16</v>
      </c>
      <c r="H359" t="s">
        <v>17</v>
      </c>
      <c r="I359" t="s">
        <v>18</v>
      </c>
      <c r="J359" t="s">
        <v>19</v>
      </c>
      <c r="K359" t="s">
        <v>20</v>
      </c>
      <c r="N359" t="s">
        <v>25</v>
      </c>
      <c r="O359">
        <v>4.16</v>
      </c>
      <c r="P359" t="s">
        <v>22</v>
      </c>
    </row>
    <row r="360" spans="1:16" x14ac:dyDescent="0.25">
      <c r="A360" s="1">
        <v>42660</v>
      </c>
      <c r="B360" s="1">
        <v>42666</v>
      </c>
      <c r="C360" s="2">
        <f t="shared" si="10"/>
        <v>42</v>
      </c>
      <c r="D360" s="2">
        <f t="shared" si="11"/>
        <v>2016</v>
      </c>
      <c r="E360" t="s">
        <v>14</v>
      </c>
      <c r="F360" t="s">
        <v>15</v>
      </c>
      <c r="G360" t="s">
        <v>16</v>
      </c>
      <c r="H360" t="s">
        <v>32</v>
      </c>
      <c r="K360" t="s">
        <v>29</v>
      </c>
      <c r="L360" t="s">
        <v>30</v>
      </c>
      <c r="M360" t="s">
        <v>31</v>
      </c>
      <c r="O360">
        <v>6.27</v>
      </c>
      <c r="P360" t="s">
        <v>22</v>
      </c>
    </row>
    <row r="361" spans="1:16" x14ac:dyDescent="0.25">
      <c r="A361" s="1">
        <v>42660</v>
      </c>
      <c r="B361" s="1">
        <v>42666</v>
      </c>
      <c r="C361" s="2">
        <f t="shared" si="10"/>
        <v>42</v>
      </c>
      <c r="D361" s="2">
        <f t="shared" si="11"/>
        <v>2016</v>
      </c>
      <c r="E361" t="s">
        <v>14</v>
      </c>
      <c r="F361" t="s">
        <v>15</v>
      </c>
      <c r="G361" t="s">
        <v>16</v>
      </c>
      <c r="H361" t="s">
        <v>17</v>
      </c>
      <c r="I361" t="s">
        <v>18</v>
      </c>
      <c r="J361" t="s">
        <v>19</v>
      </c>
      <c r="K361" t="s">
        <v>20</v>
      </c>
      <c r="N361" t="s">
        <v>26</v>
      </c>
      <c r="O361">
        <v>3.97</v>
      </c>
      <c r="P361" t="s">
        <v>22</v>
      </c>
    </row>
    <row r="362" spans="1:16" x14ac:dyDescent="0.25">
      <c r="A362" s="1">
        <v>42660</v>
      </c>
      <c r="B362" s="1">
        <v>42666</v>
      </c>
      <c r="C362" s="2">
        <f t="shared" si="10"/>
        <v>42</v>
      </c>
      <c r="D362" s="2">
        <f t="shared" si="11"/>
        <v>2016</v>
      </c>
      <c r="E362" t="s">
        <v>14</v>
      </c>
      <c r="F362" t="s">
        <v>15</v>
      </c>
      <c r="G362" t="s">
        <v>16</v>
      </c>
      <c r="H362" t="s">
        <v>17</v>
      </c>
      <c r="I362" t="s">
        <v>18</v>
      </c>
      <c r="J362" t="s">
        <v>19</v>
      </c>
      <c r="K362" t="s">
        <v>20</v>
      </c>
      <c r="N362" t="s">
        <v>21</v>
      </c>
      <c r="O362">
        <v>4.72</v>
      </c>
      <c r="P362" t="s">
        <v>22</v>
      </c>
    </row>
    <row r="363" spans="1:16" x14ac:dyDescent="0.25">
      <c r="A363" s="1">
        <v>42660</v>
      </c>
      <c r="B363" s="1">
        <v>42666</v>
      </c>
      <c r="C363" s="2">
        <f t="shared" si="10"/>
        <v>42</v>
      </c>
      <c r="D363" s="2">
        <f t="shared" si="11"/>
        <v>2016</v>
      </c>
      <c r="E363" t="s">
        <v>14</v>
      </c>
      <c r="F363" t="s">
        <v>15</v>
      </c>
      <c r="G363" t="s">
        <v>16</v>
      </c>
      <c r="H363" t="s">
        <v>17</v>
      </c>
      <c r="I363" t="s">
        <v>18</v>
      </c>
      <c r="J363" t="s">
        <v>19</v>
      </c>
      <c r="K363" t="s">
        <v>20</v>
      </c>
      <c r="N363" t="s">
        <v>27</v>
      </c>
      <c r="O363">
        <v>1.76</v>
      </c>
      <c r="P363" t="s">
        <v>22</v>
      </c>
    </row>
    <row r="364" spans="1:16" x14ac:dyDescent="0.25">
      <c r="A364" s="1">
        <v>42660</v>
      </c>
      <c r="B364" s="1">
        <v>42666</v>
      </c>
      <c r="C364" s="2">
        <f t="shared" si="10"/>
        <v>42</v>
      </c>
      <c r="D364" s="2">
        <f t="shared" si="11"/>
        <v>2016</v>
      </c>
      <c r="E364" t="s">
        <v>14</v>
      </c>
      <c r="F364" t="s">
        <v>15</v>
      </c>
      <c r="G364" t="s">
        <v>16</v>
      </c>
      <c r="H364" t="s">
        <v>17</v>
      </c>
      <c r="I364" t="s">
        <v>18</v>
      </c>
      <c r="J364" t="s">
        <v>19</v>
      </c>
      <c r="K364" t="s">
        <v>20</v>
      </c>
      <c r="N364" t="s">
        <v>23</v>
      </c>
      <c r="O364">
        <v>2.15</v>
      </c>
      <c r="P364" t="s">
        <v>22</v>
      </c>
    </row>
    <row r="365" spans="1:16" x14ac:dyDescent="0.25">
      <c r="A365" s="1">
        <v>42660</v>
      </c>
      <c r="B365" s="1">
        <v>42666</v>
      </c>
      <c r="C365" s="2">
        <f t="shared" si="10"/>
        <v>42</v>
      </c>
      <c r="D365" s="2">
        <f t="shared" si="11"/>
        <v>2016</v>
      </c>
      <c r="E365" t="s">
        <v>14</v>
      </c>
      <c r="F365" t="s">
        <v>15</v>
      </c>
      <c r="G365" t="s">
        <v>16</v>
      </c>
      <c r="H365" t="s">
        <v>17</v>
      </c>
      <c r="I365" t="s">
        <v>18</v>
      </c>
      <c r="J365" t="s">
        <v>19</v>
      </c>
      <c r="K365" t="s">
        <v>20</v>
      </c>
      <c r="N365" t="s">
        <v>24</v>
      </c>
      <c r="O365">
        <v>1.81</v>
      </c>
      <c r="P365" t="s">
        <v>22</v>
      </c>
    </row>
    <row r="366" spans="1:16" x14ac:dyDescent="0.25">
      <c r="A366" s="1">
        <v>42660</v>
      </c>
      <c r="B366" s="1">
        <v>42666</v>
      </c>
      <c r="C366" s="2">
        <f t="shared" si="10"/>
        <v>42</v>
      </c>
      <c r="D366" s="2">
        <f t="shared" si="11"/>
        <v>2016</v>
      </c>
      <c r="E366" t="s">
        <v>14</v>
      </c>
      <c r="F366" t="s">
        <v>15</v>
      </c>
      <c r="G366" t="s">
        <v>16</v>
      </c>
      <c r="H366" t="s">
        <v>17</v>
      </c>
      <c r="I366" t="s">
        <v>18</v>
      </c>
      <c r="J366" t="s">
        <v>19</v>
      </c>
      <c r="K366" t="s">
        <v>20</v>
      </c>
      <c r="N366" t="s">
        <v>25</v>
      </c>
      <c r="O366">
        <v>4.16</v>
      </c>
      <c r="P366" t="s">
        <v>22</v>
      </c>
    </row>
    <row r="367" spans="1:16" x14ac:dyDescent="0.25">
      <c r="A367" s="1">
        <v>42667</v>
      </c>
      <c r="B367" s="1">
        <v>42673</v>
      </c>
      <c r="C367" s="2">
        <f t="shared" si="10"/>
        <v>43</v>
      </c>
      <c r="D367" s="2">
        <f t="shared" si="11"/>
        <v>2016</v>
      </c>
      <c r="E367" t="s">
        <v>14</v>
      </c>
      <c r="F367" t="s">
        <v>15</v>
      </c>
      <c r="G367" t="s">
        <v>16</v>
      </c>
      <c r="H367" t="s">
        <v>32</v>
      </c>
      <c r="K367" t="s">
        <v>29</v>
      </c>
      <c r="L367" t="s">
        <v>30</v>
      </c>
      <c r="M367" t="s">
        <v>31</v>
      </c>
      <c r="O367">
        <v>6.84</v>
      </c>
      <c r="P367" t="s">
        <v>22</v>
      </c>
    </row>
    <row r="368" spans="1:16" x14ac:dyDescent="0.25">
      <c r="A368" s="1">
        <v>42667</v>
      </c>
      <c r="B368" s="1">
        <v>42673</v>
      </c>
      <c r="C368" s="2">
        <f t="shared" si="10"/>
        <v>43</v>
      </c>
      <c r="D368" s="2">
        <f t="shared" si="11"/>
        <v>2016</v>
      </c>
      <c r="E368" t="s">
        <v>14</v>
      </c>
      <c r="F368" t="s">
        <v>15</v>
      </c>
      <c r="G368" t="s">
        <v>16</v>
      </c>
      <c r="H368" t="s">
        <v>17</v>
      </c>
      <c r="I368" t="s">
        <v>18</v>
      </c>
      <c r="J368" t="s">
        <v>19</v>
      </c>
      <c r="K368" t="s">
        <v>20</v>
      </c>
      <c r="N368" t="s">
        <v>26</v>
      </c>
      <c r="O368">
        <v>3.97</v>
      </c>
      <c r="P368" t="s">
        <v>22</v>
      </c>
    </row>
    <row r="369" spans="1:16" x14ac:dyDescent="0.25">
      <c r="A369" s="1">
        <v>42667</v>
      </c>
      <c r="B369" s="1">
        <v>42673</v>
      </c>
      <c r="C369" s="2">
        <f t="shared" si="10"/>
        <v>43</v>
      </c>
      <c r="D369" s="2">
        <f t="shared" si="11"/>
        <v>2016</v>
      </c>
      <c r="E369" t="s">
        <v>14</v>
      </c>
      <c r="F369" t="s">
        <v>15</v>
      </c>
      <c r="G369" t="s">
        <v>16</v>
      </c>
      <c r="H369" t="s">
        <v>17</v>
      </c>
      <c r="I369" t="s">
        <v>18</v>
      </c>
      <c r="J369" t="s">
        <v>19</v>
      </c>
      <c r="K369" t="s">
        <v>20</v>
      </c>
      <c r="N369" t="s">
        <v>21</v>
      </c>
      <c r="O369">
        <v>4.72</v>
      </c>
      <c r="P369" t="s">
        <v>22</v>
      </c>
    </row>
    <row r="370" spans="1:16" x14ac:dyDescent="0.25">
      <c r="A370" s="1">
        <v>42667</v>
      </c>
      <c r="B370" s="1">
        <v>42673</v>
      </c>
      <c r="C370" s="2">
        <f t="shared" si="10"/>
        <v>43</v>
      </c>
      <c r="D370" s="2">
        <f t="shared" si="11"/>
        <v>2016</v>
      </c>
      <c r="E370" t="s">
        <v>14</v>
      </c>
      <c r="F370" t="s">
        <v>15</v>
      </c>
      <c r="G370" t="s">
        <v>16</v>
      </c>
      <c r="H370" t="s">
        <v>17</v>
      </c>
      <c r="I370" t="s">
        <v>18</v>
      </c>
      <c r="J370" t="s">
        <v>19</v>
      </c>
      <c r="K370" t="s">
        <v>20</v>
      </c>
      <c r="N370" t="s">
        <v>27</v>
      </c>
      <c r="O370">
        <v>1.76</v>
      </c>
      <c r="P370" t="s">
        <v>22</v>
      </c>
    </row>
    <row r="371" spans="1:16" x14ac:dyDescent="0.25">
      <c r="A371" s="1">
        <v>42667</v>
      </c>
      <c r="B371" s="1">
        <v>42673</v>
      </c>
      <c r="C371" s="2">
        <f t="shared" si="10"/>
        <v>43</v>
      </c>
      <c r="D371" s="2">
        <f t="shared" si="11"/>
        <v>2016</v>
      </c>
      <c r="E371" t="s">
        <v>14</v>
      </c>
      <c r="F371" t="s">
        <v>15</v>
      </c>
      <c r="G371" t="s">
        <v>16</v>
      </c>
      <c r="H371" t="s">
        <v>17</v>
      </c>
      <c r="I371" t="s">
        <v>18</v>
      </c>
      <c r="J371" t="s">
        <v>19</v>
      </c>
      <c r="K371" t="s">
        <v>20</v>
      </c>
      <c r="N371" t="s">
        <v>23</v>
      </c>
      <c r="O371">
        <v>2.15</v>
      </c>
      <c r="P371" t="s">
        <v>22</v>
      </c>
    </row>
    <row r="372" spans="1:16" x14ac:dyDescent="0.25">
      <c r="A372" s="1">
        <v>42667</v>
      </c>
      <c r="B372" s="1">
        <v>42673</v>
      </c>
      <c r="C372" s="2">
        <f t="shared" si="10"/>
        <v>43</v>
      </c>
      <c r="D372" s="2">
        <f t="shared" si="11"/>
        <v>2016</v>
      </c>
      <c r="E372" t="s">
        <v>14</v>
      </c>
      <c r="F372" t="s">
        <v>15</v>
      </c>
      <c r="G372" t="s">
        <v>16</v>
      </c>
      <c r="H372" t="s">
        <v>17</v>
      </c>
      <c r="I372" t="s">
        <v>18</v>
      </c>
      <c r="J372" t="s">
        <v>19</v>
      </c>
      <c r="K372" t="s">
        <v>20</v>
      </c>
      <c r="N372" t="s">
        <v>24</v>
      </c>
      <c r="O372">
        <v>1.81</v>
      </c>
      <c r="P372" t="s">
        <v>22</v>
      </c>
    </row>
    <row r="373" spans="1:16" x14ac:dyDescent="0.25">
      <c r="A373" s="1">
        <v>42667</v>
      </c>
      <c r="B373" s="1">
        <v>42673</v>
      </c>
      <c r="C373" s="2">
        <f t="shared" si="10"/>
        <v>43</v>
      </c>
      <c r="D373" s="2">
        <f t="shared" si="11"/>
        <v>2016</v>
      </c>
      <c r="E373" t="s">
        <v>14</v>
      </c>
      <c r="F373" t="s">
        <v>15</v>
      </c>
      <c r="G373" t="s">
        <v>16</v>
      </c>
      <c r="H373" t="s">
        <v>17</v>
      </c>
      <c r="I373" t="s">
        <v>18</v>
      </c>
      <c r="J373" t="s">
        <v>19</v>
      </c>
      <c r="K373" t="s">
        <v>20</v>
      </c>
      <c r="N373" t="s">
        <v>25</v>
      </c>
      <c r="O373">
        <v>4.16</v>
      </c>
      <c r="P373" t="s">
        <v>22</v>
      </c>
    </row>
    <row r="374" spans="1:16" x14ac:dyDescent="0.25">
      <c r="A374" s="1">
        <v>42674</v>
      </c>
      <c r="B374" s="1">
        <v>42680</v>
      </c>
      <c r="C374" s="2">
        <f t="shared" si="10"/>
        <v>44</v>
      </c>
      <c r="D374" s="2">
        <f t="shared" si="11"/>
        <v>2016</v>
      </c>
      <c r="E374" t="s">
        <v>14</v>
      </c>
      <c r="F374" t="s">
        <v>15</v>
      </c>
      <c r="G374" t="s">
        <v>16</v>
      </c>
      <c r="H374" t="s">
        <v>32</v>
      </c>
      <c r="K374" t="s">
        <v>29</v>
      </c>
      <c r="L374" t="s">
        <v>30</v>
      </c>
      <c r="M374" t="s">
        <v>31</v>
      </c>
      <c r="O374">
        <v>6.92</v>
      </c>
      <c r="P374" t="s">
        <v>22</v>
      </c>
    </row>
    <row r="375" spans="1:16" x14ac:dyDescent="0.25">
      <c r="A375" s="1">
        <v>42674</v>
      </c>
      <c r="B375" s="1">
        <v>42680</v>
      </c>
      <c r="C375" s="2">
        <f t="shared" si="10"/>
        <v>44</v>
      </c>
      <c r="D375" s="2">
        <f t="shared" si="11"/>
        <v>2016</v>
      </c>
      <c r="E375" t="s">
        <v>14</v>
      </c>
      <c r="F375" t="s">
        <v>15</v>
      </c>
      <c r="G375" t="s">
        <v>16</v>
      </c>
      <c r="H375" t="s">
        <v>17</v>
      </c>
      <c r="I375" t="s">
        <v>18</v>
      </c>
      <c r="J375" t="s">
        <v>19</v>
      </c>
      <c r="K375" t="s">
        <v>20</v>
      </c>
      <c r="N375" t="s">
        <v>26</v>
      </c>
      <c r="O375">
        <v>5.28</v>
      </c>
      <c r="P375" t="s">
        <v>22</v>
      </c>
    </row>
    <row r="376" spans="1:16" x14ac:dyDescent="0.25">
      <c r="A376" s="1">
        <v>42674</v>
      </c>
      <c r="B376" s="1">
        <v>42680</v>
      </c>
      <c r="C376" s="2">
        <f t="shared" si="10"/>
        <v>44</v>
      </c>
      <c r="D376" s="2">
        <f t="shared" si="11"/>
        <v>2016</v>
      </c>
      <c r="E376" t="s">
        <v>14</v>
      </c>
      <c r="F376" t="s">
        <v>15</v>
      </c>
      <c r="G376" t="s">
        <v>16</v>
      </c>
      <c r="H376" t="s">
        <v>17</v>
      </c>
      <c r="I376" t="s">
        <v>18</v>
      </c>
      <c r="J376" t="s">
        <v>19</v>
      </c>
      <c r="K376" t="s">
        <v>20</v>
      </c>
      <c r="N376" t="s">
        <v>21</v>
      </c>
      <c r="O376">
        <v>3.5</v>
      </c>
      <c r="P376" t="s">
        <v>22</v>
      </c>
    </row>
    <row r="377" spans="1:16" x14ac:dyDescent="0.25">
      <c r="A377" s="1">
        <v>42674</v>
      </c>
      <c r="B377" s="1">
        <v>42680</v>
      </c>
      <c r="C377" s="2">
        <f t="shared" si="10"/>
        <v>44</v>
      </c>
      <c r="D377" s="2">
        <f t="shared" si="11"/>
        <v>2016</v>
      </c>
      <c r="E377" t="s">
        <v>14</v>
      </c>
      <c r="F377" t="s">
        <v>15</v>
      </c>
      <c r="G377" t="s">
        <v>16</v>
      </c>
      <c r="H377" t="s">
        <v>17</v>
      </c>
      <c r="I377" t="s">
        <v>18</v>
      </c>
      <c r="J377" t="s">
        <v>19</v>
      </c>
      <c r="K377" t="s">
        <v>20</v>
      </c>
      <c r="N377" t="s">
        <v>27</v>
      </c>
      <c r="O377">
        <v>1.02</v>
      </c>
      <c r="P377" t="s">
        <v>22</v>
      </c>
    </row>
    <row r="378" spans="1:16" x14ac:dyDescent="0.25">
      <c r="A378" s="1">
        <v>42674</v>
      </c>
      <c r="B378" s="1">
        <v>42680</v>
      </c>
      <c r="C378" s="2">
        <f t="shared" si="10"/>
        <v>44</v>
      </c>
      <c r="D378" s="2">
        <f t="shared" si="11"/>
        <v>2016</v>
      </c>
      <c r="E378" t="s">
        <v>14</v>
      </c>
      <c r="F378" t="s">
        <v>15</v>
      </c>
      <c r="G378" t="s">
        <v>16</v>
      </c>
      <c r="H378" t="s">
        <v>17</v>
      </c>
      <c r="I378" t="s">
        <v>18</v>
      </c>
      <c r="J378" t="s">
        <v>19</v>
      </c>
      <c r="K378" t="s">
        <v>20</v>
      </c>
      <c r="N378" t="s">
        <v>23</v>
      </c>
      <c r="O378">
        <v>2.23</v>
      </c>
      <c r="P378" t="s">
        <v>22</v>
      </c>
    </row>
    <row r="379" spans="1:16" x14ac:dyDescent="0.25">
      <c r="A379" s="1">
        <v>42674</v>
      </c>
      <c r="B379" s="1">
        <v>42680</v>
      </c>
      <c r="C379" s="2">
        <f t="shared" si="10"/>
        <v>44</v>
      </c>
      <c r="D379" s="2">
        <f t="shared" si="11"/>
        <v>2016</v>
      </c>
      <c r="E379" t="s">
        <v>14</v>
      </c>
      <c r="F379" t="s">
        <v>15</v>
      </c>
      <c r="G379" t="s">
        <v>16</v>
      </c>
      <c r="H379" t="s">
        <v>17</v>
      </c>
      <c r="I379" t="s">
        <v>18</v>
      </c>
      <c r="J379" t="s">
        <v>19</v>
      </c>
      <c r="K379" t="s">
        <v>20</v>
      </c>
      <c r="N379" t="s">
        <v>24</v>
      </c>
      <c r="O379">
        <v>2.17</v>
      </c>
      <c r="P379" t="s">
        <v>22</v>
      </c>
    </row>
    <row r="380" spans="1:16" x14ac:dyDescent="0.25">
      <c r="A380" s="1">
        <v>42674</v>
      </c>
      <c r="B380" s="1">
        <v>42680</v>
      </c>
      <c r="C380" s="2">
        <f t="shared" si="10"/>
        <v>44</v>
      </c>
      <c r="D380" s="2">
        <f t="shared" si="11"/>
        <v>2016</v>
      </c>
      <c r="E380" t="s">
        <v>14</v>
      </c>
      <c r="F380" t="s">
        <v>15</v>
      </c>
      <c r="G380" t="s">
        <v>16</v>
      </c>
      <c r="H380" t="s">
        <v>17</v>
      </c>
      <c r="I380" t="s">
        <v>18</v>
      </c>
      <c r="J380" t="s">
        <v>19</v>
      </c>
      <c r="K380" t="s">
        <v>20</v>
      </c>
      <c r="N380" t="s">
        <v>25</v>
      </c>
      <c r="O380">
        <v>2.72</v>
      </c>
      <c r="P380" t="s">
        <v>22</v>
      </c>
    </row>
    <row r="381" spans="1:16" x14ac:dyDescent="0.25">
      <c r="A381" s="1">
        <v>42681</v>
      </c>
      <c r="B381" s="1">
        <v>42687</v>
      </c>
      <c r="C381" s="2">
        <f t="shared" si="10"/>
        <v>45</v>
      </c>
      <c r="D381" s="2">
        <f t="shared" si="11"/>
        <v>2016</v>
      </c>
      <c r="E381" t="s">
        <v>14</v>
      </c>
      <c r="F381" t="s">
        <v>15</v>
      </c>
      <c r="G381" t="s">
        <v>16</v>
      </c>
      <c r="H381" t="s">
        <v>32</v>
      </c>
      <c r="K381" t="s">
        <v>29</v>
      </c>
      <c r="L381" t="s">
        <v>30</v>
      </c>
      <c r="M381" t="s">
        <v>31</v>
      </c>
      <c r="O381">
        <v>6.96</v>
      </c>
      <c r="P381" t="s">
        <v>22</v>
      </c>
    </row>
    <row r="382" spans="1:16" x14ac:dyDescent="0.25">
      <c r="A382" s="1">
        <v>42681</v>
      </c>
      <c r="B382" s="1">
        <v>42687</v>
      </c>
      <c r="C382" s="2">
        <f t="shared" si="10"/>
        <v>45</v>
      </c>
      <c r="D382" s="2">
        <f t="shared" si="11"/>
        <v>2016</v>
      </c>
      <c r="E382" t="s">
        <v>14</v>
      </c>
      <c r="F382" t="s">
        <v>15</v>
      </c>
      <c r="G382" t="s">
        <v>16</v>
      </c>
      <c r="H382" t="s">
        <v>17</v>
      </c>
      <c r="I382" t="s">
        <v>18</v>
      </c>
      <c r="J382" t="s">
        <v>19</v>
      </c>
      <c r="K382" t="s">
        <v>20</v>
      </c>
      <c r="N382" t="s">
        <v>26</v>
      </c>
      <c r="O382">
        <v>5.7</v>
      </c>
      <c r="P382" t="s">
        <v>22</v>
      </c>
    </row>
    <row r="383" spans="1:16" x14ac:dyDescent="0.25">
      <c r="A383" s="1">
        <v>42681</v>
      </c>
      <c r="B383" s="1">
        <v>42687</v>
      </c>
      <c r="C383" s="2">
        <f t="shared" si="10"/>
        <v>45</v>
      </c>
      <c r="D383" s="2">
        <f t="shared" si="11"/>
        <v>2016</v>
      </c>
      <c r="E383" t="s">
        <v>14</v>
      </c>
      <c r="F383" t="s">
        <v>15</v>
      </c>
      <c r="G383" t="s">
        <v>16</v>
      </c>
      <c r="H383" t="s">
        <v>17</v>
      </c>
      <c r="I383" t="s">
        <v>18</v>
      </c>
      <c r="J383" t="s">
        <v>19</v>
      </c>
      <c r="K383" t="s">
        <v>20</v>
      </c>
      <c r="N383" t="s">
        <v>21</v>
      </c>
      <c r="O383">
        <v>3.39</v>
      </c>
      <c r="P383" t="s">
        <v>22</v>
      </c>
    </row>
    <row r="384" spans="1:16" x14ac:dyDescent="0.25">
      <c r="A384" s="1">
        <v>42681</v>
      </c>
      <c r="B384" s="1">
        <v>42687</v>
      </c>
      <c r="C384" s="2">
        <f t="shared" si="10"/>
        <v>45</v>
      </c>
      <c r="D384" s="2">
        <f t="shared" si="11"/>
        <v>2016</v>
      </c>
      <c r="E384" t="s">
        <v>14</v>
      </c>
      <c r="F384" t="s">
        <v>15</v>
      </c>
      <c r="G384" t="s">
        <v>16</v>
      </c>
      <c r="H384" t="s">
        <v>17</v>
      </c>
      <c r="I384" t="s">
        <v>18</v>
      </c>
      <c r="J384" t="s">
        <v>19</v>
      </c>
      <c r="K384" t="s">
        <v>20</v>
      </c>
      <c r="N384" t="s">
        <v>27</v>
      </c>
      <c r="O384">
        <v>0.99</v>
      </c>
      <c r="P384" t="s">
        <v>22</v>
      </c>
    </row>
    <row r="385" spans="1:16" x14ac:dyDescent="0.25">
      <c r="A385" s="1">
        <v>42681</v>
      </c>
      <c r="B385" s="1">
        <v>42687</v>
      </c>
      <c r="C385" s="2">
        <f t="shared" si="10"/>
        <v>45</v>
      </c>
      <c r="D385" s="2">
        <f t="shared" si="11"/>
        <v>2016</v>
      </c>
      <c r="E385" t="s">
        <v>14</v>
      </c>
      <c r="F385" t="s">
        <v>15</v>
      </c>
      <c r="G385" t="s">
        <v>16</v>
      </c>
      <c r="H385" t="s">
        <v>17</v>
      </c>
      <c r="I385" t="s">
        <v>18</v>
      </c>
      <c r="J385" t="s">
        <v>19</v>
      </c>
      <c r="K385" t="s">
        <v>20</v>
      </c>
      <c r="N385" t="s">
        <v>23</v>
      </c>
      <c r="O385">
        <v>2.25</v>
      </c>
      <c r="P385" t="s">
        <v>22</v>
      </c>
    </row>
    <row r="386" spans="1:16" x14ac:dyDescent="0.25">
      <c r="A386" s="1">
        <v>42681</v>
      </c>
      <c r="B386" s="1">
        <v>42687</v>
      </c>
      <c r="C386" s="2">
        <f t="shared" si="10"/>
        <v>45</v>
      </c>
      <c r="D386" s="2">
        <f t="shared" si="11"/>
        <v>2016</v>
      </c>
      <c r="E386" t="s">
        <v>14</v>
      </c>
      <c r="F386" t="s">
        <v>15</v>
      </c>
      <c r="G386" t="s">
        <v>16</v>
      </c>
      <c r="H386" t="s">
        <v>17</v>
      </c>
      <c r="I386" t="s">
        <v>18</v>
      </c>
      <c r="J386" t="s">
        <v>19</v>
      </c>
      <c r="K386" t="s">
        <v>20</v>
      </c>
      <c r="N386" t="s">
        <v>24</v>
      </c>
      <c r="O386">
        <v>2.34</v>
      </c>
      <c r="P386" t="s">
        <v>22</v>
      </c>
    </row>
    <row r="387" spans="1:16" x14ac:dyDescent="0.25">
      <c r="A387" s="1">
        <v>42681</v>
      </c>
      <c r="B387" s="1">
        <v>42687</v>
      </c>
      <c r="C387" s="2">
        <f t="shared" ref="C387:C450" si="12">_xlfn.ISOWEEKNUM(A387)</f>
        <v>45</v>
      </c>
      <c r="D387" s="2">
        <f t="shared" ref="D387:D450" si="13">YEAR(A387)</f>
        <v>2016</v>
      </c>
      <c r="E387" t="s">
        <v>14</v>
      </c>
      <c r="F387" t="s">
        <v>15</v>
      </c>
      <c r="G387" t="s">
        <v>16</v>
      </c>
      <c r="H387" t="s">
        <v>17</v>
      </c>
      <c r="I387" t="s">
        <v>18</v>
      </c>
      <c r="J387" t="s">
        <v>19</v>
      </c>
      <c r="K387" t="s">
        <v>20</v>
      </c>
      <c r="N387" t="s">
        <v>25</v>
      </c>
      <c r="O387">
        <v>2.4900000000000002</v>
      </c>
      <c r="P387" t="s">
        <v>22</v>
      </c>
    </row>
    <row r="388" spans="1:16" x14ac:dyDescent="0.25">
      <c r="A388" s="1">
        <v>42688</v>
      </c>
      <c r="B388" s="1">
        <v>42694</v>
      </c>
      <c r="C388" s="2">
        <f t="shared" si="12"/>
        <v>46</v>
      </c>
      <c r="D388" s="2">
        <f t="shared" si="13"/>
        <v>2016</v>
      </c>
      <c r="E388" t="s">
        <v>14</v>
      </c>
      <c r="F388" t="s">
        <v>15</v>
      </c>
      <c r="G388" t="s">
        <v>16</v>
      </c>
      <c r="H388" t="s">
        <v>32</v>
      </c>
      <c r="K388" t="s">
        <v>29</v>
      </c>
      <c r="L388" t="s">
        <v>30</v>
      </c>
      <c r="M388" t="s">
        <v>31</v>
      </c>
      <c r="O388">
        <v>6.72</v>
      </c>
      <c r="P388" t="s">
        <v>22</v>
      </c>
    </row>
    <row r="389" spans="1:16" x14ac:dyDescent="0.25">
      <c r="A389" s="1">
        <v>42688</v>
      </c>
      <c r="B389" s="1">
        <v>42694</v>
      </c>
      <c r="C389" s="2">
        <f t="shared" si="12"/>
        <v>46</v>
      </c>
      <c r="D389" s="2">
        <f t="shared" si="13"/>
        <v>2016</v>
      </c>
      <c r="E389" t="s">
        <v>14</v>
      </c>
      <c r="F389" t="s">
        <v>15</v>
      </c>
      <c r="G389" t="s">
        <v>16</v>
      </c>
      <c r="H389" t="s">
        <v>17</v>
      </c>
      <c r="I389" t="s">
        <v>18</v>
      </c>
      <c r="J389" t="s">
        <v>19</v>
      </c>
      <c r="K389" t="s">
        <v>20</v>
      </c>
      <c r="N389" t="s">
        <v>26</v>
      </c>
      <c r="O389">
        <v>5.7</v>
      </c>
      <c r="P389" t="s">
        <v>22</v>
      </c>
    </row>
    <row r="390" spans="1:16" x14ac:dyDescent="0.25">
      <c r="A390" s="1">
        <v>42688</v>
      </c>
      <c r="B390" s="1">
        <v>42694</v>
      </c>
      <c r="C390" s="2">
        <f t="shared" si="12"/>
        <v>46</v>
      </c>
      <c r="D390" s="2">
        <f t="shared" si="13"/>
        <v>2016</v>
      </c>
      <c r="E390" t="s">
        <v>14</v>
      </c>
      <c r="F390" t="s">
        <v>15</v>
      </c>
      <c r="G390" t="s">
        <v>16</v>
      </c>
      <c r="H390" t="s">
        <v>17</v>
      </c>
      <c r="I390" t="s">
        <v>18</v>
      </c>
      <c r="J390" t="s">
        <v>19</v>
      </c>
      <c r="K390" t="s">
        <v>20</v>
      </c>
      <c r="N390" t="s">
        <v>21</v>
      </c>
      <c r="O390">
        <v>3.39</v>
      </c>
      <c r="P390" t="s">
        <v>22</v>
      </c>
    </row>
    <row r="391" spans="1:16" x14ac:dyDescent="0.25">
      <c r="A391" s="1">
        <v>42688</v>
      </c>
      <c r="B391" s="1">
        <v>42694</v>
      </c>
      <c r="C391" s="2">
        <f t="shared" si="12"/>
        <v>46</v>
      </c>
      <c r="D391" s="2">
        <f t="shared" si="13"/>
        <v>2016</v>
      </c>
      <c r="E391" t="s">
        <v>14</v>
      </c>
      <c r="F391" t="s">
        <v>15</v>
      </c>
      <c r="G391" t="s">
        <v>16</v>
      </c>
      <c r="H391" t="s">
        <v>17</v>
      </c>
      <c r="I391" t="s">
        <v>18</v>
      </c>
      <c r="J391" t="s">
        <v>19</v>
      </c>
      <c r="K391" t="s">
        <v>20</v>
      </c>
      <c r="N391" t="s">
        <v>27</v>
      </c>
      <c r="O391">
        <v>0.99</v>
      </c>
      <c r="P391" t="s">
        <v>22</v>
      </c>
    </row>
    <row r="392" spans="1:16" x14ac:dyDescent="0.25">
      <c r="A392" s="1">
        <v>42688</v>
      </c>
      <c r="B392" s="1">
        <v>42694</v>
      </c>
      <c r="C392" s="2">
        <f t="shared" si="12"/>
        <v>46</v>
      </c>
      <c r="D392" s="2">
        <f t="shared" si="13"/>
        <v>2016</v>
      </c>
      <c r="E392" t="s">
        <v>14</v>
      </c>
      <c r="F392" t="s">
        <v>15</v>
      </c>
      <c r="G392" t="s">
        <v>16</v>
      </c>
      <c r="H392" t="s">
        <v>17</v>
      </c>
      <c r="I392" t="s">
        <v>18</v>
      </c>
      <c r="J392" t="s">
        <v>19</v>
      </c>
      <c r="K392" t="s">
        <v>20</v>
      </c>
      <c r="N392" t="s">
        <v>23</v>
      </c>
      <c r="O392">
        <v>2.25</v>
      </c>
      <c r="P392" t="s">
        <v>22</v>
      </c>
    </row>
    <row r="393" spans="1:16" x14ac:dyDescent="0.25">
      <c r="A393" s="1">
        <v>42688</v>
      </c>
      <c r="B393" s="1">
        <v>42694</v>
      </c>
      <c r="C393" s="2">
        <f t="shared" si="12"/>
        <v>46</v>
      </c>
      <c r="D393" s="2">
        <f t="shared" si="13"/>
        <v>2016</v>
      </c>
      <c r="E393" t="s">
        <v>14</v>
      </c>
      <c r="F393" t="s">
        <v>15</v>
      </c>
      <c r="G393" t="s">
        <v>16</v>
      </c>
      <c r="H393" t="s">
        <v>17</v>
      </c>
      <c r="I393" t="s">
        <v>18</v>
      </c>
      <c r="J393" t="s">
        <v>19</v>
      </c>
      <c r="K393" t="s">
        <v>20</v>
      </c>
      <c r="N393" t="s">
        <v>24</v>
      </c>
      <c r="O393">
        <v>2.34</v>
      </c>
      <c r="P393" t="s">
        <v>22</v>
      </c>
    </row>
    <row r="394" spans="1:16" x14ac:dyDescent="0.25">
      <c r="A394" s="1">
        <v>42688</v>
      </c>
      <c r="B394" s="1">
        <v>42694</v>
      </c>
      <c r="C394" s="2">
        <f t="shared" si="12"/>
        <v>46</v>
      </c>
      <c r="D394" s="2">
        <f t="shared" si="13"/>
        <v>2016</v>
      </c>
      <c r="E394" t="s">
        <v>14</v>
      </c>
      <c r="F394" t="s">
        <v>15</v>
      </c>
      <c r="G394" t="s">
        <v>16</v>
      </c>
      <c r="H394" t="s">
        <v>17</v>
      </c>
      <c r="I394" t="s">
        <v>18</v>
      </c>
      <c r="J394" t="s">
        <v>19</v>
      </c>
      <c r="K394" t="s">
        <v>20</v>
      </c>
      <c r="N394" t="s">
        <v>25</v>
      </c>
      <c r="O394">
        <v>2.4900000000000002</v>
      </c>
      <c r="P394" t="s">
        <v>22</v>
      </c>
    </row>
    <row r="395" spans="1:16" x14ac:dyDescent="0.25">
      <c r="A395" s="1">
        <v>42695</v>
      </c>
      <c r="B395" s="1">
        <v>42701</v>
      </c>
      <c r="C395" s="2">
        <f t="shared" si="12"/>
        <v>47</v>
      </c>
      <c r="D395" s="2">
        <f t="shared" si="13"/>
        <v>2016</v>
      </c>
      <c r="E395" t="s">
        <v>14</v>
      </c>
      <c r="F395" t="s">
        <v>15</v>
      </c>
      <c r="G395" t="s">
        <v>16</v>
      </c>
      <c r="H395" t="s">
        <v>32</v>
      </c>
      <c r="K395" t="s">
        <v>29</v>
      </c>
      <c r="L395" t="s">
        <v>30</v>
      </c>
      <c r="M395" t="s">
        <v>31</v>
      </c>
      <c r="O395">
        <v>6.27</v>
      </c>
      <c r="P395" t="s">
        <v>22</v>
      </c>
    </row>
    <row r="396" spans="1:16" x14ac:dyDescent="0.25">
      <c r="A396" s="1">
        <v>42695</v>
      </c>
      <c r="B396" s="1">
        <v>42701</v>
      </c>
      <c r="C396" s="2">
        <f t="shared" si="12"/>
        <v>47</v>
      </c>
      <c r="D396" s="2">
        <f t="shared" si="13"/>
        <v>2016</v>
      </c>
      <c r="E396" t="s">
        <v>14</v>
      </c>
      <c r="F396" t="s">
        <v>15</v>
      </c>
      <c r="G396" t="s">
        <v>16</v>
      </c>
      <c r="H396" t="s">
        <v>17</v>
      </c>
      <c r="I396" t="s">
        <v>18</v>
      </c>
      <c r="J396" t="s">
        <v>19</v>
      </c>
      <c r="K396" t="s">
        <v>20</v>
      </c>
      <c r="N396" t="s">
        <v>26</v>
      </c>
      <c r="O396">
        <v>5.7</v>
      </c>
      <c r="P396" t="s">
        <v>22</v>
      </c>
    </row>
    <row r="397" spans="1:16" x14ac:dyDescent="0.25">
      <c r="A397" s="1">
        <v>42695</v>
      </c>
      <c r="B397" s="1">
        <v>42701</v>
      </c>
      <c r="C397" s="2">
        <f t="shared" si="12"/>
        <v>47</v>
      </c>
      <c r="D397" s="2">
        <f t="shared" si="13"/>
        <v>2016</v>
      </c>
      <c r="E397" t="s">
        <v>14</v>
      </c>
      <c r="F397" t="s">
        <v>15</v>
      </c>
      <c r="G397" t="s">
        <v>16</v>
      </c>
      <c r="H397" t="s">
        <v>17</v>
      </c>
      <c r="I397" t="s">
        <v>18</v>
      </c>
      <c r="J397" t="s">
        <v>19</v>
      </c>
      <c r="K397" t="s">
        <v>20</v>
      </c>
      <c r="N397" t="s">
        <v>21</v>
      </c>
      <c r="O397">
        <v>3.39</v>
      </c>
      <c r="P397" t="s">
        <v>22</v>
      </c>
    </row>
    <row r="398" spans="1:16" x14ac:dyDescent="0.25">
      <c r="A398" s="1">
        <v>42695</v>
      </c>
      <c r="B398" s="1">
        <v>42701</v>
      </c>
      <c r="C398" s="2">
        <f t="shared" si="12"/>
        <v>47</v>
      </c>
      <c r="D398" s="2">
        <f t="shared" si="13"/>
        <v>2016</v>
      </c>
      <c r="E398" t="s">
        <v>14</v>
      </c>
      <c r="F398" t="s">
        <v>15</v>
      </c>
      <c r="G398" t="s">
        <v>16</v>
      </c>
      <c r="H398" t="s">
        <v>17</v>
      </c>
      <c r="I398" t="s">
        <v>18</v>
      </c>
      <c r="J398" t="s">
        <v>19</v>
      </c>
      <c r="K398" t="s">
        <v>20</v>
      </c>
      <c r="N398" t="s">
        <v>27</v>
      </c>
      <c r="O398">
        <v>0.99</v>
      </c>
      <c r="P398" t="s">
        <v>22</v>
      </c>
    </row>
    <row r="399" spans="1:16" x14ac:dyDescent="0.25">
      <c r="A399" s="1">
        <v>42695</v>
      </c>
      <c r="B399" s="1">
        <v>42701</v>
      </c>
      <c r="C399" s="2">
        <f t="shared" si="12"/>
        <v>47</v>
      </c>
      <c r="D399" s="2">
        <f t="shared" si="13"/>
        <v>2016</v>
      </c>
      <c r="E399" t="s">
        <v>14</v>
      </c>
      <c r="F399" t="s">
        <v>15</v>
      </c>
      <c r="G399" t="s">
        <v>16</v>
      </c>
      <c r="H399" t="s">
        <v>17</v>
      </c>
      <c r="I399" t="s">
        <v>18</v>
      </c>
      <c r="J399" t="s">
        <v>19</v>
      </c>
      <c r="K399" t="s">
        <v>20</v>
      </c>
      <c r="N399" t="s">
        <v>23</v>
      </c>
      <c r="O399">
        <v>2.25</v>
      </c>
      <c r="P399" t="s">
        <v>22</v>
      </c>
    </row>
    <row r="400" spans="1:16" x14ac:dyDescent="0.25">
      <c r="A400" s="1">
        <v>42695</v>
      </c>
      <c r="B400" s="1">
        <v>42701</v>
      </c>
      <c r="C400" s="2">
        <f t="shared" si="12"/>
        <v>47</v>
      </c>
      <c r="D400" s="2">
        <f t="shared" si="13"/>
        <v>2016</v>
      </c>
      <c r="E400" t="s">
        <v>14</v>
      </c>
      <c r="F400" t="s">
        <v>15</v>
      </c>
      <c r="G400" t="s">
        <v>16</v>
      </c>
      <c r="H400" t="s">
        <v>17</v>
      </c>
      <c r="I400" t="s">
        <v>18</v>
      </c>
      <c r="J400" t="s">
        <v>19</v>
      </c>
      <c r="K400" t="s">
        <v>20</v>
      </c>
      <c r="N400" t="s">
        <v>24</v>
      </c>
      <c r="O400">
        <v>2.34</v>
      </c>
      <c r="P400" t="s">
        <v>22</v>
      </c>
    </row>
    <row r="401" spans="1:16" x14ac:dyDescent="0.25">
      <c r="A401" s="1">
        <v>42695</v>
      </c>
      <c r="B401" s="1">
        <v>42701</v>
      </c>
      <c r="C401" s="2">
        <f t="shared" si="12"/>
        <v>47</v>
      </c>
      <c r="D401" s="2">
        <f t="shared" si="13"/>
        <v>2016</v>
      </c>
      <c r="E401" t="s">
        <v>14</v>
      </c>
      <c r="F401" t="s">
        <v>15</v>
      </c>
      <c r="G401" t="s">
        <v>16</v>
      </c>
      <c r="H401" t="s">
        <v>17</v>
      </c>
      <c r="I401" t="s">
        <v>18</v>
      </c>
      <c r="J401" t="s">
        <v>19</v>
      </c>
      <c r="K401" t="s">
        <v>20</v>
      </c>
      <c r="N401" t="s">
        <v>25</v>
      </c>
      <c r="O401">
        <v>2.4900000000000002</v>
      </c>
      <c r="P401" t="s">
        <v>22</v>
      </c>
    </row>
    <row r="402" spans="1:16" x14ac:dyDescent="0.25">
      <c r="A402" s="1">
        <v>42702</v>
      </c>
      <c r="B402" s="1">
        <v>42708</v>
      </c>
      <c r="C402" s="2">
        <f t="shared" si="12"/>
        <v>48</v>
      </c>
      <c r="D402" s="2">
        <f t="shared" si="13"/>
        <v>2016</v>
      </c>
      <c r="E402" t="s">
        <v>14</v>
      </c>
      <c r="F402" t="s">
        <v>15</v>
      </c>
      <c r="G402" t="s">
        <v>16</v>
      </c>
      <c r="H402" t="s">
        <v>32</v>
      </c>
      <c r="K402" t="s">
        <v>29</v>
      </c>
      <c r="L402" t="s">
        <v>30</v>
      </c>
      <c r="M402" t="s">
        <v>31</v>
      </c>
      <c r="O402">
        <v>5.43</v>
      </c>
      <c r="P402" t="s">
        <v>22</v>
      </c>
    </row>
    <row r="403" spans="1:16" x14ac:dyDescent="0.25">
      <c r="A403" s="1">
        <v>42702</v>
      </c>
      <c r="B403" s="1">
        <v>42708</v>
      </c>
      <c r="C403" s="2">
        <f t="shared" si="12"/>
        <v>48</v>
      </c>
      <c r="D403" s="2">
        <f t="shared" si="13"/>
        <v>2016</v>
      </c>
      <c r="E403" t="s">
        <v>14</v>
      </c>
      <c r="F403" t="s">
        <v>15</v>
      </c>
      <c r="G403" t="s">
        <v>16</v>
      </c>
      <c r="H403" t="s">
        <v>17</v>
      </c>
      <c r="K403" t="s">
        <v>29</v>
      </c>
      <c r="L403" t="s">
        <v>30</v>
      </c>
      <c r="M403" t="s">
        <v>34</v>
      </c>
      <c r="O403">
        <v>3.94</v>
      </c>
      <c r="P403" t="s">
        <v>22</v>
      </c>
    </row>
    <row r="404" spans="1:16" x14ac:dyDescent="0.25">
      <c r="A404" s="1">
        <v>42702</v>
      </c>
      <c r="B404" s="1">
        <v>42708</v>
      </c>
      <c r="C404" s="2">
        <f t="shared" si="12"/>
        <v>48</v>
      </c>
      <c r="D404" s="2">
        <f t="shared" si="13"/>
        <v>2016</v>
      </c>
      <c r="E404" t="s">
        <v>14</v>
      </c>
      <c r="F404" t="s">
        <v>15</v>
      </c>
      <c r="G404" t="s">
        <v>16</v>
      </c>
      <c r="H404" t="s">
        <v>17</v>
      </c>
      <c r="I404" t="s">
        <v>18</v>
      </c>
      <c r="J404" t="s">
        <v>19</v>
      </c>
      <c r="K404" t="s">
        <v>20</v>
      </c>
      <c r="N404" t="s">
        <v>26</v>
      </c>
      <c r="O404">
        <v>3.82</v>
      </c>
      <c r="P404" t="s">
        <v>22</v>
      </c>
    </row>
    <row r="405" spans="1:16" x14ac:dyDescent="0.25">
      <c r="A405" s="1">
        <v>42702</v>
      </c>
      <c r="B405" s="1">
        <v>42708</v>
      </c>
      <c r="C405" s="2">
        <f t="shared" si="12"/>
        <v>48</v>
      </c>
      <c r="D405" s="2">
        <f t="shared" si="13"/>
        <v>2016</v>
      </c>
      <c r="E405" t="s">
        <v>14</v>
      </c>
      <c r="F405" t="s">
        <v>15</v>
      </c>
      <c r="G405" t="s">
        <v>16</v>
      </c>
      <c r="H405" t="s">
        <v>17</v>
      </c>
      <c r="I405" t="s">
        <v>18</v>
      </c>
      <c r="J405" t="s">
        <v>19</v>
      </c>
      <c r="K405" t="s">
        <v>20</v>
      </c>
      <c r="N405" t="s">
        <v>21</v>
      </c>
      <c r="O405">
        <v>3</v>
      </c>
      <c r="P405" t="s">
        <v>22</v>
      </c>
    </row>
    <row r="406" spans="1:16" x14ac:dyDescent="0.25">
      <c r="A406" s="1">
        <v>42702</v>
      </c>
      <c r="B406" s="1">
        <v>42708</v>
      </c>
      <c r="C406" s="2">
        <f t="shared" si="12"/>
        <v>48</v>
      </c>
      <c r="D406" s="2">
        <f t="shared" si="13"/>
        <v>2016</v>
      </c>
      <c r="E406" t="s">
        <v>14</v>
      </c>
      <c r="F406" t="s">
        <v>15</v>
      </c>
      <c r="G406" t="s">
        <v>16</v>
      </c>
      <c r="H406" t="s">
        <v>17</v>
      </c>
      <c r="I406" t="s">
        <v>18</v>
      </c>
      <c r="J406" t="s">
        <v>19</v>
      </c>
      <c r="K406" t="s">
        <v>20</v>
      </c>
      <c r="N406" t="s">
        <v>27</v>
      </c>
      <c r="O406">
        <v>1.28</v>
      </c>
      <c r="P406" t="s">
        <v>22</v>
      </c>
    </row>
    <row r="407" spans="1:16" x14ac:dyDescent="0.25">
      <c r="A407" s="1">
        <v>42702</v>
      </c>
      <c r="B407" s="1">
        <v>42708</v>
      </c>
      <c r="C407" s="2">
        <f t="shared" si="12"/>
        <v>48</v>
      </c>
      <c r="D407" s="2">
        <f t="shared" si="13"/>
        <v>2016</v>
      </c>
      <c r="E407" t="s">
        <v>14</v>
      </c>
      <c r="F407" t="s">
        <v>15</v>
      </c>
      <c r="G407" t="s">
        <v>16</v>
      </c>
      <c r="H407" t="s">
        <v>17</v>
      </c>
      <c r="I407" t="s">
        <v>18</v>
      </c>
      <c r="J407" t="s">
        <v>19</v>
      </c>
      <c r="K407" t="s">
        <v>20</v>
      </c>
      <c r="N407" t="s">
        <v>23</v>
      </c>
      <c r="O407">
        <v>3.15</v>
      </c>
      <c r="P407" t="s">
        <v>22</v>
      </c>
    </row>
    <row r="408" spans="1:16" x14ac:dyDescent="0.25">
      <c r="A408" s="1">
        <v>42702</v>
      </c>
      <c r="B408" s="1">
        <v>42708</v>
      </c>
      <c r="C408" s="2">
        <f t="shared" si="12"/>
        <v>48</v>
      </c>
      <c r="D408" s="2">
        <f t="shared" si="13"/>
        <v>2016</v>
      </c>
      <c r="E408" t="s">
        <v>14</v>
      </c>
      <c r="F408" t="s">
        <v>15</v>
      </c>
      <c r="G408" t="s">
        <v>16</v>
      </c>
      <c r="H408" t="s">
        <v>17</v>
      </c>
      <c r="I408" t="s">
        <v>18</v>
      </c>
      <c r="J408" t="s">
        <v>19</v>
      </c>
      <c r="K408" t="s">
        <v>20</v>
      </c>
      <c r="N408" t="s">
        <v>24</v>
      </c>
      <c r="O408">
        <v>2.41</v>
      </c>
      <c r="P408" t="s">
        <v>22</v>
      </c>
    </row>
    <row r="409" spans="1:16" x14ac:dyDescent="0.25">
      <c r="A409" s="1">
        <v>42702</v>
      </c>
      <c r="B409" s="1">
        <v>42708</v>
      </c>
      <c r="C409" s="2">
        <f t="shared" si="12"/>
        <v>48</v>
      </c>
      <c r="D409" s="2">
        <f t="shared" si="13"/>
        <v>2016</v>
      </c>
      <c r="E409" t="s">
        <v>14</v>
      </c>
      <c r="F409" t="s">
        <v>15</v>
      </c>
      <c r="G409" t="s">
        <v>16</v>
      </c>
      <c r="H409" t="s">
        <v>17</v>
      </c>
      <c r="I409" t="s">
        <v>18</v>
      </c>
      <c r="J409" t="s">
        <v>19</v>
      </c>
      <c r="K409" t="s">
        <v>20</v>
      </c>
      <c r="N409" t="s">
        <v>25</v>
      </c>
      <c r="O409">
        <v>2.69</v>
      </c>
      <c r="P409" t="s">
        <v>22</v>
      </c>
    </row>
    <row r="410" spans="1:16" x14ac:dyDescent="0.25">
      <c r="A410" s="1">
        <v>42709</v>
      </c>
      <c r="B410" s="1">
        <v>42715</v>
      </c>
      <c r="C410" s="2">
        <f t="shared" si="12"/>
        <v>49</v>
      </c>
      <c r="D410" s="2">
        <f t="shared" si="13"/>
        <v>2016</v>
      </c>
      <c r="E410" t="s">
        <v>14</v>
      </c>
      <c r="F410" t="s">
        <v>15</v>
      </c>
      <c r="G410" t="s">
        <v>16</v>
      </c>
      <c r="H410" t="s">
        <v>32</v>
      </c>
      <c r="K410" t="s">
        <v>29</v>
      </c>
      <c r="L410" t="s">
        <v>30</v>
      </c>
      <c r="M410" t="s">
        <v>31</v>
      </c>
      <c r="O410">
        <v>4.05</v>
      </c>
      <c r="P410" t="s">
        <v>22</v>
      </c>
    </row>
    <row r="411" spans="1:16" x14ac:dyDescent="0.25">
      <c r="A411" s="1">
        <v>42709</v>
      </c>
      <c r="B411" s="1">
        <v>42715</v>
      </c>
      <c r="C411" s="2">
        <f t="shared" si="12"/>
        <v>49</v>
      </c>
      <c r="D411" s="2">
        <f t="shared" si="13"/>
        <v>2016</v>
      </c>
      <c r="E411" t="s">
        <v>14</v>
      </c>
      <c r="F411" t="s">
        <v>15</v>
      </c>
      <c r="G411" t="s">
        <v>16</v>
      </c>
      <c r="H411" t="s">
        <v>17</v>
      </c>
      <c r="K411" t="s">
        <v>29</v>
      </c>
      <c r="L411" t="s">
        <v>30</v>
      </c>
      <c r="M411" t="s">
        <v>34</v>
      </c>
      <c r="O411">
        <v>3.88</v>
      </c>
      <c r="P411" t="s">
        <v>22</v>
      </c>
    </row>
    <row r="412" spans="1:16" x14ac:dyDescent="0.25">
      <c r="A412" s="1">
        <v>42709</v>
      </c>
      <c r="B412" s="1">
        <v>42715</v>
      </c>
      <c r="C412" s="2">
        <f t="shared" si="12"/>
        <v>49</v>
      </c>
      <c r="D412" s="2">
        <f t="shared" si="13"/>
        <v>2016</v>
      </c>
      <c r="E412" t="s">
        <v>14</v>
      </c>
      <c r="F412" t="s">
        <v>15</v>
      </c>
      <c r="G412" t="s">
        <v>16</v>
      </c>
      <c r="H412" t="s">
        <v>17</v>
      </c>
      <c r="I412" t="s">
        <v>18</v>
      </c>
      <c r="J412" t="s">
        <v>19</v>
      </c>
      <c r="K412" t="s">
        <v>20</v>
      </c>
      <c r="N412" t="s">
        <v>26</v>
      </c>
      <c r="O412">
        <v>3.42</v>
      </c>
      <c r="P412" t="s">
        <v>22</v>
      </c>
    </row>
    <row r="413" spans="1:16" x14ac:dyDescent="0.25">
      <c r="A413" s="1">
        <v>42709</v>
      </c>
      <c r="B413" s="1">
        <v>42715</v>
      </c>
      <c r="C413" s="2">
        <f t="shared" si="12"/>
        <v>49</v>
      </c>
      <c r="D413" s="2">
        <f t="shared" si="13"/>
        <v>2016</v>
      </c>
      <c r="E413" t="s">
        <v>14</v>
      </c>
      <c r="F413" t="s">
        <v>15</v>
      </c>
      <c r="G413" t="s">
        <v>16</v>
      </c>
      <c r="H413" t="s">
        <v>17</v>
      </c>
      <c r="I413" t="s">
        <v>18</v>
      </c>
      <c r="J413" t="s">
        <v>19</v>
      </c>
      <c r="K413" t="s">
        <v>20</v>
      </c>
      <c r="N413" t="s">
        <v>21</v>
      </c>
      <c r="O413">
        <v>2.82</v>
      </c>
      <c r="P413" t="s">
        <v>22</v>
      </c>
    </row>
    <row r="414" spans="1:16" x14ac:dyDescent="0.25">
      <c r="A414" s="1">
        <v>42709</v>
      </c>
      <c r="B414" s="1">
        <v>42715</v>
      </c>
      <c r="C414" s="2">
        <f t="shared" si="12"/>
        <v>49</v>
      </c>
      <c r="D414" s="2">
        <f t="shared" si="13"/>
        <v>2016</v>
      </c>
      <c r="E414" t="s">
        <v>14</v>
      </c>
      <c r="F414" t="s">
        <v>15</v>
      </c>
      <c r="G414" t="s">
        <v>16</v>
      </c>
      <c r="H414" t="s">
        <v>17</v>
      </c>
      <c r="I414" t="s">
        <v>18</v>
      </c>
      <c r="J414" t="s">
        <v>19</v>
      </c>
      <c r="K414" t="s">
        <v>20</v>
      </c>
      <c r="N414" t="s">
        <v>27</v>
      </c>
      <c r="O414">
        <v>1.52</v>
      </c>
      <c r="P414" t="s">
        <v>22</v>
      </c>
    </row>
    <row r="415" spans="1:16" x14ac:dyDescent="0.25">
      <c r="A415" s="1">
        <v>42709</v>
      </c>
      <c r="B415" s="1">
        <v>42715</v>
      </c>
      <c r="C415" s="2">
        <f t="shared" si="12"/>
        <v>49</v>
      </c>
      <c r="D415" s="2">
        <f t="shared" si="13"/>
        <v>2016</v>
      </c>
      <c r="E415" t="s">
        <v>14</v>
      </c>
      <c r="F415" t="s">
        <v>15</v>
      </c>
      <c r="G415" t="s">
        <v>16</v>
      </c>
      <c r="H415" t="s">
        <v>17</v>
      </c>
      <c r="I415" t="s">
        <v>18</v>
      </c>
      <c r="J415" t="s">
        <v>19</v>
      </c>
      <c r="K415" t="s">
        <v>20</v>
      </c>
      <c r="N415" t="s">
        <v>23</v>
      </c>
      <c r="O415">
        <v>3.55</v>
      </c>
      <c r="P415" t="s">
        <v>22</v>
      </c>
    </row>
    <row r="416" spans="1:16" x14ac:dyDescent="0.25">
      <c r="A416" s="1">
        <v>42709</v>
      </c>
      <c r="B416" s="1">
        <v>42715</v>
      </c>
      <c r="C416" s="2">
        <f t="shared" si="12"/>
        <v>49</v>
      </c>
      <c r="D416" s="2">
        <f t="shared" si="13"/>
        <v>2016</v>
      </c>
      <c r="E416" t="s">
        <v>14</v>
      </c>
      <c r="F416" t="s">
        <v>15</v>
      </c>
      <c r="G416" t="s">
        <v>16</v>
      </c>
      <c r="H416" t="s">
        <v>17</v>
      </c>
      <c r="I416" t="s">
        <v>18</v>
      </c>
      <c r="J416" t="s">
        <v>19</v>
      </c>
      <c r="K416" t="s">
        <v>20</v>
      </c>
      <c r="N416" t="s">
        <v>24</v>
      </c>
      <c r="O416">
        <v>2.4700000000000002</v>
      </c>
      <c r="P416" t="s">
        <v>22</v>
      </c>
    </row>
    <row r="417" spans="1:16" x14ac:dyDescent="0.25">
      <c r="A417" s="1">
        <v>42709</v>
      </c>
      <c r="B417" s="1">
        <v>42715</v>
      </c>
      <c r="C417" s="2">
        <f t="shared" si="12"/>
        <v>49</v>
      </c>
      <c r="D417" s="2">
        <f t="shared" si="13"/>
        <v>2016</v>
      </c>
      <c r="E417" t="s">
        <v>14</v>
      </c>
      <c r="F417" t="s">
        <v>15</v>
      </c>
      <c r="G417" t="s">
        <v>16</v>
      </c>
      <c r="H417" t="s">
        <v>17</v>
      </c>
      <c r="I417" t="s">
        <v>18</v>
      </c>
      <c r="J417" t="s">
        <v>19</v>
      </c>
      <c r="K417" t="s">
        <v>20</v>
      </c>
      <c r="N417" t="s">
        <v>25</v>
      </c>
      <c r="O417">
        <v>2.77</v>
      </c>
      <c r="P417" t="s">
        <v>22</v>
      </c>
    </row>
    <row r="418" spans="1:16" x14ac:dyDescent="0.25">
      <c r="A418" s="1">
        <v>42716</v>
      </c>
      <c r="B418" s="1">
        <v>42722</v>
      </c>
      <c r="C418" s="2">
        <f t="shared" si="12"/>
        <v>50</v>
      </c>
      <c r="D418" s="2">
        <f t="shared" si="13"/>
        <v>2016</v>
      </c>
      <c r="E418" t="s">
        <v>14</v>
      </c>
      <c r="F418" t="s">
        <v>15</v>
      </c>
      <c r="G418" t="s">
        <v>16</v>
      </c>
      <c r="H418" t="s">
        <v>32</v>
      </c>
      <c r="K418" t="s">
        <v>29</v>
      </c>
      <c r="L418" t="s">
        <v>30</v>
      </c>
      <c r="M418" t="s">
        <v>31</v>
      </c>
      <c r="O418">
        <v>4.71</v>
      </c>
      <c r="P418" t="s">
        <v>22</v>
      </c>
    </row>
    <row r="419" spans="1:16" x14ac:dyDescent="0.25">
      <c r="A419" s="1">
        <v>42716</v>
      </c>
      <c r="B419" s="1">
        <v>42722</v>
      </c>
      <c r="C419" s="2">
        <f t="shared" si="12"/>
        <v>50</v>
      </c>
      <c r="D419" s="2">
        <f t="shared" si="13"/>
        <v>2016</v>
      </c>
      <c r="E419" t="s">
        <v>14</v>
      </c>
      <c r="F419" t="s">
        <v>15</v>
      </c>
      <c r="G419" t="s">
        <v>16</v>
      </c>
      <c r="H419" t="s">
        <v>17</v>
      </c>
      <c r="K419" t="s">
        <v>29</v>
      </c>
      <c r="L419" t="s">
        <v>30</v>
      </c>
      <c r="M419" t="s">
        <v>34</v>
      </c>
      <c r="O419">
        <v>3.78</v>
      </c>
      <c r="P419" t="s">
        <v>22</v>
      </c>
    </row>
    <row r="420" spans="1:16" x14ac:dyDescent="0.25">
      <c r="A420" s="1">
        <v>42716</v>
      </c>
      <c r="B420" s="1">
        <v>42722</v>
      </c>
      <c r="C420" s="2">
        <f t="shared" si="12"/>
        <v>50</v>
      </c>
      <c r="D420" s="2">
        <f t="shared" si="13"/>
        <v>2016</v>
      </c>
      <c r="E420" t="s">
        <v>14</v>
      </c>
      <c r="F420" t="s">
        <v>15</v>
      </c>
      <c r="G420" t="s">
        <v>16</v>
      </c>
      <c r="H420" t="s">
        <v>17</v>
      </c>
      <c r="I420" t="s">
        <v>18</v>
      </c>
      <c r="J420" t="s">
        <v>19</v>
      </c>
      <c r="K420" t="s">
        <v>20</v>
      </c>
      <c r="N420" t="s">
        <v>26</v>
      </c>
      <c r="O420">
        <v>3.42</v>
      </c>
      <c r="P420" t="s">
        <v>22</v>
      </c>
    </row>
    <row r="421" spans="1:16" x14ac:dyDescent="0.25">
      <c r="A421" s="1">
        <v>42716</v>
      </c>
      <c r="B421" s="1">
        <v>42722</v>
      </c>
      <c r="C421" s="2">
        <f t="shared" si="12"/>
        <v>50</v>
      </c>
      <c r="D421" s="2">
        <f t="shared" si="13"/>
        <v>2016</v>
      </c>
      <c r="E421" t="s">
        <v>14</v>
      </c>
      <c r="F421" t="s">
        <v>15</v>
      </c>
      <c r="G421" t="s">
        <v>16</v>
      </c>
      <c r="H421" t="s">
        <v>17</v>
      </c>
      <c r="I421" t="s">
        <v>18</v>
      </c>
      <c r="J421" t="s">
        <v>19</v>
      </c>
      <c r="K421" t="s">
        <v>20</v>
      </c>
      <c r="N421" t="s">
        <v>21</v>
      </c>
      <c r="O421">
        <v>2.82</v>
      </c>
      <c r="P421" t="s">
        <v>22</v>
      </c>
    </row>
    <row r="422" spans="1:16" x14ac:dyDescent="0.25">
      <c r="A422" s="1">
        <v>42716</v>
      </c>
      <c r="B422" s="1">
        <v>42722</v>
      </c>
      <c r="C422" s="2">
        <f t="shared" si="12"/>
        <v>50</v>
      </c>
      <c r="D422" s="2">
        <f t="shared" si="13"/>
        <v>2016</v>
      </c>
      <c r="E422" t="s">
        <v>14</v>
      </c>
      <c r="F422" t="s">
        <v>15</v>
      </c>
      <c r="G422" t="s">
        <v>16</v>
      </c>
      <c r="H422" t="s">
        <v>17</v>
      </c>
      <c r="I422" t="s">
        <v>18</v>
      </c>
      <c r="J422" t="s">
        <v>19</v>
      </c>
      <c r="K422" t="s">
        <v>20</v>
      </c>
      <c r="N422" t="s">
        <v>27</v>
      </c>
      <c r="O422">
        <v>1.52</v>
      </c>
      <c r="P422" t="s">
        <v>22</v>
      </c>
    </row>
    <row r="423" spans="1:16" x14ac:dyDescent="0.25">
      <c r="A423" s="1">
        <v>42716</v>
      </c>
      <c r="B423" s="1">
        <v>42722</v>
      </c>
      <c r="C423" s="2">
        <f t="shared" si="12"/>
        <v>50</v>
      </c>
      <c r="D423" s="2">
        <f t="shared" si="13"/>
        <v>2016</v>
      </c>
      <c r="E423" t="s">
        <v>14</v>
      </c>
      <c r="F423" t="s">
        <v>15</v>
      </c>
      <c r="G423" t="s">
        <v>16</v>
      </c>
      <c r="H423" t="s">
        <v>17</v>
      </c>
      <c r="I423" t="s">
        <v>18</v>
      </c>
      <c r="J423" t="s">
        <v>19</v>
      </c>
      <c r="K423" t="s">
        <v>20</v>
      </c>
      <c r="N423" t="s">
        <v>23</v>
      </c>
      <c r="O423">
        <v>3.55</v>
      </c>
      <c r="P423" t="s">
        <v>22</v>
      </c>
    </row>
    <row r="424" spans="1:16" x14ac:dyDescent="0.25">
      <c r="A424" s="1">
        <v>42716</v>
      </c>
      <c r="B424" s="1">
        <v>42722</v>
      </c>
      <c r="C424" s="2">
        <f t="shared" si="12"/>
        <v>50</v>
      </c>
      <c r="D424" s="2">
        <f t="shared" si="13"/>
        <v>2016</v>
      </c>
      <c r="E424" t="s">
        <v>14</v>
      </c>
      <c r="F424" t="s">
        <v>15</v>
      </c>
      <c r="G424" t="s">
        <v>16</v>
      </c>
      <c r="H424" t="s">
        <v>17</v>
      </c>
      <c r="I424" t="s">
        <v>18</v>
      </c>
      <c r="J424" t="s">
        <v>19</v>
      </c>
      <c r="K424" t="s">
        <v>20</v>
      </c>
      <c r="N424" t="s">
        <v>24</v>
      </c>
      <c r="O424">
        <v>2.4700000000000002</v>
      </c>
      <c r="P424" t="s">
        <v>22</v>
      </c>
    </row>
    <row r="425" spans="1:16" x14ac:dyDescent="0.25">
      <c r="A425" s="1">
        <v>42716</v>
      </c>
      <c r="B425" s="1">
        <v>42722</v>
      </c>
      <c r="C425" s="2">
        <f t="shared" si="12"/>
        <v>50</v>
      </c>
      <c r="D425" s="2">
        <f t="shared" si="13"/>
        <v>2016</v>
      </c>
      <c r="E425" t="s">
        <v>14</v>
      </c>
      <c r="F425" t="s">
        <v>15</v>
      </c>
      <c r="G425" t="s">
        <v>16</v>
      </c>
      <c r="H425" t="s">
        <v>17</v>
      </c>
      <c r="I425" t="s">
        <v>18</v>
      </c>
      <c r="J425" t="s">
        <v>19</v>
      </c>
      <c r="K425" t="s">
        <v>20</v>
      </c>
      <c r="N425" t="s">
        <v>25</v>
      </c>
      <c r="O425">
        <v>2.77</v>
      </c>
      <c r="P425" t="s">
        <v>22</v>
      </c>
    </row>
    <row r="426" spans="1:16" x14ac:dyDescent="0.25">
      <c r="A426" s="1">
        <v>42723</v>
      </c>
      <c r="B426" s="1">
        <v>42729</v>
      </c>
      <c r="C426" s="2">
        <f t="shared" si="12"/>
        <v>51</v>
      </c>
      <c r="D426" s="2">
        <f t="shared" si="13"/>
        <v>2016</v>
      </c>
      <c r="E426" t="s">
        <v>14</v>
      </c>
      <c r="F426" t="s">
        <v>15</v>
      </c>
      <c r="G426" t="s">
        <v>16</v>
      </c>
      <c r="H426" t="s">
        <v>32</v>
      </c>
      <c r="K426" t="s">
        <v>29</v>
      </c>
      <c r="L426" t="s">
        <v>30</v>
      </c>
      <c r="M426" t="s">
        <v>31</v>
      </c>
      <c r="O426">
        <v>5.77</v>
      </c>
      <c r="P426" t="s">
        <v>22</v>
      </c>
    </row>
    <row r="427" spans="1:16" x14ac:dyDescent="0.25">
      <c r="A427" s="1">
        <v>42723</v>
      </c>
      <c r="B427" s="1">
        <v>42729</v>
      </c>
      <c r="C427" s="2">
        <f t="shared" si="12"/>
        <v>51</v>
      </c>
      <c r="D427" s="2">
        <f t="shared" si="13"/>
        <v>2016</v>
      </c>
      <c r="E427" t="s">
        <v>14</v>
      </c>
      <c r="F427" t="s">
        <v>15</v>
      </c>
      <c r="G427" t="s">
        <v>16</v>
      </c>
      <c r="H427" t="s">
        <v>17</v>
      </c>
      <c r="K427" t="s">
        <v>29</v>
      </c>
      <c r="L427" t="s">
        <v>30</v>
      </c>
      <c r="M427" t="s">
        <v>34</v>
      </c>
      <c r="O427">
        <v>4.4800000000000004</v>
      </c>
      <c r="P427" t="s">
        <v>22</v>
      </c>
    </row>
    <row r="428" spans="1:16" x14ac:dyDescent="0.25">
      <c r="A428" s="1">
        <v>42723</v>
      </c>
      <c r="B428" s="1">
        <v>42729</v>
      </c>
      <c r="C428" s="2">
        <f t="shared" si="12"/>
        <v>51</v>
      </c>
      <c r="D428" s="2">
        <f t="shared" si="13"/>
        <v>2016</v>
      </c>
      <c r="E428" t="s">
        <v>14</v>
      </c>
      <c r="F428" t="s">
        <v>15</v>
      </c>
      <c r="G428" t="s">
        <v>16</v>
      </c>
      <c r="H428" t="s">
        <v>17</v>
      </c>
      <c r="K428" t="s">
        <v>29</v>
      </c>
      <c r="L428" t="s">
        <v>35</v>
      </c>
      <c r="M428" t="s">
        <v>34</v>
      </c>
      <c r="O428">
        <v>1.07</v>
      </c>
      <c r="P428" t="s">
        <v>22</v>
      </c>
    </row>
    <row r="429" spans="1:16" x14ac:dyDescent="0.25">
      <c r="A429" s="1">
        <v>42723</v>
      </c>
      <c r="B429" s="1">
        <v>42729</v>
      </c>
      <c r="C429" s="2">
        <f t="shared" si="12"/>
        <v>51</v>
      </c>
      <c r="D429" s="2">
        <f t="shared" si="13"/>
        <v>2016</v>
      </c>
      <c r="E429" t="s">
        <v>14</v>
      </c>
      <c r="F429" t="s">
        <v>15</v>
      </c>
      <c r="G429" t="s">
        <v>16</v>
      </c>
      <c r="H429" t="s">
        <v>17</v>
      </c>
      <c r="I429" t="s">
        <v>18</v>
      </c>
      <c r="J429" t="s">
        <v>19</v>
      </c>
      <c r="K429" t="s">
        <v>20</v>
      </c>
      <c r="N429" t="s">
        <v>26</v>
      </c>
      <c r="O429">
        <v>3.42</v>
      </c>
      <c r="P429" t="s">
        <v>22</v>
      </c>
    </row>
    <row r="430" spans="1:16" x14ac:dyDescent="0.25">
      <c r="A430" s="1">
        <v>42723</v>
      </c>
      <c r="B430" s="1">
        <v>42729</v>
      </c>
      <c r="C430" s="2">
        <f t="shared" si="12"/>
        <v>51</v>
      </c>
      <c r="D430" s="2">
        <f t="shared" si="13"/>
        <v>2016</v>
      </c>
      <c r="E430" t="s">
        <v>14</v>
      </c>
      <c r="F430" t="s">
        <v>15</v>
      </c>
      <c r="G430" t="s">
        <v>16</v>
      </c>
      <c r="H430" t="s">
        <v>17</v>
      </c>
      <c r="I430" t="s">
        <v>18</v>
      </c>
      <c r="J430" t="s">
        <v>19</v>
      </c>
      <c r="K430" t="s">
        <v>20</v>
      </c>
      <c r="N430" t="s">
        <v>21</v>
      </c>
      <c r="O430">
        <v>2.82</v>
      </c>
      <c r="P430" t="s">
        <v>22</v>
      </c>
    </row>
    <row r="431" spans="1:16" x14ac:dyDescent="0.25">
      <c r="A431" s="1">
        <v>42723</v>
      </c>
      <c r="B431" s="1">
        <v>42729</v>
      </c>
      <c r="C431" s="2">
        <f t="shared" si="12"/>
        <v>51</v>
      </c>
      <c r="D431" s="2">
        <f t="shared" si="13"/>
        <v>2016</v>
      </c>
      <c r="E431" t="s">
        <v>14</v>
      </c>
      <c r="F431" t="s">
        <v>15</v>
      </c>
      <c r="G431" t="s">
        <v>16</v>
      </c>
      <c r="H431" t="s">
        <v>17</v>
      </c>
      <c r="I431" t="s">
        <v>18</v>
      </c>
      <c r="J431" t="s">
        <v>19</v>
      </c>
      <c r="K431" t="s">
        <v>20</v>
      </c>
      <c r="N431" t="s">
        <v>27</v>
      </c>
      <c r="O431">
        <v>1.52</v>
      </c>
      <c r="P431" t="s">
        <v>22</v>
      </c>
    </row>
    <row r="432" spans="1:16" x14ac:dyDescent="0.25">
      <c r="A432" s="1">
        <v>42723</v>
      </c>
      <c r="B432" s="1">
        <v>42729</v>
      </c>
      <c r="C432" s="2">
        <f t="shared" si="12"/>
        <v>51</v>
      </c>
      <c r="D432" s="2">
        <f t="shared" si="13"/>
        <v>2016</v>
      </c>
      <c r="E432" t="s">
        <v>14</v>
      </c>
      <c r="F432" t="s">
        <v>15</v>
      </c>
      <c r="G432" t="s">
        <v>16</v>
      </c>
      <c r="H432" t="s">
        <v>17</v>
      </c>
      <c r="I432" t="s">
        <v>18</v>
      </c>
      <c r="J432" t="s">
        <v>19</v>
      </c>
      <c r="K432" t="s">
        <v>20</v>
      </c>
      <c r="N432" t="s">
        <v>23</v>
      </c>
      <c r="O432">
        <v>3.55</v>
      </c>
      <c r="P432" t="s">
        <v>22</v>
      </c>
    </row>
    <row r="433" spans="1:16" x14ac:dyDescent="0.25">
      <c r="A433" s="1">
        <v>42723</v>
      </c>
      <c r="B433" s="1">
        <v>42729</v>
      </c>
      <c r="C433" s="2">
        <f t="shared" si="12"/>
        <v>51</v>
      </c>
      <c r="D433" s="2">
        <f t="shared" si="13"/>
        <v>2016</v>
      </c>
      <c r="E433" t="s">
        <v>14</v>
      </c>
      <c r="F433" t="s">
        <v>15</v>
      </c>
      <c r="G433" t="s">
        <v>16</v>
      </c>
      <c r="H433" t="s">
        <v>17</v>
      </c>
      <c r="I433" t="s">
        <v>18</v>
      </c>
      <c r="J433" t="s">
        <v>19</v>
      </c>
      <c r="K433" t="s">
        <v>20</v>
      </c>
      <c r="N433" t="s">
        <v>24</v>
      </c>
      <c r="O433">
        <v>2.4700000000000002</v>
      </c>
      <c r="P433" t="s">
        <v>22</v>
      </c>
    </row>
    <row r="434" spans="1:16" x14ac:dyDescent="0.25">
      <c r="A434" s="1">
        <v>42723</v>
      </c>
      <c r="B434" s="1">
        <v>42729</v>
      </c>
      <c r="C434" s="2">
        <f t="shared" si="12"/>
        <v>51</v>
      </c>
      <c r="D434" s="2">
        <f t="shared" si="13"/>
        <v>2016</v>
      </c>
      <c r="E434" t="s">
        <v>14</v>
      </c>
      <c r="F434" t="s">
        <v>15</v>
      </c>
      <c r="G434" t="s">
        <v>16</v>
      </c>
      <c r="H434" t="s">
        <v>17</v>
      </c>
      <c r="I434" t="s">
        <v>18</v>
      </c>
      <c r="J434" t="s">
        <v>19</v>
      </c>
      <c r="K434" t="s">
        <v>20</v>
      </c>
      <c r="N434" t="s">
        <v>25</v>
      </c>
      <c r="O434">
        <v>2.77</v>
      </c>
      <c r="P434" t="s">
        <v>22</v>
      </c>
    </row>
    <row r="435" spans="1:16" x14ac:dyDescent="0.25">
      <c r="A435" s="1">
        <v>42730</v>
      </c>
      <c r="B435" s="1">
        <v>42736</v>
      </c>
      <c r="C435" s="2">
        <f t="shared" si="12"/>
        <v>52</v>
      </c>
      <c r="D435" s="2">
        <f t="shared" si="13"/>
        <v>2016</v>
      </c>
      <c r="E435" t="s">
        <v>14</v>
      </c>
      <c r="F435" t="s">
        <v>15</v>
      </c>
      <c r="G435" t="s">
        <v>16</v>
      </c>
      <c r="H435" t="s">
        <v>32</v>
      </c>
      <c r="K435" t="s">
        <v>29</v>
      </c>
      <c r="L435" t="s">
        <v>30</v>
      </c>
      <c r="M435" t="s">
        <v>31</v>
      </c>
      <c r="O435">
        <v>5.95</v>
      </c>
      <c r="P435" t="s">
        <v>22</v>
      </c>
    </row>
    <row r="436" spans="1:16" x14ac:dyDescent="0.25">
      <c r="A436" s="1">
        <v>42730</v>
      </c>
      <c r="B436" s="1">
        <v>42736</v>
      </c>
      <c r="C436" s="2">
        <f t="shared" si="12"/>
        <v>52</v>
      </c>
      <c r="D436" s="2">
        <f t="shared" si="13"/>
        <v>2016</v>
      </c>
      <c r="E436" t="s">
        <v>14</v>
      </c>
      <c r="F436" t="s">
        <v>15</v>
      </c>
      <c r="G436" t="s">
        <v>16</v>
      </c>
      <c r="H436" t="s">
        <v>17</v>
      </c>
      <c r="K436" t="s">
        <v>29</v>
      </c>
      <c r="L436" t="s">
        <v>30</v>
      </c>
      <c r="M436" t="s">
        <v>33</v>
      </c>
      <c r="O436">
        <v>3.94</v>
      </c>
      <c r="P436" t="s">
        <v>22</v>
      </c>
    </row>
    <row r="437" spans="1:16" x14ac:dyDescent="0.25">
      <c r="A437" s="1">
        <v>42730</v>
      </c>
      <c r="B437" s="1">
        <v>42736</v>
      </c>
      <c r="C437" s="2">
        <f t="shared" si="12"/>
        <v>52</v>
      </c>
      <c r="D437" s="2">
        <f t="shared" si="13"/>
        <v>2016</v>
      </c>
      <c r="E437" t="s">
        <v>14</v>
      </c>
      <c r="F437" t="s">
        <v>15</v>
      </c>
      <c r="G437" t="s">
        <v>16</v>
      </c>
      <c r="H437" t="s">
        <v>17</v>
      </c>
      <c r="K437" t="s">
        <v>29</v>
      </c>
      <c r="L437" t="s">
        <v>30</v>
      </c>
      <c r="M437" t="s">
        <v>34</v>
      </c>
      <c r="O437">
        <v>3.18</v>
      </c>
      <c r="P437" t="s">
        <v>22</v>
      </c>
    </row>
    <row r="438" spans="1:16" x14ac:dyDescent="0.25">
      <c r="A438" s="1">
        <v>42730</v>
      </c>
      <c r="B438" s="1">
        <v>42736</v>
      </c>
      <c r="C438" s="2">
        <f t="shared" si="12"/>
        <v>52</v>
      </c>
      <c r="D438" s="2">
        <f t="shared" si="13"/>
        <v>2016</v>
      </c>
      <c r="E438" t="s">
        <v>14</v>
      </c>
      <c r="F438" t="s">
        <v>15</v>
      </c>
      <c r="G438" t="s">
        <v>16</v>
      </c>
      <c r="H438" t="s">
        <v>17</v>
      </c>
      <c r="K438" t="s">
        <v>29</v>
      </c>
      <c r="L438" t="s">
        <v>35</v>
      </c>
      <c r="M438" t="s">
        <v>34</v>
      </c>
      <c r="O438">
        <v>0.87</v>
      </c>
      <c r="P438" t="s">
        <v>22</v>
      </c>
    </row>
    <row r="439" spans="1:16" x14ac:dyDescent="0.25">
      <c r="A439" s="1">
        <v>42730</v>
      </c>
      <c r="B439" s="1">
        <v>42736</v>
      </c>
      <c r="C439" s="2">
        <f t="shared" si="12"/>
        <v>52</v>
      </c>
      <c r="D439" s="2">
        <f t="shared" si="13"/>
        <v>2016</v>
      </c>
      <c r="E439" t="s">
        <v>14</v>
      </c>
      <c r="F439" t="s">
        <v>15</v>
      </c>
      <c r="G439" t="s">
        <v>16</v>
      </c>
      <c r="H439" t="s">
        <v>17</v>
      </c>
      <c r="I439" t="s">
        <v>18</v>
      </c>
      <c r="J439" t="s">
        <v>19</v>
      </c>
      <c r="K439" t="s">
        <v>20</v>
      </c>
      <c r="N439" t="s">
        <v>26</v>
      </c>
      <c r="O439">
        <v>3.5</v>
      </c>
      <c r="P439" t="s">
        <v>22</v>
      </c>
    </row>
    <row r="440" spans="1:16" x14ac:dyDescent="0.25">
      <c r="A440" s="1">
        <v>42730</v>
      </c>
      <c r="B440" s="1">
        <v>42736</v>
      </c>
      <c r="C440" s="2">
        <f t="shared" si="12"/>
        <v>52</v>
      </c>
      <c r="D440" s="2">
        <f t="shared" si="13"/>
        <v>2016</v>
      </c>
      <c r="E440" t="s">
        <v>14</v>
      </c>
      <c r="F440" t="s">
        <v>15</v>
      </c>
      <c r="G440" t="s">
        <v>16</v>
      </c>
      <c r="H440" t="s">
        <v>17</v>
      </c>
      <c r="I440" t="s">
        <v>18</v>
      </c>
      <c r="J440" t="s">
        <v>19</v>
      </c>
      <c r="K440" t="s">
        <v>20</v>
      </c>
      <c r="N440" t="s">
        <v>21</v>
      </c>
      <c r="O440">
        <v>3.19</v>
      </c>
      <c r="P440" t="s">
        <v>22</v>
      </c>
    </row>
    <row r="441" spans="1:16" x14ac:dyDescent="0.25">
      <c r="A441" s="1">
        <v>42730</v>
      </c>
      <c r="B441" s="1">
        <v>42736</v>
      </c>
      <c r="C441" s="2">
        <f t="shared" si="12"/>
        <v>52</v>
      </c>
      <c r="D441" s="2">
        <f t="shared" si="13"/>
        <v>2016</v>
      </c>
      <c r="E441" t="s">
        <v>14</v>
      </c>
      <c r="F441" t="s">
        <v>15</v>
      </c>
      <c r="G441" t="s">
        <v>16</v>
      </c>
      <c r="H441" t="s">
        <v>17</v>
      </c>
      <c r="I441" t="s">
        <v>18</v>
      </c>
      <c r="J441" t="s">
        <v>19</v>
      </c>
      <c r="K441" t="s">
        <v>20</v>
      </c>
      <c r="N441" t="s">
        <v>27</v>
      </c>
      <c r="O441">
        <v>1.88</v>
      </c>
      <c r="P441" t="s">
        <v>22</v>
      </c>
    </row>
    <row r="442" spans="1:16" x14ac:dyDescent="0.25">
      <c r="A442" s="1">
        <v>42730</v>
      </c>
      <c r="B442" s="1">
        <v>42736</v>
      </c>
      <c r="C442" s="2">
        <f t="shared" si="12"/>
        <v>52</v>
      </c>
      <c r="D442" s="2">
        <f t="shared" si="13"/>
        <v>2016</v>
      </c>
      <c r="E442" t="s">
        <v>14</v>
      </c>
      <c r="F442" t="s">
        <v>15</v>
      </c>
      <c r="G442" t="s">
        <v>16</v>
      </c>
      <c r="H442" t="s">
        <v>17</v>
      </c>
      <c r="I442" t="s">
        <v>18</v>
      </c>
      <c r="J442" t="s">
        <v>19</v>
      </c>
      <c r="K442" t="s">
        <v>20</v>
      </c>
      <c r="N442" t="s">
        <v>23</v>
      </c>
      <c r="O442">
        <v>3.5</v>
      </c>
      <c r="P442" t="s">
        <v>22</v>
      </c>
    </row>
    <row r="443" spans="1:16" x14ac:dyDescent="0.25">
      <c r="A443" s="1">
        <v>42730</v>
      </c>
      <c r="B443" s="1">
        <v>42736</v>
      </c>
      <c r="C443" s="2">
        <f t="shared" si="12"/>
        <v>52</v>
      </c>
      <c r="D443" s="2">
        <f t="shared" si="13"/>
        <v>2016</v>
      </c>
      <c r="E443" t="s">
        <v>14</v>
      </c>
      <c r="F443" t="s">
        <v>15</v>
      </c>
      <c r="G443" t="s">
        <v>16</v>
      </c>
      <c r="H443" t="s">
        <v>17</v>
      </c>
      <c r="I443" t="s">
        <v>18</v>
      </c>
      <c r="J443" t="s">
        <v>19</v>
      </c>
      <c r="K443" t="s">
        <v>20</v>
      </c>
      <c r="N443" t="s">
        <v>24</v>
      </c>
      <c r="O443">
        <v>2.7</v>
      </c>
      <c r="P443" t="s">
        <v>22</v>
      </c>
    </row>
    <row r="444" spans="1:16" x14ac:dyDescent="0.25">
      <c r="A444" s="1">
        <v>42730</v>
      </c>
      <c r="B444" s="1">
        <v>42736</v>
      </c>
      <c r="C444" s="2">
        <f t="shared" si="12"/>
        <v>52</v>
      </c>
      <c r="D444" s="2">
        <f t="shared" si="13"/>
        <v>2016</v>
      </c>
      <c r="E444" t="s">
        <v>14</v>
      </c>
      <c r="F444" t="s">
        <v>15</v>
      </c>
      <c r="G444" t="s">
        <v>16</v>
      </c>
      <c r="H444" t="s">
        <v>17</v>
      </c>
      <c r="I444" t="s">
        <v>18</v>
      </c>
      <c r="J444" t="s">
        <v>19</v>
      </c>
      <c r="K444" t="s">
        <v>20</v>
      </c>
      <c r="N444" t="s">
        <v>25</v>
      </c>
      <c r="O444">
        <v>3.3</v>
      </c>
      <c r="P444" t="s">
        <v>22</v>
      </c>
    </row>
    <row r="445" spans="1:16" x14ac:dyDescent="0.25">
      <c r="A445" s="1">
        <v>42737</v>
      </c>
      <c r="B445" s="1">
        <v>42743</v>
      </c>
      <c r="C445" s="2">
        <f t="shared" si="12"/>
        <v>1</v>
      </c>
      <c r="D445" s="2">
        <f t="shared" si="13"/>
        <v>2017</v>
      </c>
      <c r="E445" t="s">
        <v>14</v>
      </c>
      <c r="F445" t="s">
        <v>15</v>
      </c>
      <c r="G445" t="s">
        <v>16</v>
      </c>
      <c r="H445" t="s">
        <v>32</v>
      </c>
      <c r="K445" t="s">
        <v>29</v>
      </c>
      <c r="L445" t="s">
        <v>30</v>
      </c>
      <c r="M445" t="s">
        <v>31</v>
      </c>
      <c r="O445">
        <v>6.14</v>
      </c>
      <c r="P445" t="s">
        <v>22</v>
      </c>
    </row>
    <row r="446" spans="1:16" x14ac:dyDescent="0.25">
      <c r="A446" s="1">
        <v>42737</v>
      </c>
      <c r="B446" s="1">
        <v>42743</v>
      </c>
      <c r="C446" s="2">
        <f t="shared" si="12"/>
        <v>1</v>
      </c>
      <c r="D446" s="2">
        <f t="shared" si="13"/>
        <v>2017</v>
      </c>
      <c r="E446" t="s">
        <v>14</v>
      </c>
      <c r="F446" t="s">
        <v>15</v>
      </c>
      <c r="G446" t="s">
        <v>16</v>
      </c>
      <c r="H446" t="s">
        <v>17</v>
      </c>
      <c r="K446" t="s">
        <v>29</v>
      </c>
      <c r="L446" t="s">
        <v>30</v>
      </c>
      <c r="M446" t="s">
        <v>33</v>
      </c>
      <c r="O446">
        <v>2.84</v>
      </c>
      <c r="P446" t="s">
        <v>22</v>
      </c>
    </row>
    <row r="447" spans="1:16" x14ac:dyDescent="0.25">
      <c r="A447" s="1">
        <v>42737</v>
      </c>
      <c r="B447" s="1">
        <v>42743</v>
      </c>
      <c r="C447" s="2">
        <f t="shared" si="12"/>
        <v>1</v>
      </c>
      <c r="D447" s="2">
        <f t="shared" si="13"/>
        <v>2017</v>
      </c>
      <c r="E447" t="s">
        <v>14</v>
      </c>
      <c r="F447" t="s">
        <v>15</v>
      </c>
      <c r="G447" t="s">
        <v>16</v>
      </c>
      <c r="H447" t="s">
        <v>17</v>
      </c>
      <c r="K447" t="s">
        <v>29</v>
      </c>
      <c r="L447" t="s">
        <v>30</v>
      </c>
      <c r="M447" t="s">
        <v>34</v>
      </c>
      <c r="O447">
        <v>2.23</v>
      </c>
      <c r="P447" t="s">
        <v>22</v>
      </c>
    </row>
    <row r="448" spans="1:16" x14ac:dyDescent="0.25">
      <c r="A448" s="1">
        <v>42737</v>
      </c>
      <c r="B448" s="1">
        <v>42743</v>
      </c>
      <c r="C448" s="2">
        <f t="shared" si="12"/>
        <v>1</v>
      </c>
      <c r="D448" s="2">
        <f t="shared" si="13"/>
        <v>2017</v>
      </c>
      <c r="E448" t="s">
        <v>14</v>
      </c>
      <c r="F448" t="s">
        <v>15</v>
      </c>
      <c r="G448" t="s">
        <v>16</v>
      </c>
      <c r="H448" t="s">
        <v>17</v>
      </c>
      <c r="K448" t="s">
        <v>29</v>
      </c>
      <c r="L448" t="s">
        <v>35</v>
      </c>
      <c r="M448" t="s">
        <v>34</v>
      </c>
      <c r="O448">
        <v>0.77</v>
      </c>
      <c r="P448" t="s">
        <v>22</v>
      </c>
    </row>
    <row r="449" spans="1:16" x14ac:dyDescent="0.25">
      <c r="A449" s="1">
        <v>42737</v>
      </c>
      <c r="B449" s="1">
        <v>42743</v>
      </c>
      <c r="C449" s="2">
        <f t="shared" si="12"/>
        <v>1</v>
      </c>
      <c r="D449" s="2">
        <f t="shared" si="13"/>
        <v>2017</v>
      </c>
      <c r="E449" t="s">
        <v>14</v>
      </c>
      <c r="F449" t="s">
        <v>15</v>
      </c>
      <c r="G449" t="s">
        <v>16</v>
      </c>
      <c r="H449" t="s">
        <v>17</v>
      </c>
      <c r="I449" t="s">
        <v>18</v>
      </c>
      <c r="J449" t="s">
        <v>19</v>
      </c>
      <c r="K449" t="s">
        <v>20</v>
      </c>
      <c r="N449" t="s">
        <v>26</v>
      </c>
      <c r="O449">
        <v>3.65</v>
      </c>
      <c r="P449" t="s">
        <v>22</v>
      </c>
    </row>
    <row r="450" spans="1:16" x14ac:dyDescent="0.25">
      <c r="A450" s="1">
        <v>42737</v>
      </c>
      <c r="B450" s="1">
        <v>42743</v>
      </c>
      <c r="C450" s="2">
        <f t="shared" si="12"/>
        <v>1</v>
      </c>
      <c r="D450" s="2">
        <f t="shared" si="13"/>
        <v>2017</v>
      </c>
      <c r="E450" t="s">
        <v>14</v>
      </c>
      <c r="F450" t="s">
        <v>15</v>
      </c>
      <c r="G450" t="s">
        <v>16</v>
      </c>
      <c r="H450" t="s">
        <v>17</v>
      </c>
      <c r="I450" t="s">
        <v>18</v>
      </c>
      <c r="J450" t="s">
        <v>19</v>
      </c>
      <c r="K450" t="s">
        <v>20</v>
      </c>
      <c r="N450" t="s">
        <v>21</v>
      </c>
      <c r="O450">
        <v>3.43</v>
      </c>
      <c r="P450" t="s">
        <v>22</v>
      </c>
    </row>
    <row r="451" spans="1:16" x14ac:dyDescent="0.25">
      <c r="A451" s="1">
        <v>42737</v>
      </c>
      <c r="B451" s="1">
        <v>42743</v>
      </c>
      <c r="C451" s="2">
        <f t="shared" ref="C451:C514" si="14">_xlfn.ISOWEEKNUM(A451)</f>
        <v>1</v>
      </c>
      <c r="D451" s="2">
        <f t="shared" ref="D451:D514" si="15">YEAR(A451)</f>
        <v>2017</v>
      </c>
      <c r="E451" t="s">
        <v>14</v>
      </c>
      <c r="F451" t="s">
        <v>15</v>
      </c>
      <c r="G451" t="s">
        <v>16</v>
      </c>
      <c r="H451" t="s">
        <v>17</v>
      </c>
      <c r="I451" t="s">
        <v>18</v>
      </c>
      <c r="J451" t="s">
        <v>19</v>
      </c>
      <c r="K451" t="s">
        <v>20</v>
      </c>
      <c r="N451" t="s">
        <v>27</v>
      </c>
      <c r="O451">
        <v>2.59</v>
      </c>
      <c r="P451" t="s">
        <v>22</v>
      </c>
    </row>
    <row r="452" spans="1:16" x14ac:dyDescent="0.25">
      <c r="A452" s="1">
        <v>42737</v>
      </c>
      <c r="B452" s="1">
        <v>42743</v>
      </c>
      <c r="C452" s="2">
        <f t="shared" si="14"/>
        <v>1</v>
      </c>
      <c r="D452" s="2">
        <f t="shared" si="15"/>
        <v>2017</v>
      </c>
      <c r="E452" t="s">
        <v>14</v>
      </c>
      <c r="F452" t="s">
        <v>15</v>
      </c>
      <c r="G452" t="s">
        <v>16</v>
      </c>
      <c r="H452" t="s">
        <v>17</v>
      </c>
      <c r="I452" t="s">
        <v>18</v>
      </c>
      <c r="J452" t="s">
        <v>19</v>
      </c>
      <c r="K452" t="s">
        <v>20</v>
      </c>
      <c r="N452" t="s">
        <v>23</v>
      </c>
      <c r="O452">
        <v>3.43</v>
      </c>
      <c r="P452" t="s">
        <v>22</v>
      </c>
    </row>
    <row r="453" spans="1:16" x14ac:dyDescent="0.25">
      <c r="A453" s="1">
        <v>42737</v>
      </c>
      <c r="B453" s="1">
        <v>42743</v>
      </c>
      <c r="C453" s="2">
        <f t="shared" si="14"/>
        <v>1</v>
      </c>
      <c r="D453" s="2">
        <f t="shared" si="15"/>
        <v>2017</v>
      </c>
      <c r="E453" t="s">
        <v>14</v>
      </c>
      <c r="F453" t="s">
        <v>15</v>
      </c>
      <c r="G453" t="s">
        <v>16</v>
      </c>
      <c r="H453" t="s">
        <v>17</v>
      </c>
      <c r="I453" t="s">
        <v>18</v>
      </c>
      <c r="J453" t="s">
        <v>19</v>
      </c>
      <c r="K453" t="s">
        <v>20</v>
      </c>
      <c r="N453" t="s">
        <v>24</v>
      </c>
      <c r="O453">
        <v>3.21</v>
      </c>
      <c r="P453" t="s">
        <v>22</v>
      </c>
    </row>
    <row r="454" spans="1:16" x14ac:dyDescent="0.25">
      <c r="A454" s="1">
        <v>42737</v>
      </c>
      <c r="B454" s="1">
        <v>42743</v>
      </c>
      <c r="C454" s="2">
        <f t="shared" si="14"/>
        <v>1</v>
      </c>
      <c r="D454" s="2">
        <f t="shared" si="15"/>
        <v>2017</v>
      </c>
      <c r="E454" t="s">
        <v>14</v>
      </c>
      <c r="F454" t="s">
        <v>15</v>
      </c>
      <c r="G454" t="s">
        <v>16</v>
      </c>
      <c r="H454" t="s">
        <v>17</v>
      </c>
      <c r="I454" t="s">
        <v>18</v>
      </c>
      <c r="J454" t="s">
        <v>19</v>
      </c>
      <c r="K454" t="s">
        <v>20</v>
      </c>
      <c r="N454" t="s">
        <v>25</v>
      </c>
      <c r="O454">
        <v>4.18</v>
      </c>
      <c r="P454" t="s">
        <v>22</v>
      </c>
    </row>
    <row r="455" spans="1:16" x14ac:dyDescent="0.25">
      <c r="A455" s="1">
        <v>42744</v>
      </c>
      <c r="B455" s="1">
        <v>42750</v>
      </c>
      <c r="C455" s="2">
        <f t="shared" si="14"/>
        <v>2</v>
      </c>
      <c r="D455" s="2">
        <f t="shared" si="15"/>
        <v>2017</v>
      </c>
      <c r="E455" t="s">
        <v>14</v>
      </c>
      <c r="F455" t="s">
        <v>15</v>
      </c>
      <c r="G455" t="s">
        <v>16</v>
      </c>
      <c r="H455" t="s">
        <v>32</v>
      </c>
      <c r="K455" t="s">
        <v>29</v>
      </c>
      <c r="L455" t="s">
        <v>30</v>
      </c>
      <c r="M455" t="s">
        <v>31</v>
      </c>
      <c r="O455">
        <v>6.59</v>
      </c>
      <c r="P455" t="s">
        <v>22</v>
      </c>
    </row>
    <row r="456" spans="1:16" x14ac:dyDescent="0.25">
      <c r="A456" s="1">
        <v>42744</v>
      </c>
      <c r="B456" s="1">
        <v>42750</v>
      </c>
      <c r="C456" s="2">
        <f t="shared" si="14"/>
        <v>2</v>
      </c>
      <c r="D456" s="2">
        <f t="shared" si="15"/>
        <v>2017</v>
      </c>
      <c r="E456" t="s">
        <v>14</v>
      </c>
      <c r="F456" t="s">
        <v>15</v>
      </c>
      <c r="G456" t="s">
        <v>16</v>
      </c>
      <c r="H456" t="s">
        <v>17</v>
      </c>
      <c r="K456" t="s">
        <v>29</v>
      </c>
      <c r="L456" t="s">
        <v>30</v>
      </c>
      <c r="M456" t="s">
        <v>33</v>
      </c>
      <c r="O456">
        <v>2.8</v>
      </c>
      <c r="P456" t="s">
        <v>22</v>
      </c>
    </row>
    <row r="457" spans="1:16" x14ac:dyDescent="0.25">
      <c r="A457" s="1">
        <v>42744</v>
      </c>
      <c r="B457" s="1">
        <v>42750</v>
      </c>
      <c r="C457" s="2">
        <f t="shared" si="14"/>
        <v>2</v>
      </c>
      <c r="D457" s="2">
        <f t="shared" si="15"/>
        <v>2017</v>
      </c>
      <c r="E457" t="s">
        <v>14</v>
      </c>
      <c r="F457" t="s">
        <v>15</v>
      </c>
      <c r="G457" t="s">
        <v>16</v>
      </c>
      <c r="H457" t="s">
        <v>17</v>
      </c>
      <c r="K457" t="s">
        <v>29</v>
      </c>
      <c r="L457" t="s">
        <v>30</v>
      </c>
      <c r="M457" t="s">
        <v>34</v>
      </c>
      <c r="O457">
        <v>2.4700000000000002</v>
      </c>
      <c r="P457" t="s">
        <v>22</v>
      </c>
    </row>
    <row r="458" spans="1:16" x14ac:dyDescent="0.25">
      <c r="A458" s="1">
        <v>42744</v>
      </c>
      <c r="B458" s="1">
        <v>42750</v>
      </c>
      <c r="C458" s="2">
        <f t="shared" si="14"/>
        <v>2</v>
      </c>
      <c r="D458" s="2">
        <f t="shared" si="15"/>
        <v>2017</v>
      </c>
      <c r="E458" t="s">
        <v>14</v>
      </c>
      <c r="F458" t="s">
        <v>15</v>
      </c>
      <c r="G458" t="s">
        <v>16</v>
      </c>
      <c r="H458" t="s">
        <v>17</v>
      </c>
      <c r="K458" t="s">
        <v>29</v>
      </c>
      <c r="L458" t="s">
        <v>35</v>
      </c>
      <c r="M458" t="s">
        <v>34</v>
      </c>
      <c r="O458">
        <v>0.78</v>
      </c>
      <c r="P458" t="s">
        <v>22</v>
      </c>
    </row>
    <row r="459" spans="1:16" x14ac:dyDescent="0.25">
      <c r="A459" s="1">
        <v>42744</v>
      </c>
      <c r="B459" s="1">
        <v>42750</v>
      </c>
      <c r="C459" s="2">
        <f t="shared" si="14"/>
        <v>2</v>
      </c>
      <c r="D459" s="2">
        <f t="shared" si="15"/>
        <v>2017</v>
      </c>
      <c r="E459" t="s">
        <v>14</v>
      </c>
      <c r="F459" t="s">
        <v>15</v>
      </c>
      <c r="G459" t="s">
        <v>16</v>
      </c>
      <c r="H459" t="s">
        <v>17</v>
      </c>
      <c r="I459" t="s">
        <v>18</v>
      </c>
      <c r="J459" t="s">
        <v>19</v>
      </c>
      <c r="K459" t="s">
        <v>20</v>
      </c>
      <c r="N459" t="s">
        <v>26</v>
      </c>
      <c r="O459">
        <v>3.65</v>
      </c>
      <c r="P459" t="s">
        <v>22</v>
      </c>
    </row>
    <row r="460" spans="1:16" x14ac:dyDescent="0.25">
      <c r="A460" s="1">
        <v>42744</v>
      </c>
      <c r="B460" s="1">
        <v>42750</v>
      </c>
      <c r="C460" s="2">
        <f t="shared" si="14"/>
        <v>2</v>
      </c>
      <c r="D460" s="2">
        <f t="shared" si="15"/>
        <v>2017</v>
      </c>
      <c r="E460" t="s">
        <v>14</v>
      </c>
      <c r="F460" t="s">
        <v>15</v>
      </c>
      <c r="G460" t="s">
        <v>16</v>
      </c>
      <c r="H460" t="s">
        <v>17</v>
      </c>
      <c r="I460" t="s">
        <v>18</v>
      </c>
      <c r="J460" t="s">
        <v>19</v>
      </c>
      <c r="K460" t="s">
        <v>20</v>
      </c>
      <c r="N460" t="s">
        <v>21</v>
      </c>
      <c r="O460">
        <v>3.43</v>
      </c>
      <c r="P460" t="s">
        <v>22</v>
      </c>
    </row>
    <row r="461" spans="1:16" x14ac:dyDescent="0.25">
      <c r="A461" s="1">
        <v>42744</v>
      </c>
      <c r="B461" s="1">
        <v>42750</v>
      </c>
      <c r="C461" s="2">
        <f t="shared" si="14"/>
        <v>2</v>
      </c>
      <c r="D461" s="2">
        <f t="shared" si="15"/>
        <v>2017</v>
      </c>
      <c r="E461" t="s">
        <v>14</v>
      </c>
      <c r="F461" t="s">
        <v>15</v>
      </c>
      <c r="G461" t="s">
        <v>16</v>
      </c>
      <c r="H461" t="s">
        <v>17</v>
      </c>
      <c r="I461" t="s">
        <v>18</v>
      </c>
      <c r="J461" t="s">
        <v>19</v>
      </c>
      <c r="K461" t="s">
        <v>20</v>
      </c>
      <c r="N461" t="s">
        <v>27</v>
      </c>
      <c r="O461">
        <v>2.59</v>
      </c>
      <c r="P461" t="s">
        <v>22</v>
      </c>
    </row>
    <row r="462" spans="1:16" x14ac:dyDescent="0.25">
      <c r="A462" s="1">
        <v>42744</v>
      </c>
      <c r="B462" s="1">
        <v>42750</v>
      </c>
      <c r="C462" s="2">
        <f t="shared" si="14"/>
        <v>2</v>
      </c>
      <c r="D462" s="2">
        <f t="shared" si="15"/>
        <v>2017</v>
      </c>
      <c r="E462" t="s">
        <v>14</v>
      </c>
      <c r="F462" t="s">
        <v>15</v>
      </c>
      <c r="G462" t="s">
        <v>16</v>
      </c>
      <c r="H462" t="s">
        <v>17</v>
      </c>
      <c r="I462" t="s">
        <v>18</v>
      </c>
      <c r="J462" t="s">
        <v>19</v>
      </c>
      <c r="K462" t="s">
        <v>20</v>
      </c>
      <c r="N462" t="s">
        <v>23</v>
      </c>
      <c r="O462">
        <v>3.43</v>
      </c>
      <c r="P462" t="s">
        <v>22</v>
      </c>
    </row>
    <row r="463" spans="1:16" x14ac:dyDescent="0.25">
      <c r="A463" s="1">
        <v>42744</v>
      </c>
      <c r="B463" s="1">
        <v>42750</v>
      </c>
      <c r="C463" s="2">
        <f t="shared" si="14"/>
        <v>2</v>
      </c>
      <c r="D463" s="2">
        <f t="shared" si="15"/>
        <v>2017</v>
      </c>
      <c r="E463" t="s">
        <v>14</v>
      </c>
      <c r="F463" t="s">
        <v>15</v>
      </c>
      <c r="G463" t="s">
        <v>16</v>
      </c>
      <c r="H463" t="s">
        <v>17</v>
      </c>
      <c r="I463" t="s">
        <v>18</v>
      </c>
      <c r="J463" t="s">
        <v>19</v>
      </c>
      <c r="K463" t="s">
        <v>20</v>
      </c>
      <c r="N463" t="s">
        <v>24</v>
      </c>
      <c r="O463">
        <v>3.21</v>
      </c>
      <c r="P463" t="s">
        <v>22</v>
      </c>
    </row>
    <row r="464" spans="1:16" x14ac:dyDescent="0.25">
      <c r="A464" s="1">
        <v>42744</v>
      </c>
      <c r="B464" s="1">
        <v>42750</v>
      </c>
      <c r="C464" s="2">
        <f t="shared" si="14"/>
        <v>2</v>
      </c>
      <c r="D464" s="2">
        <f t="shared" si="15"/>
        <v>2017</v>
      </c>
      <c r="E464" t="s">
        <v>14</v>
      </c>
      <c r="F464" t="s">
        <v>15</v>
      </c>
      <c r="G464" t="s">
        <v>16</v>
      </c>
      <c r="H464" t="s">
        <v>17</v>
      </c>
      <c r="I464" t="s">
        <v>18</v>
      </c>
      <c r="J464" t="s">
        <v>19</v>
      </c>
      <c r="K464" t="s">
        <v>20</v>
      </c>
      <c r="N464" t="s">
        <v>25</v>
      </c>
      <c r="O464">
        <v>4.18</v>
      </c>
      <c r="P464" t="s">
        <v>22</v>
      </c>
    </row>
    <row r="465" spans="1:16" x14ac:dyDescent="0.25">
      <c r="A465" s="1">
        <v>42751</v>
      </c>
      <c r="B465" s="1">
        <v>42757</v>
      </c>
      <c r="C465" s="2">
        <f t="shared" si="14"/>
        <v>3</v>
      </c>
      <c r="D465" s="2">
        <f t="shared" si="15"/>
        <v>2017</v>
      </c>
      <c r="E465" t="s">
        <v>14</v>
      </c>
      <c r="F465" t="s">
        <v>15</v>
      </c>
      <c r="G465" t="s">
        <v>16</v>
      </c>
      <c r="H465" t="s">
        <v>32</v>
      </c>
      <c r="K465" t="s">
        <v>29</v>
      </c>
      <c r="L465" t="s">
        <v>30</v>
      </c>
      <c r="M465" t="s">
        <v>31</v>
      </c>
      <c r="O465">
        <v>7.17</v>
      </c>
      <c r="P465" t="s">
        <v>22</v>
      </c>
    </row>
    <row r="466" spans="1:16" x14ac:dyDescent="0.25">
      <c r="A466" s="1">
        <v>42751</v>
      </c>
      <c r="B466" s="1">
        <v>42757</v>
      </c>
      <c r="C466" s="2">
        <f t="shared" si="14"/>
        <v>3</v>
      </c>
      <c r="D466" s="2">
        <f t="shared" si="15"/>
        <v>2017</v>
      </c>
      <c r="E466" t="s">
        <v>14</v>
      </c>
      <c r="F466" t="s">
        <v>15</v>
      </c>
      <c r="G466" t="s">
        <v>16</v>
      </c>
      <c r="H466" t="s">
        <v>17</v>
      </c>
      <c r="K466" t="s">
        <v>29</v>
      </c>
      <c r="L466" t="s">
        <v>30</v>
      </c>
      <c r="M466" t="s">
        <v>33</v>
      </c>
      <c r="O466">
        <v>2.84</v>
      </c>
      <c r="P466" t="s">
        <v>22</v>
      </c>
    </row>
    <row r="467" spans="1:16" x14ac:dyDescent="0.25">
      <c r="A467" s="1">
        <v>42751</v>
      </c>
      <c r="B467" s="1">
        <v>42757</v>
      </c>
      <c r="C467" s="2">
        <f t="shared" si="14"/>
        <v>3</v>
      </c>
      <c r="D467" s="2">
        <f t="shared" si="15"/>
        <v>2017</v>
      </c>
      <c r="E467" t="s">
        <v>14</v>
      </c>
      <c r="F467" t="s">
        <v>15</v>
      </c>
      <c r="G467" t="s">
        <v>16</v>
      </c>
      <c r="H467" t="s">
        <v>17</v>
      </c>
      <c r="K467" t="s">
        <v>29</v>
      </c>
      <c r="L467" t="s">
        <v>30</v>
      </c>
      <c r="M467" t="s">
        <v>34</v>
      </c>
      <c r="O467">
        <v>2.38</v>
      </c>
      <c r="P467" t="s">
        <v>22</v>
      </c>
    </row>
    <row r="468" spans="1:16" x14ac:dyDescent="0.25">
      <c r="A468" s="1">
        <v>42751</v>
      </c>
      <c r="B468" s="1">
        <v>42757</v>
      </c>
      <c r="C468" s="2">
        <f t="shared" si="14"/>
        <v>3</v>
      </c>
      <c r="D468" s="2">
        <f t="shared" si="15"/>
        <v>2017</v>
      </c>
      <c r="E468" t="s">
        <v>14</v>
      </c>
      <c r="F468" t="s">
        <v>15</v>
      </c>
      <c r="G468" t="s">
        <v>16</v>
      </c>
      <c r="H468" t="s">
        <v>17</v>
      </c>
      <c r="K468" t="s">
        <v>29</v>
      </c>
      <c r="L468" t="s">
        <v>35</v>
      </c>
      <c r="M468" t="s">
        <v>34</v>
      </c>
      <c r="O468">
        <v>0.83</v>
      </c>
      <c r="P468" t="s">
        <v>22</v>
      </c>
    </row>
    <row r="469" spans="1:16" x14ac:dyDescent="0.25">
      <c r="A469" s="1">
        <v>42751</v>
      </c>
      <c r="B469" s="1">
        <v>42757</v>
      </c>
      <c r="C469" s="2">
        <f t="shared" si="14"/>
        <v>3</v>
      </c>
      <c r="D469" s="2">
        <f t="shared" si="15"/>
        <v>2017</v>
      </c>
      <c r="E469" t="s">
        <v>14</v>
      </c>
      <c r="F469" t="s">
        <v>15</v>
      </c>
      <c r="G469" t="s">
        <v>16</v>
      </c>
      <c r="H469" t="s">
        <v>17</v>
      </c>
      <c r="I469" t="s">
        <v>18</v>
      </c>
      <c r="J469" t="s">
        <v>19</v>
      </c>
      <c r="K469" t="s">
        <v>20</v>
      </c>
      <c r="N469" t="s">
        <v>26</v>
      </c>
      <c r="O469">
        <v>3.65</v>
      </c>
      <c r="P469" t="s">
        <v>22</v>
      </c>
    </row>
    <row r="470" spans="1:16" x14ac:dyDescent="0.25">
      <c r="A470" s="1">
        <v>42751</v>
      </c>
      <c r="B470" s="1">
        <v>42757</v>
      </c>
      <c r="C470" s="2">
        <f t="shared" si="14"/>
        <v>3</v>
      </c>
      <c r="D470" s="2">
        <f t="shared" si="15"/>
        <v>2017</v>
      </c>
      <c r="E470" t="s">
        <v>14</v>
      </c>
      <c r="F470" t="s">
        <v>15</v>
      </c>
      <c r="G470" t="s">
        <v>16</v>
      </c>
      <c r="H470" t="s">
        <v>17</v>
      </c>
      <c r="I470" t="s">
        <v>18</v>
      </c>
      <c r="J470" t="s">
        <v>19</v>
      </c>
      <c r="K470" t="s">
        <v>20</v>
      </c>
      <c r="N470" t="s">
        <v>21</v>
      </c>
      <c r="O470">
        <v>3.43</v>
      </c>
      <c r="P470" t="s">
        <v>22</v>
      </c>
    </row>
    <row r="471" spans="1:16" x14ac:dyDescent="0.25">
      <c r="A471" s="1">
        <v>42751</v>
      </c>
      <c r="B471" s="1">
        <v>42757</v>
      </c>
      <c r="C471" s="2">
        <f t="shared" si="14"/>
        <v>3</v>
      </c>
      <c r="D471" s="2">
        <f t="shared" si="15"/>
        <v>2017</v>
      </c>
      <c r="E471" t="s">
        <v>14</v>
      </c>
      <c r="F471" t="s">
        <v>15</v>
      </c>
      <c r="G471" t="s">
        <v>16</v>
      </c>
      <c r="H471" t="s">
        <v>17</v>
      </c>
      <c r="I471" t="s">
        <v>18</v>
      </c>
      <c r="J471" t="s">
        <v>19</v>
      </c>
      <c r="K471" t="s">
        <v>20</v>
      </c>
      <c r="N471" t="s">
        <v>27</v>
      </c>
      <c r="O471">
        <v>2.59</v>
      </c>
      <c r="P471" t="s">
        <v>22</v>
      </c>
    </row>
    <row r="472" spans="1:16" x14ac:dyDescent="0.25">
      <c r="A472" s="1">
        <v>42751</v>
      </c>
      <c r="B472" s="1">
        <v>42757</v>
      </c>
      <c r="C472" s="2">
        <f t="shared" si="14"/>
        <v>3</v>
      </c>
      <c r="D472" s="2">
        <f t="shared" si="15"/>
        <v>2017</v>
      </c>
      <c r="E472" t="s">
        <v>14</v>
      </c>
      <c r="F472" t="s">
        <v>15</v>
      </c>
      <c r="G472" t="s">
        <v>16</v>
      </c>
      <c r="H472" t="s">
        <v>17</v>
      </c>
      <c r="I472" t="s">
        <v>18</v>
      </c>
      <c r="J472" t="s">
        <v>19</v>
      </c>
      <c r="K472" t="s">
        <v>20</v>
      </c>
      <c r="N472" t="s">
        <v>23</v>
      </c>
      <c r="O472">
        <v>3.43</v>
      </c>
      <c r="P472" t="s">
        <v>22</v>
      </c>
    </row>
    <row r="473" spans="1:16" x14ac:dyDescent="0.25">
      <c r="A473" s="1">
        <v>42751</v>
      </c>
      <c r="B473" s="1">
        <v>42757</v>
      </c>
      <c r="C473" s="2">
        <f t="shared" si="14"/>
        <v>3</v>
      </c>
      <c r="D473" s="2">
        <f t="shared" si="15"/>
        <v>2017</v>
      </c>
      <c r="E473" t="s">
        <v>14</v>
      </c>
      <c r="F473" t="s">
        <v>15</v>
      </c>
      <c r="G473" t="s">
        <v>16</v>
      </c>
      <c r="H473" t="s">
        <v>17</v>
      </c>
      <c r="I473" t="s">
        <v>18</v>
      </c>
      <c r="J473" t="s">
        <v>19</v>
      </c>
      <c r="K473" t="s">
        <v>20</v>
      </c>
      <c r="N473" t="s">
        <v>24</v>
      </c>
      <c r="O473">
        <v>3.21</v>
      </c>
      <c r="P473" t="s">
        <v>22</v>
      </c>
    </row>
    <row r="474" spans="1:16" x14ac:dyDescent="0.25">
      <c r="A474" s="1">
        <v>42751</v>
      </c>
      <c r="B474" s="1">
        <v>42757</v>
      </c>
      <c r="C474" s="2">
        <f t="shared" si="14"/>
        <v>3</v>
      </c>
      <c r="D474" s="2">
        <f t="shared" si="15"/>
        <v>2017</v>
      </c>
      <c r="E474" t="s">
        <v>14</v>
      </c>
      <c r="F474" t="s">
        <v>15</v>
      </c>
      <c r="G474" t="s">
        <v>16</v>
      </c>
      <c r="H474" t="s">
        <v>17</v>
      </c>
      <c r="I474" t="s">
        <v>18</v>
      </c>
      <c r="J474" t="s">
        <v>19</v>
      </c>
      <c r="K474" t="s">
        <v>20</v>
      </c>
      <c r="N474" t="s">
        <v>25</v>
      </c>
      <c r="O474">
        <v>4.18</v>
      </c>
      <c r="P474" t="s">
        <v>22</v>
      </c>
    </row>
    <row r="475" spans="1:16" x14ac:dyDescent="0.25">
      <c r="A475" s="1">
        <v>42758</v>
      </c>
      <c r="B475" s="1">
        <v>42764</v>
      </c>
      <c r="C475" s="2">
        <f t="shared" si="14"/>
        <v>4</v>
      </c>
      <c r="D475" s="2">
        <f t="shared" si="15"/>
        <v>2017</v>
      </c>
      <c r="E475" t="s">
        <v>14</v>
      </c>
      <c r="F475" t="s">
        <v>15</v>
      </c>
      <c r="G475" t="s">
        <v>16</v>
      </c>
      <c r="H475" t="s">
        <v>32</v>
      </c>
      <c r="K475" t="s">
        <v>29</v>
      </c>
      <c r="L475" t="s">
        <v>30</v>
      </c>
      <c r="M475" t="s">
        <v>31</v>
      </c>
      <c r="O475">
        <v>7.37</v>
      </c>
      <c r="P475" t="s">
        <v>22</v>
      </c>
    </row>
    <row r="476" spans="1:16" x14ac:dyDescent="0.25">
      <c r="A476" s="1">
        <v>42758</v>
      </c>
      <c r="B476" s="1">
        <v>42764</v>
      </c>
      <c r="C476" s="2">
        <f t="shared" si="14"/>
        <v>4</v>
      </c>
      <c r="D476" s="2">
        <f t="shared" si="15"/>
        <v>2017</v>
      </c>
      <c r="E476" t="s">
        <v>14</v>
      </c>
      <c r="F476" t="s">
        <v>15</v>
      </c>
      <c r="G476" t="s">
        <v>16</v>
      </c>
      <c r="H476" t="s">
        <v>17</v>
      </c>
      <c r="K476" t="s">
        <v>29</v>
      </c>
      <c r="L476" t="s">
        <v>30</v>
      </c>
      <c r="M476" t="s">
        <v>33</v>
      </c>
      <c r="O476">
        <v>2.91</v>
      </c>
      <c r="P476" t="s">
        <v>22</v>
      </c>
    </row>
    <row r="477" spans="1:16" x14ac:dyDescent="0.25">
      <c r="A477" s="1">
        <v>42758</v>
      </c>
      <c r="B477" s="1">
        <v>42764</v>
      </c>
      <c r="C477" s="2">
        <f t="shared" si="14"/>
        <v>4</v>
      </c>
      <c r="D477" s="2">
        <f t="shared" si="15"/>
        <v>2017</v>
      </c>
      <c r="E477" t="s">
        <v>14</v>
      </c>
      <c r="F477" t="s">
        <v>15</v>
      </c>
      <c r="G477" t="s">
        <v>16</v>
      </c>
      <c r="H477" t="s">
        <v>17</v>
      </c>
      <c r="K477" t="s">
        <v>29</v>
      </c>
      <c r="L477" t="s">
        <v>30</v>
      </c>
      <c r="M477" t="s">
        <v>34</v>
      </c>
      <c r="O477">
        <v>2.31</v>
      </c>
      <c r="P477" t="s">
        <v>22</v>
      </c>
    </row>
    <row r="478" spans="1:16" x14ac:dyDescent="0.25">
      <c r="A478" s="1">
        <v>42758</v>
      </c>
      <c r="B478" s="1">
        <v>42764</v>
      </c>
      <c r="C478" s="2">
        <f t="shared" si="14"/>
        <v>4</v>
      </c>
      <c r="D478" s="2">
        <f t="shared" si="15"/>
        <v>2017</v>
      </c>
      <c r="E478" t="s">
        <v>14</v>
      </c>
      <c r="F478" t="s">
        <v>15</v>
      </c>
      <c r="G478" t="s">
        <v>16</v>
      </c>
      <c r="H478" t="s">
        <v>17</v>
      </c>
      <c r="K478" t="s">
        <v>29</v>
      </c>
      <c r="L478" t="s">
        <v>35</v>
      </c>
      <c r="M478" t="s">
        <v>34</v>
      </c>
      <c r="O478">
        <v>0.84</v>
      </c>
      <c r="P478" t="s">
        <v>22</v>
      </c>
    </row>
    <row r="479" spans="1:16" x14ac:dyDescent="0.25">
      <c r="A479" s="1">
        <v>42758</v>
      </c>
      <c r="B479" s="1">
        <v>42764</v>
      </c>
      <c r="C479" s="2">
        <f t="shared" si="14"/>
        <v>4</v>
      </c>
      <c r="D479" s="2">
        <f t="shared" si="15"/>
        <v>2017</v>
      </c>
      <c r="E479" t="s">
        <v>14</v>
      </c>
      <c r="F479" t="s">
        <v>15</v>
      </c>
      <c r="G479" t="s">
        <v>16</v>
      </c>
      <c r="H479" t="s">
        <v>17</v>
      </c>
      <c r="I479" t="s">
        <v>18</v>
      </c>
      <c r="J479" t="s">
        <v>19</v>
      </c>
      <c r="K479" t="s">
        <v>20</v>
      </c>
      <c r="N479" t="s">
        <v>26</v>
      </c>
      <c r="O479">
        <v>3.65</v>
      </c>
      <c r="P479" t="s">
        <v>22</v>
      </c>
    </row>
    <row r="480" spans="1:16" x14ac:dyDescent="0.25">
      <c r="A480" s="1">
        <v>42758</v>
      </c>
      <c r="B480" s="1">
        <v>42764</v>
      </c>
      <c r="C480" s="2">
        <f t="shared" si="14"/>
        <v>4</v>
      </c>
      <c r="D480" s="2">
        <f t="shared" si="15"/>
        <v>2017</v>
      </c>
      <c r="E480" t="s">
        <v>14</v>
      </c>
      <c r="F480" t="s">
        <v>15</v>
      </c>
      <c r="G480" t="s">
        <v>16</v>
      </c>
      <c r="H480" t="s">
        <v>17</v>
      </c>
      <c r="I480" t="s">
        <v>18</v>
      </c>
      <c r="J480" t="s">
        <v>19</v>
      </c>
      <c r="K480" t="s">
        <v>20</v>
      </c>
      <c r="N480" t="s">
        <v>21</v>
      </c>
      <c r="O480">
        <v>3.43</v>
      </c>
      <c r="P480" t="s">
        <v>22</v>
      </c>
    </row>
    <row r="481" spans="1:16" x14ac:dyDescent="0.25">
      <c r="A481" s="1">
        <v>42758</v>
      </c>
      <c r="B481" s="1">
        <v>42764</v>
      </c>
      <c r="C481" s="2">
        <f t="shared" si="14"/>
        <v>4</v>
      </c>
      <c r="D481" s="2">
        <f t="shared" si="15"/>
        <v>2017</v>
      </c>
      <c r="E481" t="s">
        <v>14</v>
      </c>
      <c r="F481" t="s">
        <v>15</v>
      </c>
      <c r="G481" t="s">
        <v>16</v>
      </c>
      <c r="H481" t="s">
        <v>17</v>
      </c>
      <c r="I481" t="s">
        <v>18</v>
      </c>
      <c r="J481" t="s">
        <v>19</v>
      </c>
      <c r="K481" t="s">
        <v>20</v>
      </c>
      <c r="N481" t="s">
        <v>27</v>
      </c>
      <c r="O481">
        <v>2.59</v>
      </c>
      <c r="P481" t="s">
        <v>22</v>
      </c>
    </row>
    <row r="482" spans="1:16" x14ac:dyDescent="0.25">
      <c r="A482" s="1">
        <v>42758</v>
      </c>
      <c r="B482" s="1">
        <v>42764</v>
      </c>
      <c r="C482" s="2">
        <f t="shared" si="14"/>
        <v>4</v>
      </c>
      <c r="D482" s="2">
        <f t="shared" si="15"/>
        <v>2017</v>
      </c>
      <c r="E482" t="s">
        <v>14</v>
      </c>
      <c r="F482" t="s">
        <v>15</v>
      </c>
      <c r="G482" t="s">
        <v>16</v>
      </c>
      <c r="H482" t="s">
        <v>17</v>
      </c>
      <c r="I482" t="s">
        <v>18</v>
      </c>
      <c r="J482" t="s">
        <v>19</v>
      </c>
      <c r="K482" t="s">
        <v>20</v>
      </c>
      <c r="N482" t="s">
        <v>23</v>
      </c>
      <c r="O482">
        <v>3.43</v>
      </c>
      <c r="P482" t="s">
        <v>22</v>
      </c>
    </row>
    <row r="483" spans="1:16" x14ac:dyDescent="0.25">
      <c r="A483" s="1">
        <v>42758</v>
      </c>
      <c r="B483" s="1">
        <v>42764</v>
      </c>
      <c r="C483" s="2">
        <f t="shared" si="14"/>
        <v>4</v>
      </c>
      <c r="D483" s="2">
        <f t="shared" si="15"/>
        <v>2017</v>
      </c>
      <c r="E483" t="s">
        <v>14</v>
      </c>
      <c r="F483" t="s">
        <v>15</v>
      </c>
      <c r="G483" t="s">
        <v>16</v>
      </c>
      <c r="H483" t="s">
        <v>17</v>
      </c>
      <c r="I483" t="s">
        <v>18</v>
      </c>
      <c r="J483" t="s">
        <v>19</v>
      </c>
      <c r="K483" t="s">
        <v>20</v>
      </c>
      <c r="N483" t="s">
        <v>24</v>
      </c>
      <c r="O483">
        <v>3.21</v>
      </c>
      <c r="P483" t="s">
        <v>22</v>
      </c>
    </row>
    <row r="484" spans="1:16" x14ac:dyDescent="0.25">
      <c r="A484" s="1">
        <v>42758</v>
      </c>
      <c r="B484" s="1">
        <v>42764</v>
      </c>
      <c r="C484" s="2">
        <f t="shared" si="14"/>
        <v>4</v>
      </c>
      <c r="D484" s="2">
        <f t="shared" si="15"/>
        <v>2017</v>
      </c>
      <c r="E484" t="s">
        <v>14</v>
      </c>
      <c r="F484" t="s">
        <v>15</v>
      </c>
      <c r="G484" t="s">
        <v>16</v>
      </c>
      <c r="H484" t="s">
        <v>17</v>
      </c>
      <c r="I484" t="s">
        <v>18</v>
      </c>
      <c r="J484" t="s">
        <v>19</v>
      </c>
      <c r="K484" t="s">
        <v>20</v>
      </c>
      <c r="N484" t="s">
        <v>25</v>
      </c>
      <c r="O484">
        <v>4.18</v>
      </c>
      <c r="P484" t="s">
        <v>22</v>
      </c>
    </row>
    <row r="485" spans="1:16" x14ac:dyDescent="0.25">
      <c r="A485" s="1">
        <v>42765</v>
      </c>
      <c r="B485" s="1">
        <v>42771</v>
      </c>
      <c r="C485" s="2">
        <f t="shared" si="14"/>
        <v>5</v>
      </c>
      <c r="D485" s="2">
        <f t="shared" si="15"/>
        <v>2017</v>
      </c>
      <c r="E485" t="s">
        <v>14</v>
      </c>
      <c r="F485" t="s">
        <v>15</v>
      </c>
      <c r="G485" t="s">
        <v>16</v>
      </c>
      <c r="H485" t="s">
        <v>28</v>
      </c>
      <c r="K485" t="s">
        <v>29</v>
      </c>
      <c r="L485" t="s">
        <v>30</v>
      </c>
      <c r="M485" t="s">
        <v>31</v>
      </c>
      <c r="O485">
        <v>8.43</v>
      </c>
      <c r="P485" t="s">
        <v>22</v>
      </c>
    </row>
    <row r="486" spans="1:16" x14ac:dyDescent="0.25">
      <c r="A486" s="1">
        <v>42765</v>
      </c>
      <c r="B486" s="1">
        <v>42771</v>
      </c>
      <c r="C486" s="2">
        <f t="shared" si="14"/>
        <v>5</v>
      </c>
      <c r="D486" s="2">
        <f t="shared" si="15"/>
        <v>2017</v>
      </c>
      <c r="E486" t="s">
        <v>14</v>
      </c>
      <c r="F486" t="s">
        <v>15</v>
      </c>
      <c r="G486" t="s">
        <v>16</v>
      </c>
      <c r="H486" t="s">
        <v>32</v>
      </c>
      <c r="K486" t="s">
        <v>29</v>
      </c>
      <c r="L486" t="s">
        <v>30</v>
      </c>
      <c r="M486" t="s">
        <v>31</v>
      </c>
      <c r="O486">
        <v>7.37</v>
      </c>
      <c r="P486" t="s">
        <v>22</v>
      </c>
    </row>
    <row r="487" spans="1:16" x14ac:dyDescent="0.25">
      <c r="A487" s="1">
        <v>42765</v>
      </c>
      <c r="B487" s="1">
        <v>42771</v>
      </c>
      <c r="C487" s="2">
        <f t="shared" si="14"/>
        <v>5</v>
      </c>
      <c r="D487" s="2">
        <f t="shared" si="15"/>
        <v>2017</v>
      </c>
      <c r="E487" t="s">
        <v>14</v>
      </c>
      <c r="F487" t="s">
        <v>15</v>
      </c>
      <c r="G487" t="s">
        <v>16</v>
      </c>
      <c r="H487" t="s">
        <v>17</v>
      </c>
      <c r="K487" t="s">
        <v>29</v>
      </c>
      <c r="L487" t="s">
        <v>30</v>
      </c>
      <c r="M487" t="s">
        <v>33</v>
      </c>
      <c r="O487">
        <v>2.29</v>
      </c>
      <c r="P487" t="s">
        <v>22</v>
      </c>
    </row>
    <row r="488" spans="1:16" x14ac:dyDescent="0.25">
      <c r="A488" s="1">
        <v>42765</v>
      </c>
      <c r="B488" s="1">
        <v>42771</v>
      </c>
      <c r="C488" s="2">
        <f t="shared" si="14"/>
        <v>5</v>
      </c>
      <c r="D488" s="2">
        <f t="shared" si="15"/>
        <v>2017</v>
      </c>
      <c r="E488" t="s">
        <v>14</v>
      </c>
      <c r="F488" t="s">
        <v>15</v>
      </c>
      <c r="G488" t="s">
        <v>16</v>
      </c>
      <c r="H488" t="s">
        <v>17</v>
      </c>
      <c r="K488" t="s">
        <v>29</v>
      </c>
      <c r="L488" t="s">
        <v>30</v>
      </c>
      <c r="M488" t="s">
        <v>34</v>
      </c>
      <c r="O488">
        <v>1.9</v>
      </c>
      <c r="P488" t="s">
        <v>22</v>
      </c>
    </row>
    <row r="489" spans="1:16" x14ac:dyDescent="0.25">
      <c r="A489" s="1">
        <v>42765</v>
      </c>
      <c r="B489" s="1">
        <v>42771</v>
      </c>
      <c r="C489" s="2">
        <f t="shared" si="14"/>
        <v>5</v>
      </c>
      <c r="D489" s="2">
        <f t="shared" si="15"/>
        <v>2017</v>
      </c>
      <c r="E489" t="s">
        <v>14</v>
      </c>
      <c r="F489" t="s">
        <v>15</v>
      </c>
      <c r="G489" t="s">
        <v>16</v>
      </c>
      <c r="H489" t="s">
        <v>17</v>
      </c>
      <c r="K489" t="s">
        <v>29</v>
      </c>
      <c r="L489" t="s">
        <v>35</v>
      </c>
      <c r="M489" t="s">
        <v>34</v>
      </c>
      <c r="O489">
        <v>0.5</v>
      </c>
      <c r="P489" t="s">
        <v>22</v>
      </c>
    </row>
    <row r="490" spans="1:16" x14ac:dyDescent="0.25">
      <c r="A490" s="1">
        <v>42765</v>
      </c>
      <c r="B490" s="1">
        <v>42771</v>
      </c>
      <c r="C490" s="2">
        <f t="shared" si="14"/>
        <v>5</v>
      </c>
      <c r="D490" s="2">
        <f t="shared" si="15"/>
        <v>2017</v>
      </c>
      <c r="E490" t="s">
        <v>14</v>
      </c>
      <c r="F490" t="s">
        <v>15</v>
      </c>
      <c r="G490" t="s">
        <v>16</v>
      </c>
      <c r="H490" t="s">
        <v>17</v>
      </c>
      <c r="I490" t="s">
        <v>18</v>
      </c>
      <c r="J490" t="s">
        <v>19</v>
      </c>
      <c r="K490" t="s">
        <v>20</v>
      </c>
      <c r="N490" t="s">
        <v>26</v>
      </c>
      <c r="O490">
        <v>2.99</v>
      </c>
      <c r="P490" t="s">
        <v>22</v>
      </c>
    </row>
    <row r="491" spans="1:16" x14ac:dyDescent="0.25">
      <c r="A491" s="1">
        <v>42765</v>
      </c>
      <c r="B491" s="1">
        <v>42771</v>
      </c>
      <c r="C491" s="2">
        <f t="shared" si="14"/>
        <v>5</v>
      </c>
      <c r="D491" s="2">
        <f t="shared" si="15"/>
        <v>2017</v>
      </c>
      <c r="E491" t="s">
        <v>14</v>
      </c>
      <c r="F491" t="s">
        <v>15</v>
      </c>
      <c r="G491" t="s">
        <v>16</v>
      </c>
      <c r="H491" t="s">
        <v>17</v>
      </c>
      <c r="I491" t="s">
        <v>18</v>
      </c>
      <c r="J491" t="s">
        <v>19</v>
      </c>
      <c r="K491" t="s">
        <v>20</v>
      </c>
      <c r="N491" t="s">
        <v>21</v>
      </c>
      <c r="O491">
        <v>3.39</v>
      </c>
      <c r="P491" t="s">
        <v>22</v>
      </c>
    </row>
    <row r="492" spans="1:16" x14ac:dyDescent="0.25">
      <c r="A492" s="1">
        <v>42765</v>
      </c>
      <c r="B492" s="1">
        <v>42771</v>
      </c>
      <c r="C492" s="2">
        <f t="shared" si="14"/>
        <v>5</v>
      </c>
      <c r="D492" s="2">
        <f t="shared" si="15"/>
        <v>2017</v>
      </c>
      <c r="E492" t="s">
        <v>14</v>
      </c>
      <c r="F492" t="s">
        <v>15</v>
      </c>
      <c r="G492" t="s">
        <v>16</v>
      </c>
      <c r="H492" t="s">
        <v>17</v>
      </c>
      <c r="I492" t="s">
        <v>18</v>
      </c>
      <c r="J492" t="s">
        <v>19</v>
      </c>
      <c r="K492" t="s">
        <v>20</v>
      </c>
      <c r="N492" t="s">
        <v>27</v>
      </c>
      <c r="O492">
        <v>2.62</v>
      </c>
      <c r="P492" t="s">
        <v>22</v>
      </c>
    </row>
    <row r="493" spans="1:16" x14ac:dyDescent="0.25">
      <c r="A493" s="1">
        <v>42765</v>
      </c>
      <c r="B493" s="1">
        <v>42771</v>
      </c>
      <c r="C493" s="2">
        <f t="shared" si="14"/>
        <v>5</v>
      </c>
      <c r="D493" s="2">
        <f t="shared" si="15"/>
        <v>2017</v>
      </c>
      <c r="E493" t="s">
        <v>14</v>
      </c>
      <c r="F493" t="s">
        <v>15</v>
      </c>
      <c r="G493" t="s">
        <v>16</v>
      </c>
      <c r="H493" t="s">
        <v>17</v>
      </c>
      <c r="I493" t="s">
        <v>18</v>
      </c>
      <c r="J493" t="s">
        <v>19</v>
      </c>
      <c r="K493" t="s">
        <v>20</v>
      </c>
      <c r="N493" t="s">
        <v>23</v>
      </c>
      <c r="O493">
        <v>3.08</v>
      </c>
      <c r="P493" t="s">
        <v>22</v>
      </c>
    </row>
    <row r="494" spans="1:16" x14ac:dyDescent="0.25">
      <c r="A494" s="1">
        <v>42765</v>
      </c>
      <c r="B494" s="1">
        <v>42771</v>
      </c>
      <c r="C494" s="2">
        <f t="shared" si="14"/>
        <v>5</v>
      </c>
      <c r="D494" s="2">
        <f t="shared" si="15"/>
        <v>2017</v>
      </c>
      <c r="E494" t="s">
        <v>14</v>
      </c>
      <c r="F494" t="s">
        <v>15</v>
      </c>
      <c r="G494" t="s">
        <v>16</v>
      </c>
      <c r="H494" t="s">
        <v>17</v>
      </c>
      <c r="I494" t="s">
        <v>18</v>
      </c>
      <c r="J494" t="s">
        <v>19</v>
      </c>
      <c r="K494" t="s">
        <v>20</v>
      </c>
      <c r="N494" t="s">
        <v>24</v>
      </c>
      <c r="O494">
        <v>3.17</v>
      </c>
      <c r="P494" t="s">
        <v>22</v>
      </c>
    </row>
    <row r="495" spans="1:16" x14ac:dyDescent="0.25">
      <c r="A495" s="1">
        <v>42765</v>
      </c>
      <c r="B495" s="1">
        <v>42771</v>
      </c>
      <c r="C495" s="2">
        <f t="shared" si="14"/>
        <v>5</v>
      </c>
      <c r="D495" s="2">
        <f t="shared" si="15"/>
        <v>2017</v>
      </c>
      <c r="E495" t="s">
        <v>14</v>
      </c>
      <c r="F495" t="s">
        <v>15</v>
      </c>
      <c r="G495" t="s">
        <v>16</v>
      </c>
      <c r="H495" t="s">
        <v>17</v>
      </c>
      <c r="I495" t="s">
        <v>18</v>
      </c>
      <c r="J495" t="s">
        <v>19</v>
      </c>
      <c r="K495" t="s">
        <v>20</v>
      </c>
      <c r="N495" t="s">
        <v>25</v>
      </c>
      <c r="O495">
        <v>3.7</v>
      </c>
      <c r="P495" t="s">
        <v>22</v>
      </c>
    </row>
    <row r="496" spans="1:16" x14ac:dyDescent="0.25">
      <c r="A496" s="1">
        <v>42772</v>
      </c>
      <c r="B496" s="1">
        <v>42778</v>
      </c>
      <c r="C496" s="2">
        <f t="shared" si="14"/>
        <v>6</v>
      </c>
      <c r="D496" s="2">
        <f t="shared" si="15"/>
        <v>2017</v>
      </c>
      <c r="E496" t="s">
        <v>14</v>
      </c>
      <c r="F496" t="s">
        <v>15</v>
      </c>
      <c r="G496" t="s">
        <v>16</v>
      </c>
      <c r="H496" t="s">
        <v>28</v>
      </c>
      <c r="K496" t="s">
        <v>29</v>
      </c>
      <c r="L496" t="s">
        <v>30</v>
      </c>
      <c r="M496" t="s">
        <v>31</v>
      </c>
      <c r="O496">
        <v>8.5</v>
      </c>
      <c r="P496" t="s">
        <v>22</v>
      </c>
    </row>
    <row r="497" spans="1:16" x14ac:dyDescent="0.25">
      <c r="A497" s="1">
        <v>42772</v>
      </c>
      <c r="B497" s="1">
        <v>42778</v>
      </c>
      <c r="C497" s="2">
        <f t="shared" si="14"/>
        <v>6</v>
      </c>
      <c r="D497" s="2">
        <f t="shared" si="15"/>
        <v>2017</v>
      </c>
      <c r="E497" t="s">
        <v>14</v>
      </c>
      <c r="F497" t="s">
        <v>15</v>
      </c>
      <c r="G497" t="s">
        <v>16</v>
      </c>
      <c r="H497" t="s">
        <v>32</v>
      </c>
      <c r="K497" t="s">
        <v>29</v>
      </c>
      <c r="L497" t="s">
        <v>30</v>
      </c>
      <c r="M497" t="s">
        <v>31</v>
      </c>
      <c r="O497">
        <v>6.92</v>
      </c>
      <c r="P497" t="s">
        <v>22</v>
      </c>
    </row>
    <row r="498" spans="1:16" x14ac:dyDescent="0.25">
      <c r="A498" s="1">
        <v>42772</v>
      </c>
      <c r="B498" s="1">
        <v>42778</v>
      </c>
      <c r="C498" s="2">
        <f t="shared" si="14"/>
        <v>6</v>
      </c>
      <c r="D498" s="2">
        <f t="shared" si="15"/>
        <v>2017</v>
      </c>
      <c r="E498" t="s">
        <v>14</v>
      </c>
      <c r="F498" t="s">
        <v>15</v>
      </c>
      <c r="G498" t="s">
        <v>16</v>
      </c>
      <c r="H498" t="s">
        <v>17</v>
      </c>
      <c r="K498" t="s">
        <v>29</v>
      </c>
      <c r="L498" t="s">
        <v>30</v>
      </c>
      <c r="M498" t="s">
        <v>33</v>
      </c>
      <c r="O498">
        <v>2.16</v>
      </c>
      <c r="P498" t="s">
        <v>22</v>
      </c>
    </row>
    <row r="499" spans="1:16" x14ac:dyDescent="0.25">
      <c r="A499" s="1">
        <v>42772</v>
      </c>
      <c r="B499" s="1">
        <v>42778</v>
      </c>
      <c r="C499" s="2">
        <f t="shared" si="14"/>
        <v>6</v>
      </c>
      <c r="D499" s="2">
        <f t="shared" si="15"/>
        <v>2017</v>
      </c>
      <c r="E499" t="s">
        <v>14</v>
      </c>
      <c r="F499" t="s">
        <v>15</v>
      </c>
      <c r="G499" t="s">
        <v>16</v>
      </c>
      <c r="H499" t="s">
        <v>17</v>
      </c>
      <c r="K499" t="s">
        <v>29</v>
      </c>
      <c r="L499" t="s">
        <v>30</v>
      </c>
      <c r="M499" t="s">
        <v>34</v>
      </c>
      <c r="O499">
        <v>1.87</v>
      </c>
      <c r="P499" t="s">
        <v>22</v>
      </c>
    </row>
    <row r="500" spans="1:16" x14ac:dyDescent="0.25">
      <c r="A500" s="1">
        <v>42772</v>
      </c>
      <c r="B500" s="1">
        <v>42778</v>
      </c>
      <c r="C500" s="2">
        <f t="shared" si="14"/>
        <v>6</v>
      </c>
      <c r="D500" s="2">
        <f t="shared" si="15"/>
        <v>2017</v>
      </c>
      <c r="E500" t="s">
        <v>14</v>
      </c>
      <c r="F500" t="s">
        <v>15</v>
      </c>
      <c r="G500" t="s">
        <v>16</v>
      </c>
      <c r="H500" t="s">
        <v>17</v>
      </c>
      <c r="I500" t="s">
        <v>18</v>
      </c>
      <c r="J500" t="s">
        <v>19</v>
      </c>
      <c r="K500" t="s">
        <v>20</v>
      </c>
      <c r="N500" t="s">
        <v>26</v>
      </c>
      <c r="O500">
        <v>2.93</v>
      </c>
      <c r="P500" t="s">
        <v>22</v>
      </c>
    </row>
    <row r="501" spans="1:16" x14ac:dyDescent="0.25">
      <c r="A501" s="1">
        <v>42772</v>
      </c>
      <c r="B501" s="1">
        <v>42778</v>
      </c>
      <c r="C501" s="2">
        <f t="shared" si="14"/>
        <v>6</v>
      </c>
      <c r="D501" s="2">
        <f t="shared" si="15"/>
        <v>2017</v>
      </c>
      <c r="E501" t="s">
        <v>14</v>
      </c>
      <c r="F501" t="s">
        <v>15</v>
      </c>
      <c r="G501" t="s">
        <v>16</v>
      </c>
      <c r="H501" t="s">
        <v>17</v>
      </c>
      <c r="I501" t="s">
        <v>18</v>
      </c>
      <c r="J501" t="s">
        <v>19</v>
      </c>
      <c r="K501" t="s">
        <v>20</v>
      </c>
      <c r="N501" t="s">
        <v>21</v>
      </c>
      <c r="O501">
        <v>3.38</v>
      </c>
      <c r="P501" t="s">
        <v>22</v>
      </c>
    </row>
    <row r="502" spans="1:16" x14ac:dyDescent="0.25">
      <c r="A502" s="1">
        <v>42772</v>
      </c>
      <c r="B502" s="1">
        <v>42778</v>
      </c>
      <c r="C502" s="2">
        <f t="shared" si="14"/>
        <v>6</v>
      </c>
      <c r="D502" s="2">
        <f t="shared" si="15"/>
        <v>2017</v>
      </c>
      <c r="E502" t="s">
        <v>14</v>
      </c>
      <c r="F502" t="s">
        <v>15</v>
      </c>
      <c r="G502" t="s">
        <v>16</v>
      </c>
      <c r="H502" t="s">
        <v>17</v>
      </c>
      <c r="I502" t="s">
        <v>18</v>
      </c>
      <c r="J502" t="s">
        <v>19</v>
      </c>
      <c r="K502" t="s">
        <v>20</v>
      </c>
      <c r="N502" t="s">
        <v>27</v>
      </c>
      <c r="O502">
        <v>2.62</v>
      </c>
      <c r="P502" t="s">
        <v>22</v>
      </c>
    </row>
    <row r="503" spans="1:16" x14ac:dyDescent="0.25">
      <c r="A503" s="1">
        <v>42772</v>
      </c>
      <c r="B503" s="1">
        <v>42778</v>
      </c>
      <c r="C503" s="2">
        <f t="shared" si="14"/>
        <v>6</v>
      </c>
      <c r="D503" s="2">
        <f t="shared" si="15"/>
        <v>2017</v>
      </c>
      <c r="E503" t="s">
        <v>14</v>
      </c>
      <c r="F503" t="s">
        <v>15</v>
      </c>
      <c r="G503" t="s">
        <v>16</v>
      </c>
      <c r="H503" t="s">
        <v>17</v>
      </c>
      <c r="I503" t="s">
        <v>18</v>
      </c>
      <c r="J503" t="s">
        <v>19</v>
      </c>
      <c r="K503" t="s">
        <v>20</v>
      </c>
      <c r="N503" t="s">
        <v>23</v>
      </c>
      <c r="O503">
        <v>3.02</v>
      </c>
      <c r="P503" t="s">
        <v>22</v>
      </c>
    </row>
    <row r="504" spans="1:16" x14ac:dyDescent="0.25">
      <c r="A504" s="1">
        <v>42772</v>
      </c>
      <c r="B504" s="1">
        <v>42778</v>
      </c>
      <c r="C504" s="2">
        <f t="shared" si="14"/>
        <v>6</v>
      </c>
      <c r="D504" s="2">
        <f t="shared" si="15"/>
        <v>2017</v>
      </c>
      <c r="E504" t="s">
        <v>14</v>
      </c>
      <c r="F504" t="s">
        <v>15</v>
      </c>
      <c r="G504" t="s">
        <v>16</v>
      </c>
      <c r="H504" t="s">
        <v>17</v>
      </c>
      <c r="I504" t="s">
        <v>18</v>
      </c>
      <c r="J504" t="s">
        <v>19</v>
      </c>
      <c r="K504" t="s">
        <v>20</v>
      </c>
      <c r="N504" t="s">
        <v>24</v>
      </c>
      <c r="O504">
        <v>3.16</v>
      </c>
      <c r="P504" t="s">
        <v>22</v>
      </c>
    </row>
    <row r="505" spans="1:16" x14ac:dyDescent="0.25">
      <c r="A505" s="1">
        <v>42772</v>
      </c>
      <c r="B505" s="1">
        <v>42778</v>
      </c>
      <c r="C505" s="2">
        <f t="shared" si="14"/>
        <v>6</v>
      </c>
      <c r="D505" s="2">
        <f t="shared" si="15"/>
        <v>2017</v>
      </c>
      <c r="E505" t="s">
        <v>14</v>
      </c>
      <c r="F505" t="s">
        <v>15</v>
      </c>
      <c r="G505" t="s">
        <v>16</v>
      </c>
      <c r="H505" t="s">
        <v>17</v>
      </c>
      <c r="I505" t="s">
        <v>18</v>
      </c>
      <c r="J505" t="s">
        <v>19</v>
      </c>
      <c r="K505" t="s">
        <v>20</v>
      </c>
      <c r="N505" t="s">
        <v>25</v>
      </c>
      <c r="O505">
        <v>3.63</v>
      </c>
      <c r="P505" t="s">
        <v>22</v>
      </c>
    </row>
    <row r="506" spans="1:16" x14ac:dyDescent="0.25">
      <c r="A506" s="1">
        <v>42779</v>
      </c>
      <c r="B506" s="1">
        <v>42785</v>
      </c>
      <c r="C506" s="2">
        <f t="shared" si="14"/>
        <v>7</v>
      </c>
      <c r="D506" s="2">
        <f t="shared" si="15"/>
        <v>2017</v>
      </c>
      <c r="E506" t="s">
        <v>14</v>
      </c>
      <c r="F506" t="s">
        <v>15</v>
      </c>
      <c r="G506" t="s">
        <v>16</v>
      </c>
      <c r="H506" t="s">
        <v>28</v>
      </c>
      <c r="K506" t="s">
        <v>29</v>
      </c>
      <c r="L506" t="s">
        <v>30</v>
      </c>
      <c r="M506" t="s">
        <v>31</v>
      </c>
      <c r="O506">
        <v>8.7799999999999994</v>
      </c>
      <c r="P506" t="s">
        <v>22</v>
      </c>
    </row>
    <row r="507" spans="1:16" x14ac:dyDescent="0.25">
      <c r="A507" s="1">
        <v>42779</v>
      </c>
      <c r="B507" s="1">
        <v>42785</v>
      </c>
      <c r="C507" s="2">
        <f t="shared" si="14"/>
        <v>7</v>
      </c>
      <c r="D507" s="2">
        <f t="shared" si="15"/>
        <v>2017</v>
      </c>
      <c r="E507" t="s">
        <v>14</v>
      </c>
      <c r="F507" t="s">
        <v>15</v>
      </c>
      <c r="G507" t="s">
        <v>16</v>
      </c>
      <c r="H507" t="s">
        <v>32</v>
      </c>
      <c r="K507" t="s">
        <v>29</v>
      </c>
      <c r="L507" t="s">
        <v>30</v>
      </c>
      <c r="M507" t="s">
        <v>31</v>
      </c>
      <c r="O507">
        <v>6.43</v>
      </c>
      <c r="P507" t="s">
        <v>22</v>
      </c>
    </row>
    <row r="508" spans="1:16" x14ac:dyDescent="0.25">
      <c r="A508" s="1">
        <v>42779</v>
      </c>
      <c r="B508" s="1">
        <v>42785</v>
      </c>
      <c r="C508" s="2">
        <f t="shared" si="14"/>
        <v>7</v>
      </c>
      <c r="D508" s="2">
        <f t="shared" si="15"/>
        <v>2017</v>
      </c>
      <c r="E508" t="s">
        <v>14</v>
      </c>
      <c r="F508" t="s">
        <v>15</v>
      </c>
      <c r="G508" t="s">
        <v>16</v>
      </c>
      <c r="H508" t="s">
        <v>17</v>
      </c>
      <c r="K508" t="s">
        <v>29</v>
      </c>
      <c r="L508" t="s">
        <v>30</v>
      </c>
      <c r="M508" t="s">
        <v>33</v>
      </c>
      <c r="O508">
        <v>2.4500000000000002</v>
      </c>
      <c r="P508" t="s">
        <v>22</v>
      </c>
    </row>
    <row r="509" spans="1:16" x14ac:dyDescent="0.25">
      <c r="A509" s="1">
        <v>42779</v>
      </c>
      <c r="B509" s="1">
        <v>42785</v>
      </c>
      <c r="C509" s="2">
        <f t="shared" si="14"/>
        <v>7</v>
      </c>
      <c r="D509" s="2">
        <f t="shared" si="15"/>
        <v>2017</v>
      </c>
      <c r="E509" t="s">
        <v>14</v>
      </c>
      <c r="F509" t="s">
        <v>15</v>
      </c>
      <c r="G509" t="s">
        <v>16</v>
      </c>
      <c r="H509" t="s">
        <v>17</v>
      </c>
      <c r="K509" t="s">
        <v>29</v>
      </c>
      <c r="L509" t="s">
        <v>30</v>
      </c>
      <c r="M509" t="s">
        <v>34</v>
      </c>
      <c r="O509">
        <v>2</v>
      </c>
      <c r="P509" t="s">
        <v>22</v>
      </c>
    </row>
    <row r="510" spans="1:16" x14ac:dyDescent="0.25">
      <c r="A510" s="1">
        <v>42779</v>
      </c>
      <c r="B510" s="1">
        <v>42785</v>
      </c>
      <c r="C510" s="2">
        <f t="shared" si="14"/>
        <v>7</v>
      </c>
      <c r="D510" s="2">
        <f t="shared" si="15"/>
        <v>2017</v>
      </c>
      <c r="E510" t="s">
        <v>14</v>
      </c>
      <c r="F510" t="s">
        <v>15</v>
      </c>
      <c r="G510" t="s">
        <v>16</v>
      </c>
      <c r="H510" t="s">
        <v>17</v>
      </c>
      <c r="I510" t="s">
        <v>18</v>
      </c>
      <c r="J510" t="s">
        <v>19</v>
      </c>
      <c r="K510" t="s">
        <v>20</v>
      </c>
      <c r="N510" t="s">
        <v>26</v>
      </c>
      <c r="O510">
        <v>2.93</v>
      </c>
      <c r="P510" t="s">
        <v>22</v>
      </c>
    </row>
    <row r="511" spans="1:16" x14ac:dyDescent="0.25">
      <c r="A511" s="1">
        <v>42779</v>
      </c>
      <c r="B511" s="1">
        <v>42785</v>
      </c>
      <c r="C511" s="2">
        <f t="shared" si="14"/>
        <v>7</v>
      </c>
      <c r="D511" s="2">
        <f t="shared" si="15"/>
        <v>2017</v>
      </c>
      <c r="E511" t="s">
        <v>14</v>
      </c>
      <c r="F511" t="s">
        <v>15</v>
      </c>
      <c r="G511" t="s">
        <v>16</v>
      </c>
      <c r="H511" t="s">
        <v>17</v>
      </c>
      <c r="I511" t="s">
        <v>18</v>
      </c>
      <c r="J511" t="s">
        <v>19</v>
      </c>
      <c r="K511" t="s">
        <v>20</v>
      </c>
      <c r="N511" t="s">
        <v>21</v>
      </c>
      <c r="O511">
        <v>3.38</v>
      </c>
      <c r="P511" t="s">
        <v>22</v>
      </c>
    </row>
    <row r="512" spans="1:16" x14ac:dyDescent="0.25">
      <c r="A512" s="1">
        <v>42779</v>
      </c>
      <c r="B512" s="1">
        <v>42785</v>
      </c>
      <c r="C512" s="2">
        <f t="shared" si="14"/>
        <v>7</v>
      </c>
      <c r="D512" s="2">
        <f t="shared" si="15"/>
        <v>2017</v>
      </c>
      <c r="E512" t="s">
        <v>14</v>
      </c>
      <c r="F512" t="s">
        <v>15</v>
      </c>
      <c r="G512" t="s">
        <v>16</v>
      </c>
      <c r="H512" t="s">
        <v>17</v>
      </c>
      <c r="I512" t="s">
        <v>18</v>
      </c>
      <c r="J512" t="s">
        <v>19</v>
      </c>
      <c r="K512" t="s">
        <v>20</v>
      </c>
      <c r="N512" t="s">
        <v>27</v>
      </c>
      <c r="O512">
        <v>2.62</v>
      </c>
      <c r="P512" t="s">
        <v>22</v>
      </c>
    </row>
    <row r="513" spans="1:16" x14ac:dyDescent="0.25">
      <c r="A513" s="1">
        <v>42779</v>
      </c>
      <c r="B513" s="1">
        <v>42785</v>
      </c>
      <c r="C513" s="2">
        <f t="shared" si="14"/>
        <v>7</v>
      </c>
      <c r="D513" s="2">
        <f t="shared" si="15"/>
        <v>2017</v>
      </c>
      <c r="E513" t="s">
        <v>14</v>
      </c>
      <c r="F513" t="s">
        <v>15</v>
      </c>
      <c r="G513" t="s">
        <v>16</v>
      </c>
      <c r="H513" t="s">
        <v>17</v>
      </c>
      <c r="I513" t="s">
        <v>18</v>
      </c>
      <c r="J513" t="s">
        <v>19</v>
      </c>
      <c r="K513" t="s">
        <v>20</v>
      </c>
      <c r="N513" t="s">
        <v>23</v>
      </c>
      <c r="O513">
        <v>3.02</v>
      </c>
      <c r="P513" t="s">
        <v>22</v>
      </c>
    </row>
    <row r="514" spans="1:16" x14ac:dyDescent="0.25">
      <c r="A514" s="1">
        <v>42779</v>
      </c>
      <c r="B514" s="1">
        <v>42785</v>
      </c>
      <c r="C514" s="2">
        <f t="shared" si="14"/>
        <v>7</v>
      </c>
      <c r="D514" s="2">
        <f t="shared" si="15"/>
        <v>2017</v>
      </c>
      <c r="E514" t="s">
        <v>14</v>
      </c>
      <c r="F514" t="s">
        <v>15</v>
      </c>
      <c r="G514" t="s">
        <v>16</v>
      </c>
      <c r="H514" t="s">
        <v>17</v>
      </c>
      <c r="I514" t="s">
        <v>18</v>
      </c>
      <c r="J514" t="s">
        <v>19</v>
      </c>
      <c r="K514" t="s">
        <v>20</v>
      </c>
      <c r="N514" t="s">
        <v>24</v>
      </c>
      <c r="O514">
        <v>3.16</v>
      </c>
      <c r="P514" t="s">
        <v>22</v>
      </c>
    </row>
    <row r="515" spans="1:16" x14ac:dyDescent="0.25">
      <c r="A515" s="1">
        <v>42779</v>
      </c>
      <c r="B515" s="1">
        <v>42785</v>
      </c>
      <c r="C515" s="2">
        <f t="shared" ref="C515:C578" si="16">_xlfn.ISOWEEKNUM(A515)</f>
        <v>7</v>
      </c>
      <c r="D515" s="2">
        <f t="shared" ref="D515:D578" si="17">YEAR(A515)</f>
        <v>2017</v>
      </c>
      <c r="E515" t="s">
        <v>14</v>
      </c>
      <c r="F515" t="s">
        <v>15</v>
      </c>
      <c r="G515" t="s">
        <v>16</v>
      </c>
      <c r="H515" t="s">
        <v>17</v>
      </c>
      <c r="I515" t="s">
        <v>18</v>
      </c>
      <c r="J515" t="s">
        <v>19</v>
      </c>
      <c r="K515" t="s">
        <v>20</v>
      </c>
      <c r="N515" t="s">
        <v>25</v>
      </c>
      <c r="O515">
        <v>3.63</v>
      </c>
      <c r="P515" t="s">
        <v>22</v>
      </c>
    </row>
    <row r="516" spans="1:16" x14ac:dyDescent="0.25">
      <c r="A516" s="1">
        <v>42786</v>
      </c>
      <c r="B516" s="1">
        <v>42792</v>
      </c>
      <c r="C516" s="2">
        <f t="shared" si="16"/>
        <v>8</v>
      </c>
      <c r="D516" s="2">
        <f t="shared" si="17"/>
        <v>2017</v>
      </c>
      <c r="E516" t="s">
        <v>14</v>
      </c>
      <c r="F516" t="s">
        <v>15</v>
      </c>
      <c r="G516" t="s">
        <v>16</v>
      </c>
      <c r="H516" t="s">
        <v>28</v>
      </c>
      <c r="K516" t="s">
        <v>29</v>
      </c>
      <c r="L516" t="s">
        <v>30</v>
      </c>
      <c r="M516" t="s">
        <v>31</v>
      </c>
      <c r="O516">
        <v>8.68</v>
      </c>
      <c r="P516" t="s">
        <v>22</v>
      </c>
    </row>
    <row r="517" spans="1:16" x14ac:dyDescent="0.25">
      <c r="A517" s="1">
        <v>42786</v>
      </c>
      <c r="B517" s="1">
        <v>42792</v>
      </c>
      <c r="C517" s="2">
        <f t="shared" si="16"/>
        <v>8</v>
      </c>
      <c r="D517" s="2">
        <f t="shared" si="17"/>
        <v>2017</v>
      </c>
      <c r="E517" t="s">
        <v>14</v>
      </c>
      <c r="F517" t="s">
        <v>15</v>
      </c>
      <c r="G517" t="s">
        <v>16</v>
      </c>
      <c r="H517" t="s">
        <v>32</v>
      </c>
      <c r="K517" t="s">
        <v>29</v>
      </c>
      <c r="L517" t="s">
        <v>30</v>
      </c>
      <c r="M517" t="s">
        <v>31</v>
      </c>
      <c r="O517">
        <v>6.24</v>
      </c>
      <c r="P517" t="s">
        <v>22</v>
      </c>
    </row>
    <row r="518" spans="1:16" x14ac:dyDescent="0.25">
      <c r="A518" s="1">
        <v>42786</v>
      </c>
      <c r="B518" s="1">
        <v>42792</v>
      </c>
      <c r="C518" s="2">
        <f t="shared" si="16"/>
        <v>8</v>
      </c>
      <c r="D518" s="2">
        <f t="shared" si="17"/>
        <v>2017</v>
      </c>
      <c r="E518" t="s">
        <v>14</v>
      </c>
      <c r="F518" t="s">
        <v>15</v>
      </c>
      <c r="G518" t="s">
        <v>16</v>
      </c>
      <c r="H518" t="s">
        <v>17</v>
      </c>
      <c r="K518" t="s">
        <v>29</v>
      </c>
      <c r="L518" t="s">
        <v>30</v>
      </c>
      <c r="M518" t="s">
        <v>33</v>
      </c>
      <c r="O518">
        <v>2.94</v>
      </c>
      <c r="P518" t="s">
        <v>22</v>
      </c>
    </row>
    <row r="519" spans="1:16" x14ac:dyDescent="0.25">
      <c r="A519" s="1">
        <v>42786</v>
      </c>
      <c r="B519" s="1">
        <v>42792</v>
      </c>
      <c r="C519" s="2">
        <f t="shared" si="16"/>
        <v>8</v>
      </c>
      <c r="D519" s="2">
        <f t="shared" si="17"/>
        <v>2017</v>
      </c>
      <c r="E519" t="s">
        <v>14</v>
      </c>
      <c r="F519" t="s">
        <v>15</v>
      </c>
      <c r="G519" t="s">
        <v>16</v>
      </c>
      <c r="H519" t="s">
        <v>17</v>
      </c>
      <c r="K519" t="s">
        <v>29</v>
      </c>
      <c r="L519" t="s">
        <v>30</v>
      </c>
      <c r="M519" t="s">
        <v>34</v>
      </c>
      <c r="O519">
        <v>2.0299999999999998</v>
      </c>
      <c r="P519" t="s">
        <v>22</v>
      </c>
    </row>
    <row r="520" spans="1:16" x14ac:dyDescent="0.25">
      <c r="A520" s="1">
        <v>42786</v>
      </c>
      <c r="B520" s="1">
        <v>42792</v>
      </c>
      <c r="C520" s="2">
        <f t="shared" si="16"/>
        <v>8</v>
      </c>
      <c r="D520" s="2">
        <f t="shared" si="17"/>
        <v>2017</v>
      </c>
      <c r="E520" t="s">
        <v>14</v>
      </c>
      <c r="F520" t="s">
        <v>15</v>
      </c>
      <c r="G520" t="s">
        <v>16</v>
      </c>
      <c r="H520" t="s">
        <v>17</v>
      </c>
      <c r="I520" t="s">
        <v>18</v>
      </c>
      <c r="J520" t="s">
        <v>19</v>
      </c>
      <c r="K520" t="s">
        <v>20</v>
      </c>
      <c r="N520" t="s">
        <v>26</v>
      </c>
      <c r="O520">
        <v>2.93</v>
      </c>
      <c r="P520" t="s">
        <v>22</v>
      </c>
    </row>
    <row r="521" spans="1:16" x14ac:dyDescent="0.25">
      <c r="A521" s="1">
        <v>42786</v>
      </c>
      <c r="B521" s="1">
        <v>42792</v>
      </c>
      <c r="C521" s="2">
        <f t="shared" si="16"/>
        <v>8</v>
      </c>
      <c r="D521" s="2">
        <f t="shared" si="17"/>
        <v>2017</v>
      </c>
      <c r="E521" t="s">
        <v>14</v>
      </c>
      <c r="F521" t="s">
        <v>15</v>
      </c>
      <c r="G521" t="s">
        <v>16</v>
      </c>
      <c r="H521" t="s">
        <v>17</v>
      </c>
      <c r="I521" t="s">
        <v>18</v>
      </c>
      <c r="J521" t="s">
        <v>19</v>
      </c>
      <c r="K521" t="s">
        <v>20</v>
      </c>
      <c r="N521" t="s">
        <v>21</v>
      </c>
      <c r="O521">
        <v>3.38</v>
      </c>
      <c r="P521" t="s">
        <v>22</v>
      </c>
    </row>
    <row r="522" spans="1:16" x14ac:dyDescent="0.25">
      <c r="A522" s="1">
        <v>42786</v>
      </c>
      <c r="B522" s="1">
        <v>42792</v>
      </c>
      <c r="C522" s="2">
        <f t="shared" si="16"/>
        <v>8</v>
      </c>
      <c r="D522" s="2">
        <f t="shared" si="17"/>
        <v>2017</v>
      </c>
      <c r="E522" t="s">
        <v>14</v>
      </c>
      <c r="F522" t="s">
        <v>15</v>
      </c>
      <c r="G522" t="s">
        <v>16</v>
      </c>
      <c r="H522" t="s">
        <v>17</v>
      </c>
      <c r="I522" t="s">
        <v>18</v>
      </c>
      <c r="J522" t="s">
        <v>19</v>
      </c>
      <c r="K522" t="s">
        <v>20</v>
      </c>
      <c r="N522" t="s">
        <v>27</v>
      </c>
      <c r="O522">
        <v>2.62</v>
      </c>
      <c r="P522" t="s">
        <v>22</v>
      </c>
    </row>
    <row r="523" spans="1:16" x14ac:dyDescent="0.25">
      <c r="A523" s="1">
        <v>42786</v>
      </c>
      <c r="B523" s="1">
        <v>42792</v>
      </c>
      <c r="C523" s="2">
        <f t="shared" si="16"/>
        <v>8</v>
      </c>
      <c r="D523" s="2">
        <f t="shared" si="17"/>
        <v>2017</v>
      </c>
      <c r="E523" t="s">
        <v>14</v>
      </c>
      <c r="F523" t="s">
        <v>15</v>
      </c>
      <c r="G523" t="s">
        <v>16</v>
      </c>
      <c r="H523" t="s">
        <v>17</v>
      </c>
      <c r="I523" t="s">
        <v>18</v>
      </c>
      <c r="J523" t="s">
        <v>19</v>
      </c>
      <c r="K523" t="s">
        <v>20</v>
      </c>
      <c r="N523" t="s">
        <v>23</v>
      </c>
      <c r="O523">
        <v>3.02</v>
      </c>
      <c r="P523" t="s">
        <v>22</v>
      </c>
    </row>
    <row r="524" spans="1:16" x14ac:dyDescent="0.25">
      <c r="A524" s="1">
        <v>42786</v>
      </c>
      <c r="B524" s="1">
        <v>42792</v>
      </c>
      <c r="C524" s="2">
        <f t="shared" si="16"/>
        <v>8</v>
      </c>
      <c r="D524" s="2">
        <f t="shared" si="17"/>
        <v>2017</v>
      </c>
      <c r="E524" t="s">
        <v>14</v>
      </c>
      <c r="F524" t="s">
        <v>15</v>
      </c>
      <c r="G524" t="s">
        <v>16</v>
      </c>
      <c r="H524" t="s">
        <v>17</v>
      </c>
      <c r="I524" t="s">
        <v>18</v>
      </c>
      <c r="J524" t="s">
        <v>19</v>
      </c>
      <c r="K524" t="s">
        <v>20</v>
      </c>
      <c r="N524" t="s">
        <v>24</v>
      </c>
      <c r="O524">
        <v>3.16</v>
      </c>
      <c r="P524" t="s">
        <v>22</v>
      </c>
    </row>
    <row r="525" spans="1:16" x14ac:dyDescent="0.25">
      <c r="A525" s="1">
        <v>42786</v>
      </c>
      <c r="B525" s="1">
        <v>42792</v>
      </c>
      <c r="C525" s="2">
        <f t="shared" si="16"/>
        <v>8</v>
      </c>
      <c r="D525" s="2">
        <f t="shared" si="17"/>
        <v>2017</v>
      </c>
      <c r="E525" t="s">
        <v>14</v>
      </c>
      <c r="F525" t="s">
        <v>15</v>
      </c>
      <c r="G525" t="s">
        <v>16</v>
      </c>
      <c r="H525" t="s">
        <v>17</v>
      </c>
      <c r="I525" t="s">
        <v>18</v>
      </c>
      <c r="J525" t="s">
        <v>19</v>
      </c>
      <c r="K525" t="s">
        <v>20</v>
      </c>
      <c r="N525" t="s">
        <v>25</v>
      </c>
      <c r="O525">
        <v>3.63</v>
      </c>
      <c r="P525" t="s">
        <v>22</v>
      </c>
    </row>
    <row r="526" spans="1:16" x14ac:dyDescent="0.25">
      <c r="A526" s="1">
        <v>42793</v>
      </c>
      <c r="B526" s="1">
        <v>42799</v>
      </c>
      <c r="C526" s="2">
        <f t="shared" si="16"/>
        <v>9</v>
      </c>
      <c r="D526" s="2">
        <f t="shared" si="17"/>
        <v>2017</v>
      </c>
      <c r="E526" t="s">
        <v>14</v>
      </c>
      <c r="F526" t="s">
        <v>15</v>
      </c>
      <c r="G526" t="s">
        <v>16</v>
      </c>
      <c r="H526" t="s">
        <v>28</v>
      </c>
      <c r="K526" t="s">
        <v>29</v>
      </c>
      <c r="L526" t="s">
        <v>30</v>
      </c>
      <c r="M526" t="s">
        <v>31</v>
      </c>
      <c r="O526">
        <v>8.5399999999999991</v>
      </c>
      <c r="P526" t="s">
        <v>22</v>
      </c>
    </row>
    <row r="527" spans="1:16" x14ac:dyDescent="0.25">
      <c r="A527" s="1">
        <v>42793</v>
      </c>
      <c r="B527" s="1">
        <v>42799</v>
      </c>
      <c r="C527" s="2">
        <f t="shared" si="16"/>
        <v>9</v>
      </c>
      <c r="D527" s="2">
        <f t="shared" si="17"/>
        <v>2017</v>
      </c>
      <c r="E527" t="s">
        <v>14</v>
      </c>
      <c r="F527" t="s">
        <v>15</v>
      </c>
      <c r="G527" t="s">
        <v>16</v>
      </c>
      <c r="H527" t="s">
        <v>32</v>
      </c>
      <c r="K527" t="s">
        <v>29</v>
      </c>
      <c r="L527" t="s">
        <v>30</v>
      </c>
      <c r="M527" t="s">
        <v>31</v>
      </c>
      <c r="O527">
        <v>6.16</v>
      </c>
      <c r="P527" t="s">
        <v>22</v>
      </c>
    </row>
    <row r="528" spans="1:16" x14ac:dyDescent="0.25">
      <c r="A528" s="1">
        <v>42793</v>
      </c>
      <c r="B528" s="1">
        <v>42799</v>
      </c>
      <c r="C528" s="2">
        <f t="shared" si="16"/>
        <v>9</v>
      </c>
      <c r="D528" s="2">
        <f t="shared" si="17"/>
        <v>2017</v>
      </c>
      <c r="E528" t="s">
        <v>14</v>
      </c>
      <c r="F528" t="s">
        <v>15</v>
      </c>
      <c r="G528" t="s">
        <v>16</v>
      </c>
      <c r="H528" t="s">
        <v>17</v>
      </c>
      <c r="K528" t="s">
        <v>29</v>
      </c>
      <c r="L528" t="s">
        <v>30</v>
      </c>
      <c r="M528" t="s">
        <v>33</v>
      </c>
      <c r="O528">
        <v>2.21</v>
      </c>
      <c r="P528" t="s">
        <v>22</v>
      </c>
    </row>
    <row r="529" spans="1:16" x14ac:dyDescent="0.25">
      <c r="A529" s="1">
        <v>42793</v>
      </c>
      <c r="B529" s="1">
        <v>42799</v>
      </c>
      <c r="C529" s="2">
        <f t="shared" si="16"/>
        <v>9</v>
      </c>
      <c r="D529" s="2">
        <f t="shared" si="17"/>
        <v>2017</v>
      </c>
      <c r="E529" t="s">
        <v>14</v>
      </c>
      <c r="F529" t="s">
        <v>15</v>
      </c>
      <c r="G529" t="s">
        <v>16</v>
      </c>
      <c r="H529" t="s">
        <v>17</v>
      </c>
      <c r="K529" t="s">
        <v>29</v>
      </c>
      <c r="L529" t="s">
        <v>30</v>
      </c>
      <c r="M529" t="s">
        <v>34</v>
      </c>
      <c r="O529">
        <v>1.84</v>
      </c>
      <c r="P529" t="s">
        <v>22</v>
      </c>
    </row>
    <row r="530" spans="1:16" x14ac:dyDescent="0.25">
      <c r="A530" s="1">
        <v>42793</v>
      </c>
      <c r="B530" s="1">
        <v>42799</v>
      </c>
      <c r="C530" s="2">
        <f t="shared" si="16"/>
        <v>9</v>
      </c>
      <c r="D530" s="2">
        <f t="shared" si="17"/>
        <v>2017</v>
      </c>
      <c r="E530" t="s">
        <v>14</v>
      </c>
      <c r="F530" t="s">
        <v>15</v>
      </c>
      <c r="G530" t="s">
        <v>16</v>
      </c>
      <c r="H530" t="s">
        <v>17</v>
      </c>
      <c r="I530" t="s">
        <v>18</v>
      </c>
      <c r="J530" t="s">
        <v>19</v>
      </c>
      <c r="K530" t="s">
        <v>20</v>
      </c>
      <c r="N530" t="s">
        <v>26</v>
      </c>
      <c r="O530">
        <v>2.65</v>
      </c>
      <c r="P530" t="s">
        <v>22</v>
      </c>
    </row>
    <row r="531" spans="1:16" x14ac:dyDescent="0.25">
      <c r="A531" s="1">
        <v>42793</v>
      </c>
      <c r="B531" s="1">
        <v>42799</v>
      </c>
      <c r="C531" s="2">
        <f t="shared" si="16"/>
        <v>9</v>
      </c>
      <c r="D531" s="2">
        <f t="shared" si="17"/>
        <v>2017</v>
      </c>
      <c r="E531" t="s">
        <v>14</v>
      </c>
      <c r="F531" t="s">
        <v>15</v>
      </c>
      <c r="G531" t="s">
        <v>16</v>
      </c>
      <c r="H531" t="s">
        <v>17</v>
      </c>
      <c r="I531" t="s">
        <v>18</v>
      </c>
      <c r="J531" t="s">
        <v>19</v>
      </c>
      <c r="K531" t="s">
        <v>20</v>
      </c>
      <c r="N531" t="s">
        <v>21</v>
      </c>
      <c r="O531">
        <v>2.96</v>
      </c>
      <c r="P531" t="s">
        <v>22</v>
      </c>
    </row>
    <row r="532" spans="1:16" x14ac:dyDescent="0.25">
      <c r="A532" s="1">
        <v>42793</v>
      </c>
      <c r="B532" s="1">
        <v>42799</v>
      </c>
      <c r="C532" s="2">
        <f t="shared" si="16"/>
        <v>9</v>
      </c>
      <c r="D532" s="2">
        <f t="shared" si="17"/>
        <v>2017</v>
      </c>
      <c r="E532" t="s">
        <v>14</v>
      </c>
      <c r="F532" t="s">
        <v>15</v>
      </c>
      <c r="G532" t="s">
        <v>16</v>
      </c>
      <c r="H532" t="s">
        <v>17</v>
      </c>
      <c r="I532" t="s">
        <v>18</v>
      </c>
      <c r="J532" t="s">
        <v>19</v>
      </c>
      <c r="K532" t="s">
        <v>20</v>
      </c>
      <c r="N532" t="s">
        <v>27</v>
      </c>
      <c r="O532">
        <v>2.2799999999999998</v>
      </c>
      <c r="P532" t="s">
        <v>22</v>
      </c>
    </row>
    <row r="533" spans="1:16" x14ac:dyDescent="0.25">
      <c r="A533" s="1">
        <v>42793</v>
      </c>
      <c r="B533" s="1">
        <v>42799</v>
      </c>
      <c r="C533" s="2">
        <f t="shared" si="16"/>
        <v>9</v>
      </c>
      <c r="D533" s="2">
        <f t="shared" si="17"/>
        <v>2017</v>
      </c>
      <c r="E533" t="s">
        <v>14</v>
      </c>
      <c r="F533" t="s">
        <v>15</v>
      </c>
      <c r="G533" t="s">
        <v>16</v>
      </c>
      <c r="H533" t="s">
        <v>17</v>
      </c>
      <c r="I533" t="s">
        <v>18</v>
      </c>
      <c r="J533" t="s">
        <v>19</v>
      </c>
      <c r="K533" t="s">
        <v>20</v>
      </c>
      <c r="N533" t="s">
        <v>23</v>
      </c>
      <c r="O533">
        <v>2.5499999999999998</v>
      </c>
      <c r="P533" t="s">
        <v>22</v>
      </c>
    </row>
    <row r="534" spans="1:16" x14ac:dyDescent="0.25">
      <c r="A534" s="1">
        <v>42793</v>
      </c>
      <c r="B534" s="1">
        <v>42799</v>
      </c>
      <c r="C534" s="2">
        <f t="shared" si="16"/>
        <v>9</v>
      </c>
      <c r="D534" s="2">
        <f t="shared" si="17"/>
        <v>2017</v>
      </c>
      <c r="E534" t="s">
        <v>14</v>
      </c>
      <c r="F534" t="s">
        <v>15</v>
      </c>
      <c r="G534" t="s">
        <v>16</v>
      </c>
      <c r="H534" t="s">
        <v>17</v>
      </c>
      <c r="I534" t="s">
        <v>18</v>
      </c>
      <c r="J534" t="s">
        <v>19</v>
      </c>
      <c r="K534" t="s">
        <v>20</v>
      </c>
      <c r="N534" t="s">
        <v>24</v>
      </c>
      <c r="O534">
        <v>2.52</v>
      </c>
      <c r="P534" t="s">
        <v>22</v>
      </c>
    </row>
    <row r="535" spans="1:16" x14ac:dyDescent="0.25">
      <c r="A535" s="1">
        <v>42793</v>
      </c>
      <c r="B535" s="1">
        <v>42799</v>
      </c>
      <c r="C535" s="2">
        <f t="shared" si="16"/>
        <v>9</v>
      </c>
      <c r="D535" s="2">
        <f t="shared" si="17"/>
        <v>2017</v>
      </c>
      <c r="E535" t="s">
        <v>14</v>
      </c>
      <c r="F535" t="s">
        <v>15</v>
      </c>
      <c r="G535" t="s">
        <v>16</v>
      </c>
      <c r="H535" t="s">
        <v>17</v>
      </c>
      <c r="I535" t="s">
        <v>18</v>
      </c>
      <c r="J535" t="s">
        <v>19</v>
      </c>
      <c r="K535" t="s">
        <v>20</v>
      </c>
      <c r="N535" t="s">
        <v>25</v>
      </c>
      <c r="O535">
        <v>2.8</v>
      </c>
      <c r="P535" t="s">
        <v>22</v>
      </c>
    </row>
    <row r="536" spans="1:16" x14ac:dyDescent="0.25">
      <c r="A536" s="1">
        <v>42800</v>
      </c>
      <c r="B536" s="1">
        <v>42806</v>
      </c>
      <c r="C536" s="2">
        <f t="shared" si="16"/>
        <v>10</v>
      </c>
      <c r="D536" s="2">
        <f t="shared" si="17"/>
        <v>2017</v>
      </c>
      <c r="E536" t="s">
        <v>14</v>
      </c>
      <c r="F536" t="s">
        <v>15</v>
      </c>
      <c r="G536" t="s">
        <v>16</v>
      </c>
      <c r="H536" t="s">
        <v>28</v>
      </c>
      <c r="K536" t="s">
        <v>29</v>
      </c>
      <c r="L536" t="s">
        <v>30</v>
      </c>
      <c r="M536" t="s">
        <v>31</v>
      </c>
      <c r="O536">
        <v>8.24</v>
      </c>
      <c r="P536" t="s">
        <v>22</v>
      </c>
    </row>
    <row r="537" spans="1:16" x14ac:dyDescent="0.25">
      <c r="A537" s="1">
        <v>42800</v>
      </c>
      <c r="B537" s="1">
        <v>42806</v>
      </c>
      <c r="C537" s="2">
        <f t="shared" si="16"/>
        <v>10</v>
      </c>
      <c r="D537" s="2">
        <f t="shared" si="17"/>
        <v>2017</v>
      </c>
      <c r="E537" t="s">
        <v>14</v>
      </c>
      <c r="F537" t="s">
        <v>15</v>
      </c>
      <c r="G537" t="s">
        <v>16</v>
      </c>
      <c r="H537" t="s">
        <v>32</v>
      </c>
      <c r="K537" t="s">
        <v>29</v>
      </c>
      <c r="L537" t="s">
        <v>30</v>
      </c>
      <c r="M537" t="s">
        <v>31</v>
      </c>
      <c r="O537">
        <v>5.7</v>
      </c>
      <c r="P537" t="s">
        <v>22</v>
      </c>
    </row>
    <row r="538" spans="1:16" x14ac:dyDescent="0.25">
      <c r="A538" s="1">
        <v>42800</v>
      </c>
      <c r="B538" s="1">
        <v>42806</v>
      </c>
      <c r="C538" s="2">
        <f t="shared" si="16"/>
        <v>10</v>
      </c>
      <c r="D538" s="2">
        <f t="shared" si="17"/>
        <v>2017</v>
      </c>
      <c r="E538" t="s">
        <v>14</v>
      </c>
      <c r="F538" t="s">
        <v>15</v>
      </c>
      <c r="G538" t="s">
        <v>16</v>
      </c>
      <c r="H538" t="s">
        <v>17</v>
      </c>
      <c r="K538" t="s">
        <v>29</v>
      </c>
      <c r="L538" t="s">
        <v>30</v>
      </c>
      <c r="M538" t="s">
        <v>33</v>
      </c>
      <c r="O538">
        <v>1.87</v>
      </c>
      <c r="P538" t="s">
        <v>22</v>
      </c>
    </row>
    <row r="539" spans="1:16" x14ac:dyDescent="0.25">
      <c r="A539" s="1">
        <v>42800</v>
      </c>
      <c r="B539" s="1">
        <v>42806</v>
      </c>
      <c r="C539" s="2">
        <f t="shared" si="16"/>
        <v>10</v>
      </c>
      <c r="D539" s="2">
        <f t="shared" si="17"/>
        <v>2017</v>
      </c>
      <c r="E539" t="s">
        <v>14</v>
      </c>
      <c r="F539" t="s">
        <v>15</v>
      </c>
      <c r="G539" t="s">
        <v>16</v>
      </c>
      <c r="H539" t="s">
        <v>17</v>
      </c>
      <c r="K539" t="s">
        <v>29</v>
      </c>
      <c r="L539" t="s">
        <v>30</v>
      </c>
      <c r="M539" t="s">
        <v>34</v>
      </c>
      <c r="O539">
        <v>1.44</v>
      </c>
      <c r="P539" t="s">
        <v>22</v>
      </c>
    </row>
    <row r="540" spans="1:16" x14ac:dyDescent="0.25">
      <c r="A540" s="1">
        <v>42800</v>
      </c>
      <c r="B540" s="1">
        <v>42806</v>
      </c>
      <c r="C540" s="2">
        <f t="shared" si="16"/>
        <v>10</v>
      </c>
      <c r="D540" s="2">
        <f t="shared" si="17"/>
        <v>2017</v>
      </c>
      <c r="E540" t="s">
        <v>14</v>
      </c>
      <c r="F540" t="s">
        <v>15</v>
      </c>
      <c r="G540" t="s">
        <v>16</v>
      </c>
      <c r="H540" t="s">
        <v>17</v>
      </c>
      <c r="I540" t="s">
        <v>18</v>
      </c>
      <c r="J540" t="s">
        <v>19</v>
      </c>
      <c r="K540" t="s">
        <v>20</v>
      </c>
      <c r="N540" t="s">
        <v>26</v>
      </c>
      <c r="O540">
        <v>2.58</v>
      </c>
      <c r="P540" t="s">
        <v>22</v>
      </c>
    </row>
    <row r="541" spans="1:16" x14ac:dyDescent="0.25">
      <c r="A541" s="1">
        <v>42800</v>
      </c>
      <c r="B541" s="1">
        <v>42806</v>
      </c>
      <c r="C541" s="2">
        <f t="shared" si="16"/>
        <v>10</v>
      </c>
      <c r="D541" s="2">
        <f t="shared" si="17"/>
        <v>2017</v>
      </c>
      <c r="E541" t="s">
        <v>14</v>
      </c>
      <c r="F541" t="s">
        <v>15</v>
      </c>
      <c r="G541" t="s">
        <v>16</v>
      </c>
      <c r="H541" t="s">
        <v>17</v>
      </c>
      <c r="I541" t="s">
        <v>18</v>
      </c>
      <c r="J541" t="s">
        <v>19</v>
      </c>
      <c r="K541" t="s">
        <v>20</v>
      </c>
      <c r="N541" t="s">
        <v>21</v>
      </c>
      <c r="O541">
        <v>2.85</v>
      </c>
      <c r="P541" t="s">
        <v>22</v>
      </c>
    </row>
    <row r="542" spans="1:16" x14ac:dyDescent="0.25">
      <c r="A542" s="1">
        <v>42800</v>
      </c>
      <c r="B542" s="1">
        <v>42806</v>
      </c>
      <c r="C542" s="2">
        <f t="shared" si="16"/>
        <v>10</v>
      </c>
      <c r="D542" s="2">
        <f t="shared" si="17"/>
        <v>2017</v>
      </c>
      <c r="E542" t="s">
        <v>14</v>
      </c>
      <c r="F542" t="s">
        <v>15</v>
      </c>
      <c r="G542" t="s">
        <v>16</v>
      </c>
      <c r="H542" t="s">
        <v>17</v>
      </c>
      <c r="I542" t="s">
        <v>18</v>
      </c>
      <c r="J542" t="s">
        <v>19</v>
      </c>
      <c r="K542" t="s">
        <v>20</v>
      </c>
      <c r="N542" t="s">
        <v>27</v>
      </c>
      <c r="O542">
        <v>2.1800000000000002</v>
      </c>
      <c r="P542" t="s">
        <v>22</v>
      </c>
    </row>
    <row r="543" spans="1:16" x14ac:dyDescent="0.25">
      <c r="A543" s="1">
        <v>42800</v>
      </c>
      <c r="B543" s="1">
        <v>42806</v>
      </c>
      <c r="C543" s="2">
        <f t="shared" si="16"/>
        <v>10</v>
      </c>
      <c r="D543" s="2">
        <f t="shared" si="17"/>
        <v>2017</v>
      </c>
      <c r="E543" t="s">
        <v>14</v>
      </c>
      <c r="F543" t="s">
        <v>15</v>
      </c>
      <c r="G543" t="s">
        <v>16</v>
      </c>
      <c r="H543" t="s">
        <v>17</v>
      </c>
      <c r="I543" t="s">
        <v>18</v>
      </c>
      <c r="J543" t="s">
        <v>19</v>
      </c>
      <c r="K543" t="s">
        <v>20</v>
      </c>
      <c r="N543" t="s">
        <v>23</v>
      </c>
      <c r="O543">
        <v>2.44</v>
      </c>
      <c r="P543" t="s">
        <v>22</v>
      </c>
    </row>
    <row r="544" spans="1:16" x14ac:dyDescent="0.25">
      <c r="A544" s="1">
        <v>42800</v>
      </c>
      <c r="B544" s="1">
        <v>42806</v>
      </c>
      <c r="C544" s="2">
        <f t="shared" si="16"/>
        <v>10</v>
      </c>
      <c r="D544" s="2">
        <f t="shared" si="17"/>
        <v>2017</v>
      </c>
      <c r="E544" t="s">
        <v>14</v>
      </c>
      <c r="F544" t="s">
        <v>15</v>
      </c>
      <c r="G544" t="s">
        <v>16</v>
      </c>
      <c r="H544" t="s">
        <v>17</v>
      </c>
      <c r="I544" t="s">
        <v>18</v>
      </c>
      <c r="J544" t="s">
        <v>19</v>
      </c>
      <c r="K544" t="s">
        <v>20</v>
      </c>
      <c r="N544" t="s">
        <v>24</v>
      </c>
      <c r="O544">
        <v>2.36</v>
      </c>
      <c r="P544" t="s">
        <v>22</v>
      </c>
    </row>
    <row r="545" spans="1:16" x14ac:dyDescent="0.25">
      <c r="A545" s="1">
        <v>42800</v>
      </c>
      <c r="B545" s="1">
        <v>42806</v>
      </c>
      <c r="C545" s="2">
        <f t="shared" si="16"/>
        <v>10</v>
      </c>
      <c r="D545" s="2">
        <f t="shared" si="17"/>
        <v>2017</v>
      </c>
      <c r="E545" t="s">
        <v>14</v>
      </c>
      <c r="F545" t="s">
        <v>15</v>
      </c>
      <c r="G545" t="s">
        <v>16</v>
      </c>
      <c r="H545" t="s">
        <v>17</v>
      </c>
      <c r="I545" t="s">
        <v>18</v>
      </c>
      <c r="J545" t="s">
        <v>19</v>
      </c>
      <c r="K545" t="s">
        <v>20</v>
      </c>
      <c r="N545" t="s">
        <v>25</v>
      </c>
      <c r="O545">
        <v>2.63</v>
      </c>
      <c r="P545" t="s">
        <v>22</v>
      </c>
    </row>
    <row r="546" spans="1:16" x14ac:dyDescent="0.25">
      <c r="A546" s="1">
        <v>42807</v>
      </c>
      <c r="B546" s="1">
        <v>42813</v>
      </c>
      <c r="C546" s="2">
        <f t="shared" si="16"/>
        <v>11</v>
      </c>
      <c r="D546" s="2">
        <f t="shared" si="17"/>
        <v>2017</v>
      </c>
      <c r="E546" t="s">
        <v>14</v>
      </c>
      <c r="F546" t="s">
        <v>15</v>
      </c>
      <c r="G546" t="s">
        <v>16</v>
      </c>
      <c r="H546" t="s">
        <v>28</v>
      </c>
      <c r="K546" t="s">
        <v>29</v>
      </c>
      <c r="L546" t="s">
        <v>30</v>
      </c>
      <c r="M546" t="s">
        <v>31</v>
      </c>
      <c r="O546">
        <v>8.36</v>
      </c>
      <c r="P546" t="s">
        <v>22</v>
      </c>
    </row>
    <row r="547" spans="1:16" x14ac:dyDescent="0.25">
      <c r="A547" s="1">
        <v>42807</v>
      </c>
      <c r="B547" s="1">
        <v>42813</v>
      </c>
      <c r="C547" s="2">
        <f t="shared" si="16"/>
        <v>11</v>
      </c>
      <c r="D547" s="2">
        <f t="shared" si="17"/>
        <v>2017</v>
      </c>
      <c r="E547" t="s">
        <v>14</v>
      </c>
      <c r="F547" t="s">
        <v>15</v>
      </c>
      <c r="G547" t="s">
        <v>16</v>
      </c>
      <c r="H547" t="s">
        <v>32</v>
      </c>
      <c r="K547" t="s">
        <v>29</v>
      </c>
      <c r="L547" t="s">
        <v>30</v>
      </c>
      <c r="M547" t="s">
        <v>31</v>
      </c>
      <c r="O547">
        <v>4.5</v>
      </c>
      <c r="P547" t="s">
        <v>22</v>
      </c>
    </row>
    <row r="548" spans="1:16" x14ac:dyDescent="0.25">
      <c r="A548" s="1">
        <v>42807</v>
      </c>
      <c r="B548" s="1">
        <v>42813</v>
      </c>
      <c r="C548" s="2">
        <f t="shared" si="16"/>
        <v>11</v>
      </c>
      <c r="D548" s="2">
        <f t="shared" si="17"/>
        <v>2017</v>
      </c>
      <c r="E548" t="s">
        <v>14</v>
      </c>
      <c r="F548" t="s">
        <v>15</v>
      </c>
      <c r="G548" t="s">
        <v>16</v>
      </c>
      <c r="H548" t="s">
        <v>17</v>
      </c>
      <c r="K548" t="s">
        <v>29</v>
      </c>
      <c r="L548" t="s">
        <v>30</v>
      </c>
      <c r="M548" t="s">
        <v>33</v>
      </c>
      <c r="O548">
        <v>1.55</v>
      </c>
      <c r="P548" t="s">
        <v>22</v>
      </c>
    </row>
    <row r="549" spans="1:16" x14ac:dyDescent="0.25">
      <c r="A549" s="1">
        <v>42807</v>
      </c>
      <c r="B549" s="1">
        <v>42813</v>
      </c>
      <c r="C549" s="2">
        <f t="shared" si="16"/>
        <v>11</v>
      </c>
      <c r="D549" s="2">
        <f t="shared" si="17"/>
        <v>2017</v>
      </c>
      <c r="E549" t="s">
        <v>14</v>
      </c>
      <c r="F549" t="s">
        <v>15</v>
      </c>
      <c r="G549" t="s">
        <v>16</v>
      </c>
      <c r="H549" t="s">
        <v>17</v>
      </c>
      <c r="K549" t="s">
        <v>29</v>
      </c>
      <c r="L549" t="s">
        <v>30</v>
      </c>
      <c r="M549" t="s">
        <v>34</v>
      </c>
      <c r="O549">
        <v>1.0900000000000001</v>
      </c>
      <c r="P549" t="s">
        <v>22</v>
      </c>
    </row>
    <row r="550" spans="1:16" x14ac:dyDescent="0.25">
      <c r="A550" s="1">
        <v>42807</v>
      </c>
      <c r="B550" s="1">
        <v>42813</v>
      </c>
      <c r="C550" s="2">
        <f t="shared" si="16"/>
        <v>11</v>
      </c>
      <c r="D550" s="2">
        <f t="shared" si="17"/>
        <v>2017</v>
      </c>
      <c r="E550" t="s">
        <v>14</v>
      </c>
      <c r="F550" t="s">
        <v>15</v>
      </c>
      <c r="G550" t="s">
        <v>16</v>
      </c>
      <c r="H550" t="s">
        <v>17</v>
      </c>
      <c r="I550" t="s">
        <v>18</v>
      </c>
      <c r="J550" t="s">
        <v>19</v>
      </c>
      <c r="K550" t="s">
        <v>20</v>
      </c>
      <c r="N550" t="s">
        <v>26</v>
      </c>
      <c r="O550">
        <v>2.58</v>
      </c>
      <c r="P550" t="s">
        <v>22</v>
      </c>
    </row>
    <row r="551" spans="1:16" x14ac:dyDescent="0.25">
      <c r="A551" s="1">
        <v>42807</v>
      </c>
      <c r="B551" s="1">
        <v>42813</v>
      </c>
      <c r="C551" s="2">
        <f t="shared" si="16"/>
        <v>11</v>
      </c>
      <c r="D551" s="2">
        <f t="shared" si="17"/>
        <v>2017</v>
      </c>
      <c r="E551" t="s">
        <v>14</v>
      </c>
      <c r="F551" t="s">
        <v>15</v>
      </c>
      <c r="G551" t="s">
        <v>16</v>
      </c>
      <c r="H551" t="s">
        <v>17</v>
      </c>
      <c r="I551" t="s">
        <v>18</v>
      </c>
      <c r="J551" t="s">
        <v>19</v>
      </c>
      <c r="K551" t="s">
        <v>20</v>
      </c>
      <c r="N551" t="s">
        <v>21</v>
      </c>
      <c r="O551">
        <v>2.85</v>
      </c>
      <c r="P551" t="s">
        <v>22</v>
      </c>
    </row>
    <row r="552" spans="1:16" x14ac:dyDescent="0.25">
      <c r="A552" s="1">
        <v>42807</v>
      </c>
      <c r="B552" s="1">
        <v>42813</v>
      </c>
      <c r="C552" s="2">
        <f t="shared" si="16"/>
        <v>11</v>
      </c>
      <c r="D552" s="2">
        <f t="shared" si="17"/>
        <v>2017</v>
      </c>
      <c r="E552" t="s">
        <v>14</v>
      </c>
      <c r="F552" t="s">
        <v>15</v>
      </c>
      <c r="G552" t="s">
        <v>16</v>
      </c>
      <c r="H552" t="s">
        <v>17</v>
      </c>
      <c r="I552" t="s">
        <v>18</v>
      </c>
      <c r="J552" t="s">
        <v>19</v>
      </c>
      <c r="K552" t="s">
        <v>20</v>
      </c>
      <c r="N552" t="s">
        <v>27</v>
      </c>
      <c r="O552">
        <v>2.1800000000000002</v>
      </c>
      <c r="P552" t="s">
        <v>22</v>
      </c>
    </row>
    <row r="553" spans="1:16" x14ac:dyDescent="0.25">
      <c r="A553" s="1">
        <v>42807</v>
      </c>
      <c r="B553" s="1">
        <v>42813</v>
      </c>
      <c r="C553" s="2">
        <f t="shared" si="16"/>
        <v>11</v>
      </c>
      <c r="D553" s="2">
        <f t="shared" si="17"/>
        <v>2017</v>
      </c>
      <c r="E553" t="s">
        <v>14</v>
      </c>
      <c r="F553" t="s">
        <v>15</v>
      </c>
      <c r="G553" t="s">
        <v>16</v>
      </c>
      <c r="H553" t="s">
        <v>17</v>
      </c>
      <c r="I553" t="s">
        <v>18</v>
      </c>
      <c r="J553" t="s">
        <v>19</v>
      </c>
      <c r="K553" t="s">
        <v>20</v>
      </c>
      <c r="N553" t="s">
        <v>23</v>
      </c>
      <c r="O553">
        <v>2.44</v>
      </c>
      <c r="P553" t="s">
        <v>22</v>
      </c>
    </row>
    <row r="554" spans="1:16" x14ac:dyDescent="0.25">
      <c r="A554" s="1">
        <v>42807</v>
      </c>
      <c r="B554" s="1">
        <v>42813</v>
      </c>
      <c r="C554" s="2">
        <f t="shared" si="16"/>
        <v>11</v>
      </c>
      <c r="D554" s="2">
        <f t="shared" si="17"/>
        <v>2017</v>
      </c>
      <c r="E554" t="s">
        <v>14</v>
      </c>
      <c r="F554" t="s">
        <v>15</v>
      </c>
      <c r="G554" t="s">
        <v>16</v>
      </c>
      <c r="H554" t="s">
        <v>17</v>
      </c>
      <c r="I554" t="s">
        <v>18</v>
      </c>
      <c r="J554" t="s">
        <v>19</v>
      </c>
      <c r="K554" t="s">
        <v>20</v>
      </c>
      <c r="N554" t="s">
        <v>24</v>
      </c>
      <c r="O554">
        <v>2.36</v>
      </c>
      <c r="P554" t="s">
        <v>22</v>
      </c>
    </row>
    <row r="555" spans="1:16" x14ac:dyDescent="0.25">
      <c r="A555" s="1">
        <v>42807</v>
      </c>
      <c r="B555" s="1">
        <v>42813</v>
      </c>
      <c r="C555" s="2">
        <f t="shared" si="16"/>
        <v>11</v>
      </c>
      <c r="D555" s="2">
        <f t="shared" si="17"/>
        <v>2017</v>
      </c>
      <c r="E555" t="s">
        <v>14</v>
      </c>
      <c r="F555" t="s">
        <v>15</v>
      </c>
      <c r="G555" t="s">
        <v>16</v>
      </c>
      <c r="H555" t="s">
        <v>17</v>
      </c>
      <c r="I555" t="s">
        <v>18</v>
      </c>
      <c r="J555" t="s">
        <v>19</v>
      </c>
      <c r="K555" t="s">
        <v>20</v>
      </c>
      <c r="N555" t="s">
        <v>25</v>
      </c>
      <c r="O555">
        <v>2.63</v>
      </c>
      <c r="P555" t="s">
        <v>22</v>
      </c>
    </row>
    <row r="556" spans="1:16" x14ac:dyDescent="0.25">
      <c r="A556" s="1">
        <v>42814</v>
      </c>
      <c r="B556" s="1">
        <v>42820</v>
      </c>
      <c r="C556" s="2">
        <f t="shared" si="16"/>
        <v>12</v>
      </c>
      <c r="D556" s="2">
        <f t="shared" si="17"/>
        <v>2017</v>
      </c>
      <c r="E556" t="s">
        <v>14</v>
      </c>
      <c r="F556" t="s">
        <v>15</v>
      </c>
      <c r="G556" t="s">
        <v>16</v>
      </c>
      <c r="H556" t="s">
        <v>28</v>
      </c>
      <c r="K556" t="s">
        <v>29</v>
      </c>
      <c r="L556" t="s">
        <v>30</v>
      </c>
      <c r="M556" t="s">
        <v>31</v>
      </c>
      <c r="O556">
        <v>7.53</v>
      </c>
      <c r="P556" t="s">
        <v>22</v>
      </c>
    </row>
    <row r="557" spans="1:16" x14ac:dyDescent="0.25">
      <c r="A557" s="1">
        <v>42814</v>
      </c>
      <c r="B557" s="1">
        <v>42820</v>
      </c>
      <c r="C557" s="2">
        <f t="shared" si="16"/>
        <v>12</v>
      </c>
      <c r="D557" s="2">
        <f t="shared" si="17"/>
        <v>2017</v>
      </c>
      <c r="E557" t="s">
        <v>14</v>
      </c>
      <c r="F557" t="s">
        <v>15</v>
      </c>
      <c r="G557" t="s">
        <v>16</v>
      </c>
      <c r="H557" t="s">
        <v>32</v>
      </c>
      <c r="K557" t="s">
        <v>29</v>
      </c>
      <c r="L557" t="s">
        <v>30</v>
      </c>
      <c r="M557" t="s">
        <v>31</v>
      </c>
      <c r="O557">
        <v>5.18</v>
      </c>
      <c r="P557" t="s">
        <v>22</v>
      </c>
    </row>
    <row r="558" spans="1:16" x14ac:dyDescent="0.25">
      <c r="A558" s="1">
        <v>42814</v>
      </c>
      <c r="B558" s="1">
        <v>42820</v>
      </c>
      <c r="C558" s="2">
        <f t="shared" si="16"/>
        <v>12</v>
      </c>
      <c r="D558" s="2">
        <f t="shared" si="17"/>
        <v>2017</v>
      </c>
      <c r="E558" t="s">
        <v>14</v>
      </c>
      <c r="F558" t="s">
        <v>15</v>
      </c>
      <c r="G558" t="s">
        <v>16</v>
      </c>
      <c r="H558" t="s">
        <v>17</v>
      </c>
      <c r="K558" t="s">
        <v>29</v>
      </c>
      <c r="L558" t="s">
        <v>30</v>
      </c>
      <c r="M558" t="s">
        <v>33</v>
      </c>
      <c r="O558">
        <v>1.26</v>
      </c>
      <c r="P558" t="s">
        <v>22</v>
      </c>
    </row>
    <row r="559" spans="1:16" x14ac:dyDescent="0.25">
      <c r="A559" s="1">
        <v>42814</v>
      </c>
      <c r="B559" s="1">
        <v>42820</v>
      </c>
      <c r="C559" s="2">
        <f t="shared" si="16"/>
        <v>12</v>
      </c>
      <c r="D559" s="2">
        <f t="shared" si="17"/>
        <v>2017</v>
      </c>
      <c r="E559" t="s">
        <v>14</v>
      </c>
      <c r="F559" t="s">
        <v>15</v>
      </c>
      <c r="G559" t="s">
        <v>16</v>
      </c>
      <c r="H559" t="s">
        <v>17</v>
      </c>
      <c r="K559" t="s">
        <v>29</v>
      </c>
      <c r="L559" t="s">
        <v>30</v>
      </c>
      <c r="M559" t="s">
        <v>34</v>
      </c>
      <c r="O559">
        <v>0.82</v>
      </c>
      <c r="P559" t="s">
        <v>22</v>
      </c>
    </row>
    <row r="560" spans="1:16" x14ac:dyDescent="0.25">
      <c r="A560" s="1">
        <v>42814</v>
      </c>
      <c r="B560" s="1">
        <v>42820</v>
      </c>
      <c r="C560" s="2">
        <f t="shared" si="16"/>
        <v>12</v>
      </c>
      <c r="D560" s="2">
        <f t="shared" si="17"/>
        <v>2017</v>
      </c>
      <c r="E560" t="s">
        <v>14</v>
      </c>
      <c r="F560" t="s">
        <v>15</v>
      </c>
      <c r="G560" t="s">
        <v>16</v>
      </c>
      <c r="H560" t="s">
        <v>17</v>
      </c>
      <c r="I560" t="s">
        <v>18</v>
      </c>
      <c r="J560" t="s">
        <v>19</v>
      </c>
      <c r="K560" t="s">
        <v>20</v>
      </c>
      <c r="N560" t="s">
        <v>26</v>
      </c>
      <c r="O560">
        <v>2.58</v>
      </c>
      <c r="P560" t="s">
        <v>22</v>
      </c>
    </row>
    <row r="561" spans="1:16" x14ac:dyDescent="0.25">
      <c r="A561" s="1">
        <v>42814</v>
      </c>
      <c r="B561" s="1">
        <v>42820</v>
      </c>
      <c r="C561" s="2">
        <f t="shared" si="16"/>
        <v>12</v>
      </c>
      <c r="D561" s="2">
        <f t="shared" si="17"/>
        <v>2017</v>
      </c>
      <c r="E561" t="s">
        <v>14</v>
      </c>
      <c r="F561" t="s">
        <v>15</v>
      </c>
      <c r="G561" t="s">
        <v>16</v>
      </c>
      <c r="H561" t="s">
        <v>17</v>
      </c>
      <c r="I561" t="s">
        <v>18</v>
      </c>
      <c r="J561" t="s">
        <v>19</v>
      </c>
      <c r="K561" t="s">
        <v>20</v>
      </c>
      <c r="N561" t="s">
        <v>21</v>
      </c>
      <c r="O561">
        <v>2.85</v>
      </c>
      <c r="P561" t="s">
        <v>22</v>
      </c>
    </row>
    <row r="562" spans="1:16" x14ac:dyDescent="0.25">
      <c r="A562" s="1">
        <v>42814</v>
      </c>
      <c r="B562" s="1">
        <v>42820</v>
      </c>
      <c r="C562" s="2">
        <f t="shared" si="16"/>
        <v>12</v>
      </c>
      <c r="D562" s="2">
        <f t="shared" si="17"/>
        <v>2017</v>
      </c>
      <c r="E562" t="s">
        <v>14</v>
      </c>
      <c r="F562" t="s">
        <v>15</v>
      </c>
      <c r="G562" t="s">
        <v>16</v>
      </c>
      <c r="H562" t="s">
        <v>17</v>
      </c>
      <c r="I562" t="s">
        <v>18</v>
      </c>
      <c r="J562" t="s">
        <v>19</v>
      </c>
      <c r="K562" t="s">
        <v>20</v>
      </c>
      <c r="N562" t="s">
        <v>27</v>
      </c>
      <c r="O562">
        <v>2.1800000000000002</v>
      </c>
      <c r="P562" t="s">
        <v>22</v>
      </c>
    </row>
    <row r="563" spans="1:16" x14ac:dyDescent="0.25">
      <c r="A563" s="1">
        <v>42814</v>
      </c>
      <c r="B563" s="1">
        <v>42820</v>
      </c>
      <c r="C563" s="2">
        <f t="shared" si="16"/>
        <v>12</v>
      </c>
      <c r="D563" s="2">
        <f t="shared" si="17"/>
        <v>2017</v>
      </c>
      <c r="E563" t="s">
        <v>14</v>
      </c>
      <c r="F563" t="s">
        <v>15</v>
      </c>
      <c r="G563" t="s">
        <v>16</v>
      </c>
      <c r="H563" t="s">
        <v>17</v>
      </c>
      <c r="I563" t="s">
        <v>18</v>
      </c>
      <c r="J563" t="s">
        <v>19</v>
      </c>
      <c r="K563" t="s">
        <v>20</v>
      </c>
      <c r="N563" t="s">
        <v>23</v>
      </c>
      <c r="O563">
        <v>2.44</v>
      </c>
      <c r="P563" t="s">
        <v>22</v>
      </c>
    </row>
    <row r="564" spans="1:16" x14ac:dyDescent="0.25">
      <c r="A564" s="1">
        <v>42814</v>
      </c>
      <c r="B564" s="1">
        <v>42820</v>
      </c>
      <c r="C564" s="2">
        <f t="shared" si="16"/>
        <v>12</v>
      </c>
      <c r="D564" s="2">
        <f t="shared" si="17"/>
        <v>2017</v>
      </c>
      <c r="E564" t="s">
        <v>14</v>
      </c>
      <c r="F564" t="s">
        <v>15</v>
      </c>
      <c r="G564" t="s">
        <v>16</v>
      </c>
      <c r="H564" t="s">
        <v>17</v>
      </c>
      <c r="I564" t="s">
        <v>18</v>
      </c>
      <c r="J564" t="s">
        <v>19</v>
      </c>
      <c r="K564" t="s">
        <v>20</v>
      </c>
      <c r="N564" t="s">
        <v>24</v>
      </c>
      <c r="O564">
        <v>2.36</v>
      </c>
      <c r="P564" t="s">
        <v>22</v>
      </c>
    </row>
    <row r="565" spans="1:16" x14ac:dyDescent="0.25">
      <c r="A565" s="1">
        <v>42814</v>
      </c>
      <c r="B565" s="1">
        <v>42820</v>
      </c>
      <c r="C565" s="2">
        <f t="shared" si="16"/>
        <v>12</v>
      </c>
      <c r="D565" s="2">
        <f t="shared" si="17"/>
        <v>2017</v>
      </c>
      <c r="E565" t="s">
        <v>14</v>
      </c>
      <c r="F565" t="s">
        <v>15</v>
      </c>
      <c r="G565" t="s">
        <v>16</v>
      </c>
      <c r="H565" t="s">
        <v>17</v>
      </c>
      <c r="I565" t="s">
        <v>18</v>
      </c>
      <c r="J565" t="s">
        <v>19</v>
      </c>
      <c r="K565" t="s">
        <v>20</v>
      </c>
      <c r="N565" t="s">
        <v>25</v>
      </c>
      <c r="O565">
        <v>2.63</v>
      </c>
      <c r="P565" t="s">
        <v>22</v>
      </c>
    </row>
    <row r="566" spans="1:16" x14ac:dyDescent="0.25">
      <c r="A566" s="1">
        <v>42821</v>
      </c>
      <c r="B566" s="1">
        <v>42827</v>
      </c>
      <c r="C566" s="2">
        <f t="shared" si="16"/>
        <v>13</v>
      </c>
      <c r="D566" s="2">
        <f t="shared" si="17"/>
        <v>2017</v>
      </c>
      <c r="E566" t="s">
        <v>14</v>
      </c>
      <c r="F566" t="s">
        <v>15</v>
      </c>
      <c r="G566" t="s">
        <v>16</v>
      </c>
      <c r="H566" t="s">
        <v>28</v>
      </c>
      <c r="K566" t="s">
        <v>29</v>
      </c>
      <c r="L566" t="s">
        <v>30</v>
      </c>
      <c r="M566" t="s">
        <v>31</v>
      </c>
      <c r="O566">
        <v>6.75</v>
      </c>
      <c r="P566" t="s">
        <v>22</v>
      </c>
    </row>
    <row r="567" spans="1:16" x14ac:dyDescent="0.25">
      <c r="A567" s="1">
        <v>42821</v>
      </c>
      <c r="B567" s="1">
        <v>42827</v>
      </c>
      <c r="C567" s="2">
        <f t="shared" si="16"/>
        <v>13</v>
      </c>
      <c r="D567" s="2">
        <f t="shared" si="17"/>
        <v>2017</v>
      </c>
      <c r="E567" t="s">
        <v>14</v>
      </c>
      <c r="F567" t="s">
        <v>15</v>
      </c>
      <c r="G567" t="s">
        <v>16</v>
      </c>
      <c r="H567" t="s">
        <v>32</v>
      </c>
      <c r="K567" t="s">
        <v>29</v>
      </c>
      <c r="L567" t="s">
        <v>30</v>
      </c>
      <c r="M567" t="s">
        <v>31</v>
      </c>
      <c r="O567">
        <v>5.51</v>
      </c>
      <c r="P567" t="s">
        <v>22</v>
      </c>
    </row>
    <row r="568" spans="1:16" x14ac:dyDescent="0.25">
      <c r="A568" s="1">
        <v>42821</v>
      </c>
      <c r="B568" s="1">
        <v>42827</v>
      </c>
      <c r="C568" s="2">
        <f t="shared" si="16"/>
        <v>13</v>
      </c>
      <c r="D568" s="2">
        <f t="shared" si="17"/>
        <v>2017</v>
      </c>
      <c r="E568" t="s">
        <v>14</v>
      </c>
      <c r="F568" t="s">
        <v>15</v>
      </c>
      <c r="G568" t="s">
        <v>16</v>
      </c>
      <c r="H568" t="s">
        <v>17</v>
      </c>
      <c r="K568" t="s">
        <v>29</v>
      </c>
      <c r="L568" t="s">
        <v>30</v>
      </c>
      <c r="M568" t="s">
        <v>33</v>
      </c>
      <c r="O568">
        <v>1.21</v>
      </c>
      <c r="P568" t="s">
        <v>22</v>
      </c>
    </row>
    <row r="569" spans="1:16" x14ac:dyDescent="0.25">
      <c r="A569" s="1">
        <v>42821</v>
      </c>
      <c r="B569" s="1">
        <v>42827</v>
      </c>
      <c r="C569" s="2">
        <f t="shared" si="16"/>
        <v>13</v>
      </c>
      <c r="D569" s="2">
        <f t="shared" si="17"/>
        <v>2017</v>
      </c>
      <c r="E569" t="s">
        <v>14</v>
      </c>
      <c r="F569" t="s">
        <v>15</v>
      </c>
      <c r="G569" t="s">
        <v>16</v>
      </c>
      <c r="H569" t="s">
        <v>17</v>
      </c>
      <c r="K569" t="s">
        <v>29</v>
      </c>
      <c r="L569" t="s">
        <v>30</v>
      </c>
      <c r="M569" t="s">
        <v>34</v>
      </c>
      <c r="O569">
        <v>0.76</v>
      </c>
      <c r="P569" t="s">
        <v>22</v>
      </c>
    </row>
    <row r="570" spans="1:16" x14ac:dyDescent="0.25">
      <c r="A570" s="1">
        <v>42821</v>
      </c>
      <c r="B570" s="1">
        <v>42827</v>
      </c>
      <c r="C570" s="2">
        <f t="shared" si="16"/>
        <v>13</v>
      </c>
      <c r="D570" s="2">
        <f t="shared" si="17"/>
        <v>2017</v>
      </c>
      <c r="E570" t="s">
        <v>14</v>
      </c>
      <c r="F570" t="s">
        <v>15</v>
      </c>
      <c r="G570" t="s">
        <v>16</v>
      </c>
      <c r="H570" t="s">
        <v>17</v>
      </c>
      <c r="I570" t="s">
        <v>18</v>
      </c>
      <c r="J570" t="s">
        <v>19</v>
      </c>
      <c r="K570" t="s">
        <v>20</v>
      </c>
      <c r="N570" t="s">
        <v>26</v>
      </c>
      <c r="O570">
        <v>2.38</v>
      </c>
      <c r="P570" t="s">
        <v>22</v>
      </c>
    </row>
    <row r="571" spans="1:16" x14ac:dyDescent="0.25">
      <c r="A571" s="1">
        <v>42821</v>
      </c>
      <c r="B571" s="1">
        <v>42827</v>
      </c>
      <c r="C571" s="2">
        <f t="shared" si="16"/>
        <v>13</v>
      </c>
      <c r="D571" s="2">
        <f t="shared" si="17"/>
        <v>2017</v>
      </c>
      <c r="E571" t="s">
        <v>14</v>
      </c>
      <c r="F571" t="s">
        <v>15</v>
      </c>
      <c r="G571" t="s">
        <v>16</v>
      </c>
      <c r="H571" t="s">
        <v>17</v>
      </c>
      <c r="I571" t="s">
        <v>18</v>
      </c>
      <c r="J571" t="s">
        <v>19</v>
      </c>
      <c r="K571" t="s">
        <v>20</v>
      </c>
      <c r="N571" t="s">
        <v>21</v>
      </c>
      <c r="O571">
        <v>2.5299999999999998</v>
      </c>
      <c r="P571" t="s">
        <v>22</v>
      </c>
    </row>
    <row r="572" spans="1:16" x14ac:dyDescent="0.25">
      <c r="A572" s="1">
        <v>42821</v>
      </c>
      <c r="B572" s="1">
        <v>42827</v>
      </c>
      <c r="C572" s="2">
        <f t="shared" si="16"/>
        <v>13</v>
      </c>
      <c r="D572" s="2">
        <f t="shared" si="17"/>
        <v>2017</v>
      </c>
      <c r="E572" t="s">
        <v>14</v>
      </c>
      <c r="F572" t="s">
        <v>15</v>
      </c>
      <c r="G572" t="s">
        <v>16</v>
      </c>
      <c r="H572" t="s">
        <v>17</v>
      </c>
      <c r="I572" t="s">
        <v>18</v>
      </c>
      <c r="J572" t="s">
        <v>19</v>
      </c>
      <c r="K572" t="s">
        <v>20</v>
      </c>
      <c r="N572" t="s">
        <v>27</v>
      </c>
      <c r="O572">
        <v>2.13</v>
      </c>
      <c r="P572" t="s">
        <v>22</v>
      </c>
    </row>
    <row r="573" spans="1:16" x14ac:dyDescent="0.25">
      <c r="A573" s="1">
        <v>42821</v>
      </c>
      <c r="B573" s="1">
        <v>42827</v>
      </c>
      <c r="C573" s="2">
        <f t="shared" si="16"/>
        <v>13</v>
      </c>
      <c r="D573" s="2">
        <f t="shared" si="17"/>
        <v>2017</v>
      </c>
      <c r="E573" t="s">
        <v>14</v>
      </c>
      <c r="F573" t="s">
        <v>15</v>
      </c>
      <c r="G573" t="s">
        <v>16</v>
      </c>
      <c r="H573" t="s">
        <v>17</v>
      </c>
      <c r="I573" t="s">
        <v>18</v>
      </c>
      <c r="J573" t="s">
        <v>19</v>
      </c>
      <c r="K573" t="s">
        <v>20</v>
      </c>
      <c r="N573" t="s">
        <v>23</v>
      </c>
      <c r="O573">
        <v>2.35</v>
      </c>
      <c r="P573" t="s">
        <v>22</v>
      </c>
    </row>
    <row r="574" spans="1:16" x14ac:dyDescent="0.25">
      <c r="A574" s="1">
        <v>42821</v>
      </c>
      <c r="B574" s="1">
        <v>42827</v>
      </c>
      <c r="C574" s="2">
        <f t="shared" si="16"/>
        <v>13</v>
      </c>
      <c r="D574" s="2">
        <f t="shared" si="17"/>
        <v>2017</v>
      </c>
      <c r="E574" t="s">
        <v>14</v>
      </c>
      <c r="F574" t="s">
        <v>15</v>
      </c>
      <c r="G574" t="s">
        <v>16</v>
      </c>
      <c r="H574" t="s">
        <v>17</v>
      </c>
      <c r="I574" t="s">
        <v>18</v>
      </c>
      <c r="J574" t="s">
        <v>19</v>
      </c>
      <c r="K574" t="s">
        <v>20</v>
      </c>
      <c r="N574" t="s">
        <v>24</v>
      </c>
      <c r="O574">
        <v>2.2999999999999998</v>
      </c>
      <c r="P574" t="s">
        <v>22</v>
      </c>
    </row>
    <row r="575" spans="1:16" x14ac:dyDescent="0.25">
      <c r="A575" s="1">
        <v>42821</v>
      </c>
      <c r="B575" s="1">
        <v>42827</v>
      </c>
      <c r="C575" s="2">
        <f t="shared" si="16"/>
        <v>13</v>
      </c>
      <c r="D575" s="2">
        <f t="shared" si="17"/>
        <v>2017</v>
      </c>
      <c r="E575" t="s">
        <v>14</v>
      </c>
      <c r="F575" t="s">
        <v>15</v>
      </c>
      <c r="G575" t="s">
        <v>16</v>
      </c>
      <c r="H575" t="s">
        <v>17</v>
      </c>
      <c r="I575" t="s">
        <v>18</v>
      </c>
      <c r="J575" t="s">
        <v>19</v>
      </c>
      <c r="K575" t="s">
        <v>20</v>
      </c>
      <c r="N575" t="s">
        <v>25</v>
      </c>
      <c r="O575">
        <v>2.42</v>
      </c>
      <c r="P575" t="s">
        <v>22</v>
      </c>
    </row>
    <row r="576" spans="1:16" x14ac:dyDescent="0.25">
      <c r="A576" s="1">
        <v>42828</v>
      </c>
      <c r="B576" s="1">
        <v>42834</v>
      </c>
      <c r="C576" s="2">
        <f t="shared" si="16"/>
        <v>14</v>
      </c>
      <c r="D576" s="2">
        <f t="shared" si="17"/>
        <v>2017</v>
      </c>
      <c r="E576" t="s">
        <v>14</v>
      </c>
      <c r="F576" t="s">
        <v>15</v>
      </c>
      <c r="G576" t="s">
        <v>16</v>
      </c>
      <c r="H576" t="s">
        <v>28</v>
      </c>
      <c r="K576" t="s">
        <v>29</v>
      </c>
      <c r="L576" t="s">
        <v>30</v>
      </c>
      <c r="M576" t="s">
        <v>31</v>
      </c>
      <c r="O576">
        <v>5.57</v>
      </c>
      <c r="P576" t="s">
        <v>22</v>
      </c>
    </row>
    <row r="577" spans="1:16" x14ac:dyDescent="0.25">
      <c r="A577" s="1">
        <v>42828</v>
      </c>
      <c r="B577" s="1">
        <v>42834</v>
      </c>
      <c r="C577" s="2">
        <f t="shared" si="16"/>
        <v>14</v>
      </c>
      <c r="D577" s="2">
        <f t="shared" si="17"/>
        <v>2017</v>
      </c>
      <c r="E577" t="s">
        <v>14</v>
      </c>
      <c r="F577" t="s">
        <v>15</v>
      </c>
      <c r="G577" t="s">
        <v>16</v>
      </c>
      <c r="H577" t="s">
        <v>32</v>
      </c>
      <c r="K577" t="s">
        <v>29</v>
      </c>
      <c r="L577" t="s">
        <v>30</v>
      </c>
      <c r="M577" t="s">
        <v>31</v>
      </c>
      <c r="O577">
        <v>5.35</v>
      </c>
      <c r="P577" t="s">
        <v>22</v>
      </c>
    </row>
    <row r="578" spans="1:16" x14ac:dyDescent="0.25">
      <c r="A578" s="1">
        <v>42828</v>
      </c>
      <c r="B578" s="1">
        <v>42834</v>
      </c>
      <c r="C578" s="2">
        <f t="shared" si="16"/>
        <v>14</v>
      </c>
      <c r="D578" s="2">
        <f t="shared" si="17"/>
        <v>2017</v>
      </c>
      <c r="E578" t="s">
        <v>14</v>
      </c>
      <c r="F578" t="s">
        <v>15</v>
      </c>
      <c r="G578" t="s">
        <v>16</v>
      </c>
      <c r="H578" t="s">
        <v>17</v>
      </c>
      <c r="K578" t="s">
        <v>29</v>
      </c>
      <c r="L578" t="s">
        <v>30</v>
      </c>
      <c r="M578" t="s">
        <v>33</v>
      </c>
      <c r="O578">
        <v>1.1599999999999999</v>
      </c>
      <c r="P578" t="s">
        <v>22</v>
      </c>
    </row>
    <row r="579" spans="1:16" x14ac:dyDescent="0.25">
      <c r="A579" s="1">
        <v>42828</v>
      </c>
      <c r="B579" s="1">
        <v>42834</v>
      </c>
      <c r="C579" s="2">
        <f t="shared" ref="C579:C642" si="18">_xlfn.ISOWEEKNUM(A579)</f>
        <v>14</v>
      </c>
      <c r="D579" s="2">
        <f t="shared" ref="D579:D642" si="19">YEAR(A579)</f>
        <v>2017</v>
      </c>
      <c r="E579" t="s">
        <v>14</v>
      </c>
      <c r="F579" t="s">
        <v>15</v>
      </c>
      <c r="G579" t="s">
        <v>16</v>
      </c>
      <c r="H579" t="s">
        <v>17</v>
      </c>
      <c r="K579" t="s">
        <v>29</v>
      </c>
      <c r="L579" t="s">
        <v>30</v>
      </c>
      <c r="M579" t="s">
        <v>34</v>
      </c>
      <c r="O579">
        <v>0.71</v>
      </c>
      <c r="P579" t="s">
        <v>22</v>
      </c>
    </row>
    <row r="580" spans="1:16" x14ac:dyDescent="0.25">
      <c r="A580" s="1">
        <v>42828</v>
      </c>
      <c r="B580" s="1">
        <v>42834</v>
      </c>
      <c r="C580" s="2">
        <f t="shared" si="18"/>
        <v>14</v>
      </c>
      <c r="D580" s="2">
        <f t="shared" si="19"/>
        <v>2017</v>
      </c>
      <c r="E580" t="s">
        <v>14</v>
      </c>
      <c r="F580" t="s">
        <v>15</v>
      </c>
      <c r="G580" t="s">
        <v>16</v>
      </c>
      <c r="H580" t="s">
        <v>17</v>
      </c>
      <c r="I580" t="s">
        <v>18</v>
      </c>
      <c r="J580" t="s">
        <v>19</v>
      </c>
      <c r="K580" t="s">
        <v>20</v>
      </c>
      <c r="N580" t="s">
        <v>26</v>
      </c>
      <c r="O580">
        <v>1.98</v>
      </c>
      <c r="P580" t="s">
        <v>22</v>
      </c>
    </row>
    <row r="581" spans="1:16" x14ac:dyDescent="0.25">
      <c r="A581" s="1">
        <v>42828</v>
      </c>
      <c r="B581" s="1">
        <v>42834</v>
      </c>
      <c r="C581" s="2">
        <f t="shared" si="18"/>
        <v>14</v>
      </c>
      <c r="D581" s="2">
        <f t="shared" si="19"/>
        <v>2017</v>
      </c>
      <c r="E581" t="s">
        <v>14</v>
      </c>
      <c r="F581" t="s">
        <v>15</v>
      </c>
      <c r="G581" t="s">
        <v>16</v>
      </c>
      <c r="H581" t="s">
        <v>17</v>
      </c>
      <c r="I581" t="s">
        <v>18</v>
      </c>
      <c r="J581" t="s">
        <v>19</v>
      </c>
      <c r="K581" t="s">
        <v>20</v>
      </c>
      <c r="N581" t="s">
        <v>21</v>
      </c>
      <c r="O581">
        <v>1.99</v>
      </c>
      <c r="P581" t="s">
        <v>22</v>
      </c>
    </row>
    <row r="582" spans="1:16" x14ac:dyDescent="0.25">
      <c r="A582" s="1">
        <v>42828</v>
      </c>
      <c r="B582" s="1">
        <v>42834</v>
      </c>
      <c r="C582" s="2">
        <f t="shared" si="18"/>
        <v>14</v>
      </c>
      <c r="D582" s="2">
        <f t="shared" si="19"/>
        <v>2017</v>
      </c>
      <c r="E582" t="s">
        <v>14</v>
      </c>
      <c r="F582" t="s">
        <v>15</v>
      </c>
      <c r="G582" t="s">
        <v>16</v>
      </c>
      <c r="H582" t="s">
        <v>17</v>
      </c>
      <c r="I582" t="s">
        <v>18</v>
      </c>
      <c r="J582" t="s">
        <v>19</v>
      </c>
      <c r="K582" t="s">
        <v>20</v>
      </c>
      <c r="N582" t="s">
        <v>27</v>
      </c>
      <c r="O582">
        <v>2.0099999999999998</v>
      </c>
      <c r="P582" t="s">
        <v>22</v>
      </c>
    </row>
    <row r="583" spans="1:16" x14ac:dyDescent="0.25">
      <c r="A583" s="1">
        <v>42828</v>
      </c>
      <c r="B583" s="1">
        <v>42834</v>
      </c>
      <c r="C583" s="2">
        <f t="shared" si="18"/>
        <v>14</v>
      </c>
      <c r="D583" s="2">
        <f t="shared" si="19"/>
        <v>2017</v>
      </c>
      <c r="E583" t="s">
        <v>14</v>
      </c>
      <c r="F583" t="s">
        <v>15</v>
      </c>
      <c r="G583" t="s">
        <v>16</v>
      </c>
      <c r="H583" t="s">
        <v>17</v>
      </c>
      <c r="I583" t="s">
        <v>18</v>
      </c>
      <c r="J583" t="s">
        <v>19</v>
      </c>
      <c r="K583" t="s">
        <v>20</v>
      </c>
      <c r="N583" t="s">
        <v>23</v>
      </c>
      <c r="O583">
        <v>2.1</v>
      </c>
      <c r="P583" t="s">
        <v>22</v>
      </c>
    </row>
    <row r="584" spans="1:16" x14ac:dyDescent="0.25">
      <c r="A584" s="1">
        <v>42828</v>
      </c>
      <c r="B584" s="1">
        <v>42834</v>
      </c>
      <c r="C584" s="2">
        <f t="shared" si="18"/>
        <v>14</v>
      </c>
      <c r="D584" s="2">
        <f t="shared" si="19"/>
        <v>2017</v>
      </c>
      <c r="E584" t="s">
        <v>14</v>
      </c>
      <c r="F584" t="s">
        <v>15</v>
      </c>
      <c r="G584" t="s">
        <v>16</v>
      </c>
      <c r="H584" t="s">
        <v>17</v>
      </c>
      <c r="I584" t="s">
        <v>18</v>
      </c>
      <c r="J584" t="s">
        <v>19</v>
      </c>
      <c r="K584" t="s">
        <v>20</v>
      </c>
      <c r="N584" t="s">
        <v>24</v>
      </c>
      <c r="O584">
        <v>2.14</v>
      </c>
      <c r="P584" t="s">
        <v>22</v>
      </c>
    </row>
    <row r="585" spans="1:16" x14ac:dyDescent="0.25">
      <c r="A585" s="1">
        <v>42828</v>
      </c>
      <c r="B585" s="1">
        <v>42834</v>
      </c>
      <c r="C585" s="2">
        <f t="shared" si="18"/>
        <v>14</v>
      </c>
      <c r="D585" s="2">
        <f t="shared" si="19"/>
        <v>2017</v>
      </c>
      <c r="E585" t="s">
        <v>14</v>
      </c>
      <c r="F585" t="s">
        <v>15</v>
      </c>
      <c r="G585" t="s">
        <v>16</v>
      </c>
      <c r="H585" t="s">
        <v>17</v>
      </c>
      <c r="I585" t="s">
        <v>18</v>
      </c>
      <c r="J585" t="s">
        <v>19</v>
      </c>
      <c r="K585" t="s">
        <v>20</v>
      </c>
      <c r="N585" t="s">
        <v>25</v>
      </c>
      <c r="O585">
        <v>1.97</v>
      </c>
      <c r="P585" t="s">
        <v>22</v>
      </c>
    </row>
    <row r="586" spans="1:16" x14ac:dyDescent="0.25">
      <c r="A586" s="1">
        <v>42835</v>
      </c>
      <c r="B586" s="1">
        <v>42841</v>
      </c>
      <c r="C586" s="2">
        <f t="shared" si="18"/>
        <v>15</v>
      </c>
      <c r="D586" s="2">
        <f t="shared" si="19"/>
        <v>2017</v>
      </c>
      <c r="E586" t="s">
        <v>14</v>
      </c>
      <c r="F586" t="s">
        <v>15</v>
      </c>
      <c r="G586" t="s">
        <v>16</v>
      </c>
      <c r="H586" t="s">
        <v>28</v>
      </c>
      <c r="K586" t="s">
        <v>29</v>
      </c>
      <c r="L586" t="s">
        <v>30</v>
      </c>
      <c r="M586" t="s">
        <v>31</v>
      </c>
      <c r="O586">
        <v>3.28</v>
      </c>
      <c r="P586" t="s">
        <v>22</v>
      </c>
    </row>
    <row r="587" spans="1:16" x14ac:dyDescent="0.25">
      <c r="A587" s="1">
        <v>42835</v>
      </c>
      <c r="B587" s="1">
        <v>42841</v>
      </c>
      <c r="C587" s="2">
        <f t="shared" si="18"/>
        <v>15</v>
      </c>
      <c r="D587" s="2">
        <f t="shared" si="19"/>
        <v>2017</v>
      </c>
      <c r="E587" t="s">
        <v>14</v>
      </c>
      <c r="F587" t="s">
        <v>15</v>
      </c>
      <c r="G587" t="s">
        <v>16</v>
      </c>
      <c r="H587" t="s">
        <v>32</v>
      </c>
      <c r="K587" t="s">
        <v>29</v>
      </c>
      <c r="L587" t="s">
        <v>30</v>
      </c>
      <c r="M587" t="s">
        <v>31</v>
      </c>
      <c r="O587">
        <v>4.2699999999999996</v>
      </c>
      <c r="P587" t="s">
        <v>22</v>
      </c>
    </row>
    <row r="588" spans="1:16" x14ac:dyDescent="0.25">
      <c r="A588" s="1">
        <v>42835</v>
      </c>
      <c r="B588" s="1">
        <v>42841</v>
      </c>
      <c r="C588" s="2">
        <f t="shared" si="18"/>
        <v>15</v>
      </c>
      <c r="D588" s="2">
        <f t="shared" si="19"/>
        <v>2017</v>
      </c>
      <c r="E588" t="s">
        <v>14</v>
      </c>
      <c r="F588" t="s">
        <v>15</v>
      </c>
      <c r="G588" t="s">
        <v>16</v>
      </c>
      <c r="H588" t="s">
        <v>17</v>
      </c>
      <c r="K588" t="s">
        <v>29</v>
      </c>
      <c r="L588" t="s">
        <v>30</v>
      </c>
      <c r="M588" t="s">
        <v>33</v>
      </c>
      <c r="O588">
        <v>1.26</v>
      </c>
      <c r="P588" t="s">
        <v>22</v>
      </c>
    </row>
    <row r="589" spans="1:16" x14ac:dyDescent="0.25">
      <c r="A589" s="1">
        <v>42835</v>
      </c>
      <c r="B589" s="1">
        <v>42841</v>
      </c>
      <c r="C589" s="2">
        <f t="shared" si="18"/>
        <v>15</v>
      </c>
      <c r="D589" s="2">
        <f t="shared" si="19"/>
        <v>2017</v>
      </c>
      <c r="E589" t="s">
        <v>14</v>
      </c>
      <c r="F589" t="s">
        <v>15</v>
      </c>
      <c r="G589" t="s">
        <v>16</v>
      </c>
      <c r="H589" t="s">
        <v>17</v>
      </c>
      <c r="K589" t="s">
        <v>29</v>
      </c>
      <c r="L589" t="s">
        <v>30</v>
      </c>
      <c r="M589" t="s">
        <v>34</v>
      </c>
      <c r="O589">
        <v>0.69</v>
      </c>
      <c r="P589" t="s">
        <v>22</v>
      </c>
    </row>
    <row r="590" spans="1:16" x14ac:dyDescent="0.25">
      <c r="A590" s="1">
        <v>42835</v>
      </c>
      <c r="B590" s="1">
        <v>42841</v>
      </c>
      <c r="C590" s="2">
        <f t="shared" si="18"/>
        <v>15</v>
      </c>
      <c r="D590" s="2">
        <f t="shared" si="19"/>
        <v>2017</v>
      </c>
      <c r="E590" t="s">
        <v>14</v>
      </c>
      <c r="F590" t="s">
        <v>15</v>
      </c>
      <c r="G590" t="s">
        <v>16</v>
      </c>
      <c r="H590" t="s">
        <v>17</v>
      </c>
      <c r="I590" t="s">
        <v>18</v>
      </c>
      <c r="J590" t="s">
        <v>19</v>
      </c>
      <c r="K590" t="s">
        <v>20</v>
      </c>
      <c r="N590" t="s">
        <v>26</v>
      </c>
      <c r="O590">
        <v>1.98</v>
      </c>
      <c r="P590" t="s">
        <v>22</v>
      </c>
    </row>
    <row r="591" spans="1:16" x14ac:dyDescent="0.25">
      <c r="A591" s="1">
        <v>42835</v>
      </c>
      <c r="B591" s="1">
        <v>42841</v>
      </c>
      <c r="C591" s="2">
        <f t="shared" si="18"/>
        <v>15</v>
      </c>
      <c r="D591" s="2">
        <f t="shared" si="19"/>
        <v>2017</v>
      </c>
      <c r="E591" t="s">
        <v>14</v>
      </c>
      <c r="F591" t="s">
        <v>15</v>
      </c>
      <c r="G591" t="s">
        <v>16</v>
      </c>
      <c r="H591" t="s">
        <v>17</v>
      </c>
      <c r="I591" t="s">
        <v>18</v>
      </c>
      <c r="J591" t="s">
        <v>19</v>
      </c>
      <c r="K591" t="s">
        <v>20</v>
      </c>
      <c r="N591" t="s">
        <v>21</v>
      </c>
      <c r="O591">
        <v>1.99</v>
      </c>
      <c r="P591" t="s">
        <v>22</v>
      </c>
    </row>
    <row r="592" spans="1:16" x14ac:dyDescent="0.25">
      <c r="A592" s="1">
        <v>42835</v>
      </c>
      <c r="B592" s="1">
        <v>42841</v>
      </c>
      <c r="C592" s="2">
        <f t="shared" si="18"/>
        <v>15</v>
      </c>
      <c r="D592" s="2">
        <f t="shared" si="19"/>
        <v>2017</v>
      </c>
      <c r="E592" t="s">
        <v>14</v>
      </c>
      <c r="F592" t="s">
        <v>15</v>
      </c>
      <c r="G592" t="s">
        <v>16</v>
      </c>
      <c r="H592" t="s">
        <v>17</v>
      </c>
      <c r="I592" t="s">
        <v>18</v>
      </c>
      <c r="J592" t="s">
        <v>19</v>
      </c>
      <c r="K592" t="s">
        <v>20</v>
      </c>
      <c r="N592" t="s">
        <v>27</v>
      </c>
      <c r="O592">
        <v>2.0099999999999998</v>
      </c>
      <c r="P592" t="s">
        <v>22</v>
      </c>
    </row>
    <row r="593" spans="1:16" x14ac:dyDescent="0.25">
      <c r="A593" s="1">
        <v>42835</v>
      </c>
      <c r="B593" s="1">
        <v>42841</v>
      </c>
      <c r="C593" s="2">
        <f t="shared" si="18"/>
        <v>15</v>
      </c>
      <c r="D593" s="2">
        <f t="shared" si="19"/>
        <v>2017</v>
      </c>
      <c r="E593" t="s">
        <v>14</v>
      </c>
      <c r="F593" t="s">
        <v>15</v>
      </c>
      <c r="G593" t="s">
        <v>16</v>
      </c>
      <c r="H593" t="s">
        <v>17</v>
      </c>
      <c r="I593" t="s">
        <v>18</v>
      </c>
      <c r="J593" t="s">
        <v>19</v>
      </c>
      <c r="K593" t="s">
        <v>20</v>
      </c>
      <c r="N593" t="s">
        <v>23</v>
      </c>
      <c r="O593">
        <v>2.1</v>
      </c>
      <c r="P593" t="s">
        <v>22</v>
      </c>
    </row>
    <row r="594" spans="1:16" x14ac:dyDescent="0.25">
      <c r="A594" s="1">
        <v>42835</v>
      </c>
      <c r="B594" s="1">
        <v>42841</v>
      </c>
      <c r="C594" s="2">
        <f t="shared" si="18"/>
        <v>15</v>
      </c>
      <c r="D594" s="2">
        <f t="shared" si="19"/>
        <v>2017</v>
      </c>
      <c r="E594" t="s">
        <v>14</v>
      </c>
      <c r="F594" t="s">
        <v>15</v>
      </c>
      <c r="G594" t="s">
        <v>16</v>
      </c>
      <c r="H594" t="s">
        <v>17</v>
      </c>
      <c r="I594" t="s">
        <v>18</v>
      </c>
      <c r="J594" t="s">
        <v>19</v>
      </c>
      <c r="K594" t="s">
        <v>20</v>
      </c>
      <c r="N594" t="s">
        <v>24</v>
      </c>
      <c r="O594">
        <v>2.14</v>
      </c>
      <c r="P594" t="s">
        <v>22</v>
      </c>
    </row>
    <row r="595" spans="1:16" x14ac:dyDescent="0.25">
      <c r="A595" s="1">
        <v>42835</v>
      </c>
      <c r="B595" s="1">
        <v>42841</v>
      </c>
      <c r="C595" s="2">
        <f t="shared" si="18"/>
        <v>15</v>
      </c>
      <c r="D595" s="2">
        <f t="shared" si="19"/>
        <v>2017</v>
      </c>
      <c r="E595" t="s">
        <v>14</v>
      </c>
      <c r="F595" t="s">
        <v>15</v>
      </c>
      <c r="G595" t="s">
        <v>16</v>
      </c>
      <c r="H595" t="s">
        <v>17</v>
      </c>
      <c r="I595" t="s">
        <v>18</v>
      </c>
      <c r="J595" t="s">
        <v>19</v>
      </c>
      <c r="K595" t="s">
        <v>20</v>
      </c>
      <c r="N595" t="s">
        <v>25</v>
      </c>
      <c r="O595">
        <v>1.97</v>
      </c>
      <c r="P595" t="s">
        <v>22</v>
      </c>
    </row>
    <row r="596" spans="1:16" x14ac:dyDescent="0.25">
      <c r="A596" s="1">
        <v>42842</v>
      </c>
      <c r="B596" s="1">
        <v>42848</v>
      </c>
      <c r="C596" s="2">
        <f t="shared" si="18"/>
        <v>16</v>
      </c>
      <c r="D596" s="2">
        <f t="shared" si="19"/>
        <v>2017</v>
      </c>
      <c r="E596" t="s">
        <v>14</v>
      </c>
      <c r="F596" t="s">
        <v>15</v>
      </c>
      <c r="G596" t="s">
        <v>16</v>
      </c>
      <c r="H596" t="s">
        <v>28</v>
      </c>
      <c r="K596" t="s">
        <v>29</v>
      </c>
      <c r="L596" t="s">
        <v>30</v>
      </c>
      <c r="M596" t="s">
        <v>31</v>
      </c>
      <c r="O596">
        <v>3.03</v>
      </c>
      <c r="P596" t="s">
        <v>22</v>
      </c>
    </row>
    <row r="597" spans="1:16" x14ac:dyDescent="0.25">
      <c r="A597" s="1">
        <v>42842</v>
      </c>
      <c r="B597" s="1">
        <v>42848</v>
      </c>
      <c r="C597" s="2">
        <f t="shared" si="18"/>
        <v>16</v>
      </c>
      <c r="D597" s="2">
        <f t="shared" si="19"/>
        <v>2017</v>
      </c>
      <c r="E597" t="s">
        <v>14</v>
      </c>
      <c r="F597" t="s">
        <v>15</v>
      </c>
      <c r="G597" t="s">
        <v>16</v>
      </c>
      <c r="H597" t="s">
        <v>32</v>
      </c>
      <c r="K597" t="s">
        <v>29</v>
      </c>
      <c r="L597" t="s">
        <v>30</v>
      </c>
      <c r="M597" t="s">
        <v>31</v>
      </c>
      <c r="O597">
        <v>5.09</v>
      </c>
      <c r="P597" t="s">
        <v>22</v>
      </c>
    </row>
    <row r="598" spans="1:16" x14ac:dyDescent="0.25">
      <c r="A598" s="1">
        <v>42842</v>
      </c>
      <c r="B598" s="1">
        <v>42848</v>
      </c>
      <c r="C598" s="2">
        <f t="shared" si="18"/>
        <v>16</v>
      </c>
      <c r="D598" s="2">
        <f t="shared" si="19"/>
        <v>2017</v>
      </c>
      <c r="E598" t="s">
        <v>14</v>
      </c>
      <c r="F598" t="s">
        <v>15</v>
      </c>
      <c r="G598" t="s">
        <v>16</v>
      </c>
      <c r="H598" t="s">
        <v>17</v>
      </c>
      <c r="K598" t="s">
        <v>29</v>
      </c>
      <c r="L598" t="s">
        <v>30</v>
      </c>
      <c r="M598" t="s">
        <v>33</v>
      </c>
      <c r="O598">
        <v>1.27</v>
      </c>
      <c r="P598" t="s">
        <v>22</v>
      </c>
    </row>
    <row r="599" spans="1:16" x14ac:dyDescent="0.25">
      <c r="A599" s="1">
        <v>42842</v>
      </c>
      <c r="B599" s="1">
        <v>42848</v>
      </c>
      <c r="C599" s="2">
        <f t="shared" si="18"/>
        <v>16</v>
      </c>
      <c r="D599" s="2">
        <f t="shared" si="19"/>
        <v>2017</v>
      </c>
      <c r="E599" t="s">
        <v>14</v>
      </c>
      <c r="F599" t="s">
        <v>15</v>
      </c>
      <c r="G599" t="s">
        <v>16</v>
      </c>
      <c r="H599" t="s">
        <v>17</v>
      </c>
      <c r="K599" t="s">
        <v>29</v>
      </c>
      <c r="L599" t="s">
        <v>30</v>
      </c>
      <c r="M599" t="s">
        <v>34</v>
      </c>
      <c r="O599">
        <v>0.84</v>
      </c>
      <c r="P599" t="s">
        <v>22</v>
      </c>
    </row>
    <row r="600" spans="1:16" x14ac:dyDescent="0.25">
      <c r="A600" s="1">
        <v>42842</v>
      </c>
      <c r="B600" s="1">
        <v>42848</v>
      </c>
      <c r="C600" s="2">
        <f t="shared" si="18"/>
        <v>16</v>
      </c>
      <c r="D600" s="2">
        <f t="shared" si="19"/>
        <v>2017</v>
      </c>
      <c r="E600" t="s">
        <v>14</v>
      </c>
      <c r="F600" t="s">
        <v>15</v>
      </c>
      <c r="G600" t="s">
        <v>16</v>
      </c>
      <c r="H600" t="s">
        <v>17</v>
      </c>
      <c r="I600" t="s">
        <v>18</v>
      </c>
      <c r="J600" t="s">
        <v>19</v>
      </c>
      <c r="K600" t="s">
        <v>20</v>
      </c>
      <c r="N600" t="s">
        <v>26</v>
      </c>
      <c r="O600">
        <v>1.98</v>
      </c>
      <c r="P600" t="s">
        <v>22</v>
      </c>
    </row>
    <row r="601" spans="1:16" x14ac:dyDescent="0.25">
      <c r="A601" s="1">
        <v>42842</v>
      </c>
      <c r="B601" s="1">
        <v>42848</v>
      </c>
      <c r="C601" s="2">
        <f t="shared" si="18"/>
        <v>16</v>
      </c>
      <c r="D601" s="2">
        <f t="shared" si="19"/>
        <v>2017</v>
      </c>
      <c r="E601" t="s">
        <v>14</v>
      </c>
      <c r="F601" t="s">
        <v>15</v>
      </c>
      <c r="G601" t="s">
        <v>16</v>
      </c>
      <c r="H601" t="s">
        <v>17</v>
      </c>
      <c r="I601" t="s">
        <v>18</v>
      </c>
      <c r="J601" t="s">
        <v>19</v>
      </c>
      <c r="K601" t="s">
        <v>20</v>
      </c>
      <c r="N601" t="s">
        <v>21</v>
      </c>
      <c r="O601">
        <v>1.99</v>
      </c>
      <c r="P601" t="s">
        <v>22</v>
      </c>
    </row>
    <row r="602" spans="1:16" x14ac:dyDescent="0.25">
      <c r="A602" s="1">
        <v>42842</v>
      </c>
      <c r="B602" s="1">
        <v>42848</v>
      </c>
      <c r="C602" s="2">
        <f t="shared" si="18"/>
        <v>16</v>
      </c>
      <c r="D602" s="2">
        <f t="shared" si="19"/>
        <v>2017</v>
      </c>
      <c r="E602" t="s">
        <v>14</v>
      </c>
      <c r="F602" t="s">
        <v>15</v>
      </c>
      <c r="G602" t="s">
        <v>16</v>
      </c>
      <c r="H602" t="s">
        <v>17</v>
      </c>
      <c r="I602" t="s">
        <v>18</v>
      </c>
      <c r="J602" t="s">
        <v>19</v>
      </c>
      <c r="K602" t="s">
        <v>20</v>
      </c>
      <c r="N602" t="s">
        <v>27</v>
      </c>
      <c r="O602">
        <v>2.0099999999999998</v>
      </c>
      <c r="P602" t="s">
        <v>22</v>
      </c>
    </row>
    <row r="603" spans="1:16" x14ac:dyDescent="0.25">
      <c r="A603" s="1">
        <v>42842</v>
      </c>
      <c r="B603" s="1">
        <v>42848</v>
      </c>
      <c r="C603" s="2">
        <f t="shared" si="18"/>
        <v>16</v>
      </c>
      <c r="D603" s="2">
        <f t="shared" si="19"/>
        <v>2017</v>
      </c>
      <c r="E603" t="s">
        <v>14</v>
      </c>
      <c r="F603" t="s">
        <v>15</v>
      </c>
      <c r="G603" t="s">
        <v>16</v>
      </c>
      <c r="H603" t="s">
        <v>17</v>
      </c>
      <c r="I603" t="s">
        <v>18</v>
      </c>
      <c r="J603" t="s">
        <v>19</v>
      </c>
      <c r="K603" t="s">
        <v>20</v>
      </c>
      <c r="N603" t="s">
        <v>23</v>
      </c>
      <c r="O603">
        <v>2.1</v>
      </c>
      <c r="P603" t="s">
        <v>22</v>
      </c>
    </row>
    <row r="604" spans="1:16" x14ac:dyDescent="0.25">
      <c r="A604" s="1">
        <v>42842</v>
      </c>
      <c r="B604" s="1">
        <v>42848</v>
      </c>
      <c r="C604" s="2">
        <f t="shared" si="18"/>
        <v>16</v>
      </c>
      <c r="D604" s="2">
        <f t="shared" si="19"/>
        <v>2017</v>
      </c>
      <c r="E604" t="s">
        <v>14</v>
      </c>
      <c r="F604" t="s">
        <v>15</v>
      </c>
      <c r="G604" t="s">
        <v>16</v>
      </c>
      <c r="H604" t="s">
        <v>17</v>
      </c>
      <c r="I604" t="s">
        <v>18</v>
      </c>
      <c r="J604" t="s">
        <v>19</v>
      </c>
      <c r="K604" t="s">
        <v>20</v>
      </c>
      <c r="N604" t="s">
        <v>24</v>
      </c>
      <c r="O604">
        <v>2.14</v>
      </c>
      <c r="P604" t="s">
        <v>22</v>
      </c>
    </row>
    <row r="605" spans="1:16" x14ac:dyDescent="0.25">
      <c r="A605" s="1">
        <v>42842</v>
      </c>
      <c r="B605" s="1">
        <v>42848</v>
      </c>
      <c r="C605" s="2">
        <f t="shared" si="18"/>
        <v>16</v>
      </c>
      <c r="D605" s="2">
        <f t="shared" si="19"/>
        <v>2017</v>
      </c>
      <c r="E605" t="s">
        <v>14</v>
      </c>
      <c r="F605" t="s">
        <v>15</v>
      </c>
      <c r="G605" t="s">
        <v>16</v>
      </c>
      <c r="H605" t="s">
        <v>17</v>
      </c>
      <c r="I605" t="s">
        <v>18</v>
      </c>
      <c r="J605" t="s">
        <v>19</v>
      </c>
      <c r="K605" t="s">
        <v>20</v>
      </c>
      <c r="N605" t="s">
        <v>25</v>
      </c>
      <c r="O605">
        <v>1.97</v>
      </c>
      <c r="P605" t="s">
        <v>22</v>
      </c>
    </row>
    <row r="606" spans="1:16" x14ac:dyDescent="0.25">
      <c r="A606" s="1">
        <v>42849</v>
      </c>
      <c r="B606" s="1">
        <v>42855</v>
      </c>
      <c r="C606" s="2">
        <f t="shared" si="18"/>
        <v>17</v>
      </c>
      <c r="D606" s="2">
        <f t="shared" si="19"/>
        <v>2017</v>
      </c>
      <c r="E606" t="s">
        <v>14</v>
      </c>
      <c r="F606" t="s">
        <v>15</v>
      </c>
      <c r="G606" t="s">
        <v>16</v>
      </c>
      <c r="H606" t="s">
        <v>28</v>
      </c>
      <c r="K606" t="s">
        <v>29</v>
      </c>
      <c r="L606" t="s">
        <v>30</v>
      </c>
      <c r="M606" t="s">
        <v>31</v>
      </c>
      <c r="O606">
        <v>3.07</v>
      </c>
      <c r="P606" t="s">
        <v>22</v>
      </c>
    </row>
    <row r="607" spans="1:16" x14ac:dyDescent="0.25">
      <c r="A607" s="1">
        <v>42849</v>
      </c>
      <c r="B607" s="1">
        <v>42855</v>
      </c>
      <c r="C607" s="2">
        <f t="shared" si="18"/>
        <v>17</v>
      </c>
      <c r="D607" s="2">
        <f t="shared" si="19"/>
        <v>2017</v>
      </c>
      <c r="E607" t="s">
        <v>14</v>
      </c>
      <c r="F607" t="s">
        <v>15</v>
      </c>
      <c r="G607" t="s">
        <v>16</v>
      </c>
      <c r="H607" t="s">
        <v>32</v>
      </c>
      <c r="K607" t="s">
        <v>29</v>
      </c>
      <c r="L607" t="s">
        <v>30</v>
      </c>
      <c r="M607" t="s">
        <v>31</v>
      </c>
      <c r="O607">
        <v>4.93</v>
      </c>
      <c r="P607" t="s">
        <v>22</v>
      </c>
    </row>
    <row r="608" spans="1:16" x14ac:dyDescent="0.25">
      <c r="A608" s="1">
        <v>42849</v>
      </c>
      <c r="B608" s="1">
        <v>42855</v>
      </c>
      <c r="C608" s="2">
        <f t="shared" si="18"/>
        <v>17</v>
      </c>
      <c r="D608" s="2">
        <f t="shared" si="19"/>
        <v>2017</v>
      </c>
      <c r="E608" t="s">
        <v>14</v>
      </c>
      <c r="F608" t="s">
        <v>15</v>
      </c>
      <c r="G608" t="s">
        <v>16</v>
      </c>
      <c r="H608" t="s">
        <v>17</v>
      </c>
      <c r="K608" t="s">
        <v>29</v>
      </c>
      <c r="L608" t="s">
        <v>30</v>
      </c>
      <c r="M608" t="s">
        <v>33</v>
      </c>
      <c r="O608">
        <v>1.47</v>
      </c>
      <c r="P608" t="s">
        <v>22</v>
      </c>
    </row>
    <row r="609" spans="1:16" x14ac:dyDescent="0.25">
      <c r="A609" s="1">
        <v>42849</v>
      </c>
      <c r="B609" s="1">
        <v>42855</v>
      </c>
      <c r="C609" s="2">
        <f t="shared" si="18"/>
        <v>17</v>
      </c>
      <c r="D609" s="2">
        <f t="shared" si="19"/>
        <v>2017</v>
      </c>
      <c r="E609" t="s">
        <v>14</v>
      </c>
      <c r="F609" t="s">
        <v>15</v>
      </c>
      <c r="G609" t="s">
        <v>16</v>
      </c>
      <c r="H609" t="s">
        <v>17</v>
      </c>
      <c r="K609" t="s">
        <v>29</v>
      </c>
      <c r="L609" t="s">
        <v>30</v>
      </c>
      <c r="M609" t="s">
        <v>34</v>
      </c>
      <c r="O609">
        <v>0.98</v>
      </c>
      <c r="P609" t="s">
        <v>22</v>
      </c>
    </row>
    <row r="610" spans="1:16" x14ac:dyDescent="0.25">
      <c r="A610" s="1">
        <v>42849</v>
      </c>
      <c r="B610" s="1">
        <v>42855</v>
      </c>
      <c r="C610" s="2">
        <f t="shared" si="18"/>
        <v>17</v>
      </c>
      <c r="D610" s="2">
        <f t="shared" si="19"/>
        <v>2017</v>
      </c>
      <c r="E610" t="s">
        <v>14</v>
      </c>
      <c r="F610" t="s">
        <v>15</v>
      </c>
      <c r="G610" t="s">
        <v>16</v>
      </c>
      <c r="H610" t="s">
        <v>17</v>
      </c>
      <c r="I610" t="s">
        <v>18</v>
      </c>
      <c r="J610" t="s">
        <v>19</v>
      </c>
      <c r="K610" t="s">
        <v>20</v>
      </c>
      <c r="N610" t="s">
        <v>26</v>
      </c>
      <c r="O610">
        <v>1.98</v>
      </c>
      <c r="P610" t="s">
        <v>22</v>
      </c>
    </row>
    <row r="611" spans="1:16" x14ac:dyDescent="0.25">
      <c r="A611" s="1">
        <v>42849</v>
      </c>
      <c r="B611" s="1">
        <v>42855</v>
      </c>
      <c r="C611" s="2">
        <f t="shared" si="18"/>
        <v>17</v>
      </c>
      <c r="D611" s="2">
        <f t="shared" si="19"/>
        <v>2017</v>
      </c>
      <c r="E611" t="s">
        <v>14</v>
      </c>
      <c r="F611" t="s">
        <v>15</v>
      </c>
      <c r="G611" t="s">
        <v>16</v>
      </c>
      <c r="H611" t="s">
        <v>17</v>
      </c>
      <c r="I611" t="s">
        <v>18</v>
      </c>
      <c r="J611" t="s">
        <v>19</v>
      </c>
      <c r="K611" t="s">
        <v>20</v>
      </c>
      <c r="N611" t="s">
        <v>21</v>
      </c>
      <c r="O611">
        <v>1.99</v>
      </c>
      <c r="P611" t="s">
        <v>22</v>
      </c>
    </row>
    <row r="612" spans="1:16" x14ac:dyDescent="0.25">
      <c r="A612" s="1">
        <v>42849</v>
      </c>
      <c r="B612" s="1">
        <v>42855</v>
      </c>
      <c r="C612" s="2">
        <f t="shared" si="18"/>
        <v>17</v>
      </c>
      <c r="D612" s="2">
        <f t="shared" si="19"/>
        <v>2017</v>
      </c>
      <c r="E612" t="s">
        <v>14</v>
      </c>
      <c r="F612" t="s">
        <v>15</v>
      </c>
      <c r="G612" t="s">
        <v>16</v>
      </c>
      <c r="H612" t="s">
        <v>17</v>
      </c>
      <c r="I612" t="s">
        <v>18</v>
      </c>
      <c r="J612" t="s">
        <v>19</v>
      </c>
      <c r="K612" t="s">
        <v>20</v>
      </c>
      <c r="N612" t="s">
        <v>27</v>
      </c>
      <c r="O612">
        <v>2.0099999999999998</v>
      </c>
      <c r="P612" t="s">
        <v>22</v>
      </c>
    </row>
    <row r="613" spans="1:16" x14ac:dyDescent="0.25">
      <c r="A613" s="1">
        <v>42849</v>
      </c>
      <c r="B613" s="1">
        <v>42855</v>
      </c>
      <c r="C613" s="2">
        <f t="shared" si="18"/>
        <v>17</v>
      </c>
      <c r="D613" s="2">
        <f t="shared" si="19"/>
        <v>2017</v>
      </c>
      <c r="E613" t="s">
        <v>14</v>
      </c>
      <c r="F613" t="s">
        <v>15</v>
      </c>
      <c r="G613" t="s">
        <v>16</v>
      </c>
      <c r="H613" t="s">
        <v>17</v>
      </c>
      <c r="I613" t="s">
        <v>18</v>
      </c>
      <c r="J613" t="s">
        <v>19</v>
      </c>
      <c r="K613" t="s">
        <v>20</v>
      </c>
      <c r="N613" t="s">
        <v>23</v>
      </c>
      <c r="O613">
        <v>2.1</v>
      </c>
      <c r="P613" t="s">
        <v>22</v>
      </c>
    </row>
    <row r="614" spans="1:16" x14ac:dyDescent="0.25">
      <c r="A614" s="1">
        <v>42849</v>
      </c>
      <c r="B614" s="1">
        <v>42855</v>
      </c>
      <c r="C614" s="2">
        <f t="shared" si="18"/>
        <v>17</v>
      </c>
      <c r="D614" s="2">
        <f t="shared" si="19"/>
        <v>2017</v>
      </c>
      <c r="E614" t="s">
        <v>14</v>
      </c>
      <c r="F614" t="s">
        <v>15</v>
      </c>
      <c r="G614" t="s">
        <v>16</v>
      </c>
      <c r="H614" t="s">
        <v>17</v>
      </c>
      <c r="I614" t="s">
        <v>18</v>
      </c>
      <c r="J614" t="s">
        <v>19</v>
      </c>
      <c r="K614" t="s">
        <v>20</v>
      </c>
      <c r="N614" t="s">
        <v>24</v>
      </c>
      <c r="O614">
        <v>2.14</v>
      </c>
      <c r="P614" t="s">
        <v>22</v>
      </c>
    </row>
    <row r="615" spans="1:16" x14ac:dyDescent="0.25">
      <c r="A615" s="1">
        <v>42849</v>
      </c>
      <c r="B615" s="1">
        <v>42855</v>
      </c>
      <c r="C615" s="2">
        <f t="shared" si="18"/>
        <v>17</v>
      </c>
      <c r="D615" s="2">
        <f t="shared" si="19"/>
        <v>2017</v>
      </c>
      <c r="E615" t="s">
        <v>14</v>
      </c>
      <c r="F615" t="s">
        <v>15</v>
      </c>
      <c r="G615" t="s">
        <v>16</v>
      </c>
      <c r="H615" t="s">
        <v>17</v>
      </c>
      <c r="I615" t="s">
        <v>18</v>
      </c>
      <c r="J615" t="s">
        <v>19</v>
      </c>
      <c r="K615" t="s">
        <v>20</v>
      </c>
      <c r="N615" t="s">
        <v>25</v>
      </c>
      <c r="O615">
        <v>1.97</v>
      </c>
      <c r="P615" t="s">
        <v>22</v>
      </c>
    </row>
    <row r="616" spans="1:16" x14ac:dyDescent="0.25">
      <c r="A616" s="1">
        <v>42856</v>
      </c>
      <c r="B616" s="1">
        <v>42862</v>
      </c>
      <c r="C616" s="2">
        <f t="shared" si="18"/>
        <v>18</v>
      </c>
      <c r="D616" s="2">
        <f t="shared" si="19"/>
        <v>2017</v>
      </c>
      <c r="E616" t="s">
        <v>14</v>
      </c>
      <c r="F616" t="s">
        <v>15</v>
      </c>
      <c r="G616" t="s">
        <v>16</v>
      </c>
      <c r="H616" t="s">
        <v>28</v>
      </c>
      <c r="K616" t="s">
        <v>29</v>
      </c>
      <c r="L616" t="s">
        <v>30</v>
      </c>
      <c r="M616" t="s">
        <v>31</v>
      </c>
      <c r="O616">
        <v>2.9</v>
      </c>
      <c r="P616" t="s">
        <v>22</v>
      </c>
    </row>
    <row r="617" spans="1:16" x14ac:dyDescent="0.25">
      <c r="A617" s="1">
        <v>42856</v>
      </c>
      <c r="B617" s="1">
        <v>42862</v>
      </c>
      <c r="C617" s="2">
        <f t="shared" si="18"/>
        <v>18</v>
      </c>
      <c r="D617" s="2">
        <f t="shared" si="19"/>
        <v>2017</v>
      </c>
      <c r="E617" t="s">
        <v>14</v>
      </c>
      <c r="F617" t="s">
        <v>15</v>
      </c>
      <c r="G617" t="s">
        <v>16</v>
      </c>
      <c r="H617" t="s">
        <v>32</v>
      </c>
      <c r="K617" t="s">
        <v>29</v>
      </c>
      <c r="L617" t="s">
        <v>30</v>
      </c>
      <c r="M617" t="s">
        <v>31</v>
      </c>
      <c r="O617">
        <v>5.33</v>
      </c>
      <c r="P617" t="s">
        <v>22</v>
      </c>
    </row>
    <row r="618" spans="1:16" x14ac:dyDescent="0.25">
      <c r="A618" s="1">
        <v>42856</v>
      </c>
      <c r="B618" s="1">
        <v>42862</v>
      </c>
      <c r="C618" s="2">
        <f t="shared" si="18"/>
        <v>18</v>
      </c>
      <c r="D618" s="2">
        <f t="shared" si="19"/>
        <v>2017</v>
      </c>
      <c r="E618" t="s">
        <v>14</v>
      </c>
      <c r="F618" t="s">
        <v>15</v>
      </c>
      <c r="G618" t="s">
        <v>16</v>
      </c>
      <c r="H618" t="s">
        <v>17</v>
      </c>
      <c r="K618" t="s">
        <v>29</v>
      </c>
      <c r="L618" t="s">
        <v>30</v>
      </c>
      <c r="M618" t="s">
        <v>33</v>
      </c>
      <c r="O618">
        <v>1.62</v>
      </c>
      <c r="P618" t="s">
        <v>22</v>
      </c>
    </row>
    <row r="619" spans="1:16" x14ac:dyDescent="0.25">
      <c r="A619" s="1">
        <v>42856</v>
      </c>
      <c r="B619" s="1">
        <v>42862</v>
      </c>
      <c r="C619" s="2">
        <f t="shared" si="18"/>
        <v>18</v>
      </c>
      <c r="D619" s="2">
        <f t="shared" si="19"/>
        <v>2017</v>
      </c>
      <c r="E619" t="s">
        <v>14</v>
      </c>
      <c r="F619" t="s">
        <v>15</v>
      </c>
      <c r="G619" t="s">
        <v>16</v>
      </c>
      <c r="H619" t="s">
        <v>17</v>
      </c>
      <c r="K619" t="s">
        <v>29</v>
      </c>
      <c r="L619" t="s">
        <v>30</v>
      </c>
      <c r="M619" t="s">
        <v>34</v>
      </c>
      <c r="O619">
        <v>1.24</v>
      </c>
      <c r="P619" t="s">
        <v>22</v>
      </c>
    </row>
    <row r="620" spans="1:16" x14ac:dyDescent="0.25">
      <c r="A620" s="1">
        <v>42856</v>
      </c>
      <c r="B620" s="1">
        <v>42862</v>
      </c>
      <c r="C620" s="2">
        <f t="shared" si="18"/>
        <v>18</v>
      </c>
      <c r="D620" s="2">
        <f t="shared" si="19"/>
        <v>2017</v>
      </c>
      <c r="E620" t="s">
        <v>14</v>
      </c>
      <c r="F620" t="s">
        <v>15</v>
      </c>
      <c r="G620" t="s">
        <v>16</v>
      </c>
      <c r="H620" t="s">
        <v>17</v>
      </c>
      <c r="I620" t="s">
        <v>18</v>
      </c>
      <c r="J620" t="s">
        <v>19</v>
      </c>
      <c r="K620" t="s">
        <v>20</v>
      </c>
      <c r="N620" t="s">
        <v>26</v>
      </c>
      <c r="O620">
        <v>2.0299999999999998</v>
      </c>
      <c r="P620" t="s">
        <v>22</v>
      </c>
    </row>
    <row r="621" spans="1:16" x14ac:dyDescent="0.25">
      <c r="A621" s="1">
        <v>42856</v>
      </c>
      <c r="B621" s="1">
        <v>42862</v>
      </c>
      <c r="C621" s="2">
        <f t="shared" si="18"/>
        <v>18</v>
      </c>
      <c r="D621" s="2">
        <f t="shared" si="19"/>
        <v>2017</v>
      </c>
      <c r="E621" t="s">
        <v>14</v>
      </c>
      <c r="F621" t="s">
        <v>15</v>
      </c>
      <c r="G621" t="s">
        <v>16</v>
      </c>
      <c r="H621" t="s">
        <v>17</v>
      </c>
      <c r="I621" t="s">
        <v>18</v>
      </c>
      <c r="J621" t="s">
        <v>19</v>
      </c>
      <c r="K621" t="s">
        <v>20</v>
      </c>
      <c r="N621" t="s">
        <v>21</v>
      </c>
      <c r="O621">
        <v>2.41</v>
      </c>
      <c r="P621" t="s">
        <v>22</v>
      </c>
    </row>
    <row r="622" spans="1:16" x14ac:dyDescent="0.25">
      <c r="A622" s="1">
        <v>42856</v>
      </c>
      <c r="B622" s="1">
        <v>42862</v>
      </c>
      <c r="C622" s="2">
        <f t="shared" si="18"/>
        <v>18</v>
      </c>
      <c r="D622" s="2">
        <f t="shared" si="19"/>
        <v>2017</v>
      </c>
      <c r="E622" t="s">
        <v>14</v>
      </c>
      <c r="F622" t="s">
        <v>15</v>
      </c>
      <c r="G622" t="s">
        <v>16</v>
      </c>
      <c r="H622" t="s">
        <v>17</v>
      </c>
      <c r="I622" t="s">
        <v>18</v>
      </c>
      <c r="J622" t="s">
        <v>19</v>
      </c>
      <c r="K622" t="s">
        <v>20</v>
      </c>
      <c r="N622" t="s">
        <v>27</v>
      </c>
      <c r="O622">
        <v>2.13</v>
      </c>
      <c r="P622" t="s">
        <v>22</v>
      </c>
    </row>
    <row r="623" spans="1:16" x14ac:dyDescent="0.25">
      <c r="A623" s="1">
        <v>42856</v>
      </c>
      <c r="B623" s="1">
        <v>42862</v>
      </c>
      <c r="C623" s="2">
        <f t="shared" si="18"/>
        <v>18</v>
      </c>
      <c r="D623" s="2">
        <f t="shared" si="19"/>
        <v>2017</v>
      </c>
      <c r="E623" t="s">
        <v>14</v>
      </c>
      <c r="F623" t="s">
        <v>15</v>
      </c>
      <c r="G623" t="s">
        <v>16</v>
      </c>
      <c r="H623" t="s">
        <v>17</v>
      </c>
      <c r="I623" t="s">
        <v>18</v>
      </c>
      <c r="J623" t="s">
        <v>19</v>
      </c>
      <c r="K623" t="s">
        <v>20</v>
      </c>
      <c r="N623" t="s">
        <v>23</v>
      </c>
      <c r="O623">
        <v>2.42</v>
      </c>
      <c r="P623" t="s">
        <v>22</v>
      </c>
    </row>
    <row r="624" spans="1:16" x14ac:dyDescent="0.25">
      <c r="A624" s="1">
        <v>42856</v>
      </c>
      <c r="B624" s="1">
        <v>42862</v>
      </c>
      <c r="C624" s="2">
        <f t="shared" si="18"/>
        <v>18</v>
      </c>
      <c r="D624" s="2">
        <f t="shared" si="19"/>
        <v>2017</v>
      </c>
      <c r="E624" t="s">
        <v>14</v>
      </c>
      <c r="F624" t="s">
        <v>15</v>
      </c>
      <c r="G624" t="s">
        <v>16</v>
      </c>
      <c r="H624" t="s">
        <v>17</v>
      </c>
      <c r="I624" t="s">
        <v>18</v>
      </c>
      <c r="J624" t="s">
        <v>19</v>
      </c>
      <c r="K624" t="s">
        <v>20</v>
      </c>
      <c r="N624" t="s">
        <v>24</v>
      </c>
      <c r="O624">
        <v>2.82</v>
      </c>
      <c r="P624" t="s">
        <v>22</v>
      </c>
    </row>
    <row r="625" spans="1:16" x14ac:dyDescent="0.25">
      <c r="A625" s="1">
        <v>42856</v>
      </c>
      <c r="B625" s="1">
        <v>42862</v>
      </c>
      <c r="C625" s="2">
        <f t="shared" si="18"/>
        <v>18</v>
      </c>
      <c r="D625" s="2">
        <f t="shared" si="19"/>
        <v>2017</v>
      </c>
      <c r="E625" t="s">
        <v>14</v>
      </c>
      <c r="F625" t="s">
        <v>15</v>
      </c>
      <c r="G625" t="s">
        <v>16</v>
      </c>
      <c r="H625" t="s">
        <v>17</v>
      </c>
      <c r="I625" t="s">
        <v>18</v>
      </c>
      <c r="J625" t="s">
        <v>19</v>
      </c>
      <c r="K625" t="s">
        <v>20</v>
      </c>
      <c r="N625" t="s">
        <v>25</v>
      </c>
      <c r="O625">
        <v>2.38</v>
      </c>
      <c r="P625" t="s">
        <v>22</v>
      </c>
    </row>
    <row r="626" spans="1:16" x14ac:dyDescent="0.25">
      <c r="A626" s="1">
        <v>42863</v>
      </c>
      <c r="B626" s="1">
        <v>42869</v>
      </c>
      <c r="C626" s="2">
        <f t="shared" si="18"/>
        <v>19</v>
      </c>
      <c r="D626" s="2">
        <f t="shared" si="19"/>
        <v>2017</v>
      </c>
      <c r="E626" t="s">
        <v>14</v>
      </c>
      <c r="F626" t="s">
        <v>15</v>
      </c>
      <c r="G626" t="s">
        <v>16</v>
      </c>
      <c r="H626" t="s">
        <v>28</v>
      </c>
      <c r="K626" t="s">
        <v>29</v>
      </c>
      <c r="L626" t="s">
        <v>30</v>
      </c>
      <c r="M626" t="s">
        <v>31</v>
      </c>
      <c r="O626">
        <v>2.94</v>
      </c>
      <c r="P626" t="s">
        <v>22</v>
      </c>
    </row>
    <row r="627" spans="1:16" x14ac:dyDescent="0.25">
      <c r="A627" s="1">
        <v>42863</v>
      </c>
      <c r="B627" s="1">
        <v>42869</v>
      </c>
      <c r="C627" s="2">
        <f t="shared" si="18"/>
        <v>19</v>
      </c>
      <c r="D627" s="2">
        <f t="shared" si="19"/>
        <v>2017</v>
      </c>
      <c r="E627" t="s">
        <v>14</v>
      </c>
      <c r="F627" t="s">
        <v>15</v>
      </c>
      <c r="G627" t="s">
        <v>16</v>
      </c>
      <c r="H627" t="s">
        <v>32</v>
      </c>
      <c r="K627" t="s">
        <v>29</v>
      </c>
      <c r="L627" t="s">
        <v>30</v>
      </c>
      <c r="M627" t="s">
        <v>31</v>
      </c>
      <c r="O627">
        <v>5.04</v>
      </c>
      <c r="P627" t="s">
        <v>22</v>
      </c>
    </row>
    <row r="628" spans="1:16" x14ac:dyDescent="0.25">
      <c r="A628" s="1">
        <v>42863</v>
      </c>
      <c r="B628" s="1">
        <v>42869</v>
      </c>
      <c r="C628" s="2">
        <f t="shared" si="18"/>
        <v>19</v>
      </c>
      <c r="D628" s="2">
        <f t="shared" si="19"/>
        <v>2017</v>
      </c>
      <c r="E628" t="s">
        <v>14</v>
      </c>
      <c r="F628" t="s">
        <v>15</v>
      </c>
      <c r="G628" t="s">
        <v>16</v>
      </c>
      <c r="H628" t="s">
        <v>17</v>
      </c>
      <c r="K628" t="s">
        <v>29</v>
      </c>
      <c r="L628" t="s">
        <v>30</v>
      </c>
      <c r="M628" t="s">
        <v>33</v>
      </c>
      <c r="O628">
        <v>1.46</v>
      </c>
      <c r="P628" t="s">
        <v>22</v>
      </c>
    </row>
    <row r="629" spans="1:16" x14ac:dyDescent="0.25">
      <c r="A629" s="1">
        <v>42863</v>
      </c>
      <c r="B629" s="1">
        <v>42869</v>
      </c>
      <c r="C629" s="2">
        <f t="shared" si="18"/>
        <v>19</v>
      </c>
      <c r="D629" s="2">
        <f t="shared" si="19"/>
        <v>2017</v>
      </c>
      <c r="E629" t="s">
        <v>14</v>
      </c>
      <c r="F629" t="s">
        <v>15</v>
      </c>
      <c r="G629" t="s">
        <v>16</v>
      </c>
      <c r="H629" t="s">
        <v>17</v>
      </c>
      <c r="K629" t="s">
        <v>29</v>
      </c>
      <c r="L629" t="s">
        <v>30</v>
      </c>
      <c r="M629" t="s">
        <v>34</v>
      </c>
      <c r="O629">
        <v>1.07</v>
      </c>
      <c r="P629" t="s">
        <v>22</v>
      </c>
    </row>
    <row r="630" spans="1:16" x14ac:dyDescent="0.25">
      <c r="A630" s="1">
        <v>42863</v>
      </c>
      <c r="B630" s="1">
        <v>42869</v>
      </c>
      <c r="C630" s="2">
        <f t="shared" si="18"/>
        <v>19</v>
      </c>
      <c r="D630" s="2">
        <f t="shared" si="19"/>
        <v>2017</v>
      </c>
      <c r="E630" t="s">
        <v>14</v>
      </c>
      <c r="F630" t="s">
        <v>15</v>
      </c>
      <c r="G630" t="s">
        <v>16</v>
      </c>
      <c r="H630" t="s">
        <v>17</v>
      </c>
      <c r="I630" t="s">
        <v>18</v>
      </c>
      <c r="J630" t="s">
        <v>19</v>
      </c>
      <c r="K630" t="s">
        <v>20</v>
      </c>
      <c r="N630" t="s">
        <v>26</v>
      </c>
      <c r="O630">
        <v>2.0299999999999998</v>
      </c>
      <c r="P630" t="s">
        <v>22</v>
      </c>
    </row>
    <row r="631" spans="1:16" x14ac:dyDescent="0.25">
      <c r="A631" s="1">
        <v>42863</v>
      </c>
      <c r="B631" s="1">
        <v>42869</v>
      </c>
      <c r="C631" s="2">
        <f t="shared" si="18"/>
        <v>19</v>
      </c>
      <c r="D631" s="2">
        <f t="shared" si="19"/>
        <v>2017</v>
      </c>
      <c r="E631" t="s">
        <v>14</v>
      </c>
      <c r="F631" t="s">
        <v>15</v>
      </c>
      <c r="G631" t="s">
        <v>16</v>
      </c>
      <c r="H631" t="s">
        <v>17</v>
      </c>
      <c r="I631" t="s">
        <v>18</v>
      </c>
      <c r="J631" t="s">
        <v>19</v>
      </c>
      <c r="K631" t="s">
        <v>20</v>
      </c>
      <c r="N631" t="s">
        <v>21</v>
      </c>
      <c r="O631">
        <v>2.41</v>
      </c>
      <c r="P631" t="s">
        <v>22</v>
      </c>
    </row>
    <row r="632" spans="1:16" x14ac:dyDescent="0.25">
      <c r="A632" s="1">
        <v>42863</v>
      </c>
      <c r="B632" s="1">
        <v>42869</v>
      </c>
      <c r="C632" s="2">
        <f t="shared" si="18"/>
        <v>19</v>
      </c>
      <c r="D632" s="2">
        <f t="shared" si="19"/>
        <v>2017</v>
      </c>
      <c r="E632" t="s">
        <v>14</v>
      </c>
      <c r="F632" t="s">
        <v>15</v>
      </c>
      <c r="G632" t="s">
        <v>16</v>
      </c>
      <c r="H632" t="s">
        <v>17</v>
      </c>
      <c r="I632" t="s">
        <v>18</v>
      </c>
      <c r="J632" t="s">
        <v>19</v>
      </c>
      <c r="K632" t="s">
        <v>20</v>
      </c>
      <c r="N632" t="s">
        <v>27</v>
      </c>
      <c r="O632">
        <v>2.13</v>
      </c>
      <c r="P632" t="s">
        <v>22</v>
      </c>
    </row>
    <row r="633" spans="1:16" x14ac:dyDescent="0.25">
      <c r="A633" s="1">
        <v>42863</v>
      </c>
      <c r="B633" s="1">
        <v>42869</v>
      </c>
      <c r="C633" s="2">
        <f t="shared" si="18"/>
        <v>19</v>
      </c>
      <c r="D633" s="2">
        <f t="shared" si="19"/>
        <v>2017</v>
      </c>
      <c r="E633" t="s">
        <v>14</v>
      </c>
      <c r="F633" t="s">
        <v>15</v>
      </c>
      <c r="G633" t="s">
        <v>16</v>
      </c>
      <c r="H633" t="s">
        <v>17</v>
      </c>
      <c r="I633" t="s">
        <v>18</v>
      </c>
      <c r="J633" t="s">
        <v>19</v>
      </c>
      <c r="K633" t="s">
        <v>20</v>
      </c>
      <c r="N633" t="s">
        <v>23</v>
      </c>
      <c r="O633">
        <v>2.42</v>
      </c>
      <c r="P633" t="s">
        <v>22</v>
      </c>
    </row>
    <row r="634" spans="1:16" x14ac:dyDescent="0.25">
      <c r="A634" s="1">
        <v>42863</v>
      </c>
      <c r="B634" s="1">
        <v>42869</v>
      </c>
      <c r="C634" s="2">
        <f t="shared" si="18"/>
        <v>19</v>
      </c>
      <c r="D634" s="2">
        <f t="shared" si="19"/>
        <v>2017</v>
      </c>
      <c r="E634" t="s">
        <v>14</v>
      </c>
      <c r="F634" t="s">
        <v>15</v>
      </c>
      <c r="G634" t="s">
        <v>16</v>
      </c>
      <c r="H634" t="s">
        <v>17</v>
      </c>
      <c r="I634" t="s">
        <v>18</v>
      </c>
      <c r="J634" t="s">
        <v>19</v>
      </c>
      <c r="K634" t="s">
        <v>20</v>
      </c>
      <c r="N634" t="s">
        <v>24</v>
      </c>
      <c r="O634">
        <v>2.82</v>
      </c>
      <c r="P634" t="s">
        <v>22</v>
      </c>
    </row>
    <row r="635" spans="1:16" x14ac:dyDescent="0.25">
      <c r="A635" s="1">
        <v>42863</v>
      </c>
      <c r="B635" s="1">
        <v>42869</v>
      </c>
      <c r="C635" s="2">
        <f t="shared" si="18"/>
        <v>19</v>
      </c>
      <c r="D635" s="2">
        <f t="shared" si="19"/>
        <v>2017</v>
      </c>
      <c r="E635" t="s">
        <v>14</v>
      </c>
      <c r="F635" t="s">
        <v>15</v>
      </c>
      <c r="G635" t="s">
        <v>16</v>
      </c>
      <c r="H635" t="s">
        <v>17</v>
      </c>
      <c r="I635" t="s">
        <v>18</v>
      </c>
      <c r="J635" t="s">
        <v>19</v>
      </c>
      <c r="K635" t="s">
        <v>20</v>
      </c>
      <c r="N635" t="s">
        <v>25</v>
      </c>
      <c r="O635">
        <v>2.38</v>
      </c>
      <c r="P635" t="s">
        <v>22</v>
      </c>
    </row>
    <row r="636" spans="1:16" x14ac:dyDescent="0.25">
      <c r="A636" s="1">
        <v>42870</v>
      </c>
      <c r="B636" s="1">
        <v>42876</v>
      </c>
      <c r="C636" s="2">
        <f t="shared" si="18"/>
        <v>20</v>
      </c>
      <c r="D636" s="2">
        <f t="shared" si="19"/>
        <v>2017</v>
      </c>
      <c r="E636" t="s">
        <v>14</v>
      </c>
      <c r="F636" t="s">
        <v>15</v>
      </c>
      <c r="G636" t="s">
        <v>16</v>
      </c>
      <c r="H636" t="s">
        <v>28</v>
      </c>
      <c r="K636" t="s">
        <v>29</v>
      </c>
      <c r="L636" t="s">
        <v>30</v>
      </c>
      <c r="M636" t="s">
        <v>31</v>
      </c>
      <c r="O636">
        <v>2.54</v>
      </c>
      <c r="P636" t="s">
        <v>22</v>
      </c>
    </row>
    <row r="637" spans="1:16" x14ac:dyDescent="0.25">
      <c r="A637" s="1">
        <v>42870</v>
      </c>
      <c r="B637" s="1">
        <v>42876</v>
      </c>
      <c r="C637" s="2">
        <f t="shared" si="18"/>
        <v>20</v>
      </c>
      <c r="D637" s="2">
        <f t="shared" si="19"/>
        <v>2017</v>
      </c>
      <c r="E637" t="s">
        <v>14</v>
      </c>
      <c r="F637" t="s">
        <v>15</v>
      </c>
      <c r="G637" t="s">
        <v>16</v>
      </c>
      <c r="H637" t="s">
        <v>32</v>
      </c>
      <c r="K637" t="s">
        <v>29</v>
      </c>
      <c r="L637" t="s">
        <v>30</v>
      </c>
      <c r="M637" t="s">
        <v>31</v>
      </c>
      <c r="O637">
        <v>4.34</v>
      </c>
      <c r="P637" t="s">
        <v>22</v>
      </c>
    </row>
    <row r="638" spans="1:16" x14ac:dyDescent="0.25">
      <c r="A638" s="1">
        <v>42870</v>
      </c>
      <c r="B638" s="1">
        <v>42876</v>
      </c>
      <c r="C638" s="2">
        <f t="shared" si="18"/>
        <v>20</v>
      </c>
      <c r="D638" s="2">
        <f t="shared" si="19"/>
        <v>2017</v>
      </c>
      <c r="E638" t="s">
        <v>14</v>
      </c>
      <c r="F638" t="s">
        <v>15</v>
      </c>
      <c r="G638" t="s">
        <v>16</v>
      </c>
      <c r="H638" t="s">
        <v>17</v>
      </c>
      <c r="K638" t="s">
        <v>29</v>
      </c>
      <c r="L638" t="s">
        <v>30</v>
      </c>
      <c r="M638" t="s">
        <v>33</v>
      </c>
      <c r="O638">
        <v>1.21</v>
      </c>
      <c r="P638" t="s">
        <v>22</v>
      </c>
    </row>
    <row r="639" spans="1:16" x14ac:dyDescent="0.25">
      <c r="A639" s="1">
        <v>42870</v>
      </c>
      <c r="B639" s="1">
        <v>42876</v>
      </c>
      <c r="C639" s="2">
        <f t="shared" si="18"/>
        <v>20</v>
      </c>
      <c r="D639" s="2">
        <f t="shared" si="19"/>
        <v>2017</v>
      </c>
      <c r="E639" t="s">
        <v>14</v>
      </c>
      <c r="F639" t="s">
        <v>15</v>
      </c>
      <c r="G639" t="s">
        <v>16</v>
      </c>
      <c r="H639" t="s">
        <v>17</v>
      </c>
      <c r="K639" t="s">
        <v>29</v>
      </c>
      <c r="L639" t="s">
        <v>30</v>
      </c>
      <c r="M639" t="s">
        <v>34</v>
      </c>
      <c r="O639">
        <v>0.91</v>
      </c>
      <c r="P639" t="s">
        <v>22</v>
      </c>
    </row>
    <row r="640" spans="1:16" x14ac:dyDescent="0.25">
      <c r="A640" s="1">
        <v>42870</v>
      </c>
      <c r="B640" s="1">
        <v>42876</v>
      </c>
      <c r="C640" s="2">
        <f t="shared" si="18"/>
        <v>20</v>
      </c>
      <c r="D640" s="2">
        <f t="shared" si="19"/>
        <v>2017</v>
      </c>
      <c r="E640" t="s">
        <v>14</v>
      </c>
      <c r="F640" t="s">
        <v>15</v>
      </c>
      <c r="G640" t="s">
        <v>16</v>
      </c>
      <c r="H640" t="s">
        <v>17</v>
      </c>
      <c r="I640" t="s">
        <v>18</v>
      </c>
      <c r="J640" t="s">
        <v>19</v>
      </c>
      <c r="K640" t="s">
        <v>20</v>
      </c>
      <c r="N640" t="s">
        <v>26</v>
      </c>
      <c r="O640">
        <v>2.0299999999999998</v>
      </c>
      <c r="P640" t="s">
        <v>22</v>
      </c>
    </row>
    <row r="641" spans="1:16" x14ac:dyDescent="0.25">
      <c r="A641" s="1">
        <v>42870</v>
      </c>
      <c r="B641" s="1">
        <v>42876</v>
      </c>
      <c r="C641" s="2">
        <f t="shared" si="18"/>
        <v>20</v>
      </c>
      <c r="D641" s="2">
        <f t="shared" si="19"/>
        <v>2017</v>
      </c>
      <c r="E641" t="s">
        <v>14</v>
      </c>
      <c r="F641" t="s">
        <v>15</v>
      </c>
      <c r="G641" t="s">
        <v>16</v>
      </c>
      <c r="H641" t="s">
        <v>17</v>
      </c>
      <c r="I641" t="s">
        <v>18</v>
      </c>
      <c r="J641" t="s">
        <v>19</v>
      </c>
      <c r="K641" t="s">
        <v>20</v>
      </c>
      <c r="N641" t="s">
        <v>21</v>
      </c>
      <c r="O641">
        <v>2.41</v>
      </c>
      <c r="P641" t="s">
        <v>22</v>
      </c>
    </row>
    <row r="642" spans="1:16" x14ac:dyDescent="0.25">
      <c r="A642" s="1">
        <v>42870</v>
      </c>
      <c r="B642" s="1">
        <v>42876</v>
      </c>
      <c r="C642" s="2">
        <f t="shared" si="18"/>
        <v>20</v>
      </c>
      <c r="D642" s="2">
        <f t="shared" si="19"/>
        <v>2017</v>
      </c>
      <c r="E642" t="s">
        <v>14</v>
      </c>
      <c r="F642" t="s">
        <v>15</v>
      </c>
      <c r="G642" t="s">
        <v>16</v>
      </c>
      <c r="H642" t="s">
        <v>17</v>
      </c>
      <c r="I642" t="s">
        <v>18</v>
      </c>
      <c r="J642" t="s">
        <v>19</v>
      </c>
      <c r="K642" t="s">
        <v>20</v>
      </c>
      <c r="N642" t="s">
        <v>27</v>
      </c>
      <c r="O642">
        <v>2.13</v>
      </c>
      <c r="P642" t="s">
        <v>22</v>
      </c>
    </row>
    <row r="643" spans="1:16" x14ac:dyDescent="0.25">
      <c r="A643" s="1">
        <v>42870</v>
      </c>
      <c r="B643" s="1">
        <v>42876</v>
      </c>
      <c r="C643" s="2">
        <f t="shared" ref="C643:C706" si="20">_xlfn.ISOWEEKNUM(A643)</f>
        <v>20</v>
      </c>
      <c r="D643" s="2">
        <f t="shared" ref="D643:D706" si="21">YEAR(A643)</f>
        <v>2017</v>
      </c>
      <c r="E643" t="s">
        <v>14</v>
      </c>
      <c r="F643" t="s">
        <v>15</v>
      </c>
      <c r="G643" t="s">
        <v>16</v>
      </c>
      <c r="H643" t="s">
        <v>17</v>
      </c>
      <c r="I643" t="s">
        <v>18</v>
      </c>
      <c r="J643" t="s">
        <v>19</v>
      </c>
      <c r="K643" t="s">
        <v>20</v>
      </c>
      <c r="N643" t="s">
        <v>23</v>
      </c>
      <c r="O643">
        <v>2.42</v>
      </c>
      <c r="P643" t="s">
        <v>22</v>
      </c>
    </row>
    <row r="644" spans="1:16" x14ac:dyDescent="0.25">
      <c r="A644" s="1">
        <v>42870</v>
      </c>
      <c r="B644" s="1">
        <v>42876</v>
      </c>
      <c r="C644" s="2">
        <f t="shared" si="20"/>
        <v>20</v>
      </c>
      <c r="D644" s="2">
        <f t="shared" si="21"/>
        <v>2017</v>
      </c>
      <c r="E644" t="s">
        <v>14</v>
      </c>
      <c r="F644" t="s">
        <v>15</v>
      </c>
      <c r="G644" t="s">
        <v>16</v>
      </c>
      <c r="H644" t="s">
        <v>17</v>
      </c>
      <c r="I644" t="s">
        <v>18</v>
      </c>
      <c r="J644" t="s">
        <v>19</v>
      </c>
      <c r="K644" t="s">
        <v>20</v>
      </c>
      <c r="N644" t="s">
        <v>24</v>
      </c>
      <c r="O644">
        <v>2.82</v>
      </c>
      <c r="P644" t="s">
        <v>22</v>
      </c>
    </row>
    <row r="645" spans="1:16" x14ac:dyDescent="0.25">
      <c r="A645" s="1">
        <v>42870</v>
      </c>
      <c r="B645" s="1">
        <v>42876</v>
      </c>
      <c r="C645" s="2">
        <f t="shared" si="20"/>
        <v>20</v>
      </c>
      <c r="D645" s="2">
        <f t="shared" si="21"/>
        <v>2017</v>
      </c>
      <c r="E645" t="s">
        <v>14</v>
      </c>
      <c r="F645" t="s">
        <v>15</v>
      </c>
      <c r="G645" t="s">
        <v>16</v>
      </c>
      <c r="H645" t="s">
        <v>17</v>
      </c>
      <c r="I645" t="s">
        <v>18</v>
      </c>
      <c r="J645" t="s">
        <v>19</v>
      </c>
      <c r="K645" t="s">
        <v>20</v>
      </c>
      <c r="N645" t="s">
        <v>25</v>
      </c>
      <c r="O645">
        <v>2.38</v>
      </c>
      <c r="P645" t="s">
        <v>22</v>
      </c>
    </row>
    <row r="646" spans="1:16" x14ac:dyDescent="0.25">
      <c r="A646" s="1">
        <v>42877</v>
      </c>
      <c r="B646" s="1">
        <v>42883</v>
      </c>
      <c r="C646" s="2">
        <f t="shared" si="20"/>
        <v>21</v>
      </c>
      <c r="D646" s="2">
        <f t="shared" si="21"/>
        <v>2017</v>
      </c>
      <c r="E646" t="s">
        <v>14</v>
      </c>
      <c r="F646" t="s">
        <v>15</v>
      </c>
      <c r="G646" t="s">
        <v>16</v>
      </c>
      <c r="H646" t="s">
        <v>28</v>
      </c>
      <c r="K646" t="s">
        <v>29</v>
      </c>
      <c r="L646" t="s">
        <v>30</v>
      </c>
      <c r="M646" t="s">
        <v>31</v>
      </c>
      <c r="O646">
        <v>2.75</v>
      </c>
      <c r="P646" t="s">
        <v>22</v>
      </c>
    </row>
    <row r="647" spans="1:16" x14ac:dyDescent="0.25">
      <c r="A647" s="1">
        <v>42877</v>
      </c>
      <c r="B647" s="1">
        <v>42883</v>
      </c>
      <c r="C647" s="2">
        <f t="shared" si="20"/>
        <v>21</v>
      </c>
      <c r="D647" s="2">
        <f t="shared" si="21"/>
        <v>2017</v>
      </c>
      <c r="E647" t="s">
        <v>14</v>
      </c>
      <c r="F647" t="s">
        <v>15</v>
      </c>
      <c r="G647" t="s">
        <v>16</v>
      </c>
      <c r="H647" t="s">
        <v>32</v>
      </c>
      <c r="K647" t="s">
        <v>29</v>
      </c>
      <c r="L647" t="s">
        <v>30</v>
      </c>
      <c r="M647" t="s">
        <v>31</v>
      </c>
      <c r="O647">
        <v>3.79</v>
      </c>
      <c r="P647" t="s">
        <v>22</v>
      </c>
    </row>
    <row r="648" spans="1:16" x14ac:dyDescent="0.25">
      <c r="A648" s="1">
        <v>42877</v>
      </c>
      <c r="B648" s="1">
        <v>42883</v>
      </c>
      <c r="C648" s="2">
        <f t="shared" si="20"/>
        <v>21</v>
      </c>
      <c r="D648" s="2">
        <f t="shared" si="21"/>
        <v>2017</v>
      </c>
      <c r="E648" t="s">
        <v>14</v>
      </c>
      <c r="F648" t="s">
        <v>15</v>
      </c>
      <c r="G648" t="s">
        <v>16</v>
      </c>
      <c r="H648" t="s">
        <v>17</v>
      </c>
      <c r="K648" t="s">
        <v>29</v>
      </c>
      <c r="L648" t="s">
        <v>30</v>
      </c>
      <c r="M648" t="s">
        <v>33</v>
      </c>
      <c r="O648">
        <v>1.1599999999999999</v>
      </c>
      <c r="P648" t="s">
        <v>22</v>
      </c>
    </row>
    <row r="649" spans="1:16" x14ac:dyDescent="0.25">
      <c r="A649" s="1">
        <v>42877</v>
      </c>
      <c r="B649" s="1">
        <v>42883</v>
      </c>
      <c r="C649" s="2">
        <f t="shared" si="20"/>
        <v>21</v>
      </c>
      <c r="D649" s="2">
        <f t="shared" si="21"/>
        <v>2017</v>
      </c>
      <c r="E649" t="s">
        <v>14</v>
      </c>
      <c r="F649" t="s">
        <v>15</v>
      </c>
      <c r="G649" t="s">
        <v>16</v>
      </c>
      <c r="H649" t="s">
        <v>17</v>
      </c>
      <c r="K649" t="s">
        <v>29</v>
      </c>
      <c r="L649" t="s">
        <v>30</v>
      </c>
      <c r="M649" t="s">
        <v>34</v>
      </c>
      <c r="O649">
        <v>0.86</v>
      </c>
      <c r="P649" t="s">
        <v>22</v>
      </c>
    </row>
    <row r="650" spans="1:16" x14ac:dyDescent="0.25">
      <c r="A650" s="1">
        <v>42877</v>
      </c>
      <c r="B650" s="1">
        <v>42883</v>
      </c>
      <c r="C650" s="2">
        <f t="shared" si="20"/>
        <v>21</v>
      </c>
      <c r="D650" s="2">
        <f t="shared" si="21"/>
        <v>2017</v>
      </c>
      <c r="E650" t="s">
        <v>14</v>
      </c>
      <c r="F650" t="s">
        <v>15</v>
      </c>
      <c r="G650" t="s">
        <v>16</v>
      </c>
      <c r="H650" t="s">
        <v>17</v>
      </c>
      <c r="I650" t="s">
        <v>18</v>
      </c>
      <c r="J650" t="s">
        <v>19</v>
      </c>
      <c r="K650" t="s">
        <v>20</v>
      </c>
      <c r="N650" t="s">
        <v>26</v>
      </c>
      <c r="O650">
        <v>2.0299999999999998</v>
      </c>
      <c r="P650" t="s">
        <v>22</v>
      </c>
    </row>
    <row r="651" spans="1:16" x14ac:dyDescent="0.25">
      <c r="A651" s="1">
        <v>42877</v>
      </c>
      <c r="B651" s="1">
        <v>42883</v>
      </c>
      <c r="C651" s="2">
        <f t="shared" si="20"/>
        <v>21</v>
      </c>
      <c r="D651" s="2">
        <f t="shared" si="21"/>
        <v>2017</v>
      </c>
      <c r="E651" t="s">
        <v>14</v>
      </c>
      <c r="F651" t="s">
        <v>15</v>
      </c>
      <c r="G651" t="s">
        <v>16</v>
      </c>
      <c r="H651" t="s">
        <v>17</v>
      </c>
      <c r="I651" t="s">
        <v>18</v>
      </c>
      <c r="J651" t="s">
        <v>19</v>
      </c>
      <c r="K651" t="s">
        <v>20</v>
      </c>
      <c r="N651" t="s">
        <v>21</v>
      </c>
      <c r="O651">
        <v>2.41</v>
      </c>
      <c r="P651" t="s">
        <v>22</v>
      </c>
    </row>
    <row r="652" spans="1:16" x14ac:dyDescent="0.25">
      <c r="A652" s="1">
        <v>42877</v>
      </c>
      <c r="B652" s="1">
        <v>42883</v>
      </c>
      <c r="C652" s="2">
        <f t="shared" si="20"/>
        <v>21</v>
      </c>
      <c r="D652" s="2">
        <f t="shared" si="21"/>
        <v>2017</v>
      </c>
      <c r="E652" t="s">
        <v>14</v>
      </c>
      <c r="F652" t="s">
        <v>15</v>
      </c>
      <c r="G652" t="s">
        <v>16</v>
      </c>
      <c r="H652" t="s">
        <v>17</v>
      </c>
      <c r="I652" t="s">
        <v>18</v>
      </c>
      <c r="J652" t="s">
        <v>19</v>
      </c>
      <c r="K652" t="s">
        <v>20</v>
      </c>
      <c r="N652" t="s">
        <v>27</v>
      </c>
      <c r="O652">
        <v>2.13</v>
      </c>
      <c r="P652" t="s">
        <v>22</v>
      </c>
    </row>
    <row r="653" spans="1:16" x14ac:dyDescent="0.25">
      <c r="A653" s="1">
        <v>42877</v>
      </c>
      <c r="B653" s="1">
        <v>42883</v>
      </c>
      <c r="C653" s="2">
        <f t="shared" si="20"/>
        <v>21</v>
      </c>
      <c r="D653" s="2">
        <f t="shared" si="21"/>
        <v>2017</v>
      </c>
      <c r="E653" t="s">
        <v>14</v>
      </c>
      <c r="F653" t="s">
        <v>15</v>
      </c>
      <c r="G653" t="s">
        <v>16</v>
      </c>
      <c r="H653" t="s">
        <v>17</v>
      </c>
      <c r="I653" t="s">
        <v>18</v>
      </c>
      <c r="J653" t="s">
        <v>19</v>
      </c>
      <c r="K653" t="s">
        <v>20</v>
      </c>
      <c r="N653" t="s">
        <v>23</v>
      </c>
      <c r="O653">
        <v>2.42</v>
      </c>
      <c r="P653" t="s">
        <v>22</v>
      </c>
    </row>
    <row r="654" spans="1:16" x14ac:dyDescent="0.25">
      <c r="A654" s="1">
        <v>42877</v>
      </c>
      <c r="B654" s="1">
        <v>42883</v>
      </c>
      <c r="C654" s="2">
        <f t="shared" si="20"/>
        <v>21</v>
      </c>
      <c r="D654" s="2">
        <f t="shared" si="21"/>
        <v>2017</v>
      </c>
      <c r="E654" t="s">
        <v>14</v>
      </c>
      <c r="F654" t="s">
        <v>15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N654" t="s">
        <v>24</v>
      </c>
      <c r="O654">
        <v>2.82</v>
      </c>
      <c r="P654" t="s">
        <v>22</v>
      </c>
    </row>
    <row r="655" spans="1:16" x14ac:dyDescent="0.25">
      <c r="A655" s="1">
        <v>42877</v>
      </c>
      <c r="B655" s="1">
        <v>42883</v>
      </c>
      <c r="C655" s="2">
        <f t="shared" si="20"/>
        <v>21</v>
      </c>
      <c r="D655" s="2">
        <f t="shared" si="21"/>
        <v>2017</v>
      </c>
      <c r="E655" t="s">
        <v>14</v>
      </c>
      <c r="F655" t="s">
        <v>15</v>
      </c>
      <c r="G655" t="s">
        <v>16</v>
      </c>
      <c r="H655" t="s">
        <v>17</v>
      </c>
      <c r="I655" t="s">
        <v>18</v>
      </c>
      <c r="J655" t="s">
        <v>19</v>
      </c>
      <c r="K655" t="s">
        <v>20</v>
      </c>
      <c r="N655" t="s">
        <v>25</v>
      </c>
      <c r="O655">
        <v>2.38</v>
      </c>
      <c r="P655" t="s">
        <v>22</v>
      </c>
    </row>
    <row r="656" spans="1:16" x14ac:dyDescent="0.25">
      <c r="A656" s="1">
        <v>42884</v>
      </c>
      <c r="B656" s="1">
        <v>42890</v>
      </c>
      <c r="C656" s="2">
        <f t="shared" si="20"/>
        <v>22</v>
      </c>
      <c r="D656" s="2">
        <f t="shared" si="21"/>
        <v>2017</v>
      </c>
      <c r="E656" t="s">
        <v>14</v>
      </c>
      <c r="F656" t="s">
        <v>15</v>
      </c>
      <c r="G656" t="s">
        <v>16</v>
      </c>
      <c r="H656" t="s">
        <v>28</v>
      </c>
      <c r="K656" t="s">
        <v>29</v>
      </c>
      <c r="L656" t="s">
        <v>30</v>
      </c>
      <c r="M656" t="s">
        <v>31</v>
      </c>
      <c r="O656">
        <v>2.56</v>
      </c>
      <c r="P656" t="s">
        <v>22</v>
      </c>
    </row>
    <row r="657" spans="1:16" x14ac:dyDescent="0.25">
      <c r="A657" s="1">
        <v>42884</v>
      </c>
      <c r="B657" s="1">
        <v>42890</v>
      </c>
      <c r="C657" s="2">
        <f t="shared" si="20"/>
        <v>22</v>
      </c>
      <c r="D657" s="2">
        <f t="shared" si="21"/>
        <v>2017</v>
      </c>
      <c r="E657" t="s">
        <v>14</v>
      </c>
      <c r="F657" t="s">
        <v>15</v>
      </c>
      <c r="G657" t="s">
        <v>16</v>
      </c>
      <c r="H657" t="s">
        <v>32</v>
      </c>
      <c r="K657" t="s">
        <v>29</v>
      </c>
      <c r="L657" t="s">
        <v>30</v>
      </c>
      <c r="M657" t="s">
        <v>31</v>
      </c>
      <c r="O657">
        <v>3.63</v>
      </c>
      <c r="P657" t="s">
        <v>22</v>
      </c>
    </row>
    <row r="658" spans="1:16" x14ac:dyDescent="0.25">
      <c r="A658" s="1">
        <v>42884</v>
      </c>
      <c r="B658" s="1">
        <v>42890</v>
      </c>
      <c r="C658" s="2">
        <f t="shared" si="20"/>
        <v>22</v>
      </c>
      <c r="D658" s="2">
        <f t="shared" si="21"/>
        <v>2017</v>
      </c>
      <c r="E658" t="s">
        <v>14</v>
      </c>
      <c r="F658" t="s">
        <v>15</v>
      </c>
      <c r="G658" t="s">
        <v>16</v>
      </c>
      <c r="H658" t="s">
        <v>17</v>
      </c>
      <c r="K658" t="s">
        <v>29</v>
      </c>
      <c r="L658" t="s">
        <v>30</v>
      </c>
      <c r="M658" t="s">
        <v>34</v>
      </c>
      <c r="O658">
        <v>0.89</v>
      </c>
      <c r="P658" t="s">
        <v>22</v>
      </c>
    </row>
    <row r="659" spans="1:16" x14ac:dyDescent="0.25">
      <c r="A659" s="1">
        <v>42884</v>
      </c>
      <c r="B659" s="1">
        <v>42890</v>
      </c>
      <c r="C659" s="2">
        <f t="shared" si="20"/>
        <v>22</v>
      </c>
      <c r="D659" s="2">
        <f t="shared" si="21"/>
        <v>2017</v>
      </c>
      <c r="E659" t="s">
        <v>14</v>
      </c>
      <c r="F659" t="s">
        <v>15</v>
      </c>
      <c r="G659" t="s">
        <v>16</v>
      </c>
      <c r="H659" t="s">
        <v>17</v>
      </c>
      <c r="I659" t="s">
        <v>18</v>
      </c>
      <c r="J659" t="s">
        <v>19</v>
      </c>
      <c r="K659" t="s">
        <v>20</v>
      </c>
      <c r="N659" t="s">
        <v>26</v>
      </c>
      <c r="O659">
        <v>2.08</v>
      </c>
      <c r="P659" t="s">
        <v>22</v>
      </c>
    </row>
    <row r="660" spans="1:16" x14ac:dyDescent="0.25">
      <c r="A660" s="1">
        <v>42884</v>
      </c>
      <c r="B660" s="1">
        <v>42890</v>
      </c>
      <c r="C660" s="2">
        <f t="shared" si="20"/>
        <v>22</v>
      </c>
      <c r="D660" s="2">
        <f t="shared" si="21"/>
        <v>2017</v>
      </c>
      <c r="E660" t="s">
        <v>14</v>
      </c>
      <c r="F660" t="s">
        <v>15</v>
      </c>
      <c r="G660" t="s">
        <v>16</v>
      </c>
      <c r="H660" t="s">
        <v>17</v>
      </c>
      <c r="I660" t="s">
        <v>18</v>
      </c>
      <c r="J660" t="s">
        <v>19</v>
      </c>
      <c r="K660" t="s">
        <v>20</v>
      </c>
      <c r="N660" t="s">
        <v>21</v>
      </c>
      <c r="O660">
        <v>2.5</v>
      </c>
      <c r="P660" t="s">
        <v>22</v>
      </c>
    </row>
    <row r="661" spans="1:16" x14ac:dyDescent="0.25">
      <c r="A661" s="1">
        <v>42884</v>
      </c>
      <c r="B661" s="1">
        <v>42890</v>
      </c>
      <c r="C661" s="2">
        <f t="shared" si="20"/>
        <v>22</v>
      </c>
      <c r="D661" s="2">
        <f t="shared" si="21"/>
        <v>2017</v>
      </c>
      <c r="E661" t="s">
        <v>14</v>
      </c>
      <c r="F661" t="s">
        <v>15</v>
      </c>
      <c r="G661" t="s">
        <v>16</v>
      </c>
      <c r="H661" t="s">
        <v>17</v>
      </c>
      <c r="I661" t="s">
        <v>18</v>
      </c>
      <c r="J661" t="s">
        <v>19</v>
      </c>
      <c r="K661" t="s">
        <v>20</v>
      </c>
      <c r="N661" t="s">
        <v>27</v>
      </c>
      <c r="O661">
        <v>1.93</v>
      </c>
      <c r="P661" t="s">
        <v>22</v>
      </c>
    </row>
    <row r="662" spans="1:16" x14ac:dyDescent="0.25">
      <c r="A662" s="1">
        <v>42884</v>
      </c>
      <c r="B662" s="1">
        <v>42890</v>
      </c>
      <c r="C662" s="2">
        <f t="shared" si="20"/>
        <v>22</v>
      </c>
      <c r="D662" s="2">
        <f t="shared" si="21"/>
        <v>2017</v>
      </c>
      <c r="E662" t="s">
        <v>14</v>
      </c>
      <c r="F662" t="s">
        <v>15</v>
      </c>
      <c r="G662" t="s">
        <v>16</v>
      </c>
      <c r="H662" t="s">
        <v>17</v>
      </c>
      <c r="I662" t="s">
        <v>18</v>
      </c>
      <c r="J662" t="s">
        <v>19</v>
      </c>
      <c r="K662" t="s">
        <v>20</v>
      </c>
      <c r="N662" t="s">
        <v>23</v>
      </c>
      <c r="O662">
        <v>2.4500000000000002</v>
      </c>
      <c r="P662" t="s">
        <v>22</v>
      </c>
    </row>
    <row r="663" spans="1:16" x14ac:dyDescent="0.25">
      <c r="A663" s="1">
        <v>42884</v>
      </c>
      <c r="B663" s="1">
        <v>42890</v>
      </c>
      <c r="C663" s="2">
        <f t="shared" si="20"/>
        <v>22</v>
      </c>
      <c r="D663" s="2">
        <f t="shared" si="21"/>
        <v>2017</v>
      </c>
      <c r="E663" t="s">
        <v>14</v>
      </c>
      <c r="F663" t="s">
        <v>15</v>
      </c>
      <c r="G663" t="s">
        <v>16</v>
      </c>
      <c r="H663" t="s">
        <v>17</v>
      </c>
      <c r="I663" t="s">
        <v>18</v>
      </c>
      <c r="J663" t="s">
        <v>19</v>
      </c>
      <c r="K663" t="s">
        <v>20</v>
      </c>
      <c r="N663" t="s">
        <v>24</v>
      </c>
      <c r="O663">
        <v>3.11</v>
      </c>
      <c r="P663" t="s">
        <v>22</v>
      </c>
    </row>
    <row r="664" spans="1:16" x14ac:dyDescent="0.25">
      <c r="A664" s="1">
        <v>42884</v>
      </c>
      <c r="B664" s="1">
        <v>42890</v>
      </c>
      <c r="C664" s="2">
        <f t="shared" si="20"/>
        <v>22</v>
      </c>
      <c r="D664" s="2">
        <f t="shared" si="21"/>
        <v>2017</v>
      </c>
      <c r="E664" t="s">
        <v>14</v>
      </c>
      <c r="F664" t="s">
        <v>15</v>
      </c>
      <c r="G664" t="s">
        <v>16</v>
      </c>
      <c r="H664" t="s">
        <v>17</v>
      </c>
      <c r="I664" t="s">
        <v>18</v>
      </c>
      <c r="J664" t="s">
        <v>19</v>
      </c>
      <c r="K664" t="s">
        <v>20</v>
      </c>
      <c r="N664" t="s">
        <v>25</v>
      </c>
      <c r="O664">
        <v>2.44</v>
      </c>
      <c r="P664" t="s">
        <v>22</v>
      </c>
    </row>
    <row r="665" spans="1:16" x14ac:dyDescent="0.25">
      <c r="A665" s="1">
        <v>42891</v>
      </c>
      <c r="B665" s="1">
        <v>42897</v>
      </c>
      <c r="C665" s="2">
        <f t="shared" si="20"/>
        <v>23</v>
      </c>
      <c r="D665" s="2">
        <f t="shared" si="21"/>
        <v>2017</v>
      </c>
      <c r="E665" t="s">
        <v>14</v>
      </c>
      <c r="F665" t="s">
        <v>15</v>
      </c>
      <c r="G665" t="s">
        <v>16</v>
      </c>
      <c r="H665" t="s">
        <v>28</v>
      </c>
      <c r="K665" t="s">
        <v>29</v>
      </c>
      <c r="L665" t="s">
        <v>30</v>
      </c>
      <c r="M665" t="s">
        <v>31</v>
      </c>
      <c r="O665">
        <v>2.68</v>
      </c>
      <c r="P665" t="s">
        <v>22</v>
      </c>
    </row>
    <row r="666" spans="1:16" x14ac:dyDescent="0.25">
      <c r="A666" s="1">
        <v>42891</v>
      </c>
      <c r="B666" s="1">
        <v>42897</v>
      </c>
      <c r="C666" s="2">
        <f t="shared" si="20"/>
        <v>23</v>
      </c>
      <c r="D666" s="2">
        <f t="shared" si="21"/>
        <v>2017</v>
      </c>
      <c r="E666" t="s">
        <v>14</v>
      </c>
      <c r="F666" t="s">
        <v>15</v>
      </c>
      <c r="G666" t="s">
        <v>16</v>
      </c>
      <c r="H666" t="s">
        <v>32</v>
      </c>
      <c r="K666" t="s">
        <v>29</v>
      </c>
      <c r="L666" t="s">
        <v>30</v>
      </c>
      <c r="M666" t="s">
        <v>31</v>
      </c>
      <c r="O666">
        <v>3.79</v>
      </c>
      <c r="P666" t="s">
        <v>22</v>
      </c>
    </row>
    <row r="667" spans="1:16" x14ac:dyDescent="0.25">
      <c r="A667" s="1">
        <v>42891</v>
      </c>
      <c r="B667" s="1">
        <v>42897</v>
      </c>
      <c r="C667" s="2">
        <f t="shared" si="20"/>
        <v>23</v>
      </c>
      <c r="D667" s="2">
        <f t="shared" si="21"/>
        <v>2017</v>
      </c>
      <c r="E667" t="s">
        <v>14</v>
      </c>
      <c r="F667" t="s">
        <v>15</v>
      </c>
      <c r="G667" t="s">
        <v>16</v>
      </c>
      <c r="H667" t="s">
        <v>17</v>
      </c>
      <c r="I667" t="s">
        <v>18</v>
      </c>
      <c r="J667" t="s">
        <v>19</v>
      </c>
      <c r="K667" t="s">
        <v>20</v>
      </c>
      <c r="N667" t="s">
        <v>26</v>
      </c>
      <c r="O667">
        <v>2.39</v>
      </c>
      <c r="P667" t="s">
        <v>22</v>
      </c>
    </row>
    <row r="668" spans="1:16" x14ac:dyDescent="0.25">
      <c r="A668" s="1">
        <v>42891</v>
      </c>
      <c r="B668" s="1">
        <v>42897</v>
      </c>
      <c r="C668" s="2">
        <f t="shared" si="20"/>
        <v>23</v>
      </c>
      <c r="D668" s="2">
        <f t="shared" si="21"/>
        <v>2017</v>
      </c>
      <c r="E668" t="s">
        <v>14</v>
      </c>
      <c r="F668" t="s">
        <v>15</v>
      </c>
      <c r="G668" t="s">
        <v>16</v>
      </c>
      <c r="H668" t="s">
        <v>17</v>
      </c>
      <c r="I668" t="s">
        <v>18</v>
      </c>
      <c r="J668" t="s">
        <v>19</v>
      </c>
      <c r="K668" t="s">
        <v>20</v>
      </c>
      <c r="N668" t="s">
        <v>21</v>
      </c>
      <c r="O668">
        <v>2.96</v>
      </c>
      <c r="P668" t="s">
        <v>22</v>
      </c>
    </row>
    <row r="669" spans="1:16" x14ac:dyDescent="0.25">
      <c r="A669" s="1">
        <v>42891</v>
      </c>
      <c r="B669" s="1">
        <v>42897</v>
      </c>
      <c r="C669" s="2">
        <f t="shared" si="20"/>
        <v>23</v>
      </c>
      <c r="D669" s="2">
        <f t="shared" si="21"/>
        <v>2017</v>
      </c>
      <c r="E669" t="s">
        <v>14</v>
      </c>
      <c r="F669" t="s">
        <v>15</v>
      </c>
      <c r="G669" t="s">
        <v>16</v>
      </c>
      <c r="H669" t="s">
        <v>17</v>
      </c>
      <c r="I669" t="s">
        <v>18</v>
      </c>
      <c r="J669" t="s">
        <v>19</v>
      </c>
      <c r="K669" t="s">
        <v>20</v>
      </c>
      <c r="N669" t="s">
        <v>27</v>
      </c>
      <c r="O669">
        <v>1.58</v>
      </c>
      <c r="P669" t="s">
        <v>22</v>
      </c>
    </row>
    <row r="670" spans="1:16" x14ac:dyDescent="0.25">
      <c r="A670" s="1">
        <v>42891</v>
      </c>
      <c r="B670" s="1">
        <v>42897</v>
      </c>
      <c r="C670" s="2">
        <f t="shared" si="20"/>
        <v>23</v>
      </c>
      <c r="D670" s="2">
        <f t="shared" si="21"/>
        <v>2017</v>
      </c>
      <c r="E670" t="s">
        <v>14</v>
      </c>
      <c r="F670" t="s">
        <v>15</v>
      </c>
      <c r="G670" t="s">
        <v>16</v>
      </c>
      <c r="H670" t="s">
        <v>17</v>
      </c>
      <c r="I670" t="s">
        <v>18</v>
      </c>
      <c r="J670" t="s">
        <v>19</v>
      </c>
      <c r="K670" t="s">
        <v>20</v>
      </c>
      <c r="N670" t="s">
        <v>23</v>
      </c>
      <c r="O670">
        <v>2.5299999999999998</v>
      </c>
      <c r="P670" t="s">
        <v>22</v>
      </c>
    </row>
    <row r="671" spans="1:16" x14ac:dyDescent="0.25">
      <c r="A671" s="1">
        <v>42891</v>
      </c>
      <c r="B671" s="1">
        <v>42897</v>
      </c>
      <c r="C671" s="2">
        <f t="shared" si="20"/>
        <v>23</v>
      </c>
      <c r="D671" s="2">
        <f t="shared" si="21"/>
        <v>2017</v>
      </c>
      <c r="E671" t="s">
        <v>14</v>
      </c>
      <c r="F671" t="s">
        <v>15</v>
      </c>
      <c r="G671" t="s">
        <v>16</v>
      </c>
      <c r="H671" t="s">
        <v>17</v>
      </c>
      <c r="I671" t="s">
        <v>18</v>
      </c>
      <c r="J671" t="s">
        <v>19</v>
      </c>
      <c r="K671" t="s">
        <v>20</v>
      </c>
      <c r="N671" t="s">
        <v>24</v>
      </c>
      <c r="O671">
        <v>3.48</v>
      </c>
      <c r="P671" t="s">
        <v>22</v>
      </c>
    </row>
    <row r="672" spans="1:16" x14ac:dyDescent="0.25">
      <c r="A672" s="1">
        <v>42891</v>
      </c>
      <c r="B672" s="1">
        <v>42897</v>
      </c>
      <c r="C672" s="2">
        <f t="shared" si="20"/>
        <v>23</v>
      </c>
      <c r="D672" s="2">
        <f t="shared" si="21"/>
        <v>2017</v>
      </c>
      <c r="E672" t="s">
        <v>14</v>
      </c>
      <c r="F672" t="s">
        <v>15</v>
      </c>
      <c r="G672" t="s">
        <v>16</v>
      </c>
      <c r="H672" t="s">
        <v>17</v>
      </c>
      <c r="I672" t="s">
        <v>18</v>
      </c>
      <c r="J672" t="s">
        <v>19</v>
      </c>
      <c r="K672" t="s">
        <v>20</v>
      </c>
      <c r="N672" t="s">
        <v>25</v>
      </c>
      <c r="O672">
        <v>2.78</v>
      </c>
      <c r="P672" t="s">
        <v>22</v>
      </c>
    </row>
    <row r="673" spans="1:16" x14ac:dyDescent="0.25">
      <c r="A673" s="1">
        <v>42898</v>
      </c>
      <c r="B673" s="1">
        <v>42904</v>
      </c>
      <c r="C673" s="2">
        <f t="shared" si="20"/>
        <v>24</v>
      </c>
      <c r="D673" s="2">
        <f t="shared" si="21"/>
        <v>2017</v>
      </c>
      <c r="E673" t="s">
        <v>14</v>
      </c>
      <c r="F673" t="s">
        <v>15</v>
      </c>
      <c r="G673" t="s">
        <v>16</v>
      </c>
      <c r="H673" t="s">
        <v>28</v>
      </c>
      <c r="K673" t="s">
        <v>29</v>
      </c>
      <c r="L673" t="s">
        <v>30</v>
      </c>
      <c r="M673" t="s">
        <v>31</v>
      </c>
      <c r="O673">
        <v>4.2</v>
      </c>
      <c r="P673" t="s">
        <v>22</v>
      </c>
    </row>
    <row r="674" spans="1:16" x14ac:dyDescent="0.25">
      <c r="A674" s="1">
        <v>42898</v>
      </c>
      <c r="B674" s="1">
        <v>42904</v>
      </c>
      <c r="C674" s="2">
        <f t="shared" si="20"/>
        <v>24</v>
      </c>
      <c r="D674" s="2">
        <f t="shared" si="21"/>
        <v>2017</v>
      </c>
      <c r="E674" t="s">
        <v>14</v>
      </c>
      <c r="F674" t="s">
        <v>15</v>
      </c>
      <c r="G674" t="s">
        <v>16</v>
      </c>
      <c r="H674" t="s">
        <v>32</v>
      </c>
      <c r="K674" t="s">
        <v>29</v>
      </c>
      <c r="L674" t="s">
        <v>30</v>
      </c>
      <c r="M674" t="s">
        <v>31</v>
      </c>
      <c r="O674">
        <v>3.87</v>
      </c>
      <c r="P674" t="s">
        <v>22</v>
      </c>
    </row>
    <row r="675" spans="1:16" x14ac:dyDescent="0.25">
      <c r="A675" s="1">
        <v>42898</v>
      </c>
      <c r="B675" s="1">
        <v>42904</v>
      </c>
      <c r="C675" s="2">
        <f t="shared" si="20"/>
        <v>24</v>
      </c>
      <c r="D675" s="2">
        <f t="shared" si="21"/>
        <v>2017</v>
      </c>
      <c r="E675" t="s">
        <v>14</v>
      </c>
      <c r="F675" t="s">
        <v>15</v>
      </c>
      <c r="G675" t="s">
        <v>16</v>
      </c>
      <c r="H675" t="s">
        <v>17</v>
      </c>
      <c r="I675" t="s">
        <v>18</v>
      </c>
      <c r="J675" t="s">
        <v>19</v>
      </c>
      <c r="K675" t="s">
        <v>20</v>
      </c>
      <c r="N675" t="s">
        <v>26</v>
      </c>
      <c r="O675">
        <v>2.39</v>
      </c>
      <c r="P675" t="s">
        <v>22</v>
      </c>
    </row>
    <row r="676" spans="1:16" x14ac:dyDescent="0.25">
      <c r="A676" s="1">
        <v>42898</v>
      </c>
      <c r="B676" s="1">
        <v>42904</v>
      </c>
      <c r="C676" s="2">
        <f t="shared" si="20"/>
        <v>24</v>
      </c>
      <c r="D676" s="2">
        <f t="shared" si="21"/>
        <v>2017</v>
      </c>
      <c r="E676" t="s">
        <v>14</v>
      </c>
      <c r="F676" t="s">
        <v>15</v>
      </c>
      <c r="G676" t="s">
        <v>16</v>
      </c>
      <c r="H676" t="s">
        <v>17</v>
      </c>
      <c r="I676" t="s">
        <v>18</v>
      </c>
      <c r="J676" t="s">
        <v>19</v>
      </c>
      <c r="K676" t="s">
        <v>20</v>
      </c>
      <c r="N676" t="s">
        <v>21</v>
      </c>
      <c r="O676">
        <v>2.96</v>
      </c>
      <c r="P676" t="s">
        <v>22</v>
      </c>
    </row>
    <row r="677" spans="1:16" x14ac:dyDescent="0.25">
      <c r="A677" s="1">
        <v>42898</v>
      </c>
      <c r="B677" s="1">
        <v>42904</v>
      </c>
      <c r="C677" s="2">
        <f t="shared" si="20"/>
        <v>24</v>
      </c>
      <c r="D677" s="2">
        <f t="shared" si="21"/>
        <v>2017</v>
      </c>
      <c r="E677" t="s">
        <v>14</v>
      </c>
      <c r="F677" t="s">
        <v>15</v>
      </c>
      <c r="G677" t="s">
        <v>16</v>
      </c>
      <c r="H677" t="s">
        <v>17</v>
      </c>
      <c r="I677" t="s">
        <v>18</v>
      </c>
      <c r="J677" t="s">
        <v>19</v>
      </c>
      <c r="K677" t="s">
        <v>20</v>
      </c>
      <c r="N677" t="s">
        <v>27</v>
      </c>
      <c r="O677">
        <v>1.58</v>
      </c>
      <c r="P677" t="s">
        <v>22</v>
      </c>
    </row>
    <row r="678" spans="1:16" x14ac:dyDescent="0.25">
      <c r="A678" s="1">
        <v>42898</v>
      </c>
      <c r="B678" s="1">
        <v>42904</v>
      </c>
      <c r="C678" s="2">
        <f t="shared" si="20"/>
        <v>24</v>
      </c>
      <c r="D678" s="2">
        <f t="shared" si="21"/>
        <v>2017</v>
      </c>
      <c r="E678" t="s">
        <v>14</v>
      </c>
      <c r="F678" t="s">
        <v>15</v>
      </c>
      <c r="G678" t="s">
        <v>16</v>
      </c>
      <c r="H678" t="s">
        <v>17</v>
      </c>
      <c r="I678" t="s">
        <v>18</v>
      </c>
      <c r="J678" t="s">
        <v>19</v>
      </c>
      <c r="K678" t="s">
        <v>20</v>
      </c>
      <c r="N678" t="s">
        <v>23</v>
      </c>
      <c r="O678">
        <v>2.5299999999999998</v>
      </c>
      <c r="P678" t="s">
        <v>22</v>
      </c>
    </row>
    <row r="679" spans="1:16" x14ac:dyDescent="0.25">
      <c r="A679" s="1">
        <v>42898</v>
      </c>
      <c r="B679" s="1">
        <v>42904</v>
      </c>
      <c r="C679" s="2">
        <f t="shared" si="20"/>
        <v>24</v>
      </c>
      <c r="D679" s="2">
        <f t="shared" si="21"/>
        <v>2017</v>
      </c>
      <c r="E679" t="s">
        <v>14</v>
      </c>
      <c r="F679" t="s">
        <v>15</v>
      </c>
      <c r="G679" t="s">
        <v>16</v>
      </c>
      <c r="H679" t="s">
        <v>17</v>
      </c>
      <c r="I679" t="s">
        <v>18</v>
      </c>
      <c r="J679" t="s">
        <v>19</v>
      </c>
      <c r="K679" t="s">
        <v>20</v>
      </c>
      <c r="N679" t="s">
        <v>24</v>
      </c>
      <c r="O679">
        <v>3.48</v>
      </c>
      <c r="P679" t="s">
        <v>22</v>
      </c>
    </row>
    <row r="680" spans="1:16" x14ac:dyDescent="0.25">
      <c r="A680" s="1">
        <v>42898</v>
      </c>
      <c r="B680" s="1">
        <v>42904</v>
      </c>
      <c r="C680" s="2">
        <f t="shared" si="20"/>
        <v>24</v>
      </c>
      <c r="D680" s="2">
        <f t="shared" si="21"/>
        <v>2017</v>
      </c>
      <c r="E680" t="s">
        <v>14</v>
      </c>
      <c r="F680" t="s">
        <v>15</v>
      </c>
      <c r="G680" t="s">
        <v>16</v>
      </c>
      <c r="H680" t="s">
        <v>17</v>
      </c>
      <c r="I680" t="s">
        <v>18</v>
      </c>
      <c r="J680" t="s">
        <v>19</v>
      </c>
      <c r="K680" t="s">
        <v>20</v>
      </c>
      <c r="N680" t="s">
        <v>25</v>
      </c>
      <c r="O680">
        <v>2.78</v>
      </c>
      <c r="P680" t="s">
        <v>22</v>
      </c>
    </row>
    <row r="681" spans="1:16" x14ac:dyDescent="0.25">
      <c r="A681" s="1">
        <v>42905</v>
      </c>
      <c r="B681" s="1">
        <v>42911</v>
      </c>
      <c r="C681" s="2">
        <f t="shared" si="20"/>
        <v>25</v>
      </c>
      <c r="D681" s="2">
        <f t="shared" si="21"/>
        <v>2017</v>
      </c>
      <c r="E681" t="s">
        <v>14</v>
      </c>
      <c r="F681" t="s">
        <v>15</v>
      </c>
      <c r="G681" t="s">
        <v>16</v>
      </c>
      <c r="H681" t="s">
        <v>28</v>
      </c>
      <c r="K681" t="s">
        <v>29</v>
      </c>
      <c r="L681" t="s">
        <v>30</v>
      </c>
      <c r="M681" t="s">
        <v>31</v>
      </c>
      <c r="O681">
        <v>4.49</v>
      </c>
      <c r="P681" t="s">
        <v>22</v>
      </c>
    </row>
    <row r="682" spans="1:16" x14ac:dyDescent="0.25">
      <c r="A682" s="1">
        <v>42905</v>
      </c>
      <c r="B682" s="1">
        <v>42911</v>
      </c>
      <c r="C682" s="2">
        <f t="shared" si="20"/>
        <v>25</v>
      </c>
      <c r="D682" s="2">
        <f t="shared" si="21"/>
        <v>2017</v>
      </c>
      <c r="E682" t="s">
        <v>14</v>
      </c>
      <c r="F682" t="s">
        <v>15</v>
      </c>
      <c r="G682" t="s">
        <v>16</v>
      </c>
      <c r="H682" t="s">
        <v>32</v>
      </c>
      <c r="K682" t="s">
        <v>29</v>
      </c>
      <c r="L682" t="s">
        <v>30</v>
      </c>
      <c r="M682" t="s">
        <v>31</v>
      </c>
      <c r="O682">
        <v>4.53</v>
      </c>
      <c r="P682" t="s">
        <v>22</v>
      </c>
    </row>
    <row r="683" spans="1:16" x14ac:dyDescent="0.25">
      <c r="A683" s="1">
        <v>42905</v>
      </c>
      <c r="B683" s="1">
        <v>42911</v>
      </c>
      <c r="C683" s="2">
        <f t="shared" si="20"/>
        <v>25</v>
      </c>
      <c r="D683" s="2">
        <f t="shared" si="21"/>
        <v>2017</v>
      </c>
      <c r="E683" t="s">
        <v>14</v>
      </c>
      <c r="F683" t="s">
        <v>15</v>
      </c>
      <c r="G683" t="s">
        <v>16</v>
      </c>
      <c r="H683" t="s">
        <v>17</v>
      </c>
      <c r="I683" t="s">
        <v>18</v>
      </c>
      <c r="J683" t="s">
        <v>19</v>
      </c>
      <c r="K683" t="s">
        <v>20</v>
      </c>
      <c r="N683" t="s">
        <v>26</v>
      </c>
      <c r="O683">
        <v>2.39</v>
      </c>
      <c r="P683" t="s">
        <v>22</v>
      </c>
    </row>
    <row r="684" spans="1:16" x14ac:dyDescent="0.25">
      <c r="A684" s="1">
        <v>42905</v>
      </c>
      <c r="B684" s="1">
        <v>42911</v>
      </c>
      <c r="C684" s="2">
        <f t="shared" si="20"/>
        <v>25</v>
      </c>
      <c r="D684" s="2">
        <f t="shared" si="21"/>
        <v>2017</v>
      </c>
      <c r="E684" t="s">
        <v>14</v>
      </c>
      <c r="F684" t="s">
        <v>15</v>
      </c>
      <c r="G684" t="s">
        <v>16</v>
      </c>
      <c r="H684" t="s">
        <v>17</v>
      </c>
      <c r="I684" t="s">
        <v>18</v>
      </c>
      <c r="J684" t="s">
        <v>19</v>
      </c>
      <c r="K684" t="s">
        <v>20</v>
      </c>
      <c r="N684" t="s">
        <v>21</v>
      </c>
      <c r="O684">
        <v>2.96</v>
      </c>
      <c r="P684" t="s">
        <v>22</v>
      </c>
    </row>
    <row r="685" spans="1:16" x14ac:dyDescent="0.25">
      <c r="A685" s="1">
        <v>42905</v>
      </c>
      <c r="B685" s="1">
        <v>42911</v>
      </c>
      <c r="C685" s="2">
        <f t="shared" si="20"/>
        <v>25</v>
      </c>
      <c r="D685" s="2">
        <f t="shared" si="21"/>
        <v>2017</v>
      </c>
      <c r="E685" t="s">
        <v>14</v>
      </c>
      <c r="F685" t="s">
        <v>15</v>
      </c>
      <c r="G685" t="s">
        <v>16</v>
      </c>
      <c r="H685" t="s">
        <v>17</v>
      </c>
      <c r="I685" t="s">
        <v>18</v>
      </c>
      <c r="J685" t="s">
        <v>19</v>
      </c>
      <c r="K685" t="s">
        <v>20</v>
      </c>
      <c r="N685" t="s">
        <v>27</v>
      </c>
      <c r="O685">
        <v>1.58</v>
      </c>
      <c r="P685" t="s">
        <v>22</v>
      </c>
    </row>
    <row r="686" spans="1:16" x14ac:dyDescent="0.25">
      <c r="A686" s="1">
        <v>42905</v>
      </c>
      <c r="B686" s="1">
        <v>42911</v>
      </c>
      <c r="C686" s="2">
        <f t="shared" si="20"/>
        <v>25</v>
      </c>
      <c r="D686" s="2">
        <f t="shared" si="21"/>
        <v>2017</v>
      </c>
      <c r="E686" t="s">
        <v>14</v>
      </c>
      <c r="F686" t="s">
        <v>15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N686" t="s">
        <v>23</v>
      </c>
      <c r="O686">
        <v>2.5299999999999998</v>
      </c>
      <c r="P686" t="s">
        <v>22</v>
      </c>
    </row>
    <row r="687" spans="1:16" x14ac:dyDescent="0.25">
      <c r="A687" s="1">
        <v>42905</v>
      </c>
      <c r="B687" s="1">
        <v>42911</v>
      </c>
      <c r="C687" s="2">
        <f t="shared" si="20"/>
        <v>25</v>
      </c>
      <c r="D687" s="2">
        <f t="shared" si="21"/>
        <v>2017</v>
      </c>
      <c r="E687" t="s">
        <v>14</v>
      </c>
      <c r="F687" t="s">
        <v>15</v>
      </c>
      <c r="G687" t="s">
        <v>16</v>
      </c>
      <c r="H687" t="s">
        <v>17</v>
      </c>
      <c r="I687" t="s">
        <v>18</v>
      </c>
      <c r="J687" t="s">
        <v>19</v>
      </c>
      <c r="K687" t="s">
        <v>20</v>
      </c>
      <c r="N687" t="s">
        <v>24</v>
      </c>
      <c r="O687">
        <v>3.48</v>
      </c>
      <c r="P687" t="s">
        <v>22</v>
      </c>
    </row>
    <row r="688" spans="1:16" x14ac:dyDescent="0.25">
      <c r="A688" s="1">
        <v>42905</v>
      </c>
      <c r="B688" s="1">
        <v>42911</v>
      </c>
      <c r="C688" s="2">
        <f t="shared" si="20"/>
        <v>25</v>
      </c>
      <c r="D688" s="2">
        <f t="shared" si="21"/>
        <v>2017</v>
      </c>
      <c r="E688" t="s">
        <v>14</v>
      </c>
      <c r="F688" t="s">
        <v>15</v>
      </c>
      <c r="G688" t="s">
        <v>16</v>
      </c>
      <c r="H688" t="s">
        <v>17</v>
      </c>
      <c r="I688" t="s">
        <v>18</v>
      </c>
      <c r="J688" t="s">
        <v>19</v>
      </c>
      <c r="K688" t="s">
        <v>20</v>
      </c>
      <c r="N688" t="s">
        <v>25</v>
      </c>
      <c r="O688">
        <v>2.78</v>
      </c>
      <c r="P688" t="s">
        <v>22</v>
      </c>
    </row>
    <row r="689" spans="1:16" x14ac:dyDescent="0.25">
      <c r="A689" s="1">
        <v>42912</v>
      </c>
      <c r="B689" s="1">
        <v>42918</v>
      </c>
      <c r="C689" s="2">
        <f t="shared" si="20"/>
        <v>26</v>
      </c>
      <c r="D689" s="2">
        <f t="shared" si="21"/>
        <v>2017</v>
      </c>
      <c r="E689" t="s">
        <v>14</v>
      </c>
      <c r="F689" t="s">
        <v>15</v>
      </c>
      <c r="G689" t="s">
        <v>16</v>
      </c>
      <c r="H689" t="s">
        <v>17</v>
      </c>
      <c r="I689" t="s">
        <v>18</v>
      </c>
      <c r="J689" t="s">
        <v>19</v>
      </c>
      <c r="K689" t="s">
        <v>20</v>
      </c>
      <c r="N689" t="s">
        <v>26</v>
      </c>
      <c r="O689">
        <v>2.5099999999999998</v>
      </c>
      <c r="P689" t="s">
        <v>22</v>
      </c>
    </row>
    <row r="690" spans="1:16" x14ac:dyDescent="0.25">
      <c r="A690" s="1">
        <v>42912</v>
      </c>
      <c r="B690" s="1">
        <v>42918</v>
      </c>
      <c r="C690" s="2">
        <f t="shared" si="20"/>
        <v>26</v>
      </c>
      <c r="D690" s="2">
        <f t="shared" si="21"/>
        <v>2017</v>
      </c>
      <c r="E690" t="s">
        <v>14</v>
      </c>
      <c r="F690" t="s">
        <v>15</v>
      </c>
      <c r="G690" t="s">
        <v>16</v>
      </c>
      <c r="H690" t="s">
        <v>17</v>
      </c>
      <c r="I690" t="s">
        <v>18</v>
      </c>
      <c r="J690" t="s">
        <v>19</v>
      </c>
      <c r="K690" t="s">
        <v>20</v>
      </c>
      <c r="N690" t="s">
        <v>21</v>
      </c>
      <c r="O690">
        <v>3.01</v>
      </c>
      <c r="P690" t="s">
        <v>22</v>
      </c>
    </row>
    <row r="691" spans="1:16" x14ac:dyDescent="0.25">
      <c r="A691" s="1">
        <v>42912</v>
      </c>
      <c r="B691" s="1">
        <v>42918</v>
      </c>
      <c r="C691" s="2">
        <f t="shared" si="20"/>
        <v>26</v>
      </c>
      <c r="D691" s="2">
        <f t="shared" si="21"/>
        <v>2017</v>
      </c>
      <c r="E691" t="s">
        <v>14</v>
      </c>
      <c r="F691" t="s">
        <v>15</v>
      </c>
      <c r="G691" t="s">
        <v>16</v>
      </c>
      <c r="H691" t="s">
        <v>17</v>
      </c>
      <c r="I691" t="s">
        <v>18</v>
      </c>
      <c r="J691" t="s">
        <v>19</v>
      </c>
      <c r="K691" t="s">
        <v>20</v>
      </c>
      <c r="N691" t="s">
        <v>27</v>
      </c>
      <c r="O691">
        <v>1.62</v>
      </c>
      <c r="P691" t="s">
        <v>22</v>
      </c>
    </row>
    <row r="692" spans="1:16" x14ac:dyDescent="0.25">
      <c r="A692" s="1">
        <v>42912</v>
      </c>
      <c r="B692" s="1">
        <v>42918</v>
      </c>
      <c r="C692" s="2">
        <f t="shared" si="20"/>
        <v>26</v>
      </c>
      <c r="D692" s="2">
        <f t="shared" si="21"/>
        <v>2017</v>
      </c>
      <c r="E692" t="s">
        <v>14</v>
      </c>
      <c r="F692" t="s">
        <v>15</v>
      </c>
      <c r="G692" t="s">
        <v>16</v>
      </c>
      <c r="H692" t="s">
        <v>17</v>
      </c>
      <c r="I692" t="s">
        <v>18</v>
      </c>
      <c r="J692" t="s">
        <v>19</v>
      </c>
      <c r="K692" t="s">
        <v>20</v>
      </c>
      <c r="N692" t="s">
        <v>23</v>
      </c>
      <c r="O692">
        <v>2.56</v>
      </c>
      <c r="P692" t="s">
        <v>22</v>
      </c>
    </row>
    <row r="693" spans="1:16" x14ac:dyDescent="0.25">
      <c r="A693" s="1">
        <v>42912</v>
      </c>
      <c r="B693" s="1">
        <v>42918</v>
      </c>
      <c r="C693" s="2">
        <f t="shared" si="20"/>
        <v>26</v>
      </c>
      <c r="D693" s="2">
        <f t="shared" si="21"/>
        <v>2017</v>
      </c>
      <c r="E693" t="s">
        <v>14</v>
      </c>
      <c r="F693" t="s">
        <v>15</v>
      </c>
      <c r="G693" t="s">
        <v>16</v>
      </c>
      <c r="H693" t="s">
        <v>17</v>
      </c>
      <c r="I693" t="s">
        <v>18</v>
      </c>
      <c r="J693" t="s">
        <v>19</v>
      </c>
      <c r="K693" t="s">
        <v>20</v>
      </c>
      <c r="N693" t="s">
        <v>24</v>
      </c>
      <c r="O693">
        <v>3.31</v>
      </c>
      <c r="P693" t="s">
        <v>22</v>
      </c>
    </row>
    <row r="694" spans="1:16" x14ac:dyDescent="0.25">
      <c r="A694" s="1">
        <v>42912</v>
      </c>
      <c r="B694" s="1">
        <v>42918</v>
      </c>
      <c r="C694" s="2">
        <f t="shared" si="20"/>
        <v>26</v>
      </c>
      <c r="D694" s="2">
        <f t="shared" si="21"/>
        <v>2017</v>
      </c>
      <c r="E694" t="s">
        <v>14</v>
      </c>
      <c r="F694" t="s">
        <v>15</v>
      </c>
      <c r="G694" t="s">
        <v>16</v>
      </c>
      <c r="H694" t="s">
        <v>17</v>
      </c>
      <c r="I694" t="s">
        <v>18</v>
      </c>
      <c r="J694" t="s">
        <v>19</v>
      </c>
      <c r="K694" t="s">
        <v>20</v>
      </c>
      <c r="N694" t="s">
        <v>25</v>
      </c>
      <c r="O694">
        <v>2.91</v>
      </c>
      <c r="P694" t="s">
        <v>22</v>
      </c>
    </row>
    <row r="695" spans="1:16" x14ac:dyDescent="0.25">
      <c r="A695" s="1">
        <v>42919</v>
      </c>
      <c r="B695" s="1">
        <v>42925</v>
      </c>
      <c r="C695" s="2">
        <f t="shared" si="20"/>
        <v>27</v>
      </c>
      <c r="D695" s="2">
        <f t="shared" si="21"/>
        <v>2017</v>
      </c>
      <c r="E695" t="s">
        <v>14</v>
      </c>
      <c r="F695" t="s">
        <v>15</v>
      </c>
      <c r="G695" t="s">
        <v>16</v>
      </c>
      <c r="H695" t="s">
        <v>17</v>
      </c>
      <c r="I695" t="s">
        <v>18</v>
      </c>
      <c r="J695" t="s">
        <v>19</v>
      </c>
      <c r="K695" t="s">
        <v>20</v>
      </c>
      <c r="N695" t="s">
        <v>26</v>
      </c>
      <c r="O695">
        <v>4.8099999999999996</v>
      </c>
      <c r="P695" t="s">
        <v>22</v>
      </c>
    </row>
    <row r="696" spans="1:16" x14ac:dyDescent="0.25">
      <c r="A696" s="1">
        <v>42919</v>
      </c>
      <c r="B696" s="1">
        <v>42925</v>
      </c>
      <c r="C696" s="2">
        <f t="shared" si="20"/>
        <v>27</v>
      </c>
      <c r="D696" s="2">
        <f t="shared" si="21"/>
        <v>2017</v>
      </c>
      <c r="E696" t="s">
        <v>14</v>
      </c>
      <c r="F696" t="s">
        <v>15</v>
      </c>
      <c r="G696" t="s">
        <v>16</v>
      </c>
      <c r="H696" t="s">
        <v>17</v>
      </c>
      <c r="I696" t="s">
        <v>18</v>
      </c>
      <c r="J696" t="s">
        <v>19</v>
      </c>
      <c r="K696" t="s">
        <v>20</v>
      </c>
      <c r="N696" t="s">
        <v>21</v>
      </c>
      <c r="O696">
        <v>3.96</v>
      </c>
      <c r="P696" t="s">
        <v>22</v>
      </c>
    </row>
    <row r="697" spans="1:16" x14ac:dyDescent="0.25">
      <c r="A697" s="1">
        <v>42919</v>
      </c>
      <c r="B697" s="1">
        <v>42925</v>
      </c>
      <c r="C697" s="2">
        <f t="shared" si="20"/>
        <v>27</v>
      </c>
      <c r="D697" s="2">
        <f t="shared" si="21"/>
        <v>2017</v>
      </c>
      <c r="E697" t="s">
        <v>14</v>
      </c>
      <c r="F697" t="s">
        <v>15</v>
      </c>
      <c r="G697" t="s">
        <v>16</v>
      </c>
      <c r="H697" t="s">
        <v>17</v>
      </c>
      <c r="I697" t="s">
        <v>18</v>
      </c>
      <c r="J697" t="s">
        <v>19</v>
      </c>
      <c r="K697" t="s">
        <v>20</v>
      </c>
      <c r="N697" t="s">
        <v>27</v>
      </c>
      <c r="O697">
        <v>2.93</v>
      </c>
      <c r="P697" t="s">
        <v>22</v>
      </c>
    </row>
    <row r="698" spans="1:16" x14ac:dyDescent="0.25">
      <c r="A698" s="1">
        <v>42919</v>
      </c>
      <c r="B698" s="1">
        <v>42925</v>
      </c>
      <c r="C698" s="2">
        <f t="shared" si="20"/>
        <v>27</v>
      </c>
      <c r="D698" s="2">
        <f t="shared" si="21"/>
        <v>2017</v>
      </c>
      <c r="E698" t="s">
        <v>14</v>
      </c>
      <c r="F698" t="s">
        <v>15</v>
      </c>
      <c r="G698" t="s">
        <v>16</v>
      </c>
      <c r="H698" t="s">
        <v>17</v>
      </c>
      <c r="I698" t="s">
        <v>18</v>
      </c>
      <c r="J698" t="s">
        <v>19</v>
      </c>
      <c r="K698" t="s">
        <v>20</v>
      </c>
      <c r="N698" t="s">
        <v>23</v>
      </c>
      <c r="O698">
        <v>2.93</v>
      </c>
      <c r="P698" t="s">
        <v>22</v>
      </c>
    </row>
    <row r="699" spans="1:16" x14ac:dyDescent="0.25">
      <c r="A699" s="1">
        <v>42919</v>
      </c>
      <c r="B699" s="1">
        <v>42925</v>
      </c>
      <c r="C699" s="2">
        <f t="shared" si="20"/>
        <v>27</v>
      </c>
      <c r="D699" s="2">
        <f t="shared" si="21"/>
        <v>2017</v>
      </c>
      <c r="E699" t="s">
        <v>14</v>
      </c>
      <c r="F699" t="s">
        <v>15</v>
      </c>
      <c r="G699" t="s">
        <v>16</v>
      </c>
      <c r="H699" t="s">
        <v>17</v>
      </c>
      <c r="I699" t="s">
        <v>18</v>
      </c>
      <c r="J699" t="s">
        <v>19</v>
      </c>
      <c r="K699" t="s">
        <v>20</v>
      </c>
      <c r="N699" t="s">
        <v>24</v>
      </c>
      <c r="O699">
        <v>2.64</v>
      </c>
      <c r="P699" t="s">
        <v>22</v>
      </c>
    </row>
    <row r="700" spans="1:16" x14ac:dyDescent="0.25">
      <c r="A700" s="1">
        <v>42919</v>
      </c>
      <c r="B700" s="1">
        <v>42925</v>
      </c>
      <c r="C700" s="2">
        <f t="shared" si="20"/>
        <v>27</v>
      </c>
      <c r="D700" s="2">
        <f t="shared" si="21"/>
        <v>2017</v>
      </c>
      <c r="E700" t="s">
        <v>14</v>
      </c>
      <c r="F700" t="s">
        <v>15</v>
      </c>
      <c r="G700" t="s">
        <v>16</v>
      </c>
      <c r="H700" t="s">
        <v>17</v>
      </c>
      <c r="I700" t="s">
        <v>18</v>
      </c>
      <c r="J700" t="s">
        <v>19</v>
      </c>
      <c r="K700" t="s">
        <v>20</v>
      </c>
      <c r="N700" t="s">
        <v>25</v>
      </c>
      <c r="O700">
        <v>4.08</v>
      </c>
      <c r="P700" t="s">
        <v>22</v>
      </c>
    </row>
    <row r="701" spans="1:16" x14ac:dyDescent="0.25">
      <c r="A701" s="1">
        <v>42926</v>
      </c>
      <c r="B701" s="1">
        <v>42932</v>
      </c>
      <c r="C701" s="2">
        <f t="shared" si="20"/>
        <v>28</v>
      </c>
      <c r="D701" s="2">
        <f t="shared" si="21"/>
        <v>2017</v>
      </c>
      <c r="E701" t="s">
        <v>14</v>
      </c>
      <c r="F701" t="s">
        <v>15</v>
      </c>
      <c r="G701" t="s">
        <v>16</v>
      </c>
      <c r="H701" t="s">
        <v>17</v>
      </c>
      <c r="I701" t="s">
        <v>18</v>
      </c>
      <c r="J701" t="s">
        <v>19</v>
      </c>
      <c r="K701" t="s">
        <v>20</v>
      </c>
      <c r="N701" t="s">
        <v>26</v>
      </c>
      <c r="O701">
        <v>4.8099999999999996</v>
      </c>
      <c r="P701" t="s">
        <v>22</v>
      </c>
    </row>
    <row r="702" spans="1:16" x14ac:dyDescent="0.25">
      <c r="A702" s="1">
        <v>42926</v>
      </c>
      <c r="B702" s="1">
        <v>42932</v>
      </c>
      <c r="C702" s="2">
        <f t="shared" si="20"/>
        <v>28</v>
      </c>
      <c r="D702" s="2">
        <f t="shared" si="21"/>
        <v>2017</v>
      </c>
      <c r="E702" t="s">
        <v>14</v>
      </c>
      <c r="F702" t="s">
        <v>15</v>
      </c>
      <c r="G702" t="s">
        <v>16</v>
      </c>
      <c r="H702" t="s">
        <v>17</v>
      </c>
      <c r="I702" t="s">
        <v>18</v>
      </c>
      <c r="J702" t="s">
        <v>19</v>
      </c>
      <c r="K702" t="s">
        <v>20</v>
      </c>
      <c r="N702" t="s">
        <v>21</v>
      </c>
      <c r="O702">
        <v>3.96</v>
      </c>
      <c r="P702" t="s">
        <v>22</v>
      </c>
    </row>
    <row r="703" spans="1:16" x14ac:dyDescent="0.25">
      <c r="A703" s="1">
        <v>42926</v>
      </c>
      <c r="B703" s="1">
        <v>42932</v>
      </c>
      <c r="C703" s="2">
        <f t="shared" si="20"/>
        <v>28</v>
      </c>
      <c r="D703" s="2">
        <f t="shared" si="21"/>
        <v>2017</v>
      </c>
      <c r="E703" t="s">
        <v>14</v>
      </c>
      <c r="F703" t="s">
        <v>15</v>
      </c>
      <c r="G703" t="s">
        <v>16</v>
      </c>
      <c r="H703" t="s">
        <v>17</v>
      </c>
      <c r="I703" t="s">
        <v>18</v>
      </c>
      <c r="J703" t="s">
        <v>19</v>
      </c>
      <c r="K703" t="s">
        <v>20</v>
      </c>
      <c r="N703" t="s">
        <v>27</v>
      </c>
      <c r="O703">
        <v>2.93</v>
      </c>
      <c r="P703" t="s">
        <v>22</v>
      </c>
    </row>
    <row r="704" spans="1:16" x14ac:dyDescent="0.25">
      <c r="A704" s="1">
        <v>42926</v>
      </c>
      <c r="B704" s="1">
        <v>42932</v>
      </c>
      <c r="C704" s="2">
        <f t="shared" si="20"/>
        <v>28</v>
      </c>
      <c r="D704" s="2">
        <f t="shared" si="21"/>
        <v>2017</v>
      </c>
      <c r="E704" t="s">
        <v>14</v>
      </c>
      <c r="F704" t="s">
        <v>15</v>
      </c>
      <c r="G704" t="s">
        <v>16</v>
      </c>
      <c r="H704" t="s">
        <v>17</v>
      </c>
      <c r="I704" t="s">
        <v>18</v>
      </c>
      <c r="J704" t="s">
        <v>19</v>
      </c>
      <c r="K704" t="s">
        <v>20</v>
      </c>
      <c r="N704" t="s">
        <v>23</v>
      </c>
      <c r="O704">
        <v>2.93</v>
      </c>
      <c r="P704" t="s">
        <v>22</v>
      </c>
    </row>
    <row r="705" spans="1:16" x14ac:dyDescent="0.25">
      <c r="A705" s="1">
        <v>42926</v>
      </c>
      <c r="B705" s="1">
        <v>42932</v>
      </c>
      <c r="C705" s="2">
        <f t="shared" si="20"/>
        <v>28</v>
      </c>
      <c r="D705" s="2">
        <f t="shared" si="21"/>
        <v>2017</v>
      </c>
      <c r="E705" t="s">
        <v>14</v>
      </c>
      <c r="F705" t="s">
        <v>15</v>
      </c>
      <c r="G705" t="s">
        <v>16</v>
      </c>
      <c r="H705" t="s">
        <v>17</v>
      </c>
      <c r="I705" t="s">
        <v>18</v>
      </c>
      <c r="J705" t="s">
        <v>19</v>
      </c>
      <c r="K705" t="s">
        <v>20</v>
      </c>
      <c r="N705" t="s">
        <v>24</v>
      </c>
      <c r="O705">
        <v>2.64</v>
      </c>
      <c r="P705" t="s">
        <v>22</v>
      </c>
    </row>
    <row r="706" spans="1:16" x14ac:dyDescent="0.25">
      <c r="A706" s="1">
        <v>42926</v>
      </c>
      <c r="B706" s="1">
        <v>42932</v>
      </c>
      <c r="C706" s="2">
        <f t="shared" si="20"/>
        <v>28</v>
      </c>
      <c r="D706" s="2">
        <f t="shared" si="21"/>
        <v>2017</v>
      </c>
      <c r="E706" t="s">
        <v>14</v>
      </c>
      <c r="F706" t="s">
        <v>15</v>
      </c>
      <c r="G706" t="s">
        <v>16</v>
      </c>
      <c r="H706" t="s">
        <v>17</v>
      </c>
      <c r="I706" t="s">
        <v>18</v>
      </c>
      <c r="J706" t="s">
        <v>19</v>
      </c>
      <c r="K706" t="s">
        <v>20</v>
      </c>
      <c r="N706" t="s">
        <v>25</v>
      </c>
      <c r="O706">
        <v>4.08</v>
      </c>
      <c r="P706" t="s">
        <v>22</v>
      </c>
    </row>
    <row r="707" spans="1:16" x14ac:dyDescent="0.25">
      <c r="A707" s="1">
        <v>42933</v>
      </c>
      <c r="B707" s="1">
        <v>42939</v>
      </c>
      <c r="C707" s="2">
        <f t="shared" ref="C707:C770" si="22">_xlfn.ISOWEEKNUM(A707)</f>
        <v>29</v>
      </c>
      <c r="D707" s="2">
        <f t="shared" ref="D707:D770" si="23">YEAR(A707)</f>
        <v>2017</v>
      </c>
      <c r="E707" t="s">
        <v>14</v>
      </c>
      <c r="F707" t="s">
        <v>15</v>
      </c>
      <c r="G707" t="s">
        <v>16</v>
      </c>
      <c r="H707" t="s">
        <v>17</v>
      </c>
      <c r="I707" t="s">
        <v>18</v>
      </c>
      <c r="J707" t="s">
        <v>19</v>
      </c>
      <c r="K707" t="s">
        <v>20</v>
      </c>
      <c r="N707" t="s">
        <v>26</v>
      </c>
      <c r="O707">
        <v>4.8099999999999996</v>
      </c>
      <c r="P707" t="s">
        <v>22</v>
      </c>
    </row>
    <row r="708" spans="1:16" x14ac:dyDescent="0.25">
      <c r="A708" s="1">
        <v>42933</v>
      </c>
      <c r="B708" s="1">
        <v>42939</v>
      </c>
      <c r="C708" s="2">
        <f t="shared" si="22"/>
        <v>29</v>
      </c>
      <c r="D708" s="2">
        <f t="shared" si="23"/>
        <v>2017</v>
      </c>
      <c r="E708" t="s">
        <v>14</v>
      </c>
      <c r="F708" t="s">
        <v>15</v>
      </c>
      <c r="G708" t="s">
        <v>16</v>
      </c>
      <c r="H708" t="s">
        <v>17</v>
      </c>
      <c r="I708" t="s">
        <v>18</v>
      </c>
      <c r="J708" t="s">
        <v>19</v>
      </c>
      <c r="K708" t="s">
        <v>20</v>
      </c>
      <c r="N708" t="s">
        <v>21</v>
      </c>
      <c r="O708">
        <v>3.96</v>
      </c>
      <c r="P708" t="s">
        <v>22</v>
      </c>
    </row>
    <row r="709" spans="1:16" x14ac:dyDescent="0.25">
      <c r="A709" s="1">
        <v>42933</v>
      </c>
      <c r="B709" s="1">
        <v>42939</v>
      </c>
      <c r="C709" s="2">
        <f t="shared" si="22"/>
        <v>29</v>
      </c>
      <c r="D709" s="2">
        <f t="shared" si="23"/>
        <v>2017</v>
      </c>
      <c r="E709" t="s">
        <v>14</v>
      </c>
      <c r="F709" t="s">
        <v>15</v>
      </c>
      <c r="G709" t="s">
        <v>16</v>
      </c>
      <c r="H709" t="s">
        <v>17</v>
      </c>
      <c r="I709" t="s">
        <v>18</v>
      </c>
      <c r="J709" t="s">
        <v>19</v>
      </c>
      <c r="K709" t="s">
        <v>20</v>
      </c>
      <c r="N709" t="s">
        <v>27</v>
      </c>
      <c r="O709">
        <v>2.93</v>
      </c>
      <c r="P709" t="s">
        <v>22</v>
      </c>
    </row>
    <row r="710" spans="1:16" x14ac:dyDescent="0.25">
      <c r="A710" s="1">
        <v>42933</v>
      </c>
      <c r="B710" s="1">
        <v>42939</v>
      </c>
      <c r="C710" s="2">
        <f t="shared" si="22"/>
        <v>29</v>
      </c>
      <c r="D710" s="2">
        <f t="shared" si="23"/>
        <v>2017</v>
      </c>
      <c r="E710" t="s">
        <v>14</v>
      </c>
      <c r="F710" t="s">
        <v>15</v>
      </c>
      <c r="G710" t="s">
        <v>16</v>
      </c>
      <c r="H710" t="s">
        <v>17</v>
      </c>
      <c r="I710" t="s">
        <v>18</v>
      </c>
      <c r="J710" t="s">
        <v>19</v>
      </c>
      <c r="K710" t="s">
        <v>20</v>
      </c>
      <c r="N710" t="s">
        <v>23</v>
      </c>
      <c r="O710">
        <v>2.93</v>
      </c>
      <c r="P710" t="s">
        <v>22</v>
      </c>
    </row>
    <row r="711" spans="1:16" x14ac:dyDescent="0.25">
      <c r="A711" s="1">
        <v>42933</v>
      </c>
      <c r="B711" s="1">
        <v>42939</v>
      </c>
      <c r="C711" s="2">
        <f t="shared" si="22"/>
        <v>29</v>
      </c>
      <c r="D711" s="2">
        <f t="shared" si="23"/>
        <v>2017</v>
      </c>
      <c r="E711" t="s">
        <v>14</v>
      </c>
      <c r="F711" t="s">
        <v>15</v>
      </c>
      <c r="G711" t="s">
        <v>16</v>
      </c>
      <c r="H711" t="s">
        <v>17</v>
      </c>
      <c r="I711" t="s">
        <v>18</v>
      </c>
      <c r="J711" t="s">
        <v>19</v>
      </c>
      <c r="K711" t="s">
        <v>20</v>
      </c>
      <c r="N711" t="s">
        <v>24</v>
      </c>
      <c r="O711">
        <v>2.64</v>
      </c>
      <c r="P711" t="s">
        <v>22</v>
      </c>
    </row>
    <row r="712" spans="1:16" x14ac:dyDescent="0.25">
      <c r="A712" s="1">
        <v>42933</v>
      </c>
      <c r="B712" s="1">
        <v>42939</v>
      </c>
      <c r="C712" s="2">
        <f t="shared" si="22"/>
        <v>29</v>
      </c>
      <c r="D712" s="2">
        <f t="shared" si="23"/>
        <v>2017</v>
      </c>
      <c r="E712" t="s">
        <v>14</v>
      </c>
      <c r="F712" t="s">
        <v>15</v>
      </c>
      <c r="G712" t="s">
        <v>16</v>
      </c>
      <c r="H712" t="s">
        <v>17</v>
      </c>
      <c r="I712" t="s">
        <v>18</v>
      </c>
      <c r="J712" t="s">
        <v>19</v>
      </c>
      <c r="K712" t="s">
        <v>20</v>
      </c>
      <c r="N712" t="s">
        <v>25</v>
      </c>
      <c r="O712">
        <v>4.08</v>
      </c>
      <c r="P712" t="s">
        <v>22</v>
      </c>
    </row>
    <row r="713" spans="1:16" x14ac:dyDescent="0.25">
      <c r="A713" s="1">
        <v>42940</v>
      </c>
      <c r="B713" s="1">
        <v>42946</v>
      </c>
      <c r="C713" s="2">
        <f t="shared" si="22"/>
        <v>30</v>
      </c>
      <c r="D713" s="2">
        <f t="shared" si="23"/>
        <v>2017</v>
      </c>
      <c r="E713" t="s">
        <v>14</v>
      </c>
      <c r="F713" t="s">
        <v>15</v>
      </c>
      <c r="G713" t="s">
        <v>16</v>
      </c>
      <c r="H713" t="s">
        <v>17</v>
      </c>
      <c r="I713" t="s">
        <v>18</v>
      </c>
      <c r="J713" t="s">
        <v>19</v>
      </c>
      <c r="K713" t="s">
        <v>20</v>
      </c>
      <c r="N713" t="s">
        <v>26</v>
      </c>
      <c r="O713">
        <v>4.8099999999999996</v>
      </c>
      <c r="P713" t="s">
        <v>22</v>
      </c>
    </row>
    <row r="714" spans="1:16" x14ac:dyDescent="0.25">
      <c r="A714" s="1">
        <v>42940</v>
      </c>
      <c r="B714" s="1">
        <v>42946</v>
      </c>
      <c r="C714" s="2">
        <f t="shared" si="22"/>
        <v>30</v>
      </c>
      <c r="D714" s="2">
        <f t="shared" si="23"/>
        <v>2017</v>
      </c>
      <c r="E714" t="s">
        <v>14</v>
      </c>
      <c r="F714" t="s">
        <v>15</v>
      </c>
      <c r="G714" t="s">
        <v>16</v>
      </c>
      <c r="H714" t="s">
        <v>17</v>
      </c>
      <c r="I714" t="s">
        <v>18</v>
      </c>
      <c r="J714" t="s">
        <v>19</v>
      </c>
      <c r="K714" t="s">
        <v>20</v>
      </c>
      <c r="N714" t="s">
        <v>21</v>
      </c>
      <c r="O714">
        <v>3.96</v>
      </c>
      <c r="P714" t="s">
        <v>22</v>
      </c>
    </row>
    <row r="715" spans="1:16" x14ac:dyDescent="0.25">
      <c r="A715" s="1">
        <v>42940</v>
      </c>
      <c r="B715" s="1">
        <v>42946</v>
      </c>
      <c r="C715" s="2">
        <f t="shared" si="22"/>
        <v>30</v>
      </c>
      <c r="D715" s="2">
        <f t="shared" si="23"/>
        <v>2017</v>
      </c>
      <c r="E715" t="s">
        <v>14</v>
      </c>
      <c r="F715" t="s">
        <v>15</v>
      </c>
      <c r="G715" t="s">
        <v>16</v>
      </c>
      <c r="H715" t="s">
        <v>17</v>
      </c>
      <c r="I715" t="s">
        <v>18</v>
      </c>
      <c r="J715" t="s">
        <v>19</v>
      </c>
      <c r="K715" t="s">
        <v>20</v>
      </c>
      <c r="N715" t="s">
        <v>27</v>
      </c>
      <c r="O715">
        <v>2.93</v>
      </c>
      <c r="P715" t="s">
        <v>22</v>
      </c>
    </row>
    <row r="716" spans="1:16" x14ac:dyDescent="0.25">
      <c r="A716" s="1">
        <v>42940</v>
      </c>
      <c r="B716" s="1">
        <v>42946</v>
      </c>
      <c r="C716" s="2">
        <f t="shared" si="22"/>
        <v>30</v>
      </c>
      <c r="D716" s="2">
        <f t="shared" si="23"/>
        <v>2017</v>
      </c>
      <c r="E716" t="s">
        <v>14</v>
      </c>
      <c r="F716" t="s">
        <v>15</v>
      </c>
      <c r="G716" t="s">
        <v>16</v>
      </c>
      <c r="H716" t="s">
        <v>17</v>
      </c>
      <c r="I716" t="s">
        <v>18</v>
      </c>
      <c r="J716" t="s">
        <v>19</v>
      </c>
      <c r="K716" t="s">
        <v>20</v>
      </c>
      <c r="N716" t="s">
        <v>23</v>
      </c>
      <c r="O716">
        <v>2.93</v>
      </c>
      <c r="P716" t="s">
        <v>22</v>
      </c>
    </row>
    <row r="717" spans="1:16" x14ac:dyDescent="0.25">
      <c r="A717" s="1">
        <v>42940</v>
      </c>
      <c r="B717" s="1">
        <v>42946</v>
      </c>
      <c r="C717" s="2">
        <f t="shared" si="22"/>
        <v>30</v>
      </c>
      <c r="D717" s="2">
        <f t="shared" si="23"/>
        <v>2017</v>
      </c>
      <c r="E717" t="s">
        <v>14</v>
      </c>
      <c r="F717" t="s">
        <v>15</v>
      </c>
      <c r="G717" t="s">
        <v>16</v>
      </c>
      <c r="H717" t="s">
        <v>17</v>
      </c>
      <c r="I717" t="s">
        <v>18</v>
      </c>
      <c r="J717" t="s">
        <v>19</v>
      </c>
      <c r="K717" t="s">
        <v>20</v>
      </c>
      <c r="N717" t="s">
        <v>24</v>
      </c>
      <c r="O717">
        <v>2.64</v>
      </c>
      <c r="P717" t="s">
        <v>22</v>
      </c>
    </row>
    <row r="718" spans="1:16" x14ac:dyDescent="0.25">
      <c r="A718" s="1">
        <v>42940</v>
      </c>
      <c r="B718" s="1">
        <v>42946</v>
      </c>
      <c r="C718" s="2">
        <f t="shared" si="22"/>
        <v>30</v>
      </c>
      <c r="D718" s="2">
        <f t="shared" si="23"/>
        <v>2017</v>
      </c>
      <c r="E718" t="s">
        <v>14</v>
      </c>
      <c r="F718" t="s">
        <v>15</v>
      </c>
      <c r="G718" t="s">
        <v>16</v>
      </c>
      <c r="H718" t="s">
        <v>17</v>
      </c>
      <c r="I718" t="s">
        <v>18</v>
      </c>
      <c r="J718" t="s">
        <v>19</v>
      </c>
      <c r="K718" t="s">
        <v>20</v>
      </c>
      <c r="N718" t="s">
        <v>25</v>
      </c>
      <c r="O718">
        <v>4.08</v>
      </c>
      <c r="P718" t="s">
        <v>22</v>
      </c>
    </row>
    <row r="719" spans="1:16" x14ac:dyDescent="0.25">
      <c r="A719" s="1">
        <v>42947</v>
      </c>
      <c r="B719" s="1">
        <v>42953</v>
      </c>
      <c r="C719" s="2">
        <f t="shared" si="22"/>
        <v>31</v>
      </c>
      <c r="D719" s="2">
        <f t="shared" si="23"/>
        <v>2017</v>
      </c>
      <c r="E719" t="s">
        <v>14</v>
      </c>
      <c r="F719" t="s">
        <v>15</v>
      </c>
      <c r="G719" t="s">
        <v>16</v>
      </c>
      <c r="H719" t="s">
        <v>17</v>
      </c>
      <c r="I719" t="s">
        <v>18</v>
      </c>
      <c r="J719" t="s">
        <v>19</v>
      </c>
      <c r="K719" t="s">
        <v>20</v>
      </c>
      <c r="N719" t="s">
        <v>26</v>
      </c>
      <c r="O719">
        <v>3.99</v>
      </c>
      <c r="P719" t="s">
        <v>22</v>
      </c>
    </row>
    <row r="720" spans="1:16" x14ac:dyDescent="0.25">
      <c r="A720" s="1">
        <v>42947</v>
      </c>
      <c r="B720" s="1">
        <v>42953</v>
      </c>
      <c r="C720" s="2">
        <f t="shared" si="22"/>
        <v>31</v>
      </c>
      <c r="D720" s="2">
        <f t="shared" si="23"/>
        <v>2017</v>
      </c>
      <c r="E720" t="s">
        <v>14</v>
      </c>
      <c r="F720" t="s">
        <v>15</v>
      </c>
      <c r="G720" t="s">
        <v>16</v>
      </c>
      <c r="H720" t="s">
        <v>17</v>
      </c>
      <c r="I720" t="s">
        <v>18</v>
      </c>
      <c r="J720" t="s">
        <v>19</v>
      </c>
      <c r="K720" t="s">
        <v>20</v>
      </c>
      <c r="N720" t="s">
        <v>21</v>
      </c>
      <c r="O720">
        <v>4.84</v>
      </c>
      <c r="P720" t="s">
        <v>22</v>
      </c>
    </row>
    <row r="721" spans="1:16" x14ac:dyDescent="0.25">
      <c r="A721" s="1">
        <v>42947</v>
      </c>
      <c r="B721" s="1">
        <v>42953</v>
      </c>
      <c r="C721" s="2">
        <f t="shared" si="22"/>
        <v>31</v>
      </c>
      <c r="D721" s="2">
        <f t="shared" si="23"/>
        <v>2017</v>
      </c>
      <c r="E721" t="s">
        <v>14</v>
      </c>
      <c r="F721" t="s">
        <v>15</v>
      </c>
      <c r="G721" t="s">
        <v>16</v>
      </c>
      <c r="H721" t="s">
        <v>17</v>
      </c>
      <c r="I721" t="s">
        <v>18</v>
      </c>
      <c r="J721" t="s">
        <v>19</v>
      </c>
      <c r="K721" t="s">
        <v>20</v>
      </c>
      <c r="N721" t="s">
        <v>27</v>
      </c>
      <c r="O721">
        <v>2.96</v>
      </c>
      <c r="P721" t="s">
        <v>22</v>
      </c>
    </row>
    <row r="722" spans="1:16" x14ac:dyDescent="0.25">
      <c r="A722" s="1">
        <v>42947</v>
      </c>
      <c r="B722" s="1">
        <v>42953</v>
      </c>
      <c r="C722" s="2">
        <f t="shared" si="22"/>
        <v>31</v>
      </c>
      <c r="D722" s="2">
        <f t="shared" si="23"/>
        <v>2017</v>
      </c>
      <c r="E722" t="s">
        <v>14</v>
      </c>
      <c r="F722" t="s">
        <v>15</v>
      </c>
      <c r="G722" t="s">
        <v>16</v>
      </c>
      <c r="H722" t="s">
        <v>17</v>
      </c>
      <c r="I722" t="s">
        <v>18</v>
      </c>
      <c r="J722" t="s">
        <v>19</v>
      </c>
      <c r="K722" t="s">
        <v>20</v>
      </c>
      <c r="N722" t="s">
        <v>23</v>
      </c>
      <c r="O722">
        <v>3.66</v>
      </c>
      <c r="P722" t="s">
        <v>22</v>
      </c>
    </row>
    <row r="723" spans="1:16" x14ac:dyDescent="0.25">
      <c r="A723" s="1">
        <v>42947</v>
      </c>
      <c r="B723" s="1">
        <v>42953</v>
      </c>
      <c r="C723" s="2">
        <f t="shared" si="22"/>
        <v>31</v>
      </c>
      <c r="D723" s="2">
        <f t="shared" si="23"/>
        <v>2017</v>
      </c>
      <c r="E723" t="s">
        <v>14</v>
      </c>
      <c r="F723" t="s">
        <v>15</v>
      </c>
      <c r="G723" t="s">
        <v>16</v>
      </c>
      <c r="H723" t="s">
        <v>17</v>
      </c>
      <c r="I723" t="s">
        <v>18</v>
      </c>
      <c r="J723" t="s">
        <v>19</v>
      </c>
      <c r="K723" t="s">
        <v>20</v>
      </c>
      <c r="N723" t="s">
        <v>24</v>
      </c>
      <c r="O723">
        <v>2.67</v>
      </c>
      <c r="P723" t="s">
        <v>22</v>
      </c>
    </row>
    <row r="724" spans="1:16" x14ac:dyDescent="0.25">
      <c r="A724" s="1">
        <v>42947</v>
      </c>
      <c r="B724" s="1">
        <v>42953</v>
      </c>
      <c r="C724" s="2">
        <f t="shared" si="22"/>
        <v>31</v>
      </c>
      <c r="D724" s="2">
        <f t="shared" si="23"/>
        <v>2017</v>
      </c>
      <c r="E724" t="s">
        <v>14</v>
      </c>
      <c r="F724" t="s">
        <v>15</v>
      </c>
      <c r="G724" t="s">
        <v>16</v>
      </c>
      <c r="H724" t="s">
        <v>17</v>
      </c>
      <c r="I724" t="s">
        <v>18</v>
      </c>
      <c r="J724" t="s">
        <v>19</v>
      </c>
      <c r="K724" t="s">
        <v>20</v>
      </c>
      <c r="N724" t="s">
        <v>25</v>
      </c>
      <c r="O724">
        <v>4.55</v>
      </c>
      <c r="P724" t="s">
        <v>22</v>
      </c>
    </row>
    <row r="725" spans="1:16" x14ac:dyDescent="0.25">
      <c r="A725" s="1">
        <v>42954</v>
      </c>
      <c r="B725" s="1">
        <v>42960</v>
      </c>
      <c r="C725" s="2">
        <f t="shared" si="22"/>
        <v>32</v>
      </c>
      <c r="D725" s="2">
        <f t="shared" si="23"/>
        <v>2017</v>
      </c>
      <c r="E725" t="s">
        <v>14</v>
      </c>
      <c r="F725" t="s">
        <v>15</v>
      </c>
      <c r="G725" t="s">
        <v>16</v>
      </c>
      <c r="H725" t="s">
        <v>17</v>
      </c>
      <c r="I725" t="s">
        <v>18</v>
      </c>
      <c r="J725" t="s">
        <v>19</v>
      </c>
      <c r="K725" t="s">
        <v>20</v>
      </c>
      <c r="N725" t="s">
        <v>26</v>
      </c>
      <c r="O725">
        <v>3.93</v>
      </c>
      <c r="P725" t="s">
        <v>22</v>
      </c>
    </row>
    <row r="726" spans="1:16" x14ac:dyDescent="0.25">
      <c r="A726" s="1">
        <v>42954</v>
      </c>
      <c r="B726" s="1">
        <v>42960</v>
      </c>
      <c r="C726" s="2">
        <f t="shared" si="22"/>
        <v>32</v>
      </c>
      <c r="D726" s="2">
        <f t="shared" si="23"/>
        <v>2017</v>
      </c>
      <c r="E726" t="s">
        <v>14</v>
      </c>
      <c r="F726" t="s">
        <v>15</v>
      </c>
      <c r="G726" t="s">
        <v>16</v>
      </c>
      <c r="H726" t="s">
        <v>17</v>
      </c>
      <c r="I726" t="s">
        <v>18</v>
      </c>
      <c r="J726" t="s">
        <v>19</v>
      </c>
      <c r="K726" t="s">
        <v>20</v>
      </c>
      <c r="N726" t="s">
        <v>21</v>
      </c>
      <c r="O726">
        <v>4.96</v>
      </c>
      <c r="P726" t="s">
        <v>22</v>
      </c>
    </row>
    <row r="727" spans="1:16" x14ac:dyDescent="0.25">
      <c r="A727" s="1">
        <v>42954</v>
      </c>
      <c r="B727" s="1">
        <v>42960</v>
      </c>
      <c r="C727" s="2">
        <f t="shared" si="22"/>
        <v>32</v>
      </c>
      <c r="D727" s="2">
        <f t="shared" si="23"/>
        <v>2017</v>
      </c>
      <c r="E727" t="s">
        <v>14</v>
      </c>
      <c r="F727" t="s">
        <v>15</v>
      </c>
      <c r="G727" t="s">
        <v>16</v>
      </c>
      <c r="H727" t="s">
        <v>17</v>
      </c>
      <c r="I727" t="s">
        <v>18</v>
      </c>
      <c r="J727" t="s">
        <v>19</v>
      </c>
      <c r="K727" t="s">
        <v>20</v>
      </c>
      <c r="N727" t="s">
        <v>27</v>
      </c>
      <c r="O727">
        <v>3</v>
      </c>
      <c r="P727" t="s">
        <v>22</v>
      </c>
    </row>
    <row r="728" spans="1:16" x14ac:dyDescent="0.25">
      <c r="A728" s="1">
        <v>42954</v>
      </c>
      <c r="B728" s="1">
        <v>42960</v>
      </c>
      <c r="C728" s="2">
        <f t="shared" si="22"/>
        <v>32</v>
      </c>
      <c r="D728" s="2">
        <f t="shared" si="23"/>
        <v>2017</v>
      </c>
      <c r="E728" t="s">
        <v>14</v>
      </c>
      <c r="F728" t="s">
        <v>15</v>
      </c>
      <c r="G728" t="s">
        <v>16</v>
      </c>
      <c r="H728" t="s">
        <v>17</v>
      </c>
      <c r="I728" t="s">
        <v>18</v>
      </c>
      <c r="J728" t="s">
        <v>19</v>
      </c>
      <c r="K728" t="s">
        <v>20</v>
      </c>
      <c r="N728" t="s">
        <v>23</v>
      </c>
      <c r="O728">
        <v>3.84</v>
      </c>
      <c r="P728" t="s">
        <v>22</v>
      </c>
    </row>
    <row r="729" spans="1:16" x14ac:dyDescent="0.25">
      <c r="A729" s="1">
        <v>42954</v>
      </c>
      <c r="B729" s="1">
        <v>42960</v>
      </c>
      <c r="C729" s="2">
        <f t="shared" si="22"/>
        <v>32</v>
      </c>
      <c r="D729" s="2">
        <f t="shared" si="23"/>
        <v>2017</v>
      </c>
      <c r="E729" t="s">
        <v>14</v>
      </c>
      <c r="F729" t="s">
        <v>15</v>
      </c>
      <c r="G729" t="s">
        <v>16</v>
      </c>
      <c r="H729" t="s">
        <v>17</v>
      </c>
      <c r="I729" t="s">
        <v>18</v>
      </c>
      <c r="J729" t="s">
        <v>19</v>
      </c>
      <c r="K729" t="s">
        <v>20</v>
      </c>
      <c r="N729" t="s">
        <v>24</v>
      </c>
      <c r="O729">
        <v>2.68</v>
      </c>
      <c r="P729" t="s">
        <v>22</v>
      </c>
    </row>
    <row r="730" spans="1:16" x14ac:dyDescent="0.25">
      <c r="A730" s="1">
        <v>42954</v>
      </c>
      <c r="B730" s="1">
        <v>42960</v>
      </c>
      <c r="C730" s="2">
        <f t="shared" si="22"/>
        <v>32</v>
      </c>
      <c r="D730" s="2">
        <f t="shared" si="23"/>
        <v>2017</v>
      </c>
      <c r="E730" t="s">
        <v>14</v>
      </c>
      <c r="F730" t="s">
        <v>15</v>
      </c>
      <c r="G730" t="s">
        <v>16</v>
      </c>
      <c r="H730" t="s">
        <v>17</v>
      </c>
      <c r="I730" t="s">
        <v>18</v>
      </c>
      <c r="J730" t="s">
        <v>19</v>
      </c>
      <c r="K730" t="s">
        <v>20</v>
      </c>
      <c r="N730" t="s">
        <v>25</v>
      </c>
      <c r="O730">
        <v>4.6100000000000003</v>
      </c>
      <c r="P730" t="s">
        <v>22</v>
      </c>
    </row>
    <row r="731" spans="1:16" x14ac:dyDescent="0.25">
      <c r="A731" s="1">
        <v>42961</v>
      </c>
      <c r="B731" s="1">
        <v>42967</v>
      </c>
      <c r="C731" s="2">
        <f t="shared" si="22"/>
        <v>33</v>
      </c>
      <c r="D731" s="2">
        <f t="shared" si="23"/>
        <v>2017</v>
      </c>
      <c r="E731" t="s">
        <v>14</v>
      </c>
      <c r="F731" t="s">
        <v>15</v>
      </c>
      <c r="G731" t="s">
        <v>16</v>
      </c>
      <c r="H731" t="s">
        <v>17</v>
      </c>
      <c r="I731" t="s">
        <v>18</v>
      </c>
      <c r="J731" t="s">
        <v>19</v>
      </c>
      <c r="K731" t="s">
        <v>20</v>
      </c>
      <c r="N731" t="s">
        <v>26</v>
      </c>
      <c r="O731">
        <v>3.93</v>
      </c>
      <c r="P731" t="s">
        <v>22</v>
      </c>
    </row>
    <row r="732" spans="1:16" x14ac:dyDescent="0.25">
      <c r="A732" s="1">
        <v>42961</v>
      </c>
      <c r="B732" s="1">
        <v>42967</v>
      </c>
      <c r="C732" s="2">
        <f t="shared" si="22"/>
        <v>33</v>
      </c>
      <c r="D732" s="2">
        <f t="shared" si="23"/>
        <v>2017</v>
      </c>
      <c r="E732" t="s">
        <v>14</v>
      </c>
      <c r="F732" t="s">
        <v>15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  <c r="N732" t="s">
        <v>21</v>
      </c>
      <c r="O732">
        <v>4.96</v>
      </c>
      <c r="P732" t="s">
        <v>22</v>
      </c>
    </row>
    <row r="733" spans="1:16" x14ac:dyDescent="0.25">
      <c r="A733" s="1">
        <v>42961</v>
      </c>
      <c r="B733" s="1">
        <v>42967</v>
      </c>
      <c r="C733" s="2">
        <f t="shared" si="22"/>
        <v>33</v>
      </c>
      <c r="D733" s="2">
        <f t="shared" si="23"/>
        <v>2017</v>
      </c>
      <c r="E733" t="s">
        <v>14</v>
      </c>
      <c r="F733" t="s">
        <v>15</v>
      </c>
      <c r="G733" t="s">
        <v>16</v>
      </c>
      <c r="H733" t="s">
        <v>17</v>
      </c>
      <c r="I733" t="s">
        <v>18</v>
      </c>
      <c r="J733" t="s">
        <v>19</v>
      </c>
      <c r="K733" t="s">
        <v>20</v>
      </c>
      <c r="N733" t="s">
        <v>27</v>
      </c>
      <c r="O733">
        <v>3</v>
      </c>
      <c r="P733" t="s">
        <v>22</v>
      </c>
    </row>
    <row r="734" spans="1:16" x14ac:dyDescent="0.25">
      <c r="A734" s="1">
        <v>42961</v>
      </c>
      <c r="B734" s="1">
        <v>42967</v>
      </c>
      <c r="C734" s="2">
        <f t="shared" si="22"/>
        <v>33</v>
      </c>
      <c r="D734" s="2">
        <f t="shared" si="23"/>
        <v>2017</v>
      </c>
      <c r="E734" t="s">
        <v>14</v>
      </c>
      <c r="F734" t="s">
        <v>15</v>
      </c>
      <c r="G734" t="s">
        <v>16</v>
      </c>
      <c r="H734" t="s">
        <v>17</v>
      </c>
      <c r="I734" t="s">
        <v>18</v>
      </c>
      <c r="J734" t="s">
        <v>19</v>
      </c>
      <c r="K734" t="s">
        <v>20</v>
      </c>
      <c r="N734" t="s">
        <v>23</v>
      </c>
      <c r="O734">
        <v>3.84</v>
      </c>
      <c r="P734" t="s">
        <v>22</v>
      </c>
    </row>
    <row r="735" spans="1:16" x14ac:dyDescent="0.25">
      <c r="A735" s="1">
        <v>42961</v>
      </c>
      <c r="B735" s="1">
        <v>42967</v>
      </c>
      <c r="C735" s="2">
        <f t="shared" si="22"/>
        <v>33</v>
      </c>
      <c r="D735" s="2">
        <f t="shared" si="23"/>
        <v>2017</v>
      </c>
      <c r="E735" t="s">
        <v>14</v>
      </c>
      <c r="F735" t="s">
        <v>15</v>
      </c>
      <c r="G735" t="s">
        <v>16</v>
      </c>
      <c r="H735" t="s">
        <v>17</v>
      </c>
      <c r="I735" t="s">
        <v>18</v>
      </c>
      <c r="J735" t="s">
        <v>19</v>
      </c>
      <c r="K735" t="s">
        <v>20</v>
      </c>
      <c r="N735" t="s">
        <v>24</v>
      </c>
      <c r="O735">
        <v>2.68</v>
      </c>
      <c r="P735" t="s">
        <v>22</v>
      </c>
    </row>
    <row r="736" spans="1:16" x14ac:dyDescent="0.25">
      <c r="A736" s="1">
        <v>42961</v>
      </c>
      <c r="B736" s="1">
        <v>42967</v>
      </c>
      <c r="C736" s="2">
        <f t="shared" si="22"/>
        <v>33</v>
      </c>
      <c r="D736" s="2">
        <f t="shared" si="23"/>
        <v>2017</v>
      </c>
      <c r="E736" t="s">
        <v>14</v>
      </c>
      <c r="F736" t="s">
        <v>15</v>
      </c>
      <c r="G736" t="s">
        <v>16</v>
      </c>
      <c r="H736" t="s">
        <v>17</v>
      </c>
      <c r="I736" t="s">
        <v>18</v>
      </c>
      <c r="J736" t="s">
        <v>19</v>
      </c>
      <c r="K736" t="s">
        <v>20</v>
      </c>
      <c r="N736" t="s">
        <v>25</v>
      </c>
      <c r="O736">
        <v>4.6100000000000003</v>
      </c>
      <c r="P736" t="s">
        <v>22</v>
      </c>
    </row>
    <row r="737" spans="1:16" x14ac:dyDescent="0.25">
      <c r="A737" s="1">
        <v>42968</v>
      </c>
      <c r="B737" s="1">
        <v>42974</v>
      </c>
      <c r="C737" s="2">
        <f t="shared" si="22"/>
        <v>34</v>
      </c>
      <c r="D737" s="2">
        <f t="shared" si="23"/>
        <v>2017</v>
      </c>
      <c r="E737" t="s">
        <v>14</v>
      </c>
      <c r="F737" t="s">
        <v>15</v>
      </c>
      <c r="G737" t="s">
        <v>16</v>
      </c>
      <c r="H737" t="s">
        <v>17</v>
      </c>
      <c r="I737" t="s">
        <v>18</v>
      </c>
      <c r="J737" t="s">
        <v>19</v>
      </c>
      <c r="K737" t="s">
        <v>20</v>
      </c>
      <c r="N737" t="s">
        <v>26</v>
      </c>
      <c r="O737">
        <v>3.93</v>
      </c>
      <c r="P737" t="s">
        <v>22</v>
      </c>
    </row>
    <row r="738" spans="1:16" x14ac:dyDescent="0.25">
      <c r="A738" s="1">
        <v>42968</v>
      </c>
      <c r="B738" s="1">
        <v>42974</v>
      </c>
      <c r="C738" s="2">
        <f t="shared" si="22"/>
        <v>34</v>
      </c>
      <c r="D738" s="2">
        <f t="shared" si="23"/>
        <v>2017</v>
      </c>
      <c r="E738" t="s">
        <v>14</v>
      </c>
      <c r="F738" t="s">
        <v>15</v>
      </c>
      <c r="G738" t="s">
        <v>16</v>
      </c>
      <c r="H738" t="s">
        <v>17</v>
      </c>
      <c r="I738" t="s">
        <v>18</v>
      </c>
      <c r="J738" t="s">
        <v>19</v>
      </c>
      <c r="K738" t="s">
        <v>20</v>
      </c>
      <c r="N738" t="s">
        <v>21</v>
      </c>
      <c r="O738">
        <v>4.96</v>
      </c>
      <c r="P738" t="s">
        <v>22</v>
      </c>
    </row>
    <row r="739" spans="1:16" x14ac:dyDescent="0.25">
      <c r="A739" s="1">
        <v>42968</v>
      </c>
      <c r="B739" s="1">
        <v>42974</v>
      </c>
      <c r="C739" s="2">
        <f t="shared" si="22"/>
        <v>34</v>
      </c>
      <c r="D739" s="2">
        <f t="shared" si="23"/>
        <v>2017</v>
      </c>
      <c r="E739" t="s">
        <v>14</v>
      </c>
      <c r="F739" t="s">
        <v>15</v>
      </c>
      <c r="G739" t="s">
        <v>16</v>
      </c>
      <c r="H739" t="s">
        <v>17</v>
      </c>
      <c r="I739" t="s">
        <v>18</v>
      </c>
      <c r="J739" t="s">
        <v>19</v>
      </c>
      <c r="K739" t="s">
        <v>20</v>
      </c>
      <c r="N739" t="s">
        <v>27</v>
      </c>
      <c r="O739">
        <v>3</v>
      </c>
      <c r="P739" t="s">
        <v>22</v>
      </c>
    </row>
    <row r="740" spans="1:16" x14ac:dyDescent="0.25">
      <c r="A740" s="1">
        <v>42968</v>
      </c>
      <c r="B740" s="1">
        <v>42974</v>
      </c>
      <c r="C740" s="2">
        <f t="shared" si="22"/>
        <v>34</v>
      </c>
      <c r="D740" s="2">
        <f t="shared" si="23"/>
        <v>2017</v>
      </c>
      <c r="E740" t="s">
        <v>14</v>
      </c>
      <c r="F740" t="s">
        <v>15</v>
      </c>
      <c r="G740" t="s">
        <v>16</v>
      </c>
      <c r="H740" t="s">
        <v>17</v>
      </c>
      <c r="I740" t="s">
        <v>18</v>
      </c>
      <c r="J740" t="s">
        <v>19</v>
      </c>
      <c r="K740" t="s">
        <v>20</v>
      </c>
      <c r="N740" t="s">
        <v>23</v>
      </c>
      <c r="O740">
        <v>3.84</v>
      </c>
      <c r="P740" t="s">
        <v>22</v>
      </c>
    </row>
    <row r="741" spans="1:16" x14ac:dyDescent="0.25">
      <c r="A741" s="1">
        <v>42968</v>
      </c>
      <c r="B741" s="1">
        <v>42974</v>
      </c>
      <c r="C741" s="2">
        <f t="shared" si="22"/>
        <v>34</v>
      </c>
      <c r="D741" s="2">
        <f t="shared" si="23"/>
        <v>2017</v>
      </c>
      <c r="E741" t="s">
        <v>14</v>
      </c>
      <c r="F741" t="s">
        <v>15</v>
      </c>
      <c r="G741" t="s">
        <v>16</v>
      </c>
      <c r="H741" t="s">
        <v>17</v>
      </c>
      <c r="I741" t="s">
        <v>18</v>
      </c>
      <c r="J741" t="s">
        <v>19</v>
      </c>
      <c r="K741" t="s">
        <v>20</v>
      </c>
      <c r="N741" t="s">
        <v>24</v>
      </c>
      <c r="O741">
        <v>2.68</v>
      </c>
      <c r="P741" t="s">
        <v>22</v>
      </c>
    </row>
    <row r="742" spans="1:16" x14ac:dyDescent="0.25">
      <c r="A742" s="1">
        <v>42968</v>
      </c>
      <c r="B742" s="1">
        <v>42974</v>
      </c>
      <c r="C742" s="2">
        <f t="shared" si="22"/>
        <v>34</v>
      </c>
      <c r="D742" s="2">
        <f t="shared" si="23"/>
        <v>2017</v>
      </c>
      <c r="E742" t="s">
        <v>14</v>
      </c>
      <c r="F742" t="s">
        <v>15</v>
      </c>
      <c r="G742" t="s">
        <v>16</v>
      </c>
      <c r="H742" t="s">
        <v>17</v>
      </c>
      <c r="I742" t="s">
        <v>18</v>
      </c>
      <c r="J742" t="s">
        <v>19</v>
      </c>
      <c r="K742" t="s">
        <v>20</v>
      </c>
      <c r="N742" t="s">
        <v>25</v>
      </c>
      <c r="O742">
        <v>4.6100000000000003</v>
      </c>
      <c r="P742" t="s">
        <v>22</v>
      </c>
    </row>
    <row r="743" spans="1:16" x14ac:dyDescent="0.25">
      <c r="A743" s="1">
        <v>42975</v>
      </c>
      <c r="B743" s="1">
        <v>42981</v>
      </c>
      <c r="C743" s="2">
        <f t="shared" si="22"/>
        <v>35</v>
      </c>
      <c r="D743" s="2">
        <f t="shared" si="23"/>
        <v>2017</v>
      </c>
      <c r="E743" t="s">
        <v>14</v>
      </c>
      <c r="F743" t="s">
        <v>15</v>
      </c>
      <c r="G743" t="s">
        <v>16</v>
      </c>
      <c r="H743" t="s">
        <v>17</v>
      </c>
      <c r="I743" t="s">
        <v>18</v>
      </c>
      <c r="J743" t="s">
        <v>19</v>
      </c>
      <c r="K743" t="s">
        <v>20</v>
      </c>
      <c r="N743" t="s">
        <v>26</v>
      </c>
      <c r="O743">
        <v>4.3600000000000003</v>
      </c>
      <c r="P743" t="s">
        <v>22</v>
      </c>
    </row>
    <row r="744" spans="1:16" x14ac:dyDescent="0.25">
      <c r="A744" s="1">
        <v>42975</v>
      </c>
      <c r="B744" s="1">
        <v>42981</v>
      </c>
      <c r="C744" s="2">
        <f t="shared" si="22"/>
        <v>35</v>
      </c>
      <c r="D744" s="2">
        <f t="shared" si="23"/>
        <v>2017</v>
      </c>
      <c r="E744" t="s">
        <v>14</v>
      </c>
      <c r="F744" t="s">
        <v>15</v>
      </c>
      <c r="G744" t="s">
        <v>16</v>
      </c>
      <c r="H744" t="s">
        <v>17</v>
      </c>
      <c r="I744" t="s">
        <v>18</v>
      </c>
      <c r="J744" t="s">
        <v>19</v>
      </c>
      <c r="K744" t="s">
        <v>20</v>
      </c>
      <c r="N744" t="s">
        <v>21</v>
      </c>
      <c r="O744">
        <v>4.93</v>
      </c>
      <c r="P744" t="s">
        <v>22</v>
      </c>
    </row>
    <row r="745" spans="1:16" x14ac:dyDescent="0.25">
      <c r="A745" s="1">
        <v>42975</v>
      </c>
      <c r="B745" s="1">
        <v>42981</v>
      </c>
      <c r="C745" s="2">
        <f t="shared" si="22"/>
        <v>35</v>
      </c>
      <c r="D745" s="2">
        <f t="shared" si="23"/>
        <v>2017</v>
      </c>
      <c r="E745" t="s">
        <v>14</v>
      </c>
      <c r="F745" t="s">
        <v>15</v>
      </c>
      <c r="G745" t="s">
        <v>16</v>
      </c>
      <c r="H745" t="s">
        <v>17</v>
      </c>
      <c r="I745" t="s">
        <v>18</v>
      </c>
      <c r="J745" t="s">
        <v>19</v>
      </c>
      <c r="K745" t="s">
        <v>20</v>
      </c>
      <c r="N745" t="s">
        <v>27</v>
      </c>
      <c r="O745">
        <v>2.48</v>
      </c>
      <c r="P745" t="s">
        <v>22</v>
      </c>
    </row>
    <row r="746" spans="1:16" x14ac:dyDescent="0.25">
      <c r="A746" s="1">
        <v>42975</v>
      </c>
      <c r="B746" s="1">
        <v>42981</v>
      </c>
      <c r="C746" s="2">
        <f t="shared" si="22"/>
        <v>35</v>
      </c>
      <c r="D746" s="2">
        <f t="shared" si="23"/>
        <v>2017</v>
      </c>
      <c r="E746" t="s">
        <v>14</v>
      </c>
      <c r="F746" t="s">
        <v>15</v>
      </c>
      <c r="G746" t="s">
        <v>16</v>
      </c>
      <c r="H746" t="s">
        <v>17</v>
      </c>
      <c r="I746" t="s">
        <v>18</v>
      </c>
      <c r="J746" t="s">
        <v>19</v>
      </c>
      <c r="K746" t="s">
        <v>20</v>
      </c>
      <c r="N746" t="s">
        <v>23</v>
      </c>
      <c r="O746">
        <v>3.48</v>
      </c>
      <c r="P746" t="s">
        <v>22</v>
      </c>
    </row>
    <row r="747" spans="1:16" x14ac:dyDescent="0.25">
      <c r="A747" s="1">
        <v>42975</v>
      </c>
      <c r="B747" s="1">
        <v>42981</v>
      </c>
      <c r="C747" s="2">
        <f t="shared" si="22"/>
        <v>35</v>
      </c>
      <c r="D747" s="2">
        <f t="shared" si="23"/>
        <v>2017</v>
      </c>
      <c r="E747" t="s">
        <v>14</v>
      </c>
      <c r="F747" t="s">
        <v>15</v>
      </c>
      <c r="G747" t="s">
        <v>16</v>
      </c>
      <c r="H747" t="s">
        <v>17</v>
      </c>
      <c r="I747" t="s">
        <v>18</v>
      </c>
      <c r="J747" t="s">
        <v>19</v>
      </c>
      <c r="K747" t="s">
        <v>20</v>
      </c>
      <c r="N747" t="s">
        <v>24</v>
      </c>
      <c r="O747">
        <v>2.89</v>
      </c>
      <c r="P747" t="s">
        <v>22</v>
      </c>
    </row>
    <row r="748" spans="1:16" x14ac:dyDescent="0.25">
      <c r="A748" s="1">
        <v>42975</v>
      </c>
      <c r="B748" s="1">
        <v>42981</v>
      </c>
      <c r="C748" s="2">
        <f t="shared" si="22"/>
        <v>35</v>
      </c>
      <c r="D748" s="2">
        <f t="shared" si="23"/>
        <v>2017</v>
      </c>
      <c r="E748" t="s">
        <v>14</v>
      </c>
      <c r="F748" t="s">
        <v>15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  <c r="N748" t="s">
        <v>25</v>
      </c>
      <c r="O748">
        <v>4.6399999999999997</v>
      </c>
      <c r="P748" t="s">
        <v>22</v>
      </c>
    </row>
    <row r="749" spans="1:16" x14ac:dyDescent="0.25">
      <c r="A749" s="1">
        <v>42982</v>
      </c>
      <c r="B749" s="1">
        <v>42988</v>
      </c>
      <c r="C749" s="2">
        <f t="shared" si="22"/>
        <v>36</v>
      </c>
      <c r="D749" s="2">
        <f t="shared" si="23"/>
        <v>2017</v>
      </c>
      <c r="E749" t="s">
        <v>14</v>
      </c>
      <c r="F749" t="s">
        <v>15</v>
      </c>
      <c r="G749" t="s">
        <v>16</v>
      </c>
      <c r="H749" t="s">
        <v>32</v>
      </c>
      <c r="K749" t="s">
        <v>29</v>
      </c>
      <c r="L749" t="s">
        <v>30</v>
      </c>
      <c r="M749" t="s">
        <v>31</v>
      </c>
      <c r="O749">
        <v>6.36</v>
      </c>
      <c r="P749" t="s">
        <v>22</v>
      </c>
    </row>
    <row r="750" spans="1:16" x14ac:dyDescent="0.25">
      <c r="A750" s="1">
        <v>42982</v>
      </c>
      <c r="B750" s="1">
        <v>42988</v>
      </c>
      <c r="C750" s="2">
        <f t="shared" si="22"/>
        <v>36</v>
      </c>
      <c r="D750" s="2">
        <f t="shared" si="23"/>
        <v>2017</v>
      </c>
      <c r="E750" t="s">
        <v>14</v>
      </c>
      <c r="F750" t="s">
        <v>15</v>
      </c>
      <c r="G750" t="s">
        <v>16</v>
      </c>
      <c r="H750" t="s">
        <v>17</v>
      </c>
      <c r="I750" t="s">
        <v>18</v>
      </c>
      <c r="J750" t="s">
        <v>19</v>
      </c>
      <c r="K750" t="s">
        <v>20</v>
      </c>
      <c r="N750" t="s">
        <v>26</v>
      </c>
      <c r="O750">
        <v>5.81</v>
      </c>
      <c r="P750" t="s">
        <v>22</v>
      </c>
    </row>
    <row r="751" spans="1:16" x14ac:dyDescent="0.25">
      <c r="A751" s="1">
        <v>42982</v>
      </c>
      <c r="B751" s="1">
        <v>42988</v>
      </c>
      <c r="C751" s="2">
        <f t="shared" si="22"/>
        <v>36</v>
      </c>
      <c r="D751" s="2">
        <f t="shared" si="23"/>
        <v>2017</v>
      </c>
      <c r="E751" t="s">
        <v>14</v>
      </c>
      <c r="F751" t="s">
        <v>15</v>
      </c>
      <c r="G751" t="s">
        <v>16</v>
      </c>
      <c r="H751" t="s">
        <v>17</v>
      </c>
      <c r="I751" t="s">
        <v>18</v>
      </c>
      <c r="J751" t="s">
        <v>19</v>
      </c>
      <c r="K751" t="s">
        <v>20</v>
      </c>
      <c r="N751" t="s">
        <v>21</v>
      </c>
      <c r="O751">
        <v>4.8899999999999997</v>
      </c>
      <c r="P751" t="s">
        <v>22</v>
      </c>
    </row>
    <row r="752" spans="1:16" x14ac:dyDescent="0.25">
      <c r="A752" s="1">
        <v>42982</v>
      </c>
      <c r="B752" s="1">
        <v>42988</v>
      </c>
      <c r="C752" s="2">
        <f t="shared" si="22"/>
        <v>36</v>
      </c>
      <c r="D752" s="2">
        <f t="shared" si="23"/>
        <v>2017</v>
      </c>
      <c r="E752" t="s">
        <v>14</v>
      </c>
      <c r="F752" t="s">
        <v>15</v>
      </c>
      <c r="G752" t="s">
        <v>16</v>
      </c>
      <c r="H752" t="s">
        <v>17</v>
      </c>
      <c r="I752" t="s">
        <v>18</v>
      </c>
      <c r="J752" t="s">
        <v>19</v>
      </c>
      <c r="K752" t="s">
        <v>20</v>
      </c>
      <c r="N752" t="s">
        <v>27</v>
      </c>
      <c r="O752">
        <v>2.39</v>
      </c>
      <c r="P752" t="s">
        <v>22</v>
      </c>
    </row>
    <row r="753" spans="1:16" x14ac:dyDescent="0.25">
      <c r="A753" s="1">
        <v>42982</v>
      </c>
      <c r="B753" s="1">
        <v>42988</v>
      </c>
      <c r="C753" s="2">
        <f t="shared" si="22"/>
        <v>36</v>
      </c>
      <c r="D753" s="2">
        <f t="shared" si="23"/>
        <v>2017</v>
      </c>
      <c r="E753" t="s">
        <v>14</v>
      </c>
      <c r="F753" t="s">
        <v>15</v>
      </c>
      <c r="G753" t="s">
        <v>16</v>
      </c>
      <c r="H753" t="s">
        <v>17</v>
      </c>
      <c r="I753" t="s">
        <v>18</v>
      </c>
      <c r="J753" t="s">
        <v>19</v>
      </c>
      <c r="K753" t="s">
        <v>20</v>
      </c>
      <c r="N753" t="s">
        <v>23</v>
      </c>
      <c r="O753">
        <v>3.06</v>
      </c>
      <c r="P753" t="s">
        <v>22</v>
      </c>
    </row>
    <row r="754" spans="1:16" x14ac:dyDescent="0.25">
      <c r="A754" s="1">
        <v>42982</v>
      </c>
      <c r="B754" s="1">
        <v>42988</v>
      </c>
      <c r="C754" s="2">
        <f t="shared" si="22"/>
        <v>36</v>
      </c>
      <c r="D754" s="2">
        <f t="shared" si="23"/>
        <v>2017</v>
      </c>
      <c r="E754" t="s">
        <v>14</v>
      </c>
      <c r="F754" t="s">
        <v>15</v>
      </c>
      <c r="G754" t="s">
        <v>16</v>
      </c>
      <c r="H754" t="s">
        <v>17</v>
      </c>
      <c r="I754" t="s">
        <v>18</v>
      </c>
      <c r="J754" t="s">
        <v>19</v>
      </c>
      <c r="K754" t="s">
        <v>20</v>
      </c>
      <c r="N754" t="s">
        <v>24</v>
      </c>
      <c r="O754">
        <v>3.17</v>
      </c>
      <c r="P754" t="s">
        <v>22</v>
      </c>
    </row>
    <row r="755" spans="1:16" x14ac:dyDescent="0.25">
      <c r="A755" s="1">
        <v>42982</v>
      </c>
      <c r="B755" s="1">
        <v>42988</v>
      </c>
      <c r="C755" s="2">
        <f t="shared" si="22"/>
        <v>36</v>
      </c>
      <c r="D755" s="2">
        <f t="shared" si="23"/>
        <v>2017</v>
      </c>
      <c r="E755" t="s">
        <v>14</v>
      </c>
      <c r="F755" t="s">
        <v>15</v>
      </c>
      <c r="G755" t="s">
        <v>16</v>
      </c>
      <c r="H755" t="s">
        <v>17</v>
      </c>
      <c r="I755" t="s">
        <v>18</v>
      </c>
      <c r="J755" t="s">
        <v>19</v>
      </c>
      <c r="K755" t="s">
        <v>20</v>
      </c>
      <c r="N755" t="s">
        <v>25</v>
      </c>
      <c r="O755">
        <v>4.68</v>
      </c>
      <c r="P755" t="s">
        <v>22</v>
      </c>
    </row>
    <row r="756" spans="1:16" x14ac:dyDescent="0.25">
      <c r="A756" s="1">
        <v>42989</v>
      </c>
      <c r="B756" s="1">
        <v>42995</v>
      </c>
      <c r="C756" s="2">
        <f t="shared" si="22"/>
        <v>37</v>
      </c>
      <c r="D756" s="2">
        <f t="shared" si="23"/>
        <v>2017</v>
      </c>
      <c r="E756" t="s">
        <v>14</v>
      </c>
      <c r="F756" t="s">
        <v>15</v>
      </c>
      <c r="G756" t="s">
        <v>16</v>
      </c>
      <c r="H756" t="s">
        <v>32</v>
      </c>
      <c r="K756" t="s">
        <v>29</v>
      </c>
      <c r="L756" t="s">
        <v>30</v>
      </c>
      <c r="M756" t="s">
        <v>31</v>
      </c>
      <c r="O756">
        <v>6.81</v>
      </c>
      <c r="P756" t="s">
        <v>22</v>
      </c>
    </row>
    <row r="757" spans="1:16" x14ac:dyDescent="0.25">
      <c r="A757" s="1">
        <v>42989</v>
      </c>
      <c r="B757" s="1">
        <v>42995</v>
      </c>
      <c r="C757" s="2">
        <f t="shared" si="22"/>
        <v>37</v>
      </c>
      <c r="D757" s="2">
        <f t="shared" si="23"/>
        <v>2017</v>
      </c>
      <c r="E757" t="s">
        <v>14</v>
      </c>
      <c r="F757" t="s">
        <v>15</v>
      </c>
      <c r="G757" t="s">
        <v>16</v>
      </c>
      <c r="H757" t="s">
        <v>17</v>
      </c>
      <c r="I757" t="s">
        <v>18</v>
      </c>
      <c r="J757" t="s">
        <v>19</v>
      </c>
      <c r="K757" t="s">
        <v>20</v>
      </c>
      <c r="N757" t="s">
        <v>26</v>
      </c>
      <c r="O757">
        <v>5.81</v>
      </c>
      <c r="P757" t="s">
        <v>22</v>
      </c>
    </row>
    <row r="758" spans="1:16" x14ac:dyDescent="0.25">
      <c r="A758" s="1">
        <v>42989</v>
      </c>
      <c r="B758" s="1">
        <v>42995</v>
      </c>
      <c r="C758" s="2">
        <f t="shared" si="22"/>
        <v>37</v>
      </c>
      <c r="D758" s="2">
        <f t="shared" si="23"/>
        <v>2017</v>
      </c>
      <c r="E758" t="s">
        <v>14</v>
      </c>
      <c r="F758" t="s">
        <v>15</v>
      </c>
      <c r="G758" t="s">
        <v>16</v>
      </c>
      <c r="H758" t="s">
        <v>17</v>
      </c>
      <c r="I758" t="s">
        <v>18</v>
      </c>
      <c r="J758" t="s">
        <v>19</v>
      </c>
      <c r="K758" t="s">
        <v>20</v>
      </c>
      <c r="N758" t="s">
        <v>21</v>
      </c>
      <c r="O758">
        <v>4.8899999999999997</v>
      </c>
      <c r="P758" t="s">
        <v>22</v>
      </c>
    </row>
    <row r="759" spans="1:16" x14ac:dyDescent="0.25">
      <c r="A759" s="1">
        <v>42989</v>
      </c>
      <c r="B759" s="1">
        <v>42995</v>
      </c>
      <c r="C759" s="2">
        <f t="shared" si="22"/>
        <v>37</v>
      </c>
      <c r="D759" s="2">
        <f t="shared" si="23"/>
        <v>2017</v>
      </c>
      <c r="E759" t="s">
        <v>14</v>
      </c>
      <c r="F759" t="s">
        <v>15</v>
      </c>
      <c r="G759" t="s">
        <v>16</v>
      </c>
      <c r="H759" t="s">
        <v>17</v>
      </c>
      <c r="I759" t="s">
        <v>18</v>
      </c>
      <c r="J759" t="s">
        <v>19</v>
      </c>
      <c r="K759" t="s">
        <v>20</v>
      </c>
      <c r="N759" t="s">
        <v>27</v>
      </c>
      <c r="O759">
        <v>2.39</v>
      </c>
      <c r="P759" t="s">
        <v>22</v>
      </c>
    </row>
    <row r="760" spans="1:16" x14ac:dyDescent="0.25">
      <c r="A760" s="1">
        <v>42989</v>
      </c>
      <c r="B760" s="1">
        <v>42995</v>
      </c>
      <c r="C760" s="2">
        <f t="shared" si="22"/>
        <v>37</v>
      </c>
      <c r="D760" s="2">
        <f t="shared" si="23"/>
        <v>2017</v>
      </c>
      <c r="E760" t="s">
        <v>14</v>
      </c>
      <c r="F760" t="s">
        <v>15</v>
      </c>
      <c r="G760" t="s">
        <v>16</v>
      </c>
      <c r="H760" t="s">
        <v>17</v>
      </c>
      <c r="I760" t="s">
        <v>18</v>
      </c>
      <c r="J760" t="s">
        <v>19</v>
      </c>
      <c r="K760" t="s">
        <v>20</v>
      </c>
      <c r="N760" t="s">
        <v>23</v>
      </c>
      <c r="O760">
        <v>3.06</v>
      </c>
      <c r="P760" t="s">
        <v>22</v>
      </c>
    </row>
    <row r="761" spans="1:16" x14ac:dyDescent="0.25">
      <c r="A761" s="1">
        <v>42989</v>
      </c>
      <c r="B761" s="1">
        <v>42995</v>
      </c>
      <c r="C761" s="2">
        <f t="shared" si="22"/>
        <v>37</v>
      </c>
      <c r="D761" s="2">
        <f t="shared" si="23"/>
        <v>2017</v>
      </c>
      <c r="E761" t="s">
        <v>14</v>
      </c>
      <c r="F761" t="s">
        <v>15</v>
      </c>
      <c r="G761" t="s">
        <v>16</v>
      </c>
      <c r="H761" t="s">
        <v>17</v>
      </c>
      <c r="I761" t="s">
        <v>18</v>
      </c>
      <c r="J761" t="s">
        <v>19</v>
      </c>
      <c r="K761" t="s">
        <v>20</v>
      </c>
      <c r="N761" t="s">
        <v>24</v>
      </c>
      <c r="O761">
        <v>3.17</v>
      </c>
      <c r="P761" t="s">
        <v>22</v>
      </c>
    </row>
    <row r="762" spans="1:16" x14ac:dyDescent="0.25">
      <c r="A762" s="1">
        <v>42989</v>
      </c>
      <c r="B762" s="1">
        <v>42995</v>
      </c>
      <c r="C762" s="2">
        <f t="shared" si="22"/>
        <v>37</v>
      </c>
      <c r="D762" s="2">
        <f t="shared" si="23"/>
        <v>2017</v>
      </c>
      <c r="E762" t="s">
        <v>14</v>
      </c>
      <c r="F762" t="s">
        <v>15</v>
      </c>
      <c r="G762" t="s">
        <v>16</v>
      </c>
      <c r="H762" t="s">
        <v>17</v>
      </c>
      <c r="I762" t="s">
        <v>18</v>
      </c>
      <c r="J762" t="s">
        <v>19</v>
      </c>
      <c r="K762" t="s">
        <v>20</v>
      </c>
      <c r="N762" t="s">
        <v>25</v>
      </c>
      <c r="O762">
        <v>4.68</v>
      </c>
      <c r="P762" t="s">
        <v>22</v>
      </c>
    </row>
    <row r="763" spans="1:16" x14ac:dyDescent="0.25">
      <c r="A763" s="1">
        <v>42996</v>
      </c>
      <c r="B763" s="1">
        <v>43002</v>
      </c>
      <c r="C763" s="2">
        <f t="shared" si="22"/>
        <v>38</v>
      </c>
      <c r="D763" s="2">
        <f t="shared" si="23"/>
        <v>2017</v>
      </c>
      <c r="E763" t="s">
        <v>14</v>
      </c>
      <c r="F763" t="s">
        <v>15</v>
      </c>
      <c r="G763" t="s">
        <v>16</v>
      </c>
      <c r="H763" t="s">
        <v>32</v>
      </c>
      <c r="K763" t="s">
        <v>29</v>
      </c>
      <c r="L763" t="s">
        <v>30</v>
      </c>
      <c r="M763" t="s">
        <v>31</v>
      </c>
      <c r="O763">
        <v>7.21</v>
      </c>
      <c r="P763" t="s">
        <v>22</v>
      </c>
    </row>
    <row r="764" spans="1:16" x14ac:dyDescent="0.25">
      <c r="A764" s="1">
        <v>42996</v>
      </c>
      <c r="B764" s="1">
        <v>43002</v>
      </c>
      <c r="C764" s="2">
        <f t="shared" si="22"/>
        <v>38</v>
      </c>
      <c r="D764" s="2">
        <f t="shared" si="23"/>
        <v>2017</v>
      </c>
      <c r="E764" t="s">
        <v>14</v>
      </c>
      <c r="F764" t="s">
        <v>15</v>
      </c>
      <c r="G764" t="s">
        <v>16</v>
      </c>
      <c r="H764" t="s">
        <v>17</v>
      </c>
      <c r="I764" t="s">
        <v>18</v>
      </c>
      <c r="J764" t="s">
        <v>19</v>
      </c>
      <c r="K764" t="s">
        <v>20</v>
      </c>
      <c r="N764" t="s">
        <v>26</v>
      </c>
      <c r="O764">
        <v>5.81</v>
      </c>
      <c r="P764" t="s">
        <v>22</v>
      </c>
    </row>
    <row r="765" spans="1:16" x14ac:dyDescent="0.25">
      <c r="A765" s="1">
        <v>42996</v>
      </c>
      <c r="B765" s="1">
        <v>43002</v>
      </c>
      <c r="C765" s="2">
        <f t="shared" si="22"/>
        <v>38</v>
      </c>
      <c r="D765" s="2">
        <f t="shared" si="23"/>
        <v>2017</v>
      </c>
      <c r="E765" t="s">
        <v>14</v>
      </c>
      <c r="F765" t="s">
        <v>15</v>
      </c>
      <c r="G765" t="s">
        <v>16</v>
      </c>
      <c r="H765" t="s">
        <v>17</v>
      </c>
      <c r="I765" t="s">
        <v>18</v>
      </c>
      <c r="J765" t="s">
        <v>19</v>
      </c>
      <c r="K765" t="s">
        <v>20</v>
      </c>
      <c r="N765" t="s">
        <v>21</v>
      </c>
      <c r="O765">
        <v>4.8899999999999997</v>
      </c>
      <c r="P765" t="s">
        <v>22</v>
      </c>
    </row>
    <row r="766" spans="1:16" x14ac:dyDescent="0.25">
      <c r="A766" s="1">
        <v>42996</v>
      </c>
      <c r="B766" s="1">
        <v>43002</v>
      </c>
      <c r="C766" s="2">
        <f t="shared" si="22"/>
        <v>38</v>
      </c>
      <c r="D766" s="2">
        <f t="shared" si="23"/>
        <v>2017</v>
      </c>
      <c r="E766" t="s">
        <v>14</v>
      </c>
      <c r="F766" t="s">
        <v>15</v>
      </c>
      <c r="G766" t="s">
        <v>16</v>
      </c>
      <c r="H766" t="s">
        <v>17</v>
      </c>
      <c r="I766" t="s">
        <v>18</v>
      </c>
      <c r="J766" t="s">
        <v>19</v>
      </c>
      <c r="K766" t="s">
        <v>20</v>
      </c>
      <c r="N766" t="s">
        <v>27</v>
      </c>
      <c r="O766">
        <v>2.39</v>
      </c>
      <c r="P766" t="s">
        <v>22</v>
      </c>
    </row>
    <row r="767" spans="1:16" x14ac:dyDescent="0.25">
      <c r="A767" s="1">
        <v>42996</v>
      </c>
      <c r="B767" s="1">
        <v>43002</v>
      </c>
      <c r="C767" s="2">
        <f t="shared" si="22"/>
        <v>38</v>
      </c>
      <c r="D767" s="2">
        <f t="shared" si="23"/>
        <v>2017</v>
      </c>
      <c r="E767" t="s">
        <v>14</v>
      </c>
      <c r="F767" t="s">
        <v>15</v>
      </c>
      <c r="G767" t="s">
        <v>16</v>
      </c>
      <c r="H767" t="s">
        <v>17</v>
      </c>
      <c r="I767" t="s">
        <v>18</v>
      </c>
      <c r="J767" t="s">
        <v>19</v>
      </c>
      <c r="K767" t="s">
        <v>20</v>
      </c>
      <c r="N767" t="s">
        <v>23</v>
      </c>
      <c r="O767">
        <v>3.06</v>
      </c>
      <c r="P767" t="s">
        <v>22</v>
      </c>
    </row>
    <row r="768" spans="1:16" x14ac:dyDescent="0.25">
      <c r="A768" s="1">
        <v>42996</v>
      </c>
      <c r="B768" s="1">
        <v>43002</v>
      </c>
      <c r="C768" s="2">
        <f t="shared" si="22"/>
        <v>38</v>
      </c>
      <c r="D768" s="2">
        <f t="shared" si="23"/>
        <v>2017</v>
      </c>
      <c r="E768" t="s">
        <v>14</v>
      </c>
      <c r="F768" t="s">
        <v>15</v>
      </c>
      <c r="G768" t="s">
        <v>16</v>
      </c>
      <c r="H768" t="s">
        <v>17</v>
      </c>
      <c r="I768" t="s">
        <v>18</v>
      </c>
      <c r="J768" t="s">
        <v>19</v>
      </c>
      <c r="K768" t="s">
        <v>20</v>
      </c>
      <c r="N768" t="s">
        <v>24</v>
      </c>
      <c r="O768">
        <v>3.17</v>
      </c>
      <c r="P768" t="s">
        <v>22</v>
      </c>
    </row>
    <row r="769" spans="1:16" x14ac:dyDescent="0.25">
      <c r="A769" s="1">
        <v>42996</v>
      </c>
      <c r="B769" s="1">
        <v>43002</v>
      </c>
      <c r="C769" s="2">
        <f t="shared" si="22"/>
        <v>38</v>
      </c>
      <c r="D769" s="2">
        <f t="shared" si="23"/>
        <v>2017</v>
      </c>
      <c r="E769" t="s">
        <v>14</v>
      </c>
      <c r="F769" t="s">
        <v>15</v>
      </c>
      <c r="G769" t="s">
        <v>16</v>
      </c>
      <c r="H769" t="s">
        <v>17</v>
      </c>
      <c r="I769" t="s">
        <v>18</v>
      </c>
      <c r="J769" t="s">
        <v>19</v>
      </c>
      <c r="K769" t="s">
        <v>20</v>
      </c>
      <c r="N769" t="s">
        <v>25</v>
      </c>
      <c r="O769">
        <v>4.68</v>
      </c>
      <c r="P769" t="s">
        <v>22</v>
      </c>
    </row>
    <row r="770" spans="1:16" x14ac:dyDescent="0.25">
      <c r="A770" s="1">
        <v>43003</v>
      </c>
      <c r="B770" s="1">
        <v>43009</v>
      </c>
      <c r="C770" s="2">
        <f t="shared" si="22"/>
        <v>39</v>
      </c>
      <c r="D770" s="2">
        <f t="shared" si="23"/>
        <v>2017</v>
      </c>
      <c r="E770" t="s">
        <v>14</v>
      </c>
      <c r="F770" t="s">
        <v>15</v>
      </c>
      <c r="G770" t="s">
        <v>16</v>
      </c>
      <c r="H770" t="s">
        <v>32</v>
      </c>
      <c r="K770" t="s">
        <v>29</v>
      </c>
      <c r="L770" t="s">
        <v>30</v>
      </c>
      <c r="M770" t="s">
        <v>31</v>
      </c>
      <c r="O770">
        <v>6.55</v>
      </c>
      <c r="P770" t="s">
        <v>22</v>
      </c>
    </row>
    <row r="771" spans="1:16" x14ac:dyDescent="0.25">
      <c r="A771" s="1">
        <v>43003</v>
      </c>
      <c r="B771" s="1">
        <v>43009</v>
      </c>
      <c r="C771" s="2">
        <f t="shared" ref="C771:C834" si="24">_xlfn.ISOWEEKNUM(A771)</f>
        <v>39</v>
      </c>
      <c r="D771" s="2">
        <f t="shared" ref="D771:D834" si="25">YEAR(A771)</f>
        <v>2017</v>
      </c>
      <c r="E771" t="s">
        <v>14</v>
      </c>
      <c r="F771" t="s">
        <v>15</v>
      </c>
      <c r="G771" t="s">
        <v>16</v>
      </c>
      <c r="H771" t="s">
        <v>17</v>
      </c>
      <c r="I771" t="s">
        <v>18</v>
      </c>
      <c r="J771" t="s">
        <v>19</v>
      </c>
      <c r="K771" t="s">
        <v>20</v>
      </c>
      <c r="N771" t="s">
        <v>26</v>
      </c>
      <c r="O771">
        <v>5.68</v>
      </c>
      <c r="P771" t="s">
        <v>22</v>
      </c>
    </row>
    <row r="772" spans="1:16" x14ac:dyDescent="0.25">
      <c r="A772" s="1">
        <v>43003</v>
      </c>
      <c r="B772" s="1">
        <v>43009</v>
      </c>
      <c r="C772" s="2">
        <f t="shared" si="24"/>
        <v>39</v>
      </c>
      <c r="D772" s="2">
        <f t="shared" si="25"/>
        <v>2017</v>
      </c>
      <c r="E772" t="s">
        <v>14</v>
      </c>
      <c r="F772" t="s">
        <v>15</v>
      </c>
      <c r="G772" t="s">
        <v>16</v>
      </c>
      <c r="H772" t="s">
        <v>17</v>
      </c>
      <c r="I772" t="s">
        <v>18</v>
      </c>
      <c r="J772" t="s">
        <v>19</v>
      </c>
      <c r="K772" t="s">
        <v>20</v>
      </c>
      <c r="N772" t="s">
        <v>21</v>
      </c>
      <c r="O772">
        <v>4.83</v>
      </c>
      <c r="P772" t="s">
        <v>22</v>
      </c>
    </row>
    <row r="773" spans="1:16" x14ac:dyDescent="0.25">
      <c r="A773" s="1">
        <v>43003</v>
      </c>
      <c r="B773" s="1">
        <v>43009</v>
      </c>
      <c r="C773" s="2">
        <f t="shared" si="24"/>
        <v>39</v>
      </c>
      <c r="D773" s="2">
        <f t="shared" si="25"/>
        <v>2017</v>
      </c>
      <c r="E773" t="s">
        <v>14</v>
      </c>
      <c r="F773" t="s">
        <v>15</v>
      </c>
      <c r="G773" t="s">
        <v>16</v>
      </c>
      <c r="H773" t="s">
        <v>17</v>
      </c>
      <c r="I773" t="s">
        <v>18</v>
      </c>
      <c r="J773" t="s">
        <v>19</v>
      </c>
      <c r="K773" t="s">
        <v>20</v>
      </c>
      <c r="N773" t="s">
        <v>27</v>
      </c>
      <c r="O773">
        <v>2.5299999999999998</v>
      </c>
      <c r="P773" t="s">
        <v>22</v>
      </c>
    </row>
    <row r="774" spans="1:16" x14ac:dyDescent="0.25">
      <c r="A774" s="1">
        <v>43003</v>
      </c>
      <c r="B774" s="1">
        <v>43009</v>
      </c>
      <c r="C774" s="2">
        <f t="shared" si="24"/>
        <v>39</v>
      </c>
      <c r="D774" s="2">
        <f t="shared" si="25"/>
        <v>2017</v>
      </c>
      <c r="E774" t="s">
        <v>14</v>
      </c>
      <c r="F774" t="s">
        <v>15</v>
      </c>
      <c r="G774" t="s">
        <v>16</v>
      </c>
      <c r="H774" t="s">
        <v>17</v>
      </c>
      <c r="I774" t="s">
        <v>18</v>
      </c>
      <c r="J774" t="s">
        <v>19</v>
      </c>
      <c r="K774" t="s">
        <v>20</v>
      </c>
      <c r="N774" t="s">
        <v>23</v>
      </c>
      <c r="O774">
        <v>2.91</v>
      </c>
      <c r="P774" t="s">
        <v>22</v>
      </c>
    </row>
    <row r="775" spans="1:16" x14ac:dyDescent="0.25">
      <c r="A775" s="1">
        <v>43003</v>
      </c>
      <c r="B775" s="1">
        <v>43009</v>
      </c>
      <c r="C775" s="2">
        <f t="shared" si="24"/>
        <v>39</v>
      </c>
      <c r="D775" s="2">
        <f t="shared" si="25"/>
        <v>2017</v>
      </c>
      <c r="E775" t="s">
        <v>14</v>
      </c>
      <c r="F775" t="s">
        <v>15</v>
      </c>
      <c r="G775" t="s">
        <v>16</v>
      </c>
      <c r="H775" t="s">
        <v>17</v>
      </c>
      <c r="I775" t="s">
        <v>18</v>
      </c>
      <c r="J775" t="s">
        <v>19</v>
      </c>
      <c r="K775" t="s">
        <v>20</v>
      </c>
      <c r="N775" t="s">
        <v>24</v>
      </c>
      <c r="O775">
        <v>3.07</v>
      </c>
      <c r="P775" t="s">
        <v>22</v>
      </c>
    </row>
    <row r="776" spans="1:16" x14ac:dyDescent="0.25">
      <c r="A776" s="1">
        <v>43003</v>
      </c>
      <c r="B776" s="1">
        <v>43009</v>
      </c>
      <c r="C776" s="2">
        <f t="shared" si="24"/>
        <v>39</v>
      </c>
      <c r="D776" s="2">
        <f t="shared" si="25"/>
        <v>2017</v>
      </c>
      <c r="E776" t="s">
        <v>14</v>
      </c>
      <c r="F776" t="s">
        <v>15</v>
      </c>
      <c r="G776" t="s">
        <v>16</v>
      </c>
      <c r="H776" t="s">
        <v>17</v>
      </c>
      <c r="I776" t="s">
        <v>18</v>
      </c>
      <c r="J776" t="s">
        <v>19</v>
      </c>
      <c r="K776" t="s">
        <v>20</v>
      </c>
      <c r="N776" t="s">
        <v>25</v>
      </c>
      <c r="O776">
        <v>4.53</v>
      </c>
      <c r="P776" t="s">
        <v>22</v>
      </c>
    </row>
    <row r="777" spans="1:16" x14ac:dyDescent="0.25">
      <c r="A777" s="1">
        <v>43010</v>
      </c>
      <c r="B777" s="1">
        <v>43016</v>
      </c>
      <c r="C777" s="2">
        <f t="shared" si="24"/>
        <v>40</v>
      </c>
      <c r="D777" s="2">
        <f t="shared" si="25"/>
        <v>2017</v>
      </c>
      <c r="E777" t="s">
        <v>14</v>
      </c>
      <c r="F777" t="s">
        <v>15</v>
      </c>
      <c r="G777" t="s">
        <v>16</v>
      </c>
      <c r="H777" t="s">
        <v>32</v>
      </c>
      <c r="K777" t="s">
        <v>29</v>
      </c>
      <c r="L777" t="s">
        <v>30</v>
      </c>
      <c r="M777" t="s">
        <v>31</v>
      </c>
      <c r="O777">
        <v>6.37</v>
      </c>
      <c r="P777" t="s">
        <v>22</v>
      </c>
    </row>
    <row r="778" spans="1:16" x14ac:dyDescent="0.25">
      <c r="A778" s="1">
        <v>43010</v>
      </c>
      <c r="B778" s="1">
        <v>43016</v>
      </c>
      <c r="C778" s="2">
        <f t="shared" si="24"/>
        <v>40</v>
      </c>
      <c r="D778" s="2">
        <f t="shared" si="25"/>
        <v>2017</v>
      </c>
      <c r="E778" t="s">
        <v>14</v>
      </c>
      <c r="F778" t="s">
        <v>15</v>
      </c>
      <c r="G778" t="s">
        <v>16</v>
      </c>
      <c r="H778" t="s">
        <v>17</v>
      </c>
      <c r="I778" t="s">
        <v>18</v>
      </c>
      <c r="J778" t="s">
        <v>19</v>
      </c>
      <c r="K778" t="s">
        <v>20</v>
      </c>
      <c r="N778" t="s">
        <v>26</v>
      </c>
      <c r="O778">
        <v>4.62</v>
      </c>
      <c r="P778" t="s">
        <v>22</v>
      </c>
    </row>
    <row r="779" spans="1:16" x14ac:dyDescent="0.25">
      <c r="A779" s="1">
        <v>43010</v>
      </c>
      <c r="B779" s="1">
        <v>43016</v>
      </c>
      <c r="C779" s="2">
        <f t="shared" si="24"/>
        <v>40</v>
      </c>
      <c r="D779" s="2">
        <f t="shared" si="25"/>
        <v>2017</v>
      </c>
      <c r="E779" t="s">
        <v>14</v>
      </c>
      <c r="F779" t="s">
        <v>15</v>
      </c>
      <c r="G779" t="s">
        <v>16</v>
      </c>
      <c r="H779" t="s">
        <v>17</v>
      </c>
      <c r="I779" t="s">
        <v>18</v>
      </c>
      <c r="J779" t="s">
        <v>19</v>
      </c>
      <c r="K779" t="s">
        <v>20</v>
      </c>
      <c r="N779" t="s">
        <v>21</v>
      </c>
      <c r="O779">
        <v>4.54</v>
      </c>
      <c r="P779" t="s">
        <v>22</v>
      </c>
    </row>
    <row r="780" spans="1:16" x14ac:dyDescent="0.25">
      <c r="A780" s="1">
        <v>43010</v>
      </c>
      <c r="B780" s="1">
        <v>43016</v>
      </c>
      <c r="C780" s="2">
        <f t="shared" si="24"/>
        <v>40</v>
      </c>
      <c r="D780" s="2">
        <f t="shared" si="25"/>
        <v>2017</v>
      </c>
      <c r="E780" t="s">
        <v>14</v>
      </c>
      <c r="F780" t="s">
        <v>15</v>
      </c>
      <c r="G780" t="s">
        <v>16</v>
      </c>
      <c r="H780" t="s">
        <v>17</v>
      </c>
      <c r="I780" t="s">
        <v>18</v>
      </c>
      <c r="J780" t="s">
        <v>19</v>
      </c>
      <c r="K780" t="s">
        <v>20</v>
      </c>
      <c r="N780" t="s">
        <v>27</v>
      </c>
      <c r="O780">
        <v>2.8</v>
      </c>
      <c r="P780" t="s">
        <v>22</v>
      </c>
    </row>
    <row r="781" spans="1:16" x14ac:dyDescent="0.25">
      <c r="A781" s="1">
        <v>43010</v>
      </c>
      <c r="B781" s="1">
        <v>43016</v>
      </c>
      <c r="C781" s="2">
        <f t="shared" si="24"/>
        <v>40</v>
      </c>
      <c r="D781" s="2">
        <f t="shared" si="25"/>
        <v>2017</v>
      </c>
      <c r="E781" t="s">
        <v>14</v>
      </c>
      <c r="F781" t="s">
        <v>15</v>
      </c>
      <c r="G781" t="s">
        <v>16</v>
      </c>
      <c r="H781" t="s">
        <v>17</v>
      </c>
      <c r="I781" t="s">
        <v>18</v>
      </c>
      <c r="J781" t="s">
        <v>19</v>
      </c>
      <c r="K781" t="s">
        <v>20</v>
      </c>
      <c r="N781" t="s">
        <v>23</v>
      </c>
      <c r="O781">
        <v>2.5</v>
      </c>
      <c r="P781" t="s">
        <v>22</v>
      </c>
    </row>
    <row r="782" spans="1:16" x14ac:dyDescent="0.25">
      <c r="A782" s="1">
        <v>43010</v>
      </c>
      <c r="B782" s="1">
        <v>43016</v>
      </c>
      <c r="C782" s="2">
        <f t="shared" si="24"/>
        <v>40</v>
      </c>
      <c r="D782" s="2">
        <f t="shared" si="25"/>
        <v>2017</v>
      </c>
      <c r="E782" t="s">
        <v>14</v>
      </c>
      <c r="F782" t="s">
        <v>15</v>
      </c>
      <c r="G782" t="s">
        <v>16</v>
      </c>
      <c r="H782" t="s">
        <v>17</v>
      </c>
      <c r="I782" t="s">
        <v>18</v>
      </c>
      <c r="J782" t="s">
        <v>19</v>
      </c>
      <c r="K782" t="s">
        <v>20</v>
      </c>
      <c r="N782" t="s">
        <v>24</v>
      </c>
      <c r="O782">
        <v>2.02</v>
      </c>
      <c r="P782" t="s">
        <v>22</v>
      </c>
    </row>
    <row r="783" spans="1:16" x14ac:dyDescent="0.25">
      <c r="A783" s="1">
        <v>43010</v>
      </c>
      <c r="B783" s="1">
        <v>43016</v>
      </c>
      <c r="C783" s="2">
        <f t="shared" si="24"/>
        <v>40</v>
      </c>
      <c r="D783" s="2">
        <f t="shared" si="25"/>
        <v>2017</v>
      </c>
      <c r="E783" t="s">
        <v>14</v>
      </c>
      <c r="F783" t="s">
        <v>15</v>
      </c>
      <c r="G783" t="s">
        <v>16</v>
      </c>
      <c r="H783" t="s">
        <v>17</v>
      </c>
      <c r="I783" t="s">
        <v>18</v>
      </c>
      <c r="J783" t="s">
        <v>19</v>
      </c>
      <c r="K783" t="s">
        <v>20</v>
      </c>
      <c r="N783" t="s">
        <v>25</v>
      </c>
      <c r="O783">
        <v>3.7</v>
      </c>
      <c r="P783" t="s">
        <v>22</v>
      </c>
    </row>
    <row r="784" spans="1:16" x14ac:dyDescent="0.25">
      <c r="A784" s="1">
        <v>43017</v>
      </c>
      <c r="B784" s="1">
        <v>43023</v>
      </c>
      <c r="C784" s="2">
        <f t="shared" si="24"/>
        <v>41</v>
      </c>
      <c r="D784" s="2">
        <f t="shared" si="25"/>
        <v>2017</v>
      </c>
      <c r="E784" t="s">
        <v>14</v>
      </c>
      <c r="F784" t="s">
        <v>15</v>
      </c>
      <c r="G784" t="s">
        <v>16</v>
      </c>
      <c r="H784" t="s">
        <v>32</v>
      </c>
      <c r="K784" t="s">
        <v>29</v>
      </c>
      <c r="L784" t="s">
        <v>30</v>
      </c>
      <c r="M784" t="s">
        <v>31</v>
      </c>
      <c r="O784">
        <v>6.5</v>
      </c>
      <c r="P784" t="s">
        <v>22</v>
      </c>
    </row>
    <row r="785" spans="1:16" x14ac:dyDescent="0.25">
      <c r="A785" s="1">
        <v>43017</v>
      </c>
      <c r="B785" s="1">
        <v>43023</v>
      </c>
      <c r="C785" s="2">
        <f t="shared" si="24"/>
        <v>41</v>
      </c>
      <c r="D785" s="2">
        <f t="shared" si="25"/>
        <v>2017</v>
      </c>
      <c r="E785" t="s">
        <v>14</v>
      </c>
      <c r="F785" t="s">
        <v>15</v>
      </c>
      <c r="G785" t="s">
        <v>16</v>
      </c>
      <c r="H785" t="s">
        <v>17</v>
      </c>
      <c r="I785" t="s">
        <v>18</v>
      </c>
      <c r="J785" t="s">
        <v>19</v>
      </c>
      <c r="K785" t="s">
        <v>20</v>
      </c>
      <c r="N785" t="s">
        <v>26</v>
      </c>
      <c r="O785">
        <v>4.62</v>
      </c>
      <c r="P785" t="s">
        <v>22</v>
      </c>
    </row>
    <row r="786" spans="1:16" x14ac:dyDescent="0.25">
      <c r="A786" s="1">
        <v>43017</v>
      </c>
      <c r="B786" s="1">
        <v>43023</v>
      </c>
      <c r="C786" s="2">
        <f t="shared" si="24"/>
        <v>41</v>
      </c>
      <c r="D786" s="2">
        <f t="shared" si="25"/>
        <v>2017</v>
      </c>
      <c r="E786" t="s">
        <v>14</v>
      </c>
      <c r="F786" t="s">
        <v>15</v>
      </c>
      <c r="G786" t="s">
        <v>16</v>
      </c>
      <c r="H786" t="s">
        <v>17</v>
      </c>
      <c r="I786" t="s">
        <v>18</v>
      </c>
      <c r="J786" t="s">
        <v>19</v>
      </c>
      <c r="K786" t="s">
        <v>20</v>
      </c>
      <c r="N786" t="s">
        <v>21</v>
      </c>
      <c r="O786">
        <v>4.54</v>
      </c>
      <c r="P786" t="s">
        <v>22</v>
      </c>
    </row>
    <row r="787" spans="1:16" x14ac:dyDescent="0.25">
      <c r="A787" s="1">
        <v>43017</v>
      </c>
      <c r="B787" s="1">
        <v>43023</v>
      </c>
      <c r="C787" s="2">
        <f t="shared" si="24"/>
        <v>41</v>
      </c>
      <c r="D787" s="2">
        <f t="shared" si="25"/>
        <v>2017</v>
      </c>
      <c r="E787" t="s">
        <v>14</v>
      </c>
      <c r="F787" t="s">
        <v>15</v>
      </c>
      <c r="G787" t="s">
        <v>16</v>
      </c>
      <c r="H787" t="s">
        <v>17</v>
      </c>
      <c r="I787" t="s">
        <v>18</v>
      </c>
      <c r="J787" t="s">
        <v>19</v>
      </c>
      <c r="K787" t="s">
        <v>20</v>
      </c>
      <c r="N787" t="s">
        <v>27</v>
      </c>
      <c r="O787">
        <v>2.8</v>
      </c>
      <c r="P787" t="s">
        <v>22</v>
      </c>
    </row>
    <row r="788" spans="1:16" x14ac:dyDescent="0.25">
      <c r="A788" s="1">
        <v>43017</v>
      </c>
      <c r="B788" s="1">
        <v>43023</v>
      </c>
      <c r="C788" s="2">
        <f t="shared" si="24"/>
        <v>41</v>
      </c>
      <c r="D788" s="2">
        <f t="shared" si="25"/>
        <v>2017</v>
      </c>
      <c r="E788" t="s">
        <v>14</v>
      </c>
      <c r="F788" t="s">
        <v>15</v>
      </c>
      <c r="G788" t="s">
        <v>16</v>
      </c>
      <c r="H788" t="s">
        <v>17</v>
      </c>
      <c r="I788" t="s">
        <v>18</v>
      </c>
      <c r="J788" t="s">
        <v>19</v>
      </c>
      <c r="K788" t="s">
        <v>20</v>
      </c>
      <c r="N788" t="s">
        <v>23</v>
      </c>
      <c r="O788">
        <v>2.5</v>
      </c>
      <c r="P788" t="s">
        <v>22</v>
      </c>
    </row>
    <row r="789" spans="1:16" x14ac:dyDescent="0.25">
      <c r="A789" s="1">
        <v>43017</v>
      </c>
      <c r="B789" s="1">
        <v>43023</v>
      </c>
      <c r="C789" s="2">
        <f t="shared" si="24"/>
        <v>41</v>
      </c>
      <c r="D789" s="2">
        <f t="shared" si="25"/>
        <v>2017</v>
      </c>
      <c r="E789" t="s">
        <v>14</v>
      </c>
      <c r="F789" t="s">
        <v>15</v>
      </c>
      <c r="G789" t="s">
        <v>16</v>
      </c>
      <c r="H789" t="s">
        <v>17</v>
      </c>
      <c r="I789" t="s">
        <v>18</v>
      </c>
      <c r="J789" t="s">
        <v>19</v>
      </c>
      <c r="K789" t="s">
        <v>20</v>
      </c>
      <c r="N789" t="s">
        <v>24</v>
      </c>
      <c r="O789">
        <v>2.02</v>
      </c>
      <c r="P789" t="s">
        <v>22</v>
      </c>
    </row>
    <row r="790" spans="1:16" x14ac:dyDescent="0.25">
      <c r="A790" s="1">
        <v>43017</v>
      </c>
      <c r="B790" s="1">
        <v>43023</v>
      </c>
      <c r="C790" s="2">
        <f t="shared" si="24"/>
        <v>41</v>
      </c>
      <c r="D790" s="2">
        <f t="shared" si="25"/>
        <v>2017</v>
      </c>
      <c r="E790" t="s">
        <v>14</v>
      </c>
      <c r="F790" t="s">
        <v>15</v>
      </c>
      <c r="G790" t="s">
        <v>16</v>
      </c>
      <c r="H790" t="s">
        <v>17</v>
      </c>
      <c r="I790" t="s">
        <v>18</v>
      </c>
      <c r="J790" t="s">
        <v>19</v>
      </c>
      <c r="K790" t="s">
        <v>20</v>
      </c>
      <c r="N790" t="s">
        <v>25</v>
      </c>
      <c r="O790">
        <v>3.7</v>
      </c>
      <c r="P790" t="s">
        <v>22</v>
      </c>
    </row>
    <row r="791" spans="1:16" x14ac:dyDescent="0.25">
      <c r="A791" s="1">
        <v>43024</v>
      </c>
      <c r="B791" s="1">
        <v>43030</v>
      </c>
      <c r="C791" s="2">
        <f t="shared" si="24"/>
        <v>42</v>
      </c>
      <c r="D791" s="2">
        <f t="shared" si="25"/>
        <v>2017</v>
      </c>
      <c r="E791" t="s">
        <v>14</v>
      </c>
      <c r="F791" t="s">
        <v>15</v>
      </c>
      <c r="G791" t="s">
        <v>16</v>
      </c>
      <c r="H791" t="s">
        <v>32</v>
      </c>
      <c r="K791" t="s">
        <v>29</v>
      </c>
      <c r="L791" t="s">
        <v>30</v>
      </c>
      <c r="M791" t="s">
        <v>31</v>
      </c>
      <c r="O791">
        <v>6.36</v>
      </c>
      <c r="P791" t="s">
        <v>22</v>
      </c>
    </row>
    <row r="792" spans="1:16" x14ac:dyDescent="0.25">
      <c r="A792" s="1">
        <v>43024</v>
      </c>
      <c r="B792" s="1">
        <v>43030</v>
      </c>
      <c r="C792" s="2">
        <f t="shared" si="24"/>
        <v>42</v>
      </c>
      <c r="D792" s="2">
        <f t="shared" si="25"/>
        <v>2017</v>
      </c>
      <c r="E792" t="s">
        <v>14</v>
      </c>
      <c r="F792" t="s">
        <v>15</v>
      </c>
      <c r="G792" t="s">
        <v>16</v>
      </c>
      <c r="H792" t="s">
        <v>17</v>
      </c>
      <c r="I792" t="s">
        <v>18</v>
      </c>
      <c r="J792" t="s">
        <v>19</v>
      </c>
      <c r="K792" t="s">
        <v>20</v>
      </c>
      <c r="N792" t="s">
        <v>26</v>
      </c>
      <c r="O792">
        <v>4.62</v>
      </c>
      <c r="P792" t="s">
        <v>22</v>
      </c>
    </row>
    <row r="793" spans="1:16" x14ac:dyDescent="0.25">
      <c r="A793" s="1">
        <v>43024</v>
      </c>
      <c r="B793" s="1">
        <v>43030</v>
      </c>
      <c r="C793" s="2">
        <f t="shared" si="24"/>
        <v>42</v>
      </c>
      <c r="D793" s="2">
        <f t="shared" si="25"/>
        <v>2017</v>
      </c>
      <c r="E793" t="s">
        <v>14</v>
      </c>
      <c r="F793" t="s">
        <v>15</v>
      </c>
      <c r="G793" t="s">
        <v>16</v>
      </c>
      <c r="H793" t="s">
        <v>17</v>
      </c>
      <c r="I793" t="s">
        <v>18</v>
      </c>
      <c r="J793" t="s">
        <v>19</v>
      </c>
      <c r="K793" t="s">
        <v>20</v>
      </c>
      <c r="N793" t="s">
        <v>21</v>
      </c>
      <c r="O793">
        <v>4.54</v>
      </c>
      <c r="P793" t="s">
        <v>22</v>
      </c>
    </row>
    <row r="794" spans="1:16" x14ac:dyDescent="0.25">
      <c r="A794" s="1">
        <v>43024</v>
      </c>
      <c r="B794" s="1">
        <v>43030</v>
      </c>
      <c r="C794" s="2">
        <f t="shared" si="24"/>
        <v>42</v>
      </c>
      <c r="D794" s="2">
        <f t="shared" si="25"/>
        <v>2017</v>
      </c>
      <c r="E794" t="s">
        <v>14</v>
      </c>
      <c r="F794" t="s">
        <v>15</v>
      </c>
      <c r="G794" t="s">
        <v>16</v>
      </c>
      <c r="H794" t="s">
        <v>17</v>
      </c>
      <c r="I794" t="s">
        <v>18</v>
      </c>
      <c r="J794" t="s">
        <v>19</v>
      </c>
      <c r="K794" t="s">
        <v>20</v>
      </c>
      <c r="N794" t="s">
        <v>27</v>
      </c>
      <c r="O794">
        <v>2.8</v>
      </c>
      <c r="P794" t="s">
        <v>22</v>
      </c>
    </row>
    <row r="795" spans="1:16" x14ac:dyDescent="0.25">
      <c r="A795" s="1">
        <v>43024</v>
      </c>
      <c r="B795" s="1">
        <v>43030</v>
      </c>
      <c r="C795" s="2">
        <f t="shared" si="24"/>
        <v>42</v>
      </c>
      <c r="D795" s="2">
        <f t="shared" si="25"/>
        <v>2017</v>
      </c>
      <c r="E795" t="s">
        <v>14</v>
      </c>
      <c r="F795" t="s">
        <v>15</v>
      </c>
      <c r="G795" t="s">
        <v>16</v>
      </c>
      <c r="H795" t="s">
        <v>17</v>
      </c>
      <c r="I795" t="s">
        <v>18</v>
      </c>
      <c r="J795" t="s">
        <v>19</v>
      </c>
      <c r="K795" t="s">
        <v>20</v>
      </c>
      <c r="N795" t="s">
        <v>23</v>
      </c>
      <c r="O795">
        <v>2.5</v>
      </c>
      <c r="P795" t="s">
        <v>22</v>
      </c>
    </row>
    <row r="796" spans="1:16" x14ac:dyDescent="0.25">
      <c r="A796" s="1">
        <v>43024</v>
      </c>
      <c r="B796" s="1">
        <v>43030</v>
      </c>
      <c r="C796" s="2">
        <f t="shared" si="24"/>
        <v>42</v>
      </c>
      <c r="D796" s="2">
        <f t="shared" si="25"/>
        <v>2017</v>
      </c>
      <c r="E796" t="s">
        <v>14</v>
      </c>
      <c r="F796" t="s">
        <v>15</v>
      </c>
      <c r="G796" t="s">
        <v>16</v>
      </c>
      <c r="H796" t="s">
        <v>17</v>
      </c>
      <c r="I796" t="s">
        <v>18</v>
      </c>
      <c r="J796" t="s">
        <v>19</v>
      </c>
      <c r="K796" t="s">
        <v>20</v>
      </c>
      <c r="N796" t="s">
        <v>24</v>
      </c>
      <c r="O796">
        <v>2.02</v>
      </c>
      <c r="P796" t="s">
        <v>22</v>
      </c>
    </row>
    <row r="797" spans="1:16" x14ac:dyDescent="0.25">
      <c r="A797" s="1">
        <v>43024</v>
      </c>
      <c r="B797" s="1">
        <v>43030</v>
      </c>
      <c r="C797" s="2">
        <f t="shared" si="24"/>
        <v>42</v>
      </c>
      <c r="D797" s="2">
        <f t="shared" si="25"/>
        <v>2017</v>
      </c>
      <c r="E797" t="s">
        <v>14</v>
      </c>
      <c r="F797" t="s">
        <v>15</v>
      </c>
      <c r="G797" t="s">
        <v>16</v>
      </c>
      <c r="H797" t="s">
        <v>17</v>
      </c>
      <c r="I797" t="s">
        <v>18</v>
      </c>
      <c r="J797" t="s">
        <v>19</v>
      </c>
      <c r="K797" t="s">
        <v>20</v>
      </c>
      <c r="N797" t="s">
        <v>25</v>
      </c>
      <c r="O797">
        <v>3.7</v>
      </c>
      <c r="P797" t="s">
        <v>22</v>
      </c>
    </row>
    <row r="798" spans="1:16" x14ac:dyDescent="0.25">
      <c r="A798" s="1">
        <v>43031</v>
      </c>
      <c r="B798" s="1">
        <v>43037</v>
      </c>
      <c r="C798" s="2">
        <f t="shared" si="24"/>
        <v>43</v>
      </c>
      <c r="D798" s="2">
        <f t="shared" si="25"/>
        <v>2017</v>
      </c>
      <c r="E798" t="s">
        <v>14</v>
      </c>
      <c r="F798" t="s">
        <v>15</v>
      </c>
      <c r="G798" t="s">
        <v>16</v>
      </c>
      <c r="H798" t="s">
        <v>32</v>
      </c>
      <c r="K798" t="s">
        <v>29</v>
      </c>
      <c r="L798" t="s">
        <v>30</v>
      </c>
      <c r="M798" t="s">
        <v>31</v>
      </c>
      <c r="O798">
        <v>6.23</v>
      </c>
      <c r="P798" t="s">
        <v>22</v>
      </c>
    </row>
    <row r="799" spans="1:16" x14ac:dyDescent="0.25">
      <c r="A799" s="1">
        <v>43031</v>
      </c>
      <c r="B799" s="1">
        <v>43037</v>
      </c>
      <c r="C799" s="2">
        <f t="shared" si="24"/>
        <v>43</v>
      </c>
      <c r="D799" s="2">
        <f t="shared" si="25"/>
        <v>2017</v>
      </c>
      <c r="E799" t="s">
        <v>14</v>
      </c>
      <c r="F799" t="s">
        <v>15</v>
      </c>
      <c r="G799" t="s">
        <v>16</v>
      </c>
      <c r="H799" t="s">
        <v>17</v>
      </c>
      <c r="I799" t="s">
        <v>18</v>
      </c>
      <c r="J799" t="s">
        <v>19</v>
      </c>
      <c r="K799" t="s">
        <v>20</v>
      </c>
      <c r="N799" t="s">
        <v>26</v>
      </c>
      <c r="O799">
        <v>4.62</v>
      </c>
      <c r="P799" t="s">
        <v>22</v>
      </c>
    </row>
    <row r="800" spans="1:16" x14ac:dyDescent="0.25">
      <c r="A800" s="1">
        <v>43031</v>
      </c>
      <c r="B800" s="1">
        <v>43037</v>
      </c>
      <c r="C800" s="2">
        <f t="shared" si="24"/>
        <v>43</v>
      </c>
      <c r="D800" s="2">
        <f t="shared" si="25"/>
        <v>2017</v>
      </c>
      <c r="E800" t="s">
        <v>14</v>
      </c>
      <c r="F800" t="s">
        <v>15</v>
      </c>
      <c r="G800" t="s">
        <v>16</v>
      </c>
      <c r="H800" t="s">
        <v>17</v>
      </c>
      <c r="I800" t="s">
        <v>18</v>
      </c>
      <c r="J800" t="s">
        <v>19</v>
      </c>
      <c r="K800" t="s">
        <v>20</v>
      </c>
      <c r="N800" t="s">
        <v>21</v>
      </c>
      <c r="O800">
        <v>4.54</v>
      </c>
      <c r="P800" t="s">
        <v>22</v>
      </c>
    </row>
    <row r="801" spans="1:16" x14ac:dyDescent="0.25">
      <c r="A801" s="1">
        <v>43031</v>
      </c>
      <c r="B801" s="1">
        <v>43037</v>
      </c>
      <c r="C801" s="2">
        <f t="shared" si="24"/>
        <v>43</v>
      </c>
      <c r="D801" s="2">
        <f t="shared" si="25"/>
        <v>2017</v>
      </c>
      <c r="E801" t="s">
        <v>14</v>
      </c>
      <c r="F801" t="s">
        <v>15</v>
      </c>
      <c r="G801" t="s">
        <v>16</v>
      </c>
      <c r="H801" t="s">
        <v>17</v>
      </c>
      <c r="I801" t="s">
        <v>18</v>
      </c>
      <c r="J801" t="s">
        <v>19</v>
      </c>
      <c r="K801" t="s">
        <v>20</v>
      </c>
      <c r="N801" t="s">
        <v>27</v>
      </c>
      <c r="O801">
        <v>2.8</v>
      </c>
      <c r="P801" t="s">
        <v>22</v>
      </c>
    </row>
    <row r="802" spans="1:16" x14ac:dyDescent="0.25">
      <c r="A802" s="1">
        <v>43031</v>
      </c>
      <c r="B802" s="1">
        <v>43037</v>
      </c>
      <c r="C802" s="2">
        <f t="shared" si="24"/>
        <v>43</v>
      </c>
      <c r="D802" s="2">
        <f t="shared" si="25"/>
        <v>2017</v>
      </c>
      <c r="E802" t="s">
        <v>14</v>
      </c>
      <c r="F802" t="s">
        <v>15</v>
      </c>
      <c r="G802" t="s">
        <v>16</v>
      </c>
      <c r="H802" t="s">
        <v>17</v>
      </c>
      <c r="I802" t="s">
        <v>18</v>
      </c>
      <c r="J802" t="s">
        <v>19</v>
      </c>
      <c r="K802" t="s">
        <v>20</v>
      </c>
      <c r="N802" t="s">
        <v>23</v>
      </c>
      <c r="O802">
        <v>2.5</v>
      </c>
      <c r="P802" t="s">
        <v>22</v>
      </c>
    </row>
    <row r="803" spans="1:16" x14ac:dyDescent="0.25">
      <c r="A803" s="1">
        <v>43031</v>
      </c>
      <c r="B803" s="1">
        <v>43037</v>
      </c>
      <c r="C803" s="2">
        <f t="shared" si="24"/>
        <v>43</v>
      </c>
      <c r="D803" s="2">
        <f t="shared" si="25"/>
        <v>2017</v>
      </c>
      <c r="E803" t="s">
        <v>14</v>
      </c>
      <c r="F803" t="s">
        <v>15</v>
      </c>
      <c r="G803" t="s">
        <v>16</v>
      </c>
      <c r="H803" t="s">
        <v>17</v>
      </c>
      <c r="I803" t="s">
        <v>18</v>
      </c>
      <c r="J803" t="s">
        <v>19</v>
      </c>
      <c r="K803" t="s">
        <v>20</v>
      </c>
      <c r="N803" t="s">
        <v>24</v>
      </c>
      <c r="O803">
        <v>2.02</v>
      </c>
      <c r="P803" t="s">
        <v>22</v>
      </c>
    </row>
    <row r="804" spans="1:16" x14ac:dyDescent="0.25">
      <c r="A804" s="1">
        <v>43031</v>
      </c>
      <c r="B804" s="1">
        <v>43037</v>
      </c>
      <c r="C804" s="2">
        <f t="shared" si="24"/>
        <v>43</v>
      </c>
      <c r="D804" s="2">
        <f t="shared" si="25"/>
        <v>2017</v>
      </c>
      <c r="E804" t="s">
        <v>14</v>
      </c>
      <c r="F804" t="s">
        <v>15</v>
      </c>
      <c r="G804" t="s">
        <v>16</v>
      </c>
      <c r="H804" t="s">
        <v>17</v>
      </c>
      <c r="I804" t="s">
        <v>18</v>
      </c>
      <c r="J804" t="s">
        <v>19</v>
      </c>
      <c r="K804" t="s">
        <v>20</v>
      </c>
      <c r="N804" t="s">
        <v>25</v>
      </c>
      <c r="O804">
        <v>3.7</v>
      </c>
      <c r="P804" t="s">
        <v>22</v>
      </c>
    </row>
    <row r="805" spans="1:16" x14ac:dyDescent="0.25">
      <c r="A805" s="1">
        <v>43038</v>
      </c>
      <c r="B805" s="1">
        <v>43044</v>
      </c>
      <c r="C805" s="2">
        <f t="shared" si="24"/>
        <v>44</v>
      </c>
      <c r="D805" s="2">
        <f t="shared" si="25"/>
        <v>2017</v>
      </c>
      <c r="E805" t="s">
        <v>14</v>
      </c>
      <c r="F805" t="s">
        <v>15</v>
      </c>
      <c r="G805" t="s">
        <v>16</v>
      </c>
      <c r="H805" t="s">
        <v>32</v>
      </c>
      <c r="K805" t="s">
        <v>29</v>
      </c>
      <c r="L805" t="s">
        <v>30</v>
      </c>
      <c r="M805" t="s">
        <v>31</v>
      </c>
      <c r="O805">
        <v>5.22</v>
      </c>
      <c r="P805" t="s">
        <v>22</v>
      </c>
    </row>
    <row r="806" spans="1:16" x14ac:dyDescent="0.25">
      <c r="A806" s="1">
        <v>43038</v>
      </c>
      <c r="B806" s="1">
        <v>43044</v>
      </c>
      <c r="C806" s="2">
        <f t="shared" si="24"/>
        <v>44</v>
      </c>
      <c r="D806" s="2">
        <f t="shared" si="25"/>
        <v>2017</v>
      </c>
      <c r="E806" t="s">
        <v>14</v>
      </c>
      <c r="F806" t="s">
        <v>15</v>
      </c>
      <c r="G806" t="s">
        <v>16</v>
      </c>
      <c r="H806" t="s">
        <v>17</v>
      </c>
      <c r="I806" t="s">
        <v>18</v>
      </c>
      <c r="J806" t="s">
        <v>19</v>
      </c>
      <c r="K806" t="s">
        <v>20</v>
      </c>
      <c r="N806" t="s">
        <v>26</v>
      </c>
      <c r="O806">
        <v>3.02</v>
      </c>
      <c r="P806" t="s">
        <v>22</v>
      </c>
    </row>
    <row r="807" spans="1:16" x14ac:dyDescent="0.25">
      <c r="A807" s="1">
        <v>43038</v>
      </c>
      <c r="B807" s="1">
        <v>43044</v>
      </c>
      <c r="C807" s="2">
        <f t="shared" si="24"/>
        <v>44</v>
      </c>
      <c r="D807" s="2">
        <f t="shared" si="25"/>
        <v>2017</v>
      </c>
      <c r="E807" t="s">
        <v>14</v>
      </c>
      <c r="F807" t="s">
        <v>15</v>
      </c>
      <c r="G807" t="s">
        <v>16</v>
      </c>
      <c r="H807" t="s">
        <v>17</v>
      </c>
      <c r="I807" t="s">
        <v>18</v>
      </c>
      <c r="J807" t="s">
        <v>19</v>
      </c>
      <c r="K807" t="s">
        <v>20</v>
      </c>
      <c r="N807" t="s">
        <v>21</v>
      </c>
      <c r="O807">
        <v>3.73</v>
      </c>
      <c r="P807" t="s">
        <v>22</v>
      </c>
    </row>
    <row r="808" spans="1:16" x14ac:dyDescent="0.25">
      <c r="A808" s="1">
        <v>43038</v>
      </c>
      <c r="B808" s="1">
        <v>43044</v>
      </c>
      <c r="C808" s="2">
        <f t="shared" si="24"/>
        <v>44</v>
      </c>
      <c r="D808" s="2">
        <f t="shared" si="25"/>
        <v>2017</v>
      </c>
      <c r="E808" t="s">
        <v>14</v>
      </c>
      <c r="F808" t="s">
        <v>15</v>
      </c>
      <c r="G808" t="s">
        <v>16</v>
      </c>
      <c r="H808" t="s">
        <v>17</v>
      </c>
      <c r="I808" t="s">
        <v>18</v>
      </c>
      <c r="J808" t="s">
        <v>19</v>
      </c>
      <c r="K808" t="s">
        <v>20</v>
      </c>
      <c r="N808" t="s">
        <v>27</v>
      </c>
      <c r="O808">
        <v>1.78</v>
      </c>
      <c r="P808" t="s">
        <v>22</v>
      </c>
    </row>
    <row r="809" spans="1:16" x14ac:dyDescent="0.25">
      <c r="A809" s="1">
        <v>43038</v>
      </c>
      <c r="B809" s="1">
        <v>43044</v>
      </c>
      <c r="C809" s="2">
        <f t="shared" si="24"/>
        <v>44</v>
      </c>
      <c r="D809" s="2">
        <f t="shared" si="25"/>
        <v>2017</v>
      </c>
      <c r="E809" t="s">
        <v>14</v>
      </c>
      <c r="F809" t="s">
        <v>15</v>
      </c>
      <c r="G809" t="s">
        <v>16</v>
      </c>
      <c r="H809" t="s">
        <v>17</v>
      </c>
      <c r="I809" t="s">
        <v>18</v>
      </c>
      <c r="J809" t="s">
        <v>19</v>
      </c>
      <c r="K809" t="s">
        <v>20</v>
      </c>
      <c r="N809" t="s">
        <v>23</v>
      </c>
      <c r="O809">
        <v>3.07</v>
      </c>
      <c r="P809" t="s">
        <v>22</v>
      </c>
    </row>
    <row r="810" spans="1:16" x14ac:dyDescent="0.25">
      <c r="A810" s="1">
        <v>43038</v>
      </c>
      <c r="B810" s="1">
        <v>43044</v>
      </c>
      <c r="C810" s="2">
        <f t="shared" si="24"/>
        <v>44</v>
      </c>
      <c r="D810" s="2">
        <f t="shared" si="25"/>
        <v>2017</v>
      </c>
      <c r="E810" t="s">
        <v>14</v>
      </c>
      <c r="F810" t="s">
        <v>15</v>
      </c>
      <c r="G810" t="s">
        <v>16</v>
      </c>
      <c r="H810" t="s">
        <v>17</v>
      </c>
      <c r="I810" t="s">
        <v>18</v>
      </c>
      <c r="J810" t="s">
        <v>19</v>
      </c>
      <c r="K810" t="s">
        <v>20</v>
      </c>
      <c r="N810" t="s">
        <v>24</v>
      </c>
      <c r="O810">
        <v>2.12</v>
      </c>
      <c r="P810" t="s">
        <v>22</v>
      </c>
    </row>
    <row r="811" spans="1:16" x14ac:dyDescent="0.25">
      <c r="A811" s="1">
        <v>43038</v>
      </c>
      <c r="B811" s="1">
        <v>43044</v>
      </c>
      <c r="C811" s="2">
        <f t="shared" si="24"/>
        <v>44</v>
      </c>
      <c r="D811" s="2">
        <f t="shared" si="25"/>
        <v>2017</v>
      </c>
      <c r="E811" t="s">
        <v>14</v>
      </c>
      <c r="F811" t="s">
        <v>15</v>
      </c>
      <c r="G811" t="s">
        <v>16</v>
      </c>
      <c r="H811" t="s">
        <v>17</v>
      </c>
      <c r="I811" t="s">
        <v>18</v>
      </c>
      <c r="J811" t="s">
        <v>19</v>
      </c>
      <c r="K811" t="s">
        <v>20</v>
      </c>
      <c r="N811" t="s">
        <v>25</v>
      </c>
      <c r="O811">
        <v>3.48</v>
      </c>
      <c r="P811" t="s">
        <v>22</v>
      </c>
    </row>
    <row r="812" spans="1:16" x14ac:dyDescent="0.25">
      <c r="A812" s="1">
        <v>43045</v>
      </c>
      <c r="B812" s="1">
        <v>43051</v>
      </c>
      <c r="C812" s="2">
        <f t="shared" si="24"/>
        <v>45</v>
      </c>
      <c r="D812" s="2">
        <f t="shared" si="25"/>
        <v>2017</v>
      </c>
      <c r="E812" t="s">
        <v>14</v>
      </c>
      <c r="F812" t="s">
        <v>15</v>
      </c>
      <c r="G812" t="s">
        <v>16</v>
      </c>
      <c r="H812" t="s">
        <v>32</v>
      </c>
      <c r="K812" t="s">
        <v>29</v>
      </c>
      <c r="L812" t="s">
        <v>30</v>
      </c>
      <c r="M812" t="s">
        <v>31</v>
      </c>
      <c r="O812">
        <v>5.0199999999999996</v>
      </c>
      <c r="P812" t="s">
        <v>22</v>
      </c>
    </row>
    <row r="813" spans="1:16" x14ac:dyDescent="0.25">
      <c r="A813" s="1">
        <v>43045</v>
      </c>
      <c r="B813" s="1">
        <v>43051</v>
      </c>
      <c r="C813" s="2">
        <f t="shared" si="24"/>
        <v>45</v>
      </c>
      <c r="D813" s="2">
        <f t="shared" si="25"/>
        <v>2017</v>
      </c>
      <c r="E813" t="s">
        <v>14</v>
      </c>
      <c r="F813" t="s">
        <v>15</v>
      </c>
      <c r="G813" t="s">
        <v>16</v>
      </c>
      <c r="H813" t="s">
        <v>17</v>
      </c>
      <c r="I813" t="s">
        <v>18</v>
      </c>
      <c r="J813" t="s">
        <v>19</v>
      </c>
      <c r="K813" t="s">
        <v>20</v>
      </c>
      <c r="N813" t="s">
        <v>26</v>
      </c>
      <c r="O813">
        <v>2.71</v>
      </c>
      <c r="P813" t="s">
        <v>22</v>
      </c>
    </row>
    <row r="814" spans="1:16" x14ac:dyDescent="0.25">
      <c r="A814" s="1">
        <v>43045</v>
      </c>
      <c r="B814" s="1">
        <v>43051</v>
      </c>
      <c r="C814" s="2">
        <f t="shared" si="24"/>
        <v>45</v>
      </c>
      <c r="D814" s="2">
        <f t="shared" si="25"/>
        <v>2017</v>
      </c>
      <c r="E814" t="s">
        <v>14</v>
      </c>
      <c r="F814" t="s">
        <v>15</v>
      </c>
      <c r="G814" t="s">
        <v>16</v>
      </c>
      <c r="H814" t="s">
        <v>17</v>
      </c>
      <c r="I814" t="s">
        <v>18</v>
      </c>
      <c r="J814" t="s">
        <v>19</v>
      </c>
      <c r="K814" t="s">
        <v>20</v>
      </c>
      <c r="N814" t="s">
        <v>21</v>
      </c>
      <c r="O814">
        <v>3.5</v>
      </c>
      <c r="P814" t="s">
        <v>22</v>
      </c>
    </row>
    <row r="815" spans="1:16" x14ac:dyDescent="0.25">
      <c r="A815" s="1">
        <v>43045</v>
      </c>
      <c r="B815" s="1">
        <v>43051</v>
      </c>
      <c r="C815" s="2">
        <f t="shared" si="24"/>
        <v>45</v>
      </c>
      <c r="D815" s="2">
        <f t="shared" si="25"/>
        <v>2017</v>
      </c>
      <c r="E815" t="s">
        <v>14</v>
      </c>
      <c r="F815" t="s">
        <v>15</v>
      </c>
      <c r="G815" t="s">
        <v>16</v>
      </c>
      <c r="H815" t="s">
        <v>17</v>
      </c>
      <c r="I815" t="s">
        <v>18</v>
      </c>
      <c r="J815" t="s">
        <v>19</v>
      </c>
      <c r="K815" t="s">
        <v>20</v>
      </c>
      <c r="N815" t="s">
        <v>27</v>
      </c>
      <c r="O815">
        <v>1.46</v>
      </c>
      <c r="P815" t="s">
        <v>22</v>
      </c>
    </row>
    <row r="816" spans="1:16" x14ac:dyDescent="0.25">
      <c r="A816" s="1">
        <v>43045</v>
      </c>
      <c r="B816" s="1">
        <v>43051</v>
      </c>
      <c r="C816" s="2">
        <f t="shared" si="24"/>
        <v>45</v>
      </c>
      <c r="D816" s="2">
        <f t="shared" si="25"/>
        <v>2017</v>
      </c>
      <c r="E816" t="s">
        <v>14</v>
      </c>
      <c r="F816" t="s">
        <v>15</v>
      </c>
      <c r="G816" t="s">
        <v>16</v>
      </c>
      <c r="H816" t="s">
        <v>17</v>
      </c>
      <c r="I816" t="s">
        <v>18</v>
      </c>
      <c r="J816" t="s">
        <v>19</v>
      </c>
      <c r="K816" t="s">
        <v>20</v>
      </c>
      <c r="N816" t="s">
        <v>23</v>
      </c>
      <c r="O816">
        <v>3.22</v>
      </c>
      <c r="P816" t="s">
        <v>22</v>
      </c>
    </row>
    <row r="817" spans="1:16" x14ac:dyDescent="0.25">
      <c r="A817" s="1">
        <v>43045</v>
      </c>
      <c r="B817" s="1">
        <v>43051</v>
      </c>
      <c r="C817" s="2">
        <f t="shared" si="24"/>
        <v>45</v>
      </c>
      <c r="D817" s="2">
        <f t="shared" si="25"/>
        <v>2017</v>
      </c>
      <c r="E817" t="s">
        <v>14</v>
      </c>
      <c r="F817" t="s">
        <v>15</v>
      </c>
      <c r="G817" t="s">
        <v>16</v>
      </c>
      <c r="H817" t="s">
        <v>17</v>
      </c>
      <c r="I817" t="s">
        <v>18</v>
      </c>
      <c r="J817" t="s">
        <v>19</v>
      </c>
      <c r="K817" t="s">
        <v>20</v>
      </c>
      <c r="N817" t="s">
        <v>24</v>
      </c>
      <c r="O817">
        <v>2.13</v>
      </c>
      <c r="P817" t="s">
        <v>22</v>
      </c>
    </row>
    <row r="818" spans="1:16" x14ac:dyDescent="0.25">
      <c r="A818" s="1">
        <v>43045</v>
      </c>
      <c r="B818" s="1">
        <v>43051</v>
      </c>
      <c r="C818" s="2">
        <f t="shared" si="24"/>
        <v>45</v>
      </c>
      <c r="D818" s="2">
        <f t="shared" si="25"/>
        <v>2017</v>
      </c>
      <c r="E818" t="s">
        <v>14</v>
      </c>
      <c r="F818" t="s">
        <v>15</v>
      </c>
      <c r="G818" t="s">
        <v>16</v>
      </c>
      <c r="H818" t="s">
        <v>17</v>
      </c>
      <c r="I818" t="s">
        <v>18</v>
      </c>
      <c r="J818" t="s">
        <v>19</v>
      </c>
      <c r="K818" t="s">
        <v>20</v>
      </c>
      <c r="N818" t="s">
        <v>25</v>
      </c>
      <c r="O818">
        <v>3.4</v>
      </c>
      <c r="P818" t="s">
        <v>22</v>
      </c>
    </row>
    <row r="819" spans="1:16" x14ac:dyDescent="0.25">
      <c r="A819" s="1">
        <v>43052</v>
      </c>
      <c r="B819" s="1">
        <v>43058</v>
      </c>
      <c r="C819" s="2">
        <f t="shared" si="24"/>
        <v>46</v>
      </c>
      <c r="D819" s="2">
        <f t="shared" si="25"/>
        <v>2017</v>
      </c>
      <c r="E819" t="s">
        <v>14</v>
      </c>
      <c r="F819" t="s">
        <v>15</v>
      </c>
      <c r="G819" t="s">
        <v>16</v>
      </c>
      <c r="H819" t="s">
        <v>32</v>
      </c>
      <c r="K819" t="s">
        <v>29</v>
      </c>
      <c r="L819" t="s">
        <v>30</v>
      </c>
      <c r="M819" t="s">
        <v>31</v>
      </c>
      <c r="O819">
        <v>5.08</v>
      </c>
      <c r="P819" t="s">
        <v>22</v>
      </c>
    </row>
    <row r="820" spans="1:16" x14ac:dyDescent="0.25">
      <c r="A820" s="1">
        <v>43052</v>
      </c>
      <c r="B820" s="1">
        <v>43058</v>
      </c>
      <c r="C820" s="2">
        <f t="shared" si="24"/>
        <v>46</v>
      </c>
      <c r="D820" s="2">
        <f t="shared" si="25"/>
        <v>2017</v>
      </c>
      <c r="E820" t="s">
        <v>14</v>
      </c>
      <c r="F820" t="s">
        <v>15</v>
      </c>
      <c r="G820" t="s">
        <v>16</v>
      </c>
      <c r="H820" t="s">
        <v>17</v>
      </c>
      <c r="I820" t="s">
        <v>18</v>
      </c>
      <c r="J820" t="s">
        <v>19</v>
      </c>
      <c r="K820" t="s">
        <v>20</v>
      </c>
      <c r="N820" t="s">
        <v>26</v>
      </c>
      <c r="O820">
        <v>2.71</v>
      </c>
      <c r="P820" t="s">
        <v>22</v>
      </c>
    </row>
    <row r="821" spans="1:16" x14ac:dyDescent="0.25">
      <c r="A821" s="1">
        <v>43052</v>
      </c>
      <c r="B821" s="1">
        <v>43058</v>
      </c>
      <c r="C821" s="2">
        <f t="shared" si="24"/>
        <v>46</v>
      </c>
      <c r="D821" s="2">
        <f t="shared" si="25"/>
        <v>2017</v>
      </c>
      <c r="E821" t="s">
        <v>14</v>
      </c>
      <c r="F821" t="s">
        <v>15</v>
      </c>
      <c r="G821" t="s">
        <v>16</v>
      </c>
      <c r="H821" t="s">
        <v>17</v>
      </c>
      <c r="I821" t="s">
        <v>18</v>
      </c>
      <c r="J821" t="s">
        <v>19</v>
      </c>
      <c r="K821" t="s">
        <v>20</v>
      </c>
      <c r="N821" t="s">
        <v>21</v>
      </c>
      <c r="O821">
        <v>3.5</v>
      </c>
      <c r="P821" t="s">
        <v>22</v>
      </c>
    </row>
    <row r="822" spans="1:16" x14ac:dyDescent="0.25">
      <c r="A822" s="1">
        <v>43052</v>
      </c>
      <c r="B822" s="1">
        <v>43058</v>
      </c>
      <c r="C822" s="2">
        <f t="shared" si="24"/>
        <v>46</v>
      </c>
      <c r="D822" s="2">
        <f t="shared" si="25"/>
        <v>2017</v>
      </c>
      <c r="E822" t="s">
        <v>14</v>
      </c>
      <c r="F822" t="s">
        <v>15</v>
      </c>
      <c r="G822" t="s">
        <v>16</v>
      </c>
      <c r="H822" t="s">
        <v>17</v>
      </c>
      <c r="I822" t="s">
        <v>18</v>
      </c>
      <c r="J822" t="s">
        <v>19</v>
      </c>
      <c r="K822" t="s">
        <v>20</v>
      </c>
      <c r="N822" t="s">
        <v>27</v>
      </c>
      <c r="O822">
        <v>1.46</v>
      </c>
      <c r="P822" t="s">
        <v>22</v>
      </c>
    </row>
    <row r="823" spans="1:16" x14ac:dyDescent="0.25">
      <c r="A823" s="1">
        <v>43052</v>
      </c>
      <c r="B823" s="1">
        <v>43058</v>
      </c>
      <c r="C823" s="2">
        <f t="shared" si="24"/>
        <v>46</v>
      </c>
      <c r="D823" s="2">
        <f t="shared" si="25"/>
        <v>2017</v>
      </c>
      <c r="E823" t="s">
        <v>14</v>
      </c>
      <c r="F823" t="s">
        <v>15</v>
      </c>
      <c r="G823" t="s">
        <v>16</v>
      </c>
      <c r="H823" t="s">
        <v>17</v>
      </c>
      <c r="I823" t="s">
        <v>18</v>
      </c>
      <c r="J823" t="s">
        <v>19</v>
      </c>
      <c r="K823" t="s">
        <v>20</v>
      </c>
      <c r="N823" t="s">
        <v>23</v>
      </c>
      <c r="O823">
        <v>3.22</v>
      </c>
      <c r="P823" t="s">
        <v>22</v>
      </c>
    </row>
    <row r="824" spans="1:16" x14ac:dyDescent="0.25">
      <c r="A824" s="1">
        <v>43052</v>
      </c>
      <c r="B824" s="1">
        <v>43058</v>
      </c>
      <c r="C824" s="2">
        <f t="shared" si="24"/>
        <v>46</v>
      </c>
      <c r="D824" s="2">
        <f t="shared" si="25"/>
        <v>2017</v>
      </c>
      <c r="E824" t="s">
        <v>14</v>
      </c>
      <c r="F824" t="s">
        <v>15</v>
      </c>
      <c r="G824" t="s">
        <v>16</v>
      </c>
      <c r="H824" t="s">
        <v>17</v>
      </c>
      <c r="I824" t="s">
        <v>18</v>
      </c>
      <c r="J824" t="s">
        <v>19</v>
      </c>
      <c r="K824" t="s">
        <v>20</v>
      </c>
      <c r="N824" t="s">
        <v>24</v>
      </c>
      <c r="O824">
        <v>2.13</v>
      </c>
      <c r="P824" t="s">
        <v>22</v>
      </c>
    </row>
    <row r="825" spans="1:16" x14ac:dyDescent="0.25">
      <c r="A825" s="1">
        <v>43052</v>
      </c>
      <c r="B825" s="1">
        <v>43058</v>
      </c>
      <c r="C825" s="2">
        <f t="shared" si="24"/>
        <v>46</v>
      </c>
      <c r="D825" s="2">
        <f t="shared" si="25"/>
        <v>2017</v>
      </c>
      <c r="E825" t="s">
        <v>14</v>
      </c>
      <c r="F825" t="s">
        <v>15</v>
      </c>
      <c r="G825" t="s">
        <v>16</v>
      </c>
      <c r="H825" t="s">
        <v>17</v>
      </c>
      <c r="I825" t="s">
        <v>18</v>
      </c>
      <c r="J825" t="s">
        <v>19</v>
      </c>
      <c r="K825" t="s">
        <v>20</v>
      </c>
      <c r="N825" t="s">
        <v>25</v>
      </c>
      <c r="O825">
        <v>3.4</v>
      </c>
      <c r="P825" t="s">
        <v>22</v>
      </c>
    </row>
    <row r="826" spans="1:16" x14ac:dyDescent="0.25">
      <c r="A826" s="1">
        <v>43059</v>
      </c>
      <c r="B826" s="1">
        <v>43065</v>
      </c>
      <c r="C826" s="2">
        <f t="shared" si="24"/>
        <v>47</v>
      </c>
      <c r="D826" s="2">
        <f t="shared" si="25"/>
        <v>2017</v>
      </c>
      <c r="E826" t="s">
        <v>14</v>
      </c>
      <c r="F826" t="s">
        <v>15</v>
      </c>
      <c r="G826" t="s">
        <v>16</v>
      </c>
      <c r="H826" t="s">
        <v>32</v>
      </c>
      <c r="K826" t="s">
        <v>29</v>
      </c>
      <c r="L826" t="s">
        <v>30</v>
      </c>
      <c r="M826" t="s">
        <v>31</v>
      </c>
      <c r="O826">
        <v>5.55</v>
      </c>
      <c r="P826" t="s">
        <v>22</v>
      </c>
    </row>
    <row r="827" spans="1:16" x14ac:dyDescent="0.25">
      <c r="A827" s="1">
        <v>43059</v>
      </c>
      <c r="B827" s="1">
        <v>43065</v>
      </c>
      <c r="C827" s="2">
        <f t="shared" si="24"/>
        <v>47</v>
      </c>
      <c r="D827" s="2">
        <f t="shared" si="25"/>
        <v>2017</v>
      </c>
      <c r="E827" t="s">
        <v>14</v>
      </c>
      <c r="F827" t="s">
        <v>15</v>
      </c>
      <c r="G827" t="s">
        <v>16</v>
      </c>
      <c r="H827" t="s">
        <v>17</v>
      </c>
      <c r="I827" t="s">
        <v>18</v>
      </c>
      <c r="J827" t="s">
        <v>19</v>
      </c>
      <c r="K827" t="s">
        <v>20</v>
      </c>
      <c r="N827" t="s">
        <v>26</v>
      </c>
      <c r="O827">
        <v>2.71</v>
      </c>
      <c r="P827" t="s">
        <v>22</v>
      </c>
    </row>
    <row r="828" spans="1:16" x14ac:dyDescent="0.25">
      <c r="A828" s="1">
        <v>43059</v>
      </c>
      <c r="B828" s="1">
        <v>43065</v>
      </c>
      <c r="C828" s="2">
        <f t="shared" si="24"/>
        <v>47</v>
      </c>
      <c r="D828" s="2">
        <f t="shared" si="25"/>
        <v>2017</v>
      </c>
      <c r="E828" t="s">
        <v>14</v>
      </c>
      <c r="F828" t="s">
        <v>15</v>
      </c>
      <c r="G828" t="s">
        <v>16</v>
      </c>
      <c r="H828" t="s">
        <v>17</v>
      </c>
      <c r="I828" t="s">
        <v>18</v>
      </c>
      <c r="J828" t="s">
        <v>19</v>
      </c>
      <c r="K828" t="s">
        <v>20</v>
      </c>
      <c r="N828" t="s">
        <v>21</v>
      </c>
      <c r="O828">
        <v>3.5</v>
      </c>
      <c r="P828" t="s">
        <v>22</v>
      </c>
    </row>
    <row r="829" spans="1:16" x14ac:dyDescent="0.25">
      <c r="A829" s="1">
        <v>43059</v>
      </c>
      <c r="B829" s="1">
        <v>43065</v>
      </c>
      <c r="C829" s="2">
        <f t="shared" si="24"/>
        <v>47</v>
      </c>
      <c r="D829" s="2">
        <f t="shared" si="25"/>
        <v>2017</v>
      </c>
      <c r="E829" t="s">
        <v>14</v>
      </c>
      <c r="F829" t="s">
        <v>15</v>
      </c>
      <c r="G829" t="s">
        <v>16</v>
      </c>
      <c r="H829" t="s">
        <v>17</v>
      </c>
      <c r="I829" t="s">
        <v>18</v>
      </c>
      <c r="J829" t="s">
        <v>19</v>
      </c>
      <c r="K829" t="s">
        <v>20</v>
      </c>
      <c r="N829" t="s">
        <v>27</v>
      </c>
      <c r="O829">
        <v>1.46</v>
      </c>
      <c r="P829" t="s">
        <v>22</v>
      </c>
    </row>
    <row r="830" spans="1:16" x14ac:dyDescent="0.25">
      <c r="A830" s="1">
        <v>43059</v>
      </c>
      <c r="B830" s="1">
        <v>43065</v>
      </c>
      <c r="C830" s="2">
        <f t="shared" si="24"/>
        <v>47</v>
      </c>
      <c r="D830" s="2">
        <f t="shared" si="25"/>
        <v>2017</v>
      </c>
      <c r="E830" t="s">
        <v>14</v>
      </c>
      <c r="F830" t="s">
        <v>15</v>
      </c>
      <c r="G830" t="s">
        <v>16</v>
      </c>
      <c r="H830" t="s">
        <v>17</v>
      </c>
      <c r="I830" t="s">
        <v>18</v>
      </c>
      <c r="J830" t="s">
        <v>19</v>
      </c>
      <c r="K830" t="s">
        <v>20</v>
      </c>
      <c r="N830" t="s">
        <v>23</v>
      </c>
      <c r="O830">
        <v>3.22</v>
      </c>
      <c r="P830" t="s">
        <v>22</v>
      </c>
    </row>
    <row r="831" spans="1:16" x14ac:dyDescent="0.25">
      <c r="A831" s="1">
        <v>43059</v>
      </c>
      <c r="B831" s="1">
        <v>43065</v>
      </c>
      <c r="C831" s="2">
        <f t="shared" si="24"/>
        <v>47</v>
      </c>
      <c r="D831" s="2">
        <f t="shared" si="25"/>
        <v>2017</v>
      </c>
      <c r="E831" t="s">
        <v>14</v>
      </c>
      <c r="F831" t="s">
        <v>15</v>
      </c>
      <c r="G831" t="s">
        <v>16</v>
      </c>
      <c r="H831" t="s">
        <v>17</v>
      </c>
      <c r="I831" t="s">
        <v>18</v>
      </c>
      <c r="J831" t="s">
        <v>19</v>
      </c>
      <c r="K831" t="s">
        <v>20</v>
      </c>
      <c r="N831" t="s">
        <v>24</v>
      </c>
      <c r="O831">
        <v>2.13</v>
      </c>
      <c r="P831" t="s">
        <v>22</v>
      </c>
    </row>
    <row r="832" spans="1:16" x14ac:dyDescent="0.25">
      <c r="A832" s="1">
        <v>43059</v>
      </c>
      <c r="B832" s="1">
        <v>43065</v>
      </c>
      <c r="C832" s="2">
        <f t="shared" si="24"/>
        <v>47</v>
      </c>
      <c r="D832" s="2">
        <f t="shared" si="25"/>
        <v>2017</v>
      </c>
      <c r="E832" t="s">
        <v>14</v>
      </c>
      <c r="F832" t="s">
        <v>15</v>
      </c>
      <c r="G832" t="s">
        <v>16</v>
      </c>
      <c r="H832" t="s">
        <v>17</v>
      </c>
      <c r="I832" t="s">
        <v>18</v>
      </c>
      <c r="J832" t="s">
        <v>19</v>
      </c>
      <c r="K832" t="s">
        <v>20</v>
      </c>
      <c r="N832" t="s">
        <v>25</v>
      </c>
      <c r="O832">
        <v>3.4</v>
      </c>
      <c r="P832" t="s">
        <v>22</v>
      </c>
    </row>
    <row r="833" spans="1:16" x14ac:dyDescent="0.25">
      <c r="A833" s="1">
        <v>43066</v>
      </c>
      <c r="B833" s="1">
        <v>43072</v>
      </c>
      <c r="C833" s="2">
        <f t="shared" si="24"/>
        <v>48</v>
      </c>
      <c r="D833" s="2">
        <f t="shared" si="25"/>
        <v>2017</v>
      </c>
      <c r="E833" t="s">
        <v>14</v>
      </c>
      <c r="F833" t="s">
        <v>15</v>
      </c>
      <c r="G833" t="s">
        <v>16</v>
      </c>
      <c r="H833" t="s">
        <v>32</v>
      </c>
      <c r="K833" t="s">
        <v>29</v>
      </c>
      <c r="L833" t="s">
        <v>30</v>
      </c>
      <c r="M833" t="s">
        <v>31</v>
      </c>
      <c r="O833">
        <v>5.14</v>
      </c>
      <c r="P833" t="s">
        <v>22</v>
      </c>
    </row>
    <row r="834" spans="1:16" x14ac:dyDescent="0.25">
      <c r="A834" s="1">
        <v>43066</v>
      </c>
      <c r="B834" s="1">
        <v>43072</v>
      </c>
      <c r="C834" s="2">
        <f t="shared" si="24"/>
        <v>48</v>
      </c>
      <c r="D834" s="2">
        <f t="shared" si="25"/>
        <v>2017</v>
      </c>
      <c r="E834" t="s">
        <v>14</v>
      </c>
      <c r="F834" t="s">
        <v>15</v>
      </c>
      <c r="G834" t="s">
        <v>16</v>
      </c>
      <c r="H834" t="s">
        <v>17</v>
      </c>
      <c r="I834" t="s">
        <v>18</v>
      </c>
      <c r="J834" t="s">
        <v>19</v>
      </c>
      <c r="K834" t="s">
        <v>20</v>
      </c>
      <c r="N834" t="s">
        <v>26</v>
      </c>
      <c r="O834">
        <v>4.7</v>
      </c>
      <c r="P834" t="s">
        <v>22</v>
      </c>
    </row>
    <row r="835" spans="1:16" x14ac:dyDescent="0.25">
      <c r="A835" s="1">
        <v>43066</v>
      </c>
      <c r="B835" s="1">
        <v>43072</v>
      </c>
      <c r="C835" s="2">
        <f t="shared" ref="C835:C898" si="26">_xlfn.ISOWEEKNUM(A835)</f>
        <v>48</v>
      </c>
      <c r="D835" s="2">
        <f t="shared" ref="D835:D898" si="27">YEAR(A835)</f>
        <v>2017</v>
      </c>
      <c r="E835" t="s">
        <v>14</v>
      </c>
      <c r="F835" t="s">
        <v>15</v>
      </c>
      <c r="G835" t="s">
        <v>16</v>
      </c>
      <c r="H835" t="s">
        <v>17</v>
      </c>
      <c r="I835" t="s">
        <v>18</v>
      </c>
      <c r="J835" t="s">
        <v>19</v>
      </c>
      <c r="K835" t="s">
        <v>20</v>
      </c>
      <c r="N835" t="s">
        <v>21</v>
      </c>
      <c r="O835">
        <v>3</v>
      </c>
      <c r="P835" t="s">
        <v>22</v>
      </c>
    </row>
    <row r="836" spans="1:16" x14ac:dyDescent="0.25">
      <c r="A836" s="1">
        <v>43066</v>
      </c>
      <c r="B836" s="1">
        <v>43072</v>
      </c>
      <c r="C836" s="2">
        <f t="shared" si="26"/>
        <v>48</v>
      </c>
      <c r="D836" s="2">
        <f t="shared" si="27"/>
        <v>2017</v>
      </c>
      <c r="E836" t="s">
        <v>14</v>
      </c>
      <c r="F836" t="s">
        <v>15</v>
      </c>
      <c r="G836" t="s">
        <v>16</v>
      </c>
      <c r="H836" t="s">
        <v>17</v>
      </c>
      <c r="I836" t="s">
        <v>18</v>
      </c>
      <c r="J836" t="s">
        <v>19</v>
      </c>
      <c r="K836" t="s">
        <v>20</v>
      </c>
      <c r="N836" t="s">
        <v>27</v>
      </c>
      <c r="O836">
        <v>2.4700000000000002</v>
      </c>
      <c r="P836" t="s">
        <v>22</v>
      </c>
    </row>
    <row r="837" spans="1:16" x14ac:dyDescent="0.25">
      <c r="A837" s="1">
        <v>43066</v>
      </c>
      <c r="B837" s="1">
        <v>43072</v>
      </c>
      <c r="C837" s="2">
        <f t="shared" si="26"/>
        <v>48</v>
      </c>
      <c r="D837" s="2">
        <f t="shared" si="27"/>
        <v>2017</v>
      </c>
      <c r="E837" t="s">
        <v>14</v>
      </c>
      <c r="F837" t="s">
        <v>15</v>
      </c>
      <c r="G837" t="s">
        <v>16</v>
      </c>
      <c r="H837" t="s">
        <v>17</v>
      </c>
      <c r="I837" t="s">
        <v>18</v>
      </c>
      <c r="J837" t="s">
        <v>19</v>
      </c>
      <c r="K837" t="s">
        <v>20</v>
      </c>
      <c r="N837" t="s">
        <v>23</v>
      </c>
      <c r="O837">
        <v>3.49</v>
      </c>
      <c r="P837" t="s">
        <v>22</v>
      </c>
    </row>
    <row r="838" spans="1:16" x14ac:dyDescent="0.25">
      <c r="A838" s="1">
        <v>43066</v>
      </c>
      <c r="B838" s="1">
        <v>43072</v>
      </c>
      <c r="C838" s="2">
        <f t="shared" si="26"/>
        <v>48</v>
      </c>
      <c r="D838" s="2">
        <f t="shared" si="27"/>
        <v>2017</v>
      </c>
      <c r="E838" t="s">
        <v>14</v>
      </c>
      <c r="F838" t="s">
        <v>15</v>
      </c>
      <c r="G838" t="s">
        <v>16</v>
      </c>
      <c r="H838" t="s">
        <v>17</v>
      </c>
      <c r="I838" t="s">
        <v>18</v>
      </c>
      <c r="J838" t="s">
        <v>19</v>
      </c>
      <c r="K838" t="s">
        <v>20</v>
      </c>
      <c r="N838" t="s">
        <v>24</v>
      </c>
      <c r="O838">
        <v>2.23</v>
      </c>
      <c r="P838" t="s">
        <v>22</v>
      </c>
    </row>
    <row r="839" spans="1:16" x14ac:dyDescent="0.25">
      <c r="A839" s="1">
        <v>43066</v>
      </c>
      <c r="B839" s="1">
        <v>43072</v>
      </c>
      <c r="C839" s="2">
        <f t="shared" si="26"/>
        <v>48</v>
      </c>
      <c r="D839" s="2">
        <f t="shared" si="27"/>
        <v>2017</v>
      </c>
      <c r="E839" t="s">
        <v>14</v>
      </c>
      <c r="F839" t="s">
        <v>15</v>
      </c>
      <c r="G839" t="s">
        <v>16</v>
      </c>
      <c r="H839" t="s">
        <v>17</v>
      </c>
      <c r="I839" t="s">
        <v>18</v>
      </c>
      <c r="J839" t="s">
        <v>19</v>
      </c>
      <c r="K839" t="s">
        <v>20</v>
      </c>
      <c r="N839" t="s">
        <v>25</v>
      </c>
      <c r="O839">
        <v>3.89</v>
      </c>
      <c r="P839" t="s">
        <v>22</v>
      </c>
    </row>
    <row r="840" spans="1:16" x14ac:dyDescent="0.25">
      <c r="A840" s="1">
        <v>43073</v>
      </c>
      <c r="B840" s="1">
        <v>43079</v>
      </c>
      <c r="C840" s="2">
        <f t="shared" si="26"/>
        <v>49</v>
      </c>
      <c r="D840" s="2">
        <f t="shared" si="27"/>
        <v>2017</v>
      </c>
      <c r="E840" t="s">
        <v>14</v>
      </c>
      <c r="F840" t="s">
        <v>15</v>
      </c>
      <c r="G840" t="s">
        <v>16</v>
      </c>
      <c r="H840" t="s">
        <v>32</v>
      </c>
      <c r="K840" t="s">
        <v>29</v>
      </c>
      <c r="L840" t="s">
        <v>30</v>
      </c>
      <c r="M840" t="s">
        <v>31</v>
      </c>
      <c r="O840">
        <v>5.95</v>
      </c>
      <c r="P840" t="s">
        <v>22</v>
      </c>
    </row>
    <row r="841" spans="1:16" x14ac:dyDescent="0.25">
      <c r="A841" s="1">
        <v>43073</v>
      </c>
      <c r="B841" s="1">
        <v>43079</v>
      </c>
      <c r="C841" s="2">
        <f t="shared" si="26"/>
        <v>49</v>
      </c>
      <c r="D841" s="2">
        <f t="shared" si="27"/>
        <v>2017</v>
      </c>
      <c r="E841" t="s">
        <v>14</v>
      </c>
      <c r="F841" t="s">
        <v>15</v>
      </c>
      <c r="G841" t="s">
        <v>16</v>
      </c>
      <c r="H841" t="s">
        <v>17</v>
      </c>
      <c r="K841" t="s">
        <v>29</v>
      </c>
      <c r="L841" t="s">
        <v>30</v>
      </c>
      <c r="M841" t="s">
        <v>34</v>
      </c>
      <c r="O841">
        <v>3.77</v>
      </c>
      <c r="P841" t="s">
        <v>22</v>
      </c>
    </row>
    <row r="842" spans="1:16" x14ac:dyDescent="0.25">
      <c r="A842" s="1">
        <v>43073</v>
      </c>
      <c r="B842" s="1">
        <v>43079</v>
      </c>
      <c r="C842" s="2">
        <f t="shared" si="26"/>
        <v>49</v>
      </c>
      <c r="D842" s="2">
        <f t="shared" si="27"/>
        <v>2017</v>
      </c>
      <c r="E842" t="s">
        <v>14</v>
      </c>
      <c r="F842" t="s">
        <v>15</v>
      </c>
      <c r="G842" t="s">
        <v>16</v>
      </c>
      <c r="H842" t="s">
        <v>17</v>
      </c>
      <c r="I842" t="s">
        <v>18</v>
      </c>
      <c r="J842" t="s">
        <v>19</v>
      </c>
      <c r="K842" t="s">
        <v>20</v>
      </c>
      <c r="N842" t="s">
        <v>26</v>
      </c>
      <c r="O842">
        <v>5.77</v>
      </c>
      <c r="P842" t="s">
        <v>22</v>
      </c>
    </row>
    <row r="843" spans="1:16" x14ac:dyDescent="0.25">
      <c r="A843" s="1">
        <v>43073</v>
      </c>
      <c r="B843" s="1">
        <v>43079</v>
      </c>
      <c r="C843" s="2">
        <f t="shared" si="26"/>
        <v>49</v>
      </c>
      <c r="D843" s="2">
        <f t="shared" si="27"/>
        <v>2017</v>
      </c>
      <c r="E843" t="s">
        <v>14</v>
      </c>
      <c r="F843" t="s">
        <v>15</v>
      </c>
      <c r="G843" t="s">
        <v>16</v>
      </c>
      <c r="H843" t="s">
        <v>17</v>
      </c>
      <c r="I843" t="s">
        <v>18</v>
      </c>
      <c r="J843" t="s">
        <v>19</v>
      </c>
      <c r="K843" t="s">
        <v>20</v>
      </c>
      <c r="N843" t="s">
        <v>21</v>
      </c>
      <c r="O843">
        <v>2.82</v>
      </c>
      <c r="P843" t="s">
        <v>22</v>
      </c>
    </row>
    <row r="844" spans="1:16" x14ac:dyDescent="0.25">
      <c r="A844" s="1">
        <v>43073</v>
      </c>
      <c r="B844" s="1">
        <v>43079</v>
      </c>
      <c r="C844" s="2">
        <f t="shared" si="26"/>
        <v>49</v>
      </c>
      <c r="D844" s="2">
        <f t="shared" si="27"/>
        <v>2017</v>
      </c>
      <c r="E844" t="s">
        <v>14</v>
      </c>
      <c r="F844" t="s">
        <v>15</v>
      </c>
      <c r="G844" t="s">
        <v>16</v>
      </c>
      <c r="H844" t="s">
        <v>17</v>
      </c>
      <c r="I844" t="s">
        <v>18</v>
      </c>
      <c r="J844" t="s">
        <v>19</v>
      </c>
      <c r="K844" t="s">
        <v>20</v>
      </c>
      <c r="N844" t="s">
        <v>27</v>
      </c>
      <c r="O844">
        <v>2.85</v>
      </c>
      <c r="P844" t="s">
        <v>22</v>
      </c>
    </row>
    <row r="845" spans="1:16" x14ac:dyDescent="0.25">
      <c r="A845" s="1">
        <v>43073</v>
      </c>
      <c r="B845" s="1">
        <v>43079</v>
      </c>
      <c r="C845" s="2">
        <f t="shared" si="26"/>
        <v>49</v>
      </c>
      <c r="D845" s="2">
        <f t="shared" si="27"/>
        <v>2017</v>
      </c>
      <c r="E845" t="s">
        <v>14</v>
      </c>
      <c r="F845" t="s">
        <v>15</v>
      </c>
      <c r="G845" t="s">
        <v>16</v>
      </c>
      <c r="H845" t="s">
        <v>17</v>
      </c>
      <c r="I845" t="s">
        <v>18</v>
      </c>
      <c r="J845" t="s">
        <v>19</v>
      </c>
      <c r="K845" t="s">
        <v>20</v>
      </c>
      <c r="N845" t="s">
        <v>23</v>
      </c>
      <c r="O845">
        <v>3.71</v>
      </c>
      <c r="P845" t="s">
        <v>22</v>
      </c>
    </row>
    <row r="846" spans="1:16" x14ac:dyDescent="0.25">
      <c r="A846" s="1">
        <v>43073</v>
      </c>
      <c r="B846" s="1">
        <v>43079</v>
      </c>
      <c r="C846" s="2">
        <f t="shared" si="26"/>
        <v>49</v>
      </c>
      <c r="D846" s="2">
        <f t="shared" si="27"/>
        <v>2017</v>
      </c>
      <c r="E846" t="s">
        <v>14</v>
      </c>
      <c r="F846" t="s">
        <v>15</v>
      </c>
      <c r="G846" t="s">
        <v>16</v>
      </c>
      <c r="H846" t="s">
        <v>17</v>
      </c>
      <c r="I846" t="s">
        <v>18</v>
      </c>
      <c r="J846" t="s">
        <v>19</v>
      </c>
      <c r="K846" t="s">
        <v>20</v>
      </c>
      <c r="N846" t="s">
        <v>24</v>
      </c>
      <c r="O846">
        <v>5.13</v>
      </c>
      <c r="P846" t="s">
        <v>22</v>
      </c>
    </row>
    <row r="847" spans="1:16" x14ac:dyDescent="0.25">
      <c r="A847" s="1">
        <v>43073</v>
      </c>
      <c r="B847" s="1">
        <v>43079</v>
      </c>
      <c r="C847" s="2">
        <f t="shared" si="26"/>
        <v>49</v>
      </c>
      <c r="D847" s="2">
        <f t="shared" si="27"/>
        <v>2017</v>
      </c>
      <c r="E847" t="s">
        <v>14</v>
      </c>
      <c r="F847" t="s">
        <v>15</v>
      </c>
      <c r="G847" t="s">
        <v>16</v>
      </c>
      <c r="H847" t="s">
        <v>17</v>
      </c>
      <c r="I847" t="s">
        <v>18</v>
      </c>
      <c r="J847" t="s">
        <v>19</v>
      </c>
      <c r="K847" t="s">
        <v>20</v>
      </c>
      <c r="N847" t="s">
        <v>25</v>
      </c>
      <c r="O847">
        <v>4.37</v>
      </c>
      <c r="P847" t="s">
        <v>22</v>
      </c>
    </row>
    <row r="848" spans="1:16" x14ac:dyDescent="0.25">
      <c r="A848" s="1">
        <v>43080</v>
      </c>
      <c r="B848" s="1">
        <v>43086</v>
      </c>
      <c r="C848" s="2">
        <f t="shared" si="26"/>
        <v>50</v>
      </c>
      <c r="D848" s="2">
        <f t="shared" si="27"/>
        <v>2017</v>
      </c>
      <c r="E848" t="s">
        <v>14</v>
      </c>
      <c r="F848" t="s">
        <v>15</v>
      </c>
      <c r="G848" t="s">
        <v>16</v>
      </c>
      <c r="H848" t="s">
        <v>32</v>
      </c>
      <c r="K848" t="s">
        <v>29</v>
      </c>
      <c r="L848" t="s">
        <v>30</v>
      </c>
      <c r="M848" t="s">
        <v>31</v>
      </c>
      <c r="O848">
        <v>6.83</v>
      </c>
      <c r="P848" t="s">
        <v>22</v>
      </c>
    </row>
    <row r="849" spans="1:16" x14ac:dyDescent="0.25">
      <c r="A849" s="1">
        <v>43080</v>
      </c>
      <c r="B849" s="1">
        <v>43086</v>
      </c>
      <c r="C849" s="2">
        <f t="shared" si="26"/>
        <v>50</v>
      </c>
      <c r="D849" s="2">
        <f t="shared" si="27"/>
        <v>2017</v>
      </c>
      <c r="E849" t="s">
        <v>14</v>
      </c>
      <c r="F849" t="s">
        <v>15</v>
      </c>
      <c r="G849" t="s">
        <v>16</v>
      </c>
      <c r="H849" t="s">
        <v>17</v>
      </c>
      <c r="K849" t="s">
        <v>29</v>
      </c>
      <c r="L849" t="s">
        <v>30</v>
      </c>
      <c r="M849" t="s">
        <v>34</v>
      </c>
      <c r="O849">
        <v>3.21</v>
      </c>
      <c r="P849" t="s">
        <v>22</v>
      </c>
    </row>
    <row r="850" spans="1:16" x14ac:dyDescent="0.25">
      <c r="A850" s="1">
        <v>43080</v>
      </c>
      <c r="B850" s="1">
        <v>43086</v>
      </c>
      <c r="C850" s="2">
        <f t="shared" si="26"/>
        <v>50</v>
      </c>
      <c r="D850" s="2">
        <f t="shared" si="27"/>
        <v>2017</v>
      </c>
      <c r="E850" t="s">
        <v>14</v>
      </c>
      <c r="F850" t="s">
        <v>15</v>
      </c>
      <c r="G850" t="s">
        <v>16</v>
      </c>
      <c r="H850" t="s">
        <v>17</v>
      </c>
      <c r="I850" t="s">
        <v>18</v>
      </c>
      <c r="J850" t="s">
        <v>19</v>
      </c>
      <c r="K850" t="s">
        <v>20</v>
      </c>
      <c r="N850" t="s">
        <v>26</v>
      </c>
      <c r="O850">
        <v>5.77</v>
      </c>
      <c r="P850" t="s">
        <v>22</v>
      </c>
    </row>
    <row r="851" spans="1:16" x14ac:dyDescent="0.25">
      <c r="A851" s="1">
        <v>43080</v>
      </c>
      <c r="B851" s="1">
        <v>43086</v>
      </c>
      <c r="C851" s="2">
        <f t="shared" si="26"/>
        <v>50</v>
      </c>
      <c r="D851" s="2">
        <f t="shared" si="27"/>
        <v>2017</v>
      </c>
      <c r="E851" t="s">
        <v>14</v>
      </c>
      <c r="F851" t="s">
        <v>15</v>
      </c>
      <c r="G851" t="s">
        <v>16</v>
      </c>
      <c r="H851" t="s">
        <v>17</v>
      </c>
      <c r="I851" t="s">
        <v>18</v>
      </c>
      <c r="J851" t="s">
        <v>19</v>
      </c>
      <c r="K851" t="s">
        <v>20</v>
      </c>
      <c r="N851" t="s">
        <v>21</v>
      </c>
      <c r="O851">
        <v>2.82</v>
      </c>
      <c r="P851" t="s">
        <v>22</v>
      </c>
    </row>
    <row r="852" spans="1:16" x14ac:dyDescent="0.25">
      <c r="A852" s="1">
        <v>43080</v>
      </c>
      <c r="B852" s="1">
        <v>43086</v>
      </c>
      <c r="C852" s="2">
        <f t="shared" si="26"/>
        <v>50</v>
      </c>
      <c r="D852" s="2">
        <f t="shared" si="27"/>
        <v>2017</v>
      </c>
      <c r="E852" t="s">
        <v>14</v>
      </c>
      <c r="F852" t="s">
        <v>15</v>
      </c>
      <c r="G852" t="s">
        <v>16</v>
      </c>
      <c r="H852" t="s">
        <v>17</v>
      </c>
      <c r="I852" t="s">
        <v>18</v>
      </c>
      <c r="J852" t="s">
        <v>19</v>
      </c>
      <c r="K852" t="s">
        <v>20</v>
      </c>
      <c r="N852" t="s">
        <v>27</v>
      </c>
      <c r="O852">
        <v>2.85</v>
      </c>
      <c r="P852" t="s">
        <v>22</v>
      </c>
    </row>
    <row r="853" spans="1:16" x14ac:dyDescent="0.25">
      <c r="A853" s="1">
        <v>43080</v>
      </c>
      <c r="B853" s="1">
        <v>43086</v>
      </c>
      <c r="C853" s="2">
        <f t="shared" si="26"/>
        <v>50</v>
      </c>
      <c r="D853" s="2">
        <f t="shared" si="27"/>
        <v>2017</v>
      </c>
      <c r="E853" t="s">
        <v>14</v>
      </c>
      <c r="F853" t="s">
        <v>15</v>
      </c>
      <c r="G853" t="s">
        <v>16</v>
      </c>
      <c r="H853" t="s">
        <v>17</v>
      </c>
      <c r="I853" t="s">
        <v>18</v>
      </c>
      <c r="J853" t="s">
        <v>19</v>
      </c>
      <c r="K853" t="s">
        <v>20</v>
      </c>
      <c r="N853" t="s">
        <v>23</v>
      </c>
      <c r="O853">
        <v>3.71</v>
      </c>
      <c r="P853" t="s">
        <v>22</v>
      </c>
    </row>
    <row r="854" spans="1:16" x14ac:dyDescent="0.25">
      <c r="A854" s="1">
        <v>43080</v>
      </c>
      <c r="B854" s="1">
        <v>43086</v>
      </c>
      <c r="C854" s="2">
        <f t="shared" si="26"/>
        <v>50</v>
      </c>
      <c r="D854" s="2">
        <f t="shared" si="27"/>
        <v>2017</v>
      </c>
      <c r="E854" t="s">
        <v>14</v>
      </c>
      <c r="F854" t="s">
        <v>15</v>
      </c>
      <c r="G854" t="s">
        <v>16</v>
      </c>
      <c r="H854" t="s">
        <v>17</v>
      </c>
      <c r="I854" t="s">
        <v>18</v>
      </c>
      <c r="J854" t="s">
        <v>19</v>
      </c>
      <c r="K854" t="s">
        <v>20</v>
      </c>
      <c r="N854" t="s">
        <v>24</v>
      </c>
      <c r="O854">
        <v>5.13</v>
      </c>
      <c r="P854" t="s">
        <v>22</v>
      </c>
    </row>
    <row r="855" spans="1:16" x14ac:dyDescent="0.25">
      <c r="A855" s="1">
        <v>43080</v>
      </c>
      <c r="B855" s="1">
        <v>43086</v>
      </c>
      <c r="C855" s="2">
        <f t="shared" si="26"/>
        <v>50</v>
      </c>
      <c r="D855" s="2">
        <f t="shared" si="27"/>
        <v>2017</v>
      </c>
      <c r="E855" t="s">
        <v>14</v>
      </c>
      <c r="F855" t="s">
        <v>15</v>
      </c>
      <c r="G855" t="s">
        <v>16</v>
      </c>
      <c r="H855" t="s">
        <v>17</v>
      </c>
      <c r="I855" t="s">
        <v>18</v>
      </c>
      <c r="J855" t="s">
        <v>19</v>
      </c>
      <c r="K855" t="s">
        <v>20</v>
      </c>
      <c r="N855" t="s">
        <v>25</v>
      </c>
      <c r="O855">
        <v>4.37</v>
      </c>
      <c r="P855" t="s">
        <v>22</v>
      </c>
    </row>
    <row r="856" spans="1:16" x14ac:dyDescent="0.25">
      <c r="A856" s="1">
        <v>43087</v>
      </c>
      <c r="B856" s="1">
        <v>43093</v>
      </c>
      <c r="C856" s="2">
        <f t="shared" si="26"/>
        <v>51</v>
      </c>
      <c r="D856" s="2">
        <f t="shared" si="27"/>
        <v>2017</v>
      </c>
      <c r="E856" t="s">
        <v>14</v>
      </c>
      <c r="F856" t="s">
        <v>15</v>
      </c>
      <c r="G856" t="s">
        <v>16</v>
      </c>
      <c r="H856" t="s">
        <v>32</v>
      </c>
      <c r="K856" t="s">
        <v>29</v>
      </c>
      <c r="L856" t="s">
        <v>30</v>
      </c>
      <c r="M856" t="s">
        <v>31</v>
      </c>
      <c r="O856">
        <v>6.98</v>
      </c>
      <c r="P856" t="s">
        <v>22</v>
      </c>
    </row>
    <row r="857" spans="1:16" x14ac:dyDescent="0.25">
      <c r="A857" s="1">
        <v>43087</v>
      </c>
      <c r="B857" s="1">
        <v>43093</v>
      </c>
      <c r="C857" s="2">
        <f t="shared" si="26"/>
        <v>51</v>
      </c>
      <c r="D857" s="2">
        <f t="shared" si="27"/>
        <v>2017</v>
      </c>
      <c r="E857" t="s">
        <v>14</v>
      </c>
      <c r="F857" t="s">
        <v>15</v>
      </c>
      <c r="G857" t="s">
        <v>16</v>
      </c>
      <c r="H857" t="s">
        <v>17</v>
      </c>
      <c r="K857" t="s">
        <v>29</v>
      </c>
      <c r="L857" t="s">
        <v>30</v>
      </c>
      <c r="M857" t="s">
        <v>34</v>
      </c>
      <c r="O857">
        <v>3.47</v>
      </c>
      <c r="P857" t="s">
        <v>22</v>
      </c>
    </row>
    <row r="858" spans="1:16" x14ac:dyDescent="0.25">
      <c r="A858" s="1">
        <v>43087</v>
      </c>
      <c r="B858" s="1">
        <v>43093</v>
      </c>
      <c r="C858" s="2">
        <f t="shared" si="26"/>
        <v>51</v>
      </c>
      <c r="D858" s="2">
        <f t="shared" si="27"/>
        <v>2017</v>
      </c>
      <c r="E858" t="s">
        <v>14</v>
      </c>
      <c r="F858" t="s">
        <v>15</v>
      </c>
      <c r="G858" t="s">
        <v>16</v>
      </c>
      <c r="H858" t="s">
        <v>17</v>
      </c>
      <c r="I858" t="s">
        <v>18</v>
      </c>
      <c r="J858" t="s">
        <v>19</v>
      </c>
      <c r="K858" t="s">
        <v>20</v>
      </c>
      <c r="N858" t="s">
        <v>26</v>
      </c>
      <c r="O858">
        <v>5.77</v>
      </c>
      <c r="P858" t="s">
        <v>22</v>
      </c>
    </row>
    <row r="859" spans="1:16" x14ac:dyDescent="0.25">
      <c r="A859" s="1">
        <v>43087</v>
      </c>
      <c r="B859" s="1">
        <v>43093</v>
      </c>
      <c r="C859" s="2">
        <f t="shared" si="26"/>
        <v>51</v>
      </c>
      <c r="D859" s="2">
        <f t="shared" si="27"/>
        <v>2017</v>
      </c>
      <c r="E859" t="s">
        <v>14</v>
      </c>
      <c r="F859" t="s">
        <v>15</v>
      </c>
      <c r="G859" t="s">
        <v>16</v>
      </c>
      <c r="H859" t="s">
        <v>17</v>
      </c>
      <c r="I859" t="s">
        <v>18</v>
      </c>
      <c r="J859" t="s">
        <v>19</v>
      </c>
      <c r="K859" t="s">
        <v>20</v>
      </c>
      <c r="N859" t="s">
        <v>21</v>
      </c>
      <c r="O859">
        <v>2.82</v>
      </c>
      <c r="P859" t="s">
        <v>22</v>
      </c>
    </row>
    <row r="860" spans="1:16" x14ac:dyDescent="0.25">
      <c r="A860" s="1">
        <v>43087</v>
      </c>
      <c r="B860" s="1">
        <v>43093</v>
      </c>
      <c r="C860" s="2">
        <f t="shared" si="26"/>
        <v>51</v>
      </c>
      <c r="D860" s="2">
        <f t="shared" si="27"/>
        <v>2017</v>
      </c>
      <c r="E860" t="s">
        <v>14</v>
      </c>
      <c r="F860" t="s">
        <v>15</v>
      </c>
      <c r="G860" t="s">
        <v>16</v>
      </c>
      <c r="H860" t="s">
        <v>17</v>
      </c>
      <c r="I860" t="s">
        <v>18</v>
      </c>
      <c r="J860" t="s">
        <v>19</v>
      </c>
      <c r="K860" t="s">
        <v>20</v>
      </c>
      <c r="N860" t="s">
        <v>27</v>
      </c>
      <c r="O860">
        <v>2.85</v>
      </c>
      <c r="P860" t="s">
        <v>22</v>
      </c>
    </row>
    <row r="861" spans="1:16" x14ac:dyDescent="0.25">
      <c r="A861" s="1">
        <v>43087</v>
      </c>
      <c r="B861" s="1">
        <v>43093</v>
      </c>
      <c r="C861" s="2">
        <f t="shared" si="26"/>
        <v>51</v>
      </c>
      <c r="D861" s="2">
        <f t="shared" si="27"/>
        <v>2017</v>
      </c>
      <c r="E861" t="s">
        <v>14</v>
      </c>
      <c r="F861" t="s">
        <v>15</v>
      </c>
      <c r="G861" t="s">
        <v>16</v>
      </c>
      <c r="H861" t="s">
        <v>17</v>
      </c>
      <c r="I861" t="s">
        <v>18</v>
      </c>
      <c r="J861" t="s">
        <v>19</v>
      </c>
      <c r="K861" t="s">
        <v>20</v>
      </c>
      <c r="N861" t="s">
        <v>23</v>
      </c>
      <c r="O861">
        <v>3.71</v>
      </c>
      <c r="P861" t="s">
        <v>22</v>
      </c>
    </row>
    <row r="862" spans="1:16" x14ac:dyDescent="0.25">
      <c r="A862" s="1">
        <v>43087</v>
      </c>
      <c r="B862" s="1">
        <v>43093</v>
      </c>
      <c r="C862" s="2">
        <f t="shared" si="26"/>
        <v>51</v>
      </c>
      <c r="D862" s="2">
        <f t="shared" si="27"/>
        <v>2017</v>
      </c>
      <c r="E862" t="s">
        <v>14</v>
      </c>
      <c r="F862" t="s">
        <v>15</v>
      </c>
      <c r="G862" t="s">
        <v>16</v>
      </c>
      <c r="H862" t="s">
        <v>17</v>
      </c>
      <c r="I862" t="s">
        <v>18</v>
      </c>
      <c r="J862" t="s">
        <v>19</v>
      </c>
      <c r="K862" t="s">
        <v>20</v>
      </c>
      <c r="N862" t="s">
        <v>24</v>
      </c>
      <c r="O862">
        <v>5.13</v>
      </c>
      <c r="P862" t="s">
        <v>22</v>
      </c>
    </row>
    <row r="863" spans="1:16" x14ac:dyDescent="0.25">
      <c r="A863" s="1">
        <v>43087</v>
      </c>
      <c r="B863" s="1">
        <v>43093</v>
      </c>
      <c r="C863" s="2">
        <f t="shared" si="26"/>
        <v>51</v>
      </c>
      <c r="D863" s="2">
        <f t="shared" si="27"/>
        <v>2017</v>
      </c>
      <c r="E863" t="s">
        <v>14</v>
      </c>
      <c r="F863" t="s">
        <v>15</v>
      </c>
      <c r="G863" t="s">
        <v>16</v>
      </c>
      <c r="H863" t="s">
        <v>17</v>
      </c>
      <c r="I863" t="s">
        <v>18</v>
      </c>
      <c r="J863" t="s">
        <v>19</v>
      </c>
      <c r="K863" t="s">
        <v>20</v>
      </c>
      <c r="N863" t="s">
        <v>25</v>
      </c>
      <c r="O863">
        <v>4.37</v>
      </c>
      <c r="P863" t="s">
        <v>22</v>
      </c>
    </row>
    <row r="864" spans="1:16" x14ac:dyDescent="0.25">
      <c r="A864" s="1">
        <v>43094</v>
      </c>
      <c r="B864" s="1">
        <v>43100</v>
      </c>
      <c r="C864" s="2">
        <f t="shared" si="26"/>
        <v>52</v>
      </c>
      <c r="D864" s="2">
        <f t="shared" si="27"/>
        <v>2017</v>
      </c>
      <c r="E864" t="s">
        <v>14</v>
      </c>
      <c r="F864" t="s">
        <v>15</v>
      </c>
      <c r="G864" t="s">
        <v>16</v>
      </c>
      <c r="H864" t="s">
        <v>32</v>
      </c>
      <c r="K864" t="s">
        <v>29</v>
      </c>
      <c r="L864" t="s">
        <v>30</v>
      </c>
      <c r="M864" t="s">
        <v>31</v>
      </c>
      <c r="O864">
        <v>6.82</v>
      </c>
      <c r="P864" t="s">
        <v>22</v>
      </c>
    </row>
    <row r="865" spans="1:16" x14ac:dyDescent="0.25">
      <c r="A865" s="1">
        <v>43094</v>
      </c>
      <c r="B865" s="1">
        <v>43100</v>
      </c>
      <c r="C865" s="2">
        <f t="shared" si="26"/>
        <v>52</v>
      </c>
      <c r="D865" s="2">
        <f t="shared" si="27"/>
        <v>2017</v>
      </c>
      <c r="E865" t="s">
        <v>14</v>
      </c>
      <c r="F865" t="s">
        <v>15</v>
      </c>
      <c r="G865" t="s">
        <v>16</v>
      </c>
      <c r="H865" t="s">
        <v>17</v>
      </c>
      <c r="K865" t="s">
        <v>29</v>
      </c>
      <c r="L865" t="s">
        <v>30</v>
      </c>
      <c r="M865" t="s">
        <v>34</v>
      </c>
      <c r="O865">
        <v>2.67</v>
      </c>
      <c r="P865" t="s">
        <v>22</v>
      </c>
    </row>
    <row r="866" spans="1:16" x14ac:dyDescent="0.25">
      <c r="A866" s="1">
        <v>43094</v>
      </c>
      <c r="B866" s="1">
        <v>43100</v>
      </c>
      <c r="C866" s="2">
        <f t="shared" si="26"/>
        <v>52</v>
      </c>
      <c r="D866" s="2">
        <f t="shared" si="27"/>
        <v>2017</v>
      </c>
      <c r="E866" t="s">
        <v>14</v>
      </c>
      <c r="F866" t="s">
        <v>15</v>
      </c>
      <c r="G866" t="s">
        <v>16</v>
      </c>
      <c r="H866" t="s">
        <v>17</v>
      </c>
      <c r="I866" t="s">
        <v>18</v>
      </c>
      <c r="J866" t="s">
        <v>19</v>
      </c>
      <c r="K866" t="s">
        <v>20</v>
      </c>
      <c r="N866" t="s">
        <v>26</v>
      </c>
      <c r="O866">
        <v>5.77</v>
      </c>
      <c r="P866" t="s">
        <v>22</v>
      </c>
    </row>
    <row r="867" spans="1:16" x14ac:dyDescent="0.25">
      <c r="A867" s="1">
        <v>43094</v>
      </c>
      <c r="B867" s="1">
        <v>43100</v>
      </c>
      <c r="C867" s="2">
        <f t="shared" si="26"/>
        <v>52</v>
      </c>
      <c r="D867" s="2">
        <f t="shared" si="27"/>
        <v>2017</v>
      </c>
      <c r="E867" t="s">
        <v>14</v>
      </c>
      <c r="F867" t="s">
        <v>15</v>
      </c>
      <c r="G867" t="s">
        <v>16</v>
      </c>
      <c r="H867" t="s">
        <v>17</v>
      </c>
      <c r="I867" t="s">
        <v>18</v>
      </c>
      <c r="J867" t="s">
        <v>19</v>
      </c>
      <c r="K867" t="s">
        <v>20</v>
      </c>
      <c r="N867" t="s">
        <v>21</v>
      </c>
      <c r="O867">
        <v>2.82</v>
      </c>
      <c r="P867" t="s">
        <v>22</v>
      </c>
    </row>
    <row r="868" spans="1:16" x14ac:dyDescent="0.25">
      <c r="A868" s="1">
        <v>43094</v>
      </c>
      <c r="B868" s="1">
        <v>43100</v>
      </c>
      <c r="C868" s="2">
        <f t="shared" si="26"/>
        <v>52</v>
      </c>
      <c r="D868" s="2">
        <f t="shared" si="27"/>
        <v>2017</v>
      </c>
      <c r="E868" t="s">
        <v>14</v>
      </c>
      <c r="F868" t="s">
        <v>15</v>
      </c>
      <c r="G868" t="s">
        <v>16</v>
      </c>
      <c r="H868" t="s">
        <v>17</v>
      </c>
      <c r="I868" t="s">
        <v>18</v>
      </c>
      <c r="J868" t="s">
        <v>19</v>
      </c>
      <c r="K868" t="s">
        <v>20</v>
      </c>
      <c r="N868" t="s">
        <v>27</v>
      </c>
      <c r="O868">
        <v>2.85</v>
      </c>
      <c r="P868" t="s">
        <v>22</v>
      </c>
    </row>
    <row r="869" spans="1:16" x14ac:dyDescent="0.25">
      <c r="A869" s="1">
        <v>43094</v>
      </c>
      <c r="B869" s="1">
        <v>43100</v>
      </c>
      <c r="C869" s="2">
        <f t="shared" si="26"/>
        <v>52</v>
      </c>
      <c r="D869" s="2">
        <f t="shared" si="27"/>
        <v>2017</v>
      </c>
      <c r="E869" t="s">
        <v>14</v>
      </c>
      <c r="F869" t="s">
        <v>15</v>
      </c>
      <c r="G869" t="s">
        <v>16</v>
      </c>
      <c r="H869" t="s">
        <v>17</v>
      </c>
      <c r="I869" t="s">
        <v>18</v>
      </c>
      <c r="J869" t="s">
        <v>19</v>
      </c>
      <c r="K869" t="s">
        <v>20</v>
      </c>
      <c r="N869" t="s">
        <v>23</v>
      </c>
      <c r="O869">
        <v>3.71</v>
      </c>
      <c r="P869" t="s">
        <v>22</v>
      </c>
    </row>
    <row r="870" spans="1:16" x14ac:dyDescent="0.25">
      <c r="A870" s="1">
        <v>43094</v>
      </c>
      <c r="B870" s="1">
        <v>43100</v>
      </c>
      <c r="C870" s="2">
        <f t="shared" si="26"/>
        <v>52</v>
      </c>
      <c r="D870" s="2">
        <f t="shared" si="27"/>
        <v>2017</v>
      </c>
      <c r="E870" t="s">
        <v>14</v>
      </c>
      <c r="F870" t="s">
        <v>15</v>
      </c>
      <c r="G870" t="s">
        <v>16</v>
      </c>
      <c r="H870" t="s">
        <v>17</v>
      </c>
      <c r="I870" t="s">
        <v>18</v>
      </c>
      <c r="J870" t="s">
        <v>19</v>
      </c>
      <c r="K870" t="s">
        <v>20</v>
      </c>
      <c r="N870" t="s">
        <v>24</v>
      </c>
      <c r="O870">
        <v>5.13</v>
      </c>
      <c r="P870" t="s">
        <v>22</v>
      </c>
    </row>
    <row r="871" spans="1:16" x14ac:dyDescent="0.25">
      <c r="A871" s="1">
        <v>43094</v>
      </c>
      <c r="B871" s="1">
        <v>43100</v>
      </c>
      <c r="C871" s="2">
        <f t="shared" si="26"/>
        <v>52</v>
      </c>
      <c r="D871" s="2">
        <f t="shared" si="27"/>
        <v>2017</v>
      </c>
      <c r="E871" t="s">
        <v>14</v>
      </c>
      <c r="F871" t="s">
        <v>15</v>
      </c>
      <c r="G871" t="s">
        <v>16</v>
      </c>
      <c r="H871" t="s">
        <v>17</v>
      </c>
      <c r="I871" t="s">
        <v>18</v>
      </c>
      <c r="J871" t="s">
        <v>19</v>
      </c>
      <c r="K871" t="s">
        <v>20</v>
      </c>
      <c r="N871" t="s">
        <v>25</v>
      </c>
      <c r="O871">
        <v>4.37</v>
      </c>
      <c r="P871" t="s">
        <v>22</v>
      </c>
    </row>
    <row r="872" spans="1:16" x14ac:dyDescent="0.25">
      <c r="A872" s="1">
        <v>43101</v>
      </c>
      <c r="B872" s="1">
        <v>43107</v>
      </c>
      <c r="C872" s="2">
        <f t="shared" si="26"/>
        <v>1</v>
      </c>
      <c r="D872" s="2">
        <f t="shared" si="27"/>
        <v>2018</v>
      </c>
      <c r="E872" t="s">
        <v>14</v>
      </c>
      <c r="F872" t="s">
        <v>15</v>
      </c>
      <c r="G872" t="s">
        <v>16</v>
      </c>
      <c r="H872" t="s">
        <v>32</v>
      </c>
      <c r="K872" t="s">
        <v>29</v>
      </c>
      <c r="L872" t="s">
        <v>30</v>
      </c>
      <c r="M872" t="s">
        <v>31</v>
      </c>
      <c r="O872">
        <v>7.01</v>
      </c>
      <c r="P872" t="s">
        <v>22</v>
      </c>
    </row>
    <row r="873" spans="1:16" x14ac:dyDescent="0.25">
      <c r="A873" s="1">
        <v>43101</v>
      </c>
      <c r="B873" s="1">
        <v>43107</v>
      </c>
      <c r="C873" s="2">
        <f t="shared" si="26"/>
        <v>1</v>
      </c>
      <c r="D873" s="2">
        <f t="shared" si="27"/>
        <v>2018</v>
      </c>
      <c r="E873" t="s">
        <v>14</v>
      </c>
      <c r="F873" t="s">
        <v>15</v>
      </c>
      <c r="G873" t="s">
        <v>16</v>
      </c>
      <c r="H873" t="s">
        <v>17</v>
      </c>
      <c r="K873" t="s">
        <v>29</v>
      </c>
      <c r="L873" t="s">
        <v>30</v>
      </c>
      <c r="M873" t="s">
        <v>33</v>
      </c>
      <c r="O873">
        <v>2.91</v>
      </c>
      <c r="P873" t="s">
        <v>22</v>
      </c>
    </row>
    <row r="874" spans="1:16" x14ac:dyDescent="0.25">
      <c r="A874" s="1">
        <v>43101</v>
      </c>
      <c r="B874" s="1">
        <v>43107</v>
      </c>
      <c r="C874" s="2">
        <f t="shared" si="26"/>
        <v>1</v>
      </c>
      <c r="D874" s="2">
        <f t="shared" si="27"/>
        <v>2018</v>
      </c>
      <c r="E874" t="s">
        <v>14</v>
      </c>
      <c r="F874" t="s">
        <v>15</v>
      </c>
      <c r="G874" t="s">
        <v>16</v>
      </c>
      <c r="H874" t="s">
        <v>17</v>
      </c>
      <c r="K874" t="s">
        <v>29</v>
      </c>
      <c r="L874" t="s">
        <v>30</v>
      </c>
      <c r="M874" t="s">
        <v>34</v>
      </c>
      <c r="O874">
        <v>1.89</v>
      </c>
      <c r="P874" t="s">
        <v>22</v>
      </c>
    </row>
    <row r="875" spans="1:16" x14ac:dyDescent="0.25">
      <c r="A875" s="1">
        <v>43101</v>
      </c>
      <c r="B875" s="1">
        <v>43107</v>
      </c>
      <c r="C875" s="2">
        <f t="shared" si="26"/>
        <v>1</v>
      </c>
      <c r="D875" s="2">
        <f t="shared" si="27"/>
        <v>2018</v>
      </c>
      <c r="E875" t="s">
        <v>14</v>
      </c>
      <c r="F875" t="s">
        <v>15</v>
      </c>
      <c r="G875" t="s">
        <v>16</v>
      </c>
      <c r="H875" t="s">
        <v>17</v>
      </c>
      <c r="K875" t="s">
        <v>29</v>
      </c>
      <c r="L875" t="s">
        <v>35</v>
      </c>
      <c r="M875" t="s">
        <v>34</v>
      </c>
      <c r="O875">
        <v>0.48</v>
      </c>
      <c r="P875" t="s">
        <v>22</v>
      </c>
    </row>
    <row r="876" spans="1:16" x14ac:dyDescent="0.25">
      <c r="A876" s="1">
        <v>43101</v>
      </c>
      <c r="B876" s="1">
        <v>43107</v>
      </c>
      <c r="C876" s="2">
        <f t="shared" si="26"/>
        <v>1</v>
      </c>
      <c r="D876" s="2">
        <f t="shared" si="27"/>
        <v>2018</v>
      </c>
      <c r="E876" t="s">
        <v>14</v>
      </c>
      <c r="F876" t="s">
        <v>15</v>
      </c>
      <c r="G876" t="s">
        <v>16</v>
      </c>
      <c r="H876" t="s">
        <v>17</v>
      </c>
      <c r="I876" t="s">
        <v>18</v>
      </c>
      <c r="J876" t="s">
        <v>19</v>
      </c>
      <c r="K876" t="s">
        <v>20</v>
      </c>
      <c r="N876" t="s">
        <v>26</v>
      </c>
      <c r="O876">
        <v>3.86</v>
      </c>
      <c r="P876" t="s">
        <v>22</v>
      </c>
    </row>
    <row r="877" spans="1:16" x14ac:dyDescent="0.25">
      <c r="A877" s="1">
        <v>43101</v>
      </c>
      <c r="B877" s="1">
        <v>43107</v>
      </c>
      <c r="C877" s="2">
        <f t="shared" si="26"/>
        <v>1</v>
      </c>
      <c r="D877" s="2">
        <f t="shared" si="27"/>
        <v>2018</v>
      </c>
      <c r="E877" t="s">
        <v>14</v>
      </c>
      <c r="F877" t="s">
        <v>15</v>
      </c>
      <c r="G877" t="s">
        <v>16</v>
      </c>
      <c r="H877" t="s">
        <v>17</v>
      </c>
      <c r="I877" t="s">
        <v>18</v>
      </c>
      <c r="J877" t="s">
        <v>19</v>
      </c>
      <c r="K877" t="s">
        <v>20</v>
      </c>
      <c r="N877" t="s">
        <v>21</v>
      </c>
      <c r="O877">
        <v>3.99</v>
      </c>
      <c r="P877" t="s">
        <v>22</v>
      </c>
    </row>
    <row r="878" spans="1:16" x14ac:dyDescent="0.25">
      <c r="A878" s="1">
        <v>43101</v>
      </c>
      <c r="B878" s="1">
        <v>43107</v>
      </c>
      <c r="C878" s="2">
        <f t="shared" si="26"/>
        <v>1</v>
      </c>
      <c r="D878" s="2">
        <f t="shared" si="27"/>
        <v>2018</v>
      </c>
      <c r="E878" t="s">
        <v>14</v>
      </c>
      <c r="F878" t="s">
        <v>15</v>
      </c>
      <c r="G878" t="s">
        <v>16</v>
      </c>
      <c r="H878" t="s">
        <v>17</v>
      </c>
      <c r="I878" t="s">
        <v>18</v>
      </c>
      <c r="J878" t="s">
        <v>19</v>
      </c>
      <c r="K878" t="s">
        <v>20</v>
      </c>
      <c r="N878" t="s">
        <v>23</v>
      </c>
      <c r="O878">
        <v>3.19</v>
      </c>
      <c r="P878" t="s">
        <v>22</v>
      </c>
    </row>
    <row r="879" spans="1:16" x14ac:dyDescent="0.25">
      <c r="A879" s="1">
        <v>43101</v>
      </c>
      <c r="B879" s="1">
        <v>43107</v>
      </c>
      <c r="C879" s="2">
        <f t="shared" si="26"/>
        <v>1</v>
      </c>
      <c r="D879" s="2">
        <f t="shared" si="27"/>
        <v>2018</v>
      </c>
      <c r="E879" t="s">
        <v>14</v>
      </c>
      <c r="F879" t="s">
        <v>15</v>
      </c>
      <c r="G879" t="s">
        <v>16</v>
      </c>
      <c r="H879" t="s">
        <v>17</v>
      </c>
      <c r="I879" t="s">
        <v>18</v>
      </c>
      <c r="J879" t="s">
        <v>19</v>
      </c>
      <c r="K879" t="s">
        <v>20</v>
      </c>
      <c r="N879" t="s">
        <v>25</v>
      </c>
      <c r="O879">
        <v>3.88</v>
      </c>
      <c r="P879" t="s">
        <v>22</v>
      </c>
    </row>
    <row r="880" spans="1:16" x14ac:dyDescent="0.25">
      <c r="A880" s="1">
        <v>43108</v>
      </c>
      <c r="B880" s="1">
        <v>43114</v>
      </c>
      <c r="C880" s="2">
        <f t="shared" si="26"/>
        <v>2</v>
      </c>
      <c r="D880" s="2">
        <f t="shared" si="27"/>
        <v>2018</v>
      </c>
      <c r="E880" t="s">
        <v>14</v>
      </c>
      <c r="F880" t="s">
        <v>15</v>
      </c>
      <c r="G880" t="s">
        <v>16</v>
      </c>
      <c r="H880" t="s">
        <v>32</v>
      </c>
      <c r="K880" t="s">
        <v>29</v>
      </c>
      <c r="L880" t="s">
        <v>30</v>
      </c>
      <c r="M880" t="s">
        <v>31</v>
      </c>
      <c r="O880">
        <v>7.13</v>
      </c>
      <c r="P880" t="s">
        <v>22</v>
      </c>
    </row>
    <row r="881" spans="1:16" x14ac:dyDescent="0.25">
      <c r="A881" s="1">
        <v>43108</v>
      </c>
      <c r="B881" s="1">
        <v>43114</v>
      </c>
      <c r="C881" s="2">
        <f t="shared" si="26"/>
        <v>2</v>
      </c>
      <c r="D881" s="2">
        <f t="shared" si="27"/>
        <v>2018</v>
      </c>
      <c r="E881" t="s">
        <v>14</v>
      </c>
      <c r="F881" t="s">
        <v>15</v>
      </c>
      <c r="G881" t="s">
        <v>16</v>
      </c>
      <c r="H881" t="s">
        <v>17</v>
      </c>
      <c r="K881" t="s">
        <v>29</v>
      </c>
      <c r="L881" t="s">
        <v>30</v>
      </c>
      <c r="M881" t="s">
        <v>33</v>
      </c>
      <c r="O881">
        <v>2.89</v>
      </c>
      <c r="P881" t="s">
        <v>22</v>
      </c>
    </row>
    <row r="882" spans="1:16" x14ac:dyDescent="0.25">
      <c r="A882" s="1">
        <v>43108</v>
      </c>
      <c r="B882" s="1">
        <v>43114</v>
      </c>
      <c r="C882" s="2">
        <f t="shared" si="26"/>
        <v>2</v>
      </c>
      <c r="D882" s="2">
        <f t="shared" si="27"/>
        <v>2018</v>
      </c>
      <c r="E882" t="s">
        <v>14</v>
      </c>
      <c r="F882" t="s">
        <v>15</v>
      </c>
      <c r="G882" t="s">
        <v>16</v>
      </c>
      <c r="H882" t="s">
        <v>17</v>
      </c>
      <c r="K882" t="s">
        <v>29</v>
      </c>
      <c r="L882" t="s">
        <v>30</v>
      </c>
      <c r="M882" t="s">
        <v>34</v>
      </c>
      <c r="O882">
        <v>2.52</v>
      </c>
      <c r="P882" t="s">
        <v>22</v>
      </c>
    </row>
    <row r="883" spans="1:16" x14ac:dyDescent="0.25">
      <c r="A883" s="1">
        <v>43108</v>
      </c>
      <c r="B883" s="1">
        <v>43114</v>
      </c>
      <c r="C883" s="2">
        <f t="shared" si="26"/>
        <v>2</v>
      </c>
      <c r="D883" s="2">
        <f t="shared" si="27"/>
        <v>2018</v>
      </c>
      <c r="E883" t="s">
        <v>14</v>
      </c>
      <c r="F883" t="s">
        <v>15</v>
      </c>
      <c r="G883" t="s">
        <v>16</v>
      </c>
      <c r="H883" t="s">
        <v>17</v>
      </c>
      <c r="I883" t="s">
        <v>18</v>
      </c>
      <c r="J883" t="s">
        <v>19</v>
      </c>
      <c r="K883" t="s">
        <v>20</v>
      </c>
      <c r="N883" t="s">
        <v>26</v>
      </c>
      <c r="O883">
        <v>3.86</v>
      </c>
      <c r="P883" t="s">
        <v>22</v>
      </c>
    </row>
    <row r="884" spans="1:16" x14ac:dyDescent="0.25">
      <c r="A884" s="1">
        <v>43108</v>
      </c>
      <c r="B884" s="1">
        <v>43114</v>
      </c>
      <c r="C884" s="2">
        <f t="shared" si="26"/>
        <v>2</v>
      </c>
      <c r="D884" s="2">
        <f t="shared" si="27"/>
        <v>2018</v>
      </c>
      <c r="E884" t="s">
        <v>14</v>
      </c>
      <c r="F884" t="s">
        <v>15</v>
      </c>
      <c r="G884" t="s">
        <v>16</v>
      </c>
      <c r="H884" t="s">
        <v>17</v>
      </c>
      <c r="I884" t="s">
        <v>18</v>
      </c>
      <c r="J884" t="s">
        <v>19</v>
      </c>
      <c r="K884" t="s">
        <v>20</v>
      </c>
      <c r="N884" t="s">
        <v>21</v>
      </c>
      <c r="O884">
        <v>3.99</v>
      </c>
      <c r="P884" t="s">
        <v>22</v>
      </c>
    </row>
    <row r="885" spans="1:16" x14ac:dyDescent="0.25">
      <c r="A885" s="1">
        <v>43108</v>
      </c>
      <c r="B885" s="1">
        <v>43114</v>
      </c>
      <c r="C885" s="2">
        <f t="shared" si="26"/>
        <v>2</v>
      </c>
      <c r="D885" s="2">
        <f t="shared" si="27"/>
        <v>2018</v>
      </c>
      <c r="E885" t="s">
        <v>14</v>
      </c>
      <c r="F885" t="s">
        <v>15</v>
      </c>
      <c r="G885" t="s">
        <v>16</v>
      </c>
      <c r="H885" t="s">
        <v>17</v>
      </c>
      <c r="I885" t="s">
        <v>18</v>
      </c>
      <c r="J885" t="s">
        <v>19</v>
      </c>
      <c r="K885" t="s">
        <v>20</v>
      </c>
      <c r="N885" t="s">
        <v>23</v>
      </c>
      <c r="O885">
        <v>3.19</v>
      </c>
      <c r="P885" t="s">
        <v>22</v>
      </c>
    </row>
    <row r="886" spans="1:16" x14ac:dyDescent="0.25">
      <c r="A886" s="1">
        <v>43108</v>
      </c>
      <c r="B886" s="1">
        <v>43114</v>
      </c>
      <c r="C886" s="2">
        <f t="shared" si="26"/>
        <v>2</v>
      </c>
      <c r="D886" s="2">
        <f t="shared" si="27"/>
        <v>2018</v>
      </c>
      <c r="E886" t="s">
        <v>14</v>
      </c>
      <c r="F886" t="s">
        <v>15</v>
      </c>
      <c r="G886" t="s">
        <v>16</v>
      </c>
      <c r="H886" t="s">
        <v>17</v>
      </c>
      <c r="I886" t="s">
        <v>18</v>
      </c>
      <c r="J886" t="s">
        <v>19</v>
      </c>
      <c r="K886" t="s">
        <v>20</v>
      </c>
      <c r="N886" t="s">
        <v>25</v>
      </c>
      <c r="O886">
        <v>3.88</v>
      </c>
      <c r="P886" t="s">
        <v>22</v>
      </c>
    </row>
    <row r="887" spans="1:16" x14ac:dyDescent="0.25">
      <c r="A887" s="1">
        <v>43115</v>
      </c>
      <c r="B887" s="1">
        <v>43121</v>
      </c>
      <c r="C887" s="2">
        <f t="shared" si="26"/>
        <v>3</v>
      </c>
      <c r="D887" s="2">
        <f t="shared" si="27"/>
        <v>2018</v>
      </c>
      <c r="E887" t="s">
        <v>14</v>
      </c>
      <c r="F887" t="s">
        <v>15</v>
      </c>
      <c r="G887" t="s">
        <v>16</v>
      </c>
      <c r="H887" t="s">
        <v>28</v>
      </c>
      <c r="K887" t="s">
        <v>29</v>
      </c>
      <c r="L887" t="s">
        <v>30</v>
      </c>
      <c r="M887" t="s">
        <v>31</v>
      </c>
      <c r="O887">
        <v>9</v>
      </c>
      <c r="P887" t="s">
        <v>22</v>
      </c>
    </row>
    <row r="888" spans="1:16" x14ac:dyDescent="0.25">
      <c r="A888" s="1">
        <v>43115</v>
      </c>
      <c r="B888" s="1">
        <v>43121</v>
      </c>
      <c r="C888" s="2">
        <f t="shared" si="26"/>
        <v>3</v>
      </c>
      <c r="D888" s="2">
        <f t="shared" si="27"/>
        <v>2018</v>
      </c>
      <c r="E888" t="s">
        <v>14</v>
      </c>
      <c r="F888" t="s">
        <v>15</v>
      </c>
      <c r="G888" t="s">
        <v>16</v>
      </c>
      <c r="H888" t="s">
        <v>32</v>
      </c>
      <c r="K888" t="s">
        <v>29</v>
      </c>
      <c r="L888" t="s">
        <v>30</v>
      </c>
      <c r="M888" t="s">
        <v>31</v>
      </c>
      <c r="O888">
        <v>7.52</v>
      </c>
      <c r="P888" t="s">
        <v>22</v>
      </c>
    </row>
    <row r="889" spans="1:16" x14ac:dyDescent="0.25">
      <c r="A889" s="1">
        <v>43115</v>
      </c>
      <c r="B889" s="1">
        <v>43121</v>
      </c>
      <c r="C889" s="2">
        <f t="shared" si="26"/>
        <v>3</v>
      </c>
      <c r="D889" s="2">
        <f t="shared" si="27"/>
        <v>2018</v>
      </c>
      <c r="E889" t="s">
        <v>14</v>
      </c>
      <c r="F889" t="s">
        <v>15</v>
      </c>
      <c r="G889" t="s">
        <v>16</v>
      </c>
      <c r="H889" t="s">
        <v>17</v>
      </c>
      <c r="K889" t="s">
        <v>29</v>
      </c>
      <c r="L889" t="s">
        <v>30</v>
      </c>
      <c r="M889" t="s">
        <v>33</v>
      </c>
      <c r="O889">
        <v>3.11</v>
      </c>
      <c r="P889" t="s">
        <v>22</v>
      </c>
    </row>
    <row r="890" spans="1:16" x14ac:dyDescent="0.25">
      <c r="A890" s="1">
        <v>43115</v>
      </c>
      <c r="B890" s="1">
        <v>43121</v>
      </c>
      <c r="C890" s="2">
        <f t="shared" si="26"/>
        <v>3</v>
      </c>
      <c r="D890" s="2">
        <f t="shared" si="27"/>
        <v>2018</v>
      </c>
      <c r="E890" t="s">
        <v>14</v>
      </c>
      <c r="F890" t="s">
        <v>15</v>
      </c>
      <c r="G890" t="s">
        <v>16</v>
      </c>
      <c r="H890" t="s">
        <v>17</v>
      </c>
      <c r="K890" t="s">
        <v>29</v>
      </c>
      <c r="L890" t="s">
        <v>30</v>
      </c>
      <c r="M890" t="s">
        <v>34</v>
      </c>
      <c r="O890">
        <v>2.77</v>
      </c>
      <c r="P890" t="s">
        <v>22</v>
      </c>
    </row>
    <row r="891" spans="1:16" x14ac:dyDescent="0.25">
      <c r="A891" s="1">
        <v>43115</v>
      </c>
      <c r="B891" s="1">
        <v>43121</v>
      </c>
      <c r="C891" s="2">
        <f t="shared" si="26"/>
        <v>3</v>
      </c>
      <c r="D891" s="2">
        <f t="shared" si="27"/>
        <v>2018</v>
      </c>
      <c r="E891" t="s">
        <v>14</v>
      </c>
      <c r="F891" t="s">
        <v>15</v>
      </c>
      <c r="G891" t="s">
        <v>16</v>
      </c>
      <c r="H891" t="s">
        <v>17</v>
      </c>
      <c r="I891" t="s">
        <v>18</v>
      </c>
      <c r="J891" t="s">
        <v>19</v>
      </c>
      <c r="K891" t="s">
        <v>20</v>
      </c>
      <c r="N891" t="s">
        <v>26</v>
      </c>
      <c r="O891">
        <v>3.86</v>
      </c>
      <c r="P891" t="s">
        <v>22</v>
      </c>
    </row>
    <row r="892" spans="1:16" x14ac:dyDescent="0.25">
      <c r="A892" s="1">
        <v>43115</v>
      </c>
      <c r="B892" s="1">
        <v>43121</v>
      </c>
      <c r="C892" s="2">
        <f t="shared" si="26"/>
        <v>3</v>
      </c>
      <c r="D892" s="2">
        <f t="shared" si="27"/>
        <v>2018</v>
      </c>
      <c r="E892" t="s">
        <v>14</v>
      </c>
      <c r="F892" t="s">
        <v>15</v>
      </c>
      <c r="G892" t="s">
        <v>16</v>
      </c>
      <c r="H892" t="s">
        <v>17</v>
      </c>
      <c r="I892" t="s">
        <v>18</v>
      </c>
      <c r="J892" t="s">
        <v>19</v>
      </c>
      <c r="K892" t="s">
        <v>20</v>
      </c>
      <c r="N892" t="s">
        <v>21</v>
      </c>
      <c r="O892">
        <v>3.99</v>
      </c>
      <c r="P892" t="s">
        <v>22</v>
      </c>
    </row>
    <row r="893" spans="1:16" x14ac:dyDescent="0.25">
      <c r="A893" s="1">
        <v>43115</v>
      </c>
      <c r="B893" s="1">
        <v>43121</v>
      </c>
      <c r="C893" s="2">
        <f t="shared" si="26"/>
        <v>3</v>
      </c>
      <c r="D893" s="2">
        <f t="shared" si="27"/>
        <v>2018</v>
      </c>
      <c r="E893" t="s">
        <v>14</v>
      </c>
      <c r="F893" t="s">
        <v>15</v>
      </c>
      <c r="G893" t="s">
        <v>16</v>
      </c>
      <c r="H893" t="s">
        <v>17</v>
      </c>
      <c r="I893" t="s">
        <v>18</v>
      </c>
      <c r="J893" t="s">
        <v>19</v>
      </c>
      <c r="K893" t="s">
        <v>20</v>
      </c>
      <c r="N893" t="s">
        <v>23</v>
      </c>
      <c r="O893">
        <v>3.19</v>
      </c>
      <c r="P893" t="s">
        <v>22</v>
      </c>
    </row>
    <row r="894" spans="1:16" x14ac:dyDescent="0.25">
      <c r="A894" s="1">
        <v>43115</v>
      </c>
      <c r="B894" s="1">
        <v>43121</v>
      </c>
      <c r="C894" s="2">
        <f t="shared" si="26"/>
        <v>3</v>
      </c>
      <c r="D894" s="2">
        <f t="shared" si="27"/>
        <v>2018</v>
      </c>
      <c r="E894" t="s">
        <v>14</v>
      </c>
      <c r="F894" t="s">
        <v>15</v>
      </c>
      <c r="G894" t="s">
        <v>16</v>
      </c>
      <c r="H894" t="s">
        <v>17</v>
      </c>
      <c r="I894" t="s">
        <v>18</v>
      </c>
      <c r="J894" t="s">
        <v>19</v>
      </c>
      <c r="K894" t="s">
        <v>20</v>
      </c>
      <c r="N894" t="s">
        <v>25</v>
      </c>
      <c r="O894">
        <v>3.88</v>
      </c>
      <c r="P894" t="s">
        <v>22</v>
      </c>
    </row>
    <row r="895" spans="1:16" x14ac:dyDescent="0.25">
      <c r="A895" s="1">
        <v>43122</v>
      </c>
      <c r="B895" s="1">
        <v>43128</v>
      </c>
      <c r="C895" s="2">
        <f t="shared" si="26"/>
        <v>4</v>
      </c>
      <c r="D895" s="2">
        <f t="shared" si="27"/>
        <v>2018</v>
      </c>
      <c r="E895" t="s">
        <v>14</v>
      </c>
      <c r="F895" t="s">
        <v>15</v>
      </c>
      <c r="G895" t="s">
        <v>16</v>
      </c>
      <c r="H895" t="s">
        <v>28</v>
      </c>
      <c r="K895" t="s">
        <v>29</v>
      </c>
      <c r="L895" t="s">
        <v>30</v>
      </c>
      <c r="M895" t="s">
        <v>31</v>
      </c>
      <c r="O895">
        <v>8.5</v>
      </c>
      <c r="P895" t="s">
        <v>22</v>
      </c>
    </row>
    <row r="896" spans="1:16" x14ac:dyDescent="0.25">
      <c r="A896" s="1">
        <v>43122</v>
      </c>
      <c r="B896" s="1">
        <v>43128</v>
      </c>
      <c r="C896" s="2">
        <f t="shared" si="26"/>
        <v>4</v>
      </c>
      <c r="D896" s="2">
        <f t="shared" si="27"/>
        <v>2018</v>
      </c>
      <c r="E896" t="s">
        <v>14</v>
      </c>
      <c r="F896" t="s">
        <v>15</v>
      </c>
      <c r="G896" t="s">
        <v>16</v>
      </c>
      <c r="H896" t="s">
        <v>32</v>
      </c>
      <c r="K896" t="s">
        <v>29</v>
      </c>
      <c r="L896" t="s">
        <v>30</v>
      </c>
      <c r="M896" t="s">
        <v>31</v>
      </c>
      <c r="O896">
        <v>7.8</v>
      </c>
      <c r="P896" t="s">
        <v>22</v>
      </c>
    </row>
    <row r="897" spans="1:16" x14ac:dyDescent="0.25">
      <c r="A897" s="1">
        <v>43122</v>
      </c>
      <c r="B897" s="1">
        <v>43128</v>
      </c>
      <c r="C897" s="2">
        <f t="shared" si="26"/>
        <v>4</v>
      </c>
      <c r="D897" s="2">
        <f t="shared" si="27"/>
        <v>2018</v>
      </c>
      <c r="E897" t="s">
        <v>14</v>
      </c>
      <c r="F897" t="s">
        <v>15</v>
      </c>
      <c r="G897" t="s">
        <v>16</v>
      </c>
      <c r="H897" t="s">
        <v>17</v>
      </c>
      <c r="K897" t="s">
        <v>29</v>
      </c>
      <c r="L897" t="s">
        <v>30</v>
      </c>
      <c r="M897" t="s">
        <v>33</v>
      </c>
      <c r="O897">
        <v>2.83</v>
      </c>
      <c r="P897" t="s">
        <v>22</v>
      </c>
    </row>
    <row r="898" spans="1:16" x14ac:dyDescent="0.25">
      <c r="A898" s="1">
        <v>43122</v>
      </c>
      <c r="B898" s="1">
        <v>43128</v>
      </c>
      <c r="C898" s="2">
        <f t="shared" si="26"/>
        <v>4</v>
      </c>
      <c r="D898" s="2">
        <f t="shared" si="27"/>
        <v>2018</v>
      </c>
      <c r="E898" t="s">
        <v>14</v>
      </c>
      <c r="F898" t="s">
        <v>15</v>
      </c>
      <c r="G898" t="s">
        <v>16</v>
      </c>
      <c r="H898" t="s">
        <v>17</v>
      </c>
      <c r="K898" t="s">
        <v>29</v>
      </c>
      <c r="L898" t="s">
        <v>30</v>
      </c>
      <c r="M898" t="s">
        <v>34</v>
      </c>
      <c r="O898">
        <v>2.06</v>
      </c>
      <c r="P898" t="s">
        <v>22</v>
      </c>
    </row>
    <row r="899" spans="1:16" x14ac:dyDescent="0.25">
      <c r="A899" s="1">
        <v>43122</v>
      </c>
      <c r="B899" s="1">
        <v>43128</v>
      </c>
      <c r="C899" s="2">
        <f t="shared" ref="C899:C962" si="28">_xlfn.ISOWEEKNUM(A899)</f>
        <v>4</v>
      </c>
      <c r="D899" s="2">
        <f t="shared" ref="D899:D962" si="29">YEAR(A899)</f>
        <v>2018</v>
      </c>
      <c r="E899" t="s">
        <v>14</v>
      </c>
      <c r="F899" t="s">
        <v>15</v>
      </c>
      <c r="G899" t="s">
        <v>16</v>
      </c>
      <c r="H899" t="s">
        <v>17</v>
      </c>
      <c r="I899" t="s">
        <v>18</v>
      </c>
      <c r="J899" t="s">
        <v>19</v>
      </c>
      <c r="K899" t="s">
        <v>20</v>
      </c>
      <c r="N899" t="s">
        <v>26</v>
      </c>
      <c r="O899">
        <v>3.86</v>
      </c>
      <c r="P899" t="s">
        <v>22</v>
      </c>
    </row>
    <row r="900" spans="1:16" x14ac:dyDescent="0.25">
      <c r="A900" s="1">
        <v>43122</v>
      </c>
      <c r="B900" s="1">
        <v>43128</v>
      </c>
      <c r="C900" s="2">
        <f t="shared" si="28"/>
        <v>4</v>
      </c>
      <c r="D900" s="2">
        <f t="shared" si="29"/>
        <v>2018</v>
      </c>
      <c r="E900" t="s">
        <v>14</v>
      </c>
      <c r="F900" t="s">
        <v>15</v>
      </c>
      <c r="G900" t="s">
        <v>16</v>
      </c>
      <c r="H900" t="s">
        <v>17</v>
      </c>
      <c r="I900" t="s">
        <v>18</v>
      </c>
      <c r="J900" t="s">
        <v>19</v>
      </c>
      <c r="K900" t="s">
        <v>20</v>
      </c>
      <c r="N900" t="s">
        <v>21</v>
      </c>
      <c r="O900">
        <v>3.99</v>
      </c>
      <c r="P900" t="s">
        <v>22</v>
      </c>
    </row>
    <row r="901" spans="1:16" x14ac:dyDescent="0.25">
      <c r="A901" s="1">
        <v>43122</v>
      </c>
      <c r="B901" s="1">
        <v>43128</v>
      </c>
      <c r="C901" s="2">
        <f t="shared" si="28"/>
        <v>4</v>
      </c>
      <c r="D901" s="2">
        <f t="shared" si="29"/>
        <v>2018</v>
      </c>
      <c r="E901" t="s">
        <v>14</v>
      </c>
      <c r="F901" t="s">
        <v>15</v>
      </c>
      <c r="G901" t="s">
        <v>16</v>
      </c>
      <c r="H901" t="s">
        <v>17</v>
      </c>
      <c r="I901" t="s">
        <v>18</v>
      </c>
      <c r="J901" t="s">
        <v>19</v>
      </c>
      <c r="K901" t="s">
        <v>20</v>
      </c>
      <c r="N901" t="s">
        <v>23</v>
      </c>
      <c r="O901">
        <v>3.19</v>
      </c>
      <c r="P901" t="s">
        <v>22</v>
      </c>
    </row>
    <row r="902" spans="1:16" x14ac:dyDescent="0.25">
      <c r="A902" s="1">
        <v>43122</v>
      </c>
      <c r="B902" s="1">
        <v>43128</v>
      </c>
      <c r="C902" s="2">
        <f t="shared" si="28"/>
        <v>4</v>
      </c>
      <c r="D902" s="2">
        <f t="shared" si="29"/>
        <v>2018</v>
      </c>
      <c r="E902" t="s">
        <v>14</v>
      </c>
      <c r="F902" t="s">
        <v>15</v>
      </c>
      <c r="G902" t="s">
        <v>16</v>
      </c>
      <c r="H902" t="s">
        <v>17</v>
      </c>
      <c r="I902" t="s">
        <v>18</v>
      </c>
      <c r="J902" t="s">
        <v>19</v>
      </c>
      <c r="K902" t="s">
        <v>20</v>
      </c>
      <c r="N902" t="s">
        <v>25</v>
      </c>
      <c r="O902">
        <v>3.88</v>
      </c>
      <c r="P902" t="s">
        <v>22</v>
      </c>
    </row>
    <row r="903" spans="1:16" x14ac:dyDescent="0.25">
      <c r="A903" s="1">
        <v>43129</v>
      </c>
      <c r="B903" s="1">
        <v>43135</v>
      </c>
      <c r="C903" s="2">
        <f t="shared" si="28"/>
        <v>5</v>
      </c>
      <c r="D903" s="2">
        <f t="shared" si="29"/>
        <v>2018</v>
      </c>
      <c r="E903" t="s">
        <v>14</v>
      </c>
      <c r="F903" t="s">
        <v>15</v>
      </c>
      <c r="G903" t="s">
        <v>16</v>
      </c>
      <c r="H903" t="s">
        <v>28</v>
      </c>
      <c r="K903" t="s">
        <v>29</v>
      </c>
      <c r="L903" t="s">
        <v>30</v>
      </c>
      <c r="M903" t="s">
        <v>31</v>
      </c>
      <c r="O903">
        <v>7.79</v>
      </c>
      <c r="P903" t="s">
        <v>22</v>
      </c>
    </row>
    <row r="904" spans="1:16" x14ac:dyDescent="0.25">
      <c r="A904" s="1">
        <v>43129</v>
      </c>
      <c r="B904" s="1">
        <v>43135</v>
      </c>
      <c r="C904" s="2">
        <f t="shared" si="28"/>
        <v>5</v>
      </c>
      <c r="D904" s="2">
        <f t="shared" si="29"/>
        <v>2018</v>
      </c>
      <c r="E904" t="s">
        <v>14</v>
      </c>
      <c r="F904" t="s">
        <v>15</v>
      </c>
      <c r="G904" t="s">
        <v>16</v>
      </c>
      <c r="H904" t="s">
        <v>32</v>
      </c>
      <c r="K904" t="s">
        <v>29</v>
      </c>
      <c r="L904" t="s">
        <v>30</v>
      </c>
      <c r="M904" t="s">
        <v>31</v>
      </c>
      <c r="O904">
        <v>7.9</v>
      </c>
      <c r="P904" t="s">
        <v>22</v>
      </c>
    </row>
    <row r="905" spans="1:16" x14ac:dyDescent="0.25">
      <c r="A905" s="1">
        <v>43129</v>
      </c>
      <c r="B905" s="1">
        <v>43135</v>
      </c>
      <c r="C905" s="2">
        <f t="shared" si="28"/>
        <v>5</v>
      </c>
      <c r="D905" s="2">
        <f t="shared" si="29"/>
        <v>2018</v>
      </c>
      <c r="E905" t="s">
        <v>14</v>
      </c>
      <c r="F905" t="s">
        <v>15</v>
      </c>
      <c r="G905" t="s">
        <v>16</v>
      </c>
      <c r="H905" t="s">
        <v>17</v>
      </c>
      <c r="K905" t="s">
        <v>29</v>
      </c>
      <c r="L905" t="s">
        <v>30</v>
      </c>
      <c r="M905" t="s">
        <v>33</v>
      </c>
      <c r="O905">
        <v>2.7</v>
      </c>
      <c r="P905" t="s">
        <v>22</v>
      </c>
    </row>
    <row r="906" spans="1:16" x14ac:dyDescent="0.25">
      <c r="A906" s="1">
        <v>43129</v>
      </c>
      <c r="B906" s="1">
        <v>43135</v>
      </c>
      <c r="C906" s="2">
        <f t="shared" si="28"/>
        <v>5</v>
      </c>
      <c r="D906" s="2">
        <f t="shared" si="29"/>
        <v>2018</v>
      </c>
      <c r="E906" t="s">
        <v>14</v>
      </c>
      <c r="F906" t="s">
        <v>15</v>
      </c>
      <c r="G906" t="s">
        <v>16</v>
      </c>
      <c r="H906" t="s">
        <v>17</v>
      </c>
      <c r="K906" t="s">
        <v>29</v>
      </c>
      <c r="L906" t="s">
        <v>30</v>
      </c>
      <c r="M906" t="s">
        <v>34</v>
      </c>
      <c r="O906">
        <v>2.2400000000000002</v>
      </c>
      <c r="P906" t="s">
        <v>22</v>
      </c>
    </row>
    <row r="907" spans="1:16" x14ac:dyDescent="0.25">
      <c r="A907" s="1">
        <v>43129</v>
      </c>
      <c r="B907" s="1">
        <v>43135</v>
      </c>
      <c r="C907" s="2">
        <f t="shared" si="28"/>
        <v>5</v>
      </c>
      <c r="D907" s="2">
        <f t="shared" si="29"/>
        <v>2018</v>
      </c>
      <c r="E907" t="s">
        <v>14</v>
      </c>
      <c r="F907" t="s">
        <v>15</v>
      </c>
      <c r="G907" t="s">
        <v>16</v>
      </c>
      <c r="H907" t="s">
        <v>17</v>
      </c>
      <c r="I907" t="s">
        <v>18</v>
      </c>
      <c r="J907" t="s">
        <v>19</v>
      </c>
      <c r="K907" t="s">
        <v>20</v>
      </c>
      <c r="N907" t="s">
        <v>26</v>
      </c>
      <c r="O907">
        <v>3.55</v>
      </c>
      <c r="P907" t="s">
        <v>22</v>
      </c>
    </row>
    <row r="908" spans="1:16" x14ac:dyDescent="0.25">
      <c r="A908" s="1">
        <v>43129</v>
      </c>
      <c r="B908" s="1">
        <v>43135</v>
      </c>
      <c r="C908" s="2">
        <f t="shared" si="28"/>
        <v>5</v>
      </c>
      <c r="D908" s="2">
        <f t="shared" si="29"/>
        <v>2018</v>
      </c>
      <c r="E908" t="s">
        <v>14</v>
      </c>
      <c r="F908" t="s">
        <v>15</v>
      </c>
      <c r="G908" t="s">
        <v>16</v>
      </c>
      <c r="H908" t="s">
        <v>17</v>
      </c>
      <c r="I908" t="s">
        <v>18</v>
      </c>
      <c r="J908" t="s">
        <v>19</v>
      </c>
      <c r="K908" t="s">
        <v>20</v>
      </c>
      <c r="N908" t="s">
        <v>21</v>
      </c>
      <c r="O908">
        <v>3.58</v>
      </c>
      <c r="P908" t="s">
        <v>22</v>
      </c>
    </row>
    <row r="909" spans="1:16" x14ac:dyDescent="0.25">
      <c r="A909" s="1">
        <v>43129</v>
      </c>
      <c r="B909" s="1">
        <v>43135</v>
      </c>
      <c r="C909" s="2">
        <f t="shared" si="28"/>
        <v>5</v>
      </c>
      <c r="D909" s="2">
        <f t="shared" si="29"/>
        <v>2018</v>
      </c>
      <c r="E909" t="s">
        <v>14</v>
      </c>
      <c r="F909" t="s">
        <v>15</v>
      </c>
      <c r="G909" t="s">
        <v>16</v>
      </c>
      <c r="H909" t="s">
        <v>17</v>
      </c>
      <c r="I909" t="s">
        <v>18</v>
      </c>
      <c r="J909" t="s">
        <v>19</v>
      </c>
      <c r="K909" t="s">
        <v>20</v>
      </c>
      <c r="N909" t="s">
        <v>27</v>
      </c>
      <c r="O909">
        <v>2.5299999999999998</v>
      </c>
      <c r="P909" t="s">
        <v>22</v>
      </c>
    </row>
    <row r="910" spans="1:16" x14ac:dyDescent="0.25">
      <c r="A910" s="1">
        <v>43129</v>
      </c>
      <c r="B910" s="1">
        <v>43135</v>
      </c>
      <c r="C910" s="2">
        <f t="shared" si="28"/>
        <v>5</v>
      </c>
      <c r="D910" s="2">
        <f t="shared" si="29"/>
        <v>2018</v>
      </c>
      <c r="E910" t="s">
        <v>14</v>
      </c>
      <c r="F910" t="s">
        <v>15</v>
      </c>
      <c r="G910" t="s">
        <v>16</v>
      </c>
      <c r="H910" t="s">
        <v>17</v>
      </c>
      <c r="I910" t="s">
        <v>18</v>
      </c>
      <c r="J910" t="s">
        <v>19</v>
      </c>
      <c r="K910" t="s">
        <v>20</v>
      </c>
      <c r="N910" t="s">
        <v>23</v>
      </c>
      <c r="O910">
        <v>3.03</v>
      </c>
      <c r="P910" t="s">
        <v>22</v>
      </c>
    </row>
    <row r="911" spans="1:16" x14ac:dyDescent="0.25">
      <c r="A911" s="1">
        <v>43129</v>
      </c>
      <c r="B911" s="1">
        <v>43135</v>
      </c>
      <c r="C911" s="2">
        <f t="shared" si="28"/>
        <v>5</v>
      </c>
      <c r="D911" s="2">
        <f t="shared" si="29"/>
        <v>2018</v>
      </c>
      <c r="E911" t="s">
        <v>14</v>
      </c>
      <c r="F911" t="s">
        <v>15</v>
      </c>
      <c r="G911" t="s">
        <v>16</v>
      </c>
      <c r="H911" t="s">
        <v>17</v>
      </c>
      <c r="I911" t="s">
        <v>18</v>
      </c>
      <c r="J911" t="s">
        <v>19</v>
      </c>
      <c r="K911" t="s">
        <v>20</v>
      </c>
      <c r="N911" t="s">
        <v>24</v>
      </c>
      <c r="O911">
        <v>3.14</v>
      </c>
      <c r="P911" t="s">
        <v>22</v>
      </c>
    </row>
    <row r="912" spans="1:16" x14ac:dyDescent="0.25">
      <c r="A912" s="1">
        <v>43129</v>
      </c>
      <c r="B912" s="1">
        <v>43135</v>
      </c>
      <c r="C912" s="2">
        <f t="shared" si="28"/>
        <v>5</v>
      </c>
      <c r="D912" s="2">
        <f t="shared" si="29"/>
        <v>2018</v>
      </c>
      <c r="E912" t="s">
        <v>14</v>
      </c>
      <c r="F912" t="s">
        <v>15</v>
      </c>
      <c r="G912" t="s">
        <v>16</v>
      </c>
      <c r="H912" t="s">
        <v>17</v>
      </c>
      <c r="I912" t="s">
        <v>18</v>
      </c>
      <c r="J912" t="s">
        <v>19</v>
      </c>
      <c r="K912" t="s">
        <v>20</v>
      </c>
      <c r="N912" t="s">
        <v>25</v>
      </c>
      <c r="O912">
        <v>3.73</v>
      </c>
      <c r="P912" t="s">
        <v>22</v>
      </c>
    </row>
    <row r="913" spans="1:16" x14ac:dyDescent="0.25">
      <c r="A913" s="1">
        <v>43136</v>
      </c>
      <c r="B913" s="1">
        <v>43142</v>
      </c>
      <c r="C913" s="2">
        <f t="shared" si="28"/>
        <v>6</v>
      </c>
      <c r="D913" s="2">
        <f t="shared" si="29"/>
        <v>2018</v>
      </c>
      <c r="E913" t="s">
        <v>14</v>
      </c>
      <c r="F913" t="s">
        <v>15</v>
      </c>
      <c r="G913" t="s">
        <v>16</v>
      </c>
      <c r="H913" t="s">
        <v>28</v>
      </c>
      <c r="K913" t="s">
        <v>29</v>
      </c>
      <c r="L913" t="s">
        <v>30</v>
      </c>
      <c r="M913" t="s">
        <v>31</v>
      </c>
      <c r="O913">
        <v>7.5</v>
      </c>
      <c r="P913" t="s">
        <v>22</v>
      </c>
    </row>
    <row r="914" spans="1:16" x14ac:dyDescent="0.25">
      <c r="A914" s="1">
        <v>43136</v>
      </c>
      <c r="B914" s="1">
        <v>43142</v>
      </c>
      <c r="C914" s="2">
        <f t="shared" si="28"/>
        <v>6</v>
      </c>
      <c r="D914" s="2">
        <f t="shared" si="29"/>
        <v>2018</v>
      </c>
      <c r="E914" t="s">
        <v>14</v>
      </c>
      <c r="F914" t="s">
        <v>15</v>
      </c>
      <c r="G914" t="s">
        <v>16</v>
      </c>
      <c r="H914" t="s">
        <v>32</v>
      </c>
      <c r="K914" t="s">
        <v>29</v>
      </c>
      <c r="L914" t="s">
        <v>30</v>
      </c>
      <c r="M914" t="s">
        <v>31</v>
      </c>
      <c r="O914">
        <v>7.89</v>
      </c>
      <c r="P914" t="s">
        <v>22</v>
      </c>
    </row>
    <row r="915" spans="1:16" x14ac:dyDescent="0.25">
      <c r="A915" s="1">
        <v>43136</v>
      </c>
      <c r="B915" s="1">
        <v>43142</v>
      </c>
      <c r="C915" s="2">
        <f t="shared" si="28"/>
        <v>6</v>
      </c>
      <c r="D915" s="2">
        <f t="shared" si="29"/>
        <v>2018</v>
      </c>
      <c r="E915" t="s">
        <v>14</v>
      </c>
      <c r="F915" t="s">
        <v>15</v>
      </c>
      <c r="G915" t="s">
        <v>16</v>
      </c>
      <c r="H915" t="s">
        <v>17</v>
      </c>
      <c r="K915" t="s">
        <v>29</v>
      </c>
      <c r="L915" t="s">
        <v>30</v>
      </c>
      <c r="M915" t="s">
        <v>33</v>
      </c>
      <c r="O915">
        <v>2.57</v>
      </c>
      <c r="P915" t="s">
        <v>22</v>
      </c>
    </row>
    <row r="916" spans="1:16" x14ac:dyDescent="0.25">
      <c r="A916" s="1">
        <v>43136</v>
      </c>
      <c r="B916" s="1">
        <v>43142</v>
      </c>
      <c r="C916" s="2">
        <f t="shared" si="28"/>
        <v>6</v>
      </c>
      <c r="D916" s="2">
        <f t="shared" si="29"/>
        <v>2018</v>
      </c>
      <c r="E916" t="s">
        <v>14</v>
      </c>
      <c r="F916" t="s">
        <v>15</v>
      </c>
      <c r="G916" t="s">
        <v>16</v>
      </c>
      <c r="H916" t="s">
        <v>17</v>
      </c>
      <c r="K916" t="s">
        <v>29</v>
      </c>
      <c r="L916" t="s">
        <v>30</v>
      </c>
      <c r="M916" t="s">
        <v>34</v>
      </c>
      <c r="O916">
        <v>2.33</v>
      </c>
      <c r="P916" t="s">
        <v>22</v>
      </c>
    </row>
    <row r="917" spans="1:16" x14ac:dyDescent="0.25">
      <c r="A917" s="1">
        <v>43136</v>
      </c>
      <c r="B917" s="1">
        <v>43142</v>
      </c>
      <c r="C917" s="2">
        <f t="shared" si="28"/>
        <v>6</v>
      </c>
      <c r="D917" s="2">
        <f t="shared" si="29"/>
        <v>2018</v>
      </c>
      <c r="E917" t="s">
        <v>14</v>
      </c>
      <c r="F917" t="s">
        <v>15</v>
      </c>
      <c r="G917" t="s">
        <v>16</v>
      </c>
      <c r="H917" t="s">
        <v>17</v>
      </c>
      <c r="I917" t="s">
        <v>18</v>
      </c>
      <c r="J917" t="s">
        <v>19</v>
      </c>
      <c r="K917" t="s">
        <v>20</v>
      </c>
      <c r="N917" t="s">
        <v>26</v>
      </c>
      <c r="O917">
        <v>3.48</v>
      </c>
      <c r="P917" t="s">
        <v>22</v>
      </c>
    </row>
    <row r="918" spans="1:16" x14ac:dyDescent="0.25">
      <c r="A918" s="1">
        <v>43136</v>
      </c>
      <c r="B918" s="1">
        <v>43142</v>
      </c>
      <c r="C918" s="2">
        <f t="shared" si="28"/>
        <v>6</v>
      </c>
      <c r="D918" s="2">
        <f t="shared" si="29"/>
        <v>2018</v>
      </c>
      <c r="E918" t="s">
        <v>14</v>
      </c>
      <c r="F918" t="s">
        <v>15</v>
      </c>
      <c r="G918" t="s">
        <v>16</v>
      </c>
      <c r="H918" t="s">
        <v>17</v>
      </c>
      <c r="I918" t="s">
        <v>18</v>
      </c>
      <c r="J918" t="s">
        <v>19</v>
      </c>
      <c r="K918" t="s">
        <v>20</v>
      </c>
      <c r="N918" t="s">
        <v>21</v>
      </c>
      <c r="O918">
        <v>3.44</v>
      </c>
      <c r="P918" t="s">
        <v>22</v>
      </c>
    </row>
    <row r="919" spans="1:16" x14ac:dyDescent="0.25">
      <c r="A919" s="1">
        <v>43136</v>
      </c>
      <c r="B919" s="1">
        <v>43142</v>
      </c>
      <c r="C919" s="2">
        <f t="shared" si="28"/>
        <v>6</v>
      </c>
      <c r="D919" s="2">
        <f t="shared" si="29"/>
        <v>2018</v>
      </c>
      <c r="E919" t="s">
        <v>14</v>
      </c>
      <c r="F919" t="s">
        <v>15</v>
      </c>
      <c r="G919" t="s">
        <v>16</v>
      </c>
      <c r="H919" t="s">
        <v>17</v>
      </c>
      <c r="I919" t="s">
        <v>18</v>
      </c>
      <c r="J919" t="s">
        <v>19</v>
      </c>
      <c r="K919" t="s">
        <v>20</v>
      </c>
      <c r="N919" t="s">
        <v>27</v>
      </c>
      <c r="O919">
        <v>2.5299999999999998</v>
      </c>
      <c r="P919" t="s">
        <v>22</v>
      </c>
    </row>
    <row r="920" spans="1:16" x14ac:dyDescent="0.25">
      <c r="A920" s="1">
        <v>43136</v>
      </c>
      <c r="B920" s="1">
        <v>43142</v>
      </c>
      <c r="C920" s="2">
        <f t="shared" si="28"/>
        <v>6</v>
      </c>
      <c r="D920" s="2">
        <f t="shared" si="29"/>
        <v>2018</v>
      </c>
      <c r="E920" t="s">
        <v>14</v>
      </c>
      <c r="F920" t="s">
        <v>15</v>
      </c>
      <c r="G920" t="s">
        <v>16</v>
      </c>
      <c r="H920" t="s">
        <v>17</v>
      </c>
      <c r="I920" t="s">
        <v>18</v>
      </c>
      <c r="J920" t="s">
        <v>19</v>
      </c>
      <c r="K920" t="s">
        <v>20</v>
      </c>
      <c r="N920" t="s">
        <v>23</v>
      </c>
      <c r="O920">
        <v>2.95</v>
      </c>
      <c r="P920" t="s">
        <v>22</v>
      </c>
    </row>
    <row r="921" spans="1:16" x14ac:dyDescent="0.25">
      <c r="A921" s="1">
        <v>43136</v>
      </c>
      <c r="B921" s="1">
        <v>43142</v>
      </c>
      <c r="C921" s="2">
        <f t="shared" si="28"/>
        <v>6</v>
      </c>
      <c r="D921" s="2">
        <f t="shared" si="29"/>
        <v>2018</v>
      </c>
      <c r="E921" t="s">
        <v>14</v>
      </c>
      <c r="F921" t="s">
        <v>15</v>
      </c>
      <c r="G921" t="s">
        <v>16</v>
      </c>
      <c r="H921" t="s">
        <v>17</v>
      </c>
      <c r="I921" t="s">
        <v>18</v>
      </c>
      <c r="J921" t="s">
        <v>19</v>
      </c>
      <c r="K921" t="s">
        <v>20</v>
      </c>
      <c r="N921" t="s">
        <v>24</v>
      </c>
      <c r="O921">
        <v>3.14</v>
      </c>
      <c r="P921" t="s">
        <v>22</v>
      </c>
    </row>
    <row r="922" spans="1:16" x14ac:dyDescent="0.25">
      <c r="A922" s="1">
        <v>43136</v>
      </c>
      <c r="B922" s="1">
        <v>43142</v>
      </c>
      <c r="C922" s="2">
        <f t="shared" si="28"/>
        <v>6</v>
      </c>
      <c r="D922" s="2">
        <f t="shared" si="29"/>
        <v>2018</v>
      </c>
      <c r="E922" t="s">
        <v>14</v>
      </c>
      <c r="F922" t="s">
        <v>15</v>
      </c>
      <c r="G922" t="s">
        <v>16</v>
      </c>
      <c r="H922" t="s">
        <v>17</v>
      </c>
      <c r="I922" t="s">
        <v>18</v>
      </c>
      <c r="J922" t="s">
        <v>19</v>
      </c>
      <c r="K922" t="s">
        <v>20</v>
      </c>
      <c r="N922" t="s">
        <v>25</v>
      </c>
      <c r="O922">
        <v>3.68</v>
      </c>
      <c r="P922" t="s">
        <v>22</v>
      </c>
    </row>
    <row r="923" spans="1:16" x14ac:dyDescent="0.25">
      <c r="A923" s="1">
        <v>43143</v>
      </c>
      <c r="B923" s="1">
        <v>43149</v>
      </c>
      <c r="C923" s="2">
        <f t="shared" si="28"/>
        <v>7</v>
      </c>
      <c r="D923" s="2">
        <f t="shared" si="29"/>
        <v>2018</v>
      </c>
      <c r="E923" t="s">
        <v>14</v>
      </c>
      <c r="F923" t="s">
        <v>15</v>
      </c>
      <c r="G923" t="s">
        <v>16</v>
      </c>
      <c r="H923" t="s">
        <v>28</v>
      </c>
      <c r="K923" t="s">
        <v>29</v>
      </c>
      <c r="L923" t="s">
        <v>30</v>
      </c>
      <c r="M923" t="s">
        <v>31</v>
      </c>
      <c r="O923">
        <v>8</v>
      </c>
      <c r="P923" t="s">
        <v>22</v>
      </c>
    </row>
    <row r="924" spans="1:16" x14ac:dyDescent="0.25">
      <c r="A924" s="1">
        <v>43143</v>
      </c>
      <c r="B924" s="1">
        <v>43149</v>
      </c>
      <c r="C924" s="2">
        <f t="shared" si="28"/>
        <v>7</v>
      </c>
      <c r="D924" s="2">
        <f t="shared" si="29"/>
        <v>2018</v>
      </c>
      <c r="E924" t="s">
        <v>14</v>
      </c>
      <c r="F924" t="s">
        <v>15</v>
      </c>
      <c r="G924" t="s">
        <v>16</v>
      </c>
      <c r="H924" t="s">
        <v>32</v>
      </c>
      <c r="K924" t="s">
        <v>29</v>
      </c>
      <c r="L924" t="s">
        <v>30</v>
      </c>
      <c r="M924" t="s">
        <v>31</v>
      </c>
      <c r="O924">
        <v>7.73</v>
      </c>
      <c r="P924" t="s">
        <v>22</v>
      </c>
    </row>
    <row r="925" spans="1:16" x14ac:dyDescent="0.25">
      <c r="A925" s="1">
        <v>43143</v>
      </c>
      <c r="B925" s="1">
        <v>43149</v>
      </c>
      <c r="C925" s="2">
        <f t="shared" si="28"/>
        <v>7</v>
      </c>
      <c r="D925" s="2">
        <f t="shared" si="29"/>
        <v>2018</v>
      </c>
      <c r="E925" t="s">
        <v>14</v>
      </c>
      <c r="F925" t="s">
        <v>15</v>
      </c>
      <c r="G925" t="s">
        <v>16</v>
      </c>
      <c r="H925" t="s">
        <v>17</v>
      </c>
      <c r="K925" t="s">
        <v>29</v>
      </c>
      <c r="L925" t="s">
        <v>30</v>
      </c>
      <c r="M925" t="s">
        <v>33</v>
      </c>
      <c r="O925">
        <v>2.65</v>
      </c>
      <c r="P925" t="s">
        <v>22</v>
      </c>
    </row>
    <row r="926" spans="1:16" x14ac:dyDescent="0.25">
      <c r="A926" s="1">
        <v>43143</v>
      </c>
      <c r="B926" s="1">
        <v>43149</v>
      </c>
      <c r="C926" s="2">
        <f t="shared" si="28"/>
        <v>7</v>
      </c>
      <c r="D926" s="2">
        <f t="shared" si="29"/>
        <v>2018</v>
      </c>
      <c r="E926" t="s">
        <v>14</v>
      </c>
      <c r="F926" t="s">
        <v>15</v>
      </c>
      <c r="G926" t="s">
        <v>16</v>
      </c>
      <c r="H926" t="s">
        <v>17</v>
      </c>
      <c r="K926" t="s">
        <v>29</v>
      </c>
      <c r="L926" t="s">
        <v>30</v>
      </c>
      <c r="M926" t="s">
        <v>34</v>
      </c>
      <c r="O926">
        <v>2.1800000000000002</v>
      </c>
      <c r="P926" t="s">
        <v>22</v>
      </c>
    </row>
    <row r="927" spans="1:16" x14ac:dyDescent="0.25">
      <c r="A927" s="1">
        <v>43143</v>
      </c>
      <c r="B927" s="1">
        <v>43149</v>
      </c>
      <c r="C927" s="2">
        <f t="shared" si="28"/>
        <v>7</v>
      </c>
      <c r="D927" s="2">
        <f t="shared" si="29"/>
        <v>2018</v>
      </c>
      <c r="E927" t="s">
        <v>14</v>
      </c>
      <c r="F927" t="s">
        <v>15</v>
      </c>
      <c r="G927" t="s">
        <v>16</v>
      </c>
      <c r="H927" t="s">
        <v>17</v>
      </c>
      <c r="I927" t="s">
        <v>18</v>
      </c>
      <c r="J927" t="s">
        <v>19</v>
      </c>
      <c r="K927" t="s">
        <v>20</v>
      </c>
      <c r="N927" t="s">
        <v>26</v>
      </c>
      <c r="O927">
        <v>3.48</v>
      </c>
      <c r="P927" t="s">
        <v>22</v>
      </c>
    </row>
    <row r="928" spans="1:16" x14ac:dyDescent="0.25">
      <c r="A928" s="1">
        <v>43143</v>
      </c>
      <c r="B928" s="1">
        <v>43149</v>
      </c>
      <c r="C928" s="2">
        <f t="shared" si="28"/>
        <v>7</v>
      </c>
      <c r="D928" s="2">
        <f t="shared" si="29"/>
        <v>2018</v>
      </c>
      <c r="E928" t="s">
        <v>14</v>
      </c>
      <c r="F928" t="s">
        <v>15</v>
      </c>
      <c r="G928" t="s">
        <v>16</v>
      </c>
      <c r="H928" t="s">
        <v>17</v>
      </c>
      <c r="I928" t="s">
        <v>18</v>
      </c>
      <c r="J928" t="s">
        <v>19</v>
      </c>
      <c r="K928" t="s">
        <v>20</v>
      </c>
      <c r="N928" t="s">
        <v>21</v>
      </c>
      <c r="O928">
        <v>3.44</v>
      </c>
      <c r="P928" t="s">
        <v>22</v>
      </c>
    </row>
    <row r="929" spans="1:16" x14ac:dyDescent="0.25">
      <c r="A929" s="1">
        <v>43143</v>
      </c>
      <c r="B929" s="1">
        <v>43149</v>
      </c>
      <c r="C929" s="2">
        <f t="shared" si="28"/>
        <v>7</v>
      </c>
      <c r="D929" s="2">
        <f t="shared" si="29"/>
        <v>2018</v>
      </c>
      <c r="E929" t="s">
        <v>14</v>
      </c>
      <c r="F929" t="s">
        <v>15</v>
      </c>
      <c r="G929" t="s">
        <v>16</v>
      </c>
      <c r="H929" t="s">
        <v>17</v>
      </c>
      <c r="I929" t="s">
        <v>18</v>
      </c>
      <c r="J929" t="s">
        <v>19</v>
      </c>
      <c r="K929" t="s">
        <v>20</v>
      </c>
      <c r="N929" t="s">
        <v>27</v>
      </c>
      <c r="O929">
        <v>2.5299999999999998</v>
      </c>
      <c r="P929" t="s">
        <v>22</v>
      </c>
    </row>
    <row r="930" spans="1:16" x14ac:dyDescent="0.25">
      <c r="A930" s="1">
        <v>43143</v>
      </c>
      <c r="B930" s="1">
        <v>43149</v>
      </c>
      <c r="C930" s="2">
        <f t="shared" si="28"/>
        <v>7</v>
      </c>
      <c r="D930" s="2">
        <f t="shared" si="29"/>
        <v>2018</v>
      </c>
      <c r="E930" t="s">
        <v>14</v>
      </c>
      <c r="F930" t="s">
        <v>15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N930" t="s">
        <v>23</v>
      </c>
      <c r="O930">
        <v>2.95</v>
      </c>
      <c r="P930" t="s">
        <v>22</v>
      </c>
    </row>
    <row r="931" spans="1:16" x14ac:dyDescent="0.25">
      <c r="A931" s="1">
        <v>43143</v>
      </c>
      <c r="B931" s="1">
        <v>43149</v>
      </c>
      <c r="C931" s="2">
        <f t="shared" si="28"/>
        <v>7</v>
      </c>
      <c r="D931" s="2">
        <f t="shared" si="29"/>
        <v>2018</v>
      </c>
      <c r="E931" t="s">
        <v>14</v>
      </c>
      <c r="F931" t="s">
        <v>15</v>
      </c>
      <c r="G931" t="s">
        <v>16</v>
      </c>
      <c r="H931" t="s">
        <v>17</v>
      </c>
      <c r="I931" t="s">
        <v>18</v>
      </c>
      <c r="J931" t="s">
        <v>19</v>
      </c>
      <c r="K931" t="s">
        <v>20</v>
      </c>
      <c r="N931" t="s">
        <v>24</v>
      </c>
      <c r="O931">
        <v>3.14</v>
      </c>
      <c r="P931" t="s">
        <v>22</v>
      </c>
    </row>
    <row r="932" spans="1:16" x14ac:dyDescent="0.25">
      <c r="A932" s="1">
        <v>43143</v>
      </c>
      <c r="B932" s="1">
        <v>43149</v>
      </c>
      <c r="C932" s="2">
        <f t="shared" si="28"/>
        <v>7</v>
      </c>
      <c r="D932" s="2">
        <f t="shared" si="29"/>
        <v>2018</v>
      </c>
      <c r="E932" t="s">
        <v>14</v>
      </c>
      <c r="F932" t="s">
        <v>15</v>
      </c>
      <c r="G932" t="s">
        <v>16</v>
      </c>
      <c r="H932" t="s">
        <v>17</v>
      </c>
      <c r="I932" t="s">
        <v>18</v>
      </c>
      <c r="J932" t="s">
        <v>19</v>
      </c>
      <c r="K932" t="s">
        <v>20</v>
      </c>
      <c r="N932" t="s">
        <v>25</v>
      </c>
      <c r="O932">
        <v>3.68</v>
      </c>
      <c r="P932" t="s">
        <v>22</v>
      </c>
    </row>
    <row r="933" spans="1:16" x14ac:dyDescent="0.25">
      <c r="A933" s="1">
        <v>43150</v>
      </c>
      <c r="B933" s="1">
        <v>43156</v>
      </c>
      <c r="C933" s="2">
        <f t="shared" si="28"/>
        <v>8</v>
      </c>
      <c r="D933" s="2">
        <f t="shared" si="29"/>
        <v>2018</v>
      </c>
      <c r="E933" t="s">
        <v>14</v>
      </c>
      <c r="F933" t="s">
        <v>15</v>
      </c>
      <c r="G933" t="s">
        <v>16</v>
      </c>
      <c r="H933" t="s">
        <v>28</v>
      </c>
      <c r="K933" t="s">
        <v>29</v>
      </c>
      <c r="L933" t="s">
        <v>30</v>
      </c>
      <c r="M933" t="s">
        <v>31</v>
      </c>
      <c r="O933">
        <v>7.88</v>
      </c>
      <c r="P933" t="s">
        <v>22</v>
      </c>
    </row>
    <row r="934" spans="1:16" x14ac:dyDescent="0.25">
      <c r="A934" s="1">
        <v>43150</v>
      </c>
      <c r="B934" s="1">
        <v>43156</v>
      </c>
      <c r="C934" s="2">
        <f t="shared" si="28"/>
        <v>8</v>
      </c>
      <c r="D934" s="2">
        <f t="shared" si="29"/>
        <v>2018</v>
      </c>
      <c r="E934" t="s">
        <v>14</v>
      </c>
      <c r="F934" t="s">
        <v>15</v>
      </c>
      <c r="G934" t="s">
        <v>16</v>
      </c>
      <c r="H934" t="s">
        <v>32</v>
      </c>
      <c r="K934" t="s">
        <v>29</v>
      </c>
      <c r="L934" t="s">
        <v>30</v>
      </c>
      <c r="M934" t="s">
        <v>31</v>
      </c>
      <c r="O934">
        <v>7.4</v>
      </c>
      <c r="P934" t="s">
        <v>22</v>
      </c>
    </row>
    <row r="935" spans="1:16" x14ac:dyDescent="0.25">
      <c r="A935" s="1">
        <v>43150</v>
      </c>
      <c r="B935" s="1">
        <v>43156</v>
      </c>
      <c r="C935" s="2">
        <f t="shared" si="28"/>
        <v>8</v>
      </c>
      <c r="D935" s="2">
        <f t="shared" si="29"/>
        <v>2018</v>
      </c>
      <c r="E935" t="s">
        <v>14</v>
      </c>
      <c r="F935" t="s">
        <v>15</v>
      </c>
      <c r="G935" t="s">
        <v>16</v>
      </c>
      <c r="H935" t="s">
        <v>17</v>
      </c>
      <c r="K935" t="s">
        <v>29</v>
      </c>
      <c r="L935" t="s">
        <v>30</v>
      </c>
      <c r="M935" t="s">
        <v>33</v>
      </c>
      <c r="O935">
        <v>2.2000000000000002</v>
      </c>
      <c r="P935" t="s">
        <v>22</v>
      </c>
    </row>
    <row r="936" spans="1:16" x14ac:dyDescent="0.25">
      <c r="A936" s="1">
        <v>43150</v>
      </c>
      <c r="B936" s="1">
        <v>43156</v>
      </c>
      <c r="C936" s="2">
        <f t="shared" si="28"/>
        <v>8</v>
      </c>
      <c r="D936" s="2">
        <f t="shared" si="29"/>
        <v>2018</v>
      </c>
      <c r="E936" t="s">
        <v>14</v>
      </c>
      <c r="F936" t="s">
        <v>15</v>
      </c>
      <c r="G936" t="s">
        <v>16</v>
      </c>
      <c r="H936" t="s">
        <v>17</v>
      </c>
      <c r="K936" t="s">
        <v>29</v>
      </c>
      <c r="L936" t="s">
        <v>30</v>
      </c>
      <c r="M936" t="s">
        <v>34</v>
      </c>
      <c r="O936">
        <v>1.77</v>
      </c>
      <c r="P936" t="s">
        <v>22</v>
      </c>
    </row>
    <row r="937" spans="1:16" x14ac:dyDescent="0.25">
      <c r="A937" s="1">
        <v>43150</v>
      </c>
      <c r="B937" s="1">
        <v>43156</v>
      </c>
      <c r="C937" s="2">
        <f t="shared" si="28"/>
        <v>8</v>
      </c>
      <c r="D937" s="2">
        <f t="shared" si="29"/>
        <v>2018</v>
      </c>
      <c r="E937" t="s">
        <v>14</v>
      </c>
      <c r="F937" t="s">
        <v>15</v>
      </c>
      <c r="G937" t="s">
        <v>16</v>
      </c>
      <c r="H937" t="s">
        <v>17</v>
      </c>
      <c r="I937" t="s">
        <v>18</v>
      </c>
      <c r="J937" t="s">
        <v>19</v>
      </c>
      <c r="K937" t="s">
        <v>20</v>
      </c>
      <c r="N937" t="s">
        <v>26</v>
      </c>
      <c r="O937">
        <v>3.48</v>
      </c>
      <c r="P937" t="s">
        <v>22</v>
      </c>
    </row>
    <row r="938" spans="1:16" x14ac:dyDescent="0.25">
      <c r="A938" s="1">
        <v>43150</v>
      </c>
      <c r="B938" s="1">
        <v>43156</v>
      </c>
      <c r="C938" s="2">
        <f t="shared" si="28"/>
        <v>8</v>
      </c>
      <c r="D938" s="2">
        <f t="shared" si="29"/>
        <v>2018</v>
      </c>
      <c r="E938" t="s">
        <v>14</v>
      </c>
      <c r="F938" t="s">
        <v>15</v>
      </c>
      <c r="G938" t="s">
        <v>16</v>
      </c>
      <c r="H938" t="s">
        <v>17</v>
      </c>
      <c r="I938" t="s">
        <v>18</v>
      </c>
      <c r="J938" t="s">
        <v>19</v>
      </c>
      <c r="K938" t="s">
        <v>20</v>
      </c>
      <c r="N938" t="s">
        <v>21</v>
      </c>
      <c r="O938">
        <v>3.44</v>
      </c>
      <c r="P938" t="s">
        <v>22</v>
      </c>
    </row>
    <row r="939" spans="1:16" x14ac:dyDescent="0.25">
      <c r="A939" s="1">
        <v>43150</v>
      </c>
      <c r="B939" s="1">
        <v>43156</v>
      </c>
      <c r="C939" s="2">
        <f t="shared" si="28"/>
        <v>8</v>
      </c>
      <c r="D939" s="2">
        <f t="shared" si="29"/>
        <v>2018</v>
      </c>
      <c r="E939" t="s">
        <v>14</v>
      </c>
      <c r="F939" t="s">
        <v>15</v>
      </c>
      <c r="G939" t="s">
        <v>16</v>
      </c>
      <c r="H939" t="s">
        <v>17</v>
      </c>
      <c r="I939" t="s">
        <v>18</v>
      </c>
      <c r="J939" t="s">
        <v>19</v>
      </c>
      <c r="K939" t="s">
        <v>20</v>
      </c>
      <c r="N939" t="s">
        <v>27</v>
      </c>
      <c r="O939">
        <v>2.5299999999999998</v>
      </c>
      <c r="P939" t="s">
        <v>22</v>
      </c>
    </row>
    <row r="940" spans="1:16" x14ac:dyDescent="0.25">
      <c r="A940" s="1">
        <v>43150</v>
      </c>
      <c r="B940" s="1">
        <v>43156</v>
      </c>
      <c r="C940" s="2">
        <f t="shared" si="28"/>
        <v>8</v>
      </c>
      <c r="D940" s="2">
        <f t="shared" si="29"/>
        <v>2018</v>
      </c>
      <c r="E940" t="s">
        <v>14</v>
      </c>
      <c r="F940" t="s">
        <v>15</v>
      </c>
      <c r="G940" t="s">
        <v>16</v>
      </c>
      <c r="H940" t="s">
        <v>17</v>
      </c>
      <c r="I940" t="s">
        <v>18</v>
      </c>
      <c r="J940" t="s">
        <v>19</v>
      </c>
      <c r="K940" t="s">
        <v>20</v>
      </c>
      <c r="N940" t="s">
        <v>23</v>
      </c>
      <c r="O940">
        <v>2.95</v>
      </c>
      <c r="P940" t="s">
        <v>22</v>
      </c>
    </row>
    <row r="941" spans="1:16" x14ac:dyDescent="0.25">
      <c r="A941" s="1">
        <v>43150</v>
      </c>
      <c r="B941" s="1">
        <v>43156</v>
      </c>
      <c r="C941" s="2">
        <f t="shared" si="28"/>
        <v>8</v>
      </c>
      <c r="D941" s="2">
        <f t="shared" si="29"/>
        <v>2018</v>
      </c>
      <c r="E941" t="s">
        <v>14</v>
      </c>
      <c r="F941" t="s">
        <v>15</v>
      </c>
      <c r="G941" t="s">
        <v>16</v>
      </c>
      <c r="H941" t="s">
        <v>17</v>
      </c>
      <c r="I941" t="s">
        <v>18</v>
      </c>
      <c r="J941" t="s">
        <v>19</v>
      </c>
      <c r="K941" t="s">
        <v>20</v>
      </c>
      <c r="N941" t="s">
        <v>24</v>
      </c>
      <c r="O941">
        <v>3.14</v>
      </c>
      <c r="P941" t="s">
        <v>22</v>
      </c>
    </row>
    <row r="942" spans="1:16" x14ac:dyDescent="0.25">
      <c r="A942" s="1">
        <v>43150</v>
      </c>
      <c r="B942" s="1">
        <v>43156</v>
      </c>
      <c r="C942" s="2">
        <f t="shared" si="28"/>
        <v>8</v>
      </c>
      <c r="D942" s="2">
        <f t="shared" si="29"/>
        <v>2018</v>
      </c>
      <c r="E942" t="s">
        <v>14</v>
      </c>
      <c r="F942" t="s">
        <v>15</v>
      </c>
      <c r="G942" t="s">
        <v>16</v>
      </c>
      <c r="H942" t="s">
        <v>17</v>
      </c>
      <c r="I942" t="s">
        <v>18</v>
      </c>
      <c r="J942" t="s">
        <v>19</v>
      </c>
      <c r="K942" t="s">
        <v>20</v>
      </c>
      <c r="N942" t="s">
        <v>25</v>
      </c>
      <c r="O942">
        <v>3.68</v>
      </c>
      <c r="P942" t="s">
        <v>22</v>
      </c>
    </row>
    <row r="943" spans="1:16" x14ac:dyDescent="0.25">
      <c r="A943" s="1">
        <v>43157</v>
      </c>
      <c r="B943" s="1">
        <v>43163</v>
      </c>
      <c r="C943" s="2">
        <f t="shared" si="28"/>
        <v>9</v>
      </c>
      <c r="D943" s="2">
        <f t="shared" si="29"/>
        <v>2018</v>
      </c>
      <c r="E943" t="s">
        <v>14</v>
      </c>
      <c r="F943" t="s">
        <v>15</v>
      </c>
      <c r="G943" t="s">
        <v>16</v>
      </c>
      <c r="H943" t="s">
        <v>28</v>
      </c>
      <c r="K943" t="s">
        <v>29</v>
      </c>
      <c r="L943" t="s">
        <v>30</v>
      </c>
      <c r="M943" t="s">
        <v>31</v>
      </c>
      <c r="O943">
        <v>7.79</v>
      </c>
      <c r="P943" t="s">
        <v>22</v>
      </c>
    </row>
    <row r="944" spans="1:16" x14ac:dyDescent="0.25">
      <c r="A944" s="1">
        <v>43157</v>
      </c>
      <c r="B944" s="1">
        <v>43163</v>
      </c>
      <c r="C944" s="2">
        <f t="shared" si="28"/>
        <v>9</v>
      </c>
      <c r="D944" s="2">
        <f t="shared" si="29"/>
        <v>2018</v>
      </c>
      <c r="E944" t="s">
        <v>14</v>
      </c>
      <c r="F944" t="s">
        <v>15</v>
      </c>
      <c r="G944" t="s">
        <v>16</v>
      </c>
      <c r="H944" t="s">
        <v>32</v>
      </c>
      <c r="K944" t="s">
        <v>29</v>
      </c>
      <c r="L944" t="s">
        <v>30</v>
      </c>
      <c r="M944" t="s">
        <v>31</v>
      </c>
      <c r="O944">
        <v>6.33</v>
      </c>
      <c r="P944" t="s">
        <v>22</v>
      </c>
    </row>
    <row r="945" spans="1:16" x14ac:dyDescent="0.25">
      <c r="A945" s="1">
        <v>43157</v>
      </c>
      <c r="B945" s="1">
        <v>43163</v>
      </c>
      <c r="C945" s="2">
        <f t="shared" si="28"/>
        <v>9</v>
      </c>
      <c r="D945" s="2">
        <f t="shared" si="29"/>
        <v>2018</v>
      </c>
      <c r="E945" t="s">
        <v>14</v>
      </c>
      <c r="F945" t="s">
        <v>15</v>
      </c>
      <c r="G945" t="s">
        <v>16</v>
      </c>
      <c r="H945" t="s">
        <v>17</v>
      </c>
      <c r="K945" t="s">
        <v>29</v>
      </c>
      <c r="L945" t="s">
        <v>30</v>
      </c>
      <c r="M945" t="s">
        <v>33</v>
      </c>
      <c r="O945">
        <v>1.92</v>
      </c>
      <c r="P945" t="s">
        <v>22</v>
      </c>
    </row>
    <row r="946" spans="1:16" x14ac:dyDescent="0.25">
      <c r="A946" s="1">
        <v>43157</v>
      </c>
      <c r="B946" s="1">
        <v>43163</v>
      </c>
      <c r="C946" s="2">
        <f t="shared" si="28"/>
        <v>9</v>
      </c>
      <c r="D946" s="2">
        <f t="shared" si="29"/>
        <v>2018</v>
      </c>
      <c r="E946" t="s">
        <v>14</v>
      </c>
      <c r="F946" t="s">
        <v>15</v>
      </c>
      <c r="G946" t="s">
        <v>16</v>
      </c>
      <c r="H946" t="s">
        <v>17</v>
      </c>
      <c r="K946" t="s">
        <v>29</v>
      </c>
      <c r="L946" t="s">
        <v>30</v>
      </c>
      <c r="M946" t="s">
        <v>34</v>
      </c>
      <c r="O946">
        <v>1.55</v>
      </c>
      <c r="P946" t="s">
        <v>22</v>
      </c>
    </row>
    <row r="947" spans="1:16" x14ac:dyDescent="0.25">
      <c r="A947" s="1">
        <v>43157</v>
      </c>
      <c r="B947" s="1">
        <v>43163</v>
      </c>
      <c r="C947" s="2">
        <f t="shared" si="28"/>
        <v>9</v>
      </c>
      <c r="D947" s="2">
        <f t="shared" si="29"/>
        <v>2018</v>
      </c>
      <c r="E947" t="s">
        <v>14</v>
      </c>
      <c r="F947" t="s">
        <v>15</v>
      </c>
      <c r="G947" t="s">
        <v>16</v>
      </c>
      <c r="H947" t="s">
        <v>17</v>
      </c>
      <c r="I947" t="s">
        <v>18</v>
      </c>
      <c r="J947" t="s">
        <v>19</v>
      </c>
      <c r="K947" t="s">
        <v>20</v>
      </c>
      <c r="N947" t="s">
        <v>26</v>
      </c>
      <c r="O947">
        <v>3.26</v>
      </c>
      <c r="P947" t="s">
        <v>22</v>
      </c>
    </row>
    <row r="948" spans="1:16" x14ac:dyDescent="0.25">
      <c r="A948" s="1">
        <v>43157</v>
      </c>
      <c r="B948" s="1">
        <v>43163</v>
      </c>
      <c r="C948" s="2">
        <f t="shared" si="28"/>
        <v>9</v>
      </c>
      <c r="D948" s="2">
        <f t="shared" si="29"/>
        <v>2018</v>
      </c>
      <c r="E948" t="s">
        <v>14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  <c r="K948" t="s">
        <v>20</v>
      </c>
      <c r="N948" t="s">
        <v>21</v>
      </c>
      <c r="O948">
        <v>3.25</v>
      </c>
      <c r="P948" t="s">
        <v>22</v>
      </c>
    </row>
    <row r="949" spans="1:16" x14ac:dyDescent="0.25">
      <c r="A949" s="1">
        <v>43157</v>
      </c>
      <c r="B949" s="1">
        <v>43163</v>
      </c>
      <c r="C949" s="2">
        <f t="shared" si="28"/>
        <v>9</v>
      </c>
      <c r="D949" s="2">
        <f t="shared" si="29"/>
        <v>2018</v>
      </c>
      <c r="E949" t="s">
        <v>14</v>
      </c>
      <c r="F949" t="s">
        <v>15</v>
      </c>
      <c r="G949" t="s">
        <v>16</v>
      </c>
      <c r="H949" t="s">
        <v>17</v>
      </c>
      <c r="I949" t="s">
        <v>18</v>
      </c>
      <c r="J949" t="s">
        <v>19</v>
      </c>
      <c r="K949" t="s">
        <v>20</v>
      </c>
      <c r="N949" t="s">
        <v>27</v>
      </c>
      <c r="O949">
        <v>2.35</v>
      </c>
      <c r="P949" t="s">
        <v>22</v>
      </c>
    </row>
    <row r="950" spans="1:16" x14ac:dyDescent="0.25">
      <c r="A950" s="1">
        <v>43157</v>
      </c>
      <c r="B950" s="1">
        <v>43163</v>
      </c>
      <c r="C950" s="2">
        <f t="shared" si="28"/>
        <v>9</v>
      </c>
      <c r="D950" s="2">
        <f t="shared" si="29"/>
        <v>2018</v>
      </c>
      <c r="E950" t="s">
        <v>14</v>
      </c>
      <c r="F950" t="s">
        <v>15</v>
      </c>
      <c r="G950" t="s">
        <v>16</v>
      </c>
      <c r="H950" t="s">
        <v>17</v>
      </c>
      <c r="I950" t="s">
        <v>18</v>
      </c>
      <c r="J950" t="s">
        <v>19</v>
      </c>
      <c r="K950" t="s">
        <v>20</v>
      </c>
      <c r="N950" t="s">
        <v>23</v>
      </c>
      <c r="O950">
        <v>2.84</v>
      </c>
      <c r="P950" t="s">
        <v>22</v>
      </c>
    </row>
    <row r="951" spans="1:16" x14ac:dyDescent="0.25">
      <c r="A951" s="1">
        <v>43157</v>
      </c>
      <c r="B951" s="1">
        <v>43163</v>
      </c>
      <c r="C951" s="2">
        <f t="shared" si="28"/>
        <v>9</v>
      </c>
      <c r="D951" s="2">
        <f t="shared" si="29"/>
        <v>2018</v>
      </c>
      <c r="E951" t="s">
        <v>14</v>
      </c>
      <c r="F951" t="s">
        <v>15</v>
      </c>
      <c r="G951" t="s">
        <v>16</v>
      </c>
      <c r="H951" t="s">
        <v>17</v>
      </c>
      <c r="I951" t="s">
        <v>18</v>
      </c>
      <c r="J951" t="s">
        <v>19</v>
      </c>
      <c r="K951" t="s">
        <v>20</v>
      </c>
      <c r="N951" t="s">
        <v>24</v>
      </c>
      <c r="O951">
        <v>2.88</v>
      </c>
      <c r="P951" t="s">
        <v>22</v>
      </c>
    </row>
    <row r="952" spans="1:16" x14ac:dyDescent="0.25">
      <c r="A952" s="1">
        <v>43157</v>
      </c>
      <c r="B952" s="1">
        <v>43163</v>
      </c>
      <c r="C952" s="2">
        <f t="shared" si="28"/>
        <v>9</v>
      </c>
      <c r="D952" s="2">
        <f t="shared" si="29"/>
        <v>2018</v>
      </c>
      <c r="E952" t="s">
        <v>14</v>
      </c>
      <c r="F952" t="s">
        <v>15</v>
      </c>
      <c r="G952" t="s">
        <v>16</v>
      </c>
      <c r="H952" t="s">
        <v>17</v>
      </c>
      <c r="I952" t="s">
        <v>18</v>
      </c>
      <c r="J952" t="s">
        <v>19</v>
      </c>
      <c r="K952" t="s">
        <v>20</v>
      </c>
      <c r="N952" t="s">
        <v>25</v>
      </c>
      <c r="O952">
        <v>3.31</v>
      </c>
      <c r="P952" t="s">
        <v>22</v>
      </c>
    </row>
    <row r="953" spans="1:16" x14ac:dyDescent="0.25">
      <c r="A953" s="1">
        <v>43164</v>
      </c>
      <c r="B953" s="1">
        <v>43170</v>
      </c>
      <c r="C953" s="2">
        <f t="shared" si="28"/>
        <v>10</v>
      </c>
      <c r="D953" s="2">
        <f t="shared" si="29"/>
        <v>2018</v>
      </c>
      <c r="E953" t="s">
        <v>14</v>
      </c>
      <c r="F953" t="s">
        <v>15</v>
      </c>
      <c r="G953" t="s">
        <v>16</v>
      </c>
      <c r="H953" t="s">
        <v>28</v>
      </c>
      <c r="K953" t="s">
        <v>29</v>
      </c>
      <c r="L953" t="s">
        <v>30</v>
      </c>
      <c r="M953" t="s">
        <v>31</v>
      </c>
      <c r="O953">
        <v>7.67</v>
      </c>
      <c r="P953" t="s">
        <v>22</v>
      </c>
    </row>
    <row r="954" spans="1:16" x14ac:dyDescent="0.25">
      <c r="A954" s="1">
        <v>43164</v>
      </c>
      <c r="B954" s="1">
        <v>43170</v>
      </c>
      <c r="C954" s="2">
        <f t="shared" si="28"/>
        <v>10</v>
      </c>
      <c r="D954" s="2">
        <f t="shared" si="29"/>
        <v>2018</v>
      </c>
      <c r="E954" t="s">
        <v>14</v>
      </c>
      <c r="F954" t="s">
        <v>15</v>
      </c>
      <c r="G954" t="s">
        <v>16</v>
      </c>
      <c r="H954" t="s">
        <v>32</v>
      </c>
      <c r="K954" t="s">
        <v>29</v>
      </c>
      <c r="L954" t="s">
        <v>30</v>
      </c>
      <c r="M954" t="s">
        <v>31</v>
      </c>
      <c r="O954">
        <v>6.07</v>
      </c>
      <c r="P954" t="s">
        <v>22</v>
      </c>
    </row>
    <row r="955" spans="1:16" x14ac:dyDescent="0.25">
      <c r="A955" s="1">
        <v>43164</v>
      </c>
      <c r="B955" s="1">
        <v>43170</v>
      </c>
      <c r="C955" s="2">
        <f t="shared" si="28"/>
        <v>10</v>
      </c>
      <c r="D955" s="2">
        <f t="shared" si="29"/>
        <v>2018</v>
      </c>
      <c r="E955" t="s">
        <v>14</v>
      </c>
      <c r="F955" t="s">
        <v>15</v>
      </c>
      <c r="G955" t="s">
        <v>16</v>
      </c>
      <c r="H955" t="s">
        <v>17</v>
      </c>
      <c r="K955" t="s">
        <v>29</v>
      </c>
      <c r="L955" t="s">
        <v>30</v>
      </c>
      <c r="M955" t="s">
        <v>33</v>
      </c>
      <c r="O955">
        <v>1.91</v>
      </c>
      <c r="P955" t="s">
        <v>22</v>
      </c>
    </row>
    <row r="956" spans="1:16" x14ac:dyDescent="0.25">
      <c r="A956" s="1">
        <v>43164</v>
      </c>
      <c r="B956" s="1">
        <v>43170</v>
      </c>
      <c r="C956" s="2">
        <f t="shared" si="28"/>
        <v>10</v>
      </c>
      <c r="D956" s="2">
        <f t="shared" si="29"/>
        <v>2018</v>
      </c>
      <c r="E956" t="s">
        <v>14</v>
      </c>
      <c r="F956" t="s">
        <v>15</v>
      </c>
      <c r="G956" t="s">
        <v>16</v>
      </c>
      <c r="H956" t="s">
        <v>17</v>
      </c>
      <c r="K956" t="s">
        <v>29</v>
      </c>
      <c r="L956" t="s">
        <v>30</v>
      </c>
      <c r="M956" t="s">
        <v>34</v>
      </c>
      <c r="O956">
        <v>1.48</v>
      </c>
      <c r="P956" t="s">
        <v>22</v>
      </c>
    </row>
    <row r="957" spans="1:16" x14ac:dyDescent="0.25">
      <c r="A957" s="1">
        <v>43164</v>
      </c>
      <c r="B957" s="1">
        <v>43170</v>
      </c>
      <c r="C957" s="2">
        <f t="shared" si="28"/>
        <v>10</v>
      </c>
      <c r="D957" s="2">
        <f t="shared" si="29"/>
        <v>2018</v>
      </c>
      <c r="E957" t="s">
        <v>14</v>
      </c>
      <c r="F957" t="s">
        <v>15</v>
      </c>
      <c r="G957" t="s">
        <v>16</v>
      </c>
      <c r="H957" t="s">
        <v>17</v>
      </c>
      <c r="I957" t="s">
        <v>18</v>
      </c>
      <c r="J957" t="s">
        <v>19</v>
      </c>
      <c r="K957" t="s">
        <v>20</v>
      </c>
      <c r="N957" t="s">
        <v>26</v>
      </c>
      <c r="O957">
        <v>3.13</v>
      </c>
      <c r="P957" t="s">
        <v>22</v>
      </c>
    </row>
    <row r="958" spans="1:16" x14ac:dyDescent="0.25">
      <c r="A958" s="1">
        <v>43164</v>
      </c>
      <c r="B958" s="1">
        <v>43170</v>
      </c>
      <c r="C958" s="2">
        <f t="shared" si="28"/>
        <v>10</v>
      </c>
      <c r="D958" s="2">
        <f t="shared" si="29"/>
        <v>2018</v>
      </c>
      <c r="E958" t="s">
        <v>14</v>
      </c>
      <c r="F958" t="s">
        <v>15</v>
      </c>
      <c r="G958" t="s">
        <v>16</v>
      </c>
      <c r="H958" t="s">
        <v>17</v>
      </c>
      <c r="I958" t="s">
        <v>18</v>
      </c>
      <c r="J958" t="s">
        <v>19</v>
      </c>
      <c r="K958" t="s">
        <v>20</v>
      </c>
      <c r="N958" t="s">
        <v>21</v>
      </c>
      <c r="O958">
        <v>3.15</v>
      </c>
      <c r="P958" t="s">
        <v>22</v>
      </c>
    </row>
    <row r="959" spans="1:16" x14ac:dyDescent="0.25">
      <c r="A959" s="1">
        <v>43164</v>
      </c>
      <c r="B959" s="1">
        <v>43170</v>
      </c>
      <c r="C959" s="2">
        <f t="shared" si="28"/>
        <v>10</v>
      </c>
      <c r="D959" s="2">
        <f t="shared" si="29"/>
        <v>2018</v>
      </c>
      <c r="E959" t="s">
        <v>14</v>
      </c>
      <c r="F959" t="s">
        <v>15</v>
      </c>
      <c r="G959" t="s">
        <v>16</v>
      </c>
      <c r="H959" t="s">
        <v>17</v>
      </c>
      <c r="I959" t="s">
        <v>18</v>
      </c>
      <c r="J959" t="s">
        <v>19</v>
      </c>
      <c r="K959" t="s">
        <v>20</v>
      </c>
      <c r="N959" t="s">
        <v>27</v>
      </c>
      <c r="O959">
        <v>2.2400000000000002</v>
      </c>
      <c r="P959" t="s">
        <v>22</v>
      </c>
    </row>
    <row r="960" spans="1:16" x14ac:dyDescent="0.25">
      <c r="A960" s="1">
        <v>43164</v>
      </c>
      <c r="B960" s="1">
        <v>43170</v>
      </c>
      <c r="C960" s="2">
        <f t="shared" si="28"/>
        <v>10</v>
      </c>
      <c r="D960" s="2">
        <f t="shared" si="29"/>
        <v>2018</v>
      </c>
      <c r="E960" t="s">
        <v>14</v>
      </c>
      <c r="F960" t="s">
        <v>15</v>
      </c>
      <c r="G960" t="s">
        <v>16</v>
      </c>
      <c r="H960" t="s">
        <v>17</v>
      </c>
      <c r="I960" t="s">
        <v>18</v>
      </c>
      <c r="J960" t="s">
        <v>19</v>
      </c>
      <c r="K960" t="s">
        <v>20</v>
      </c>
      <c r="N960" t="s">
        <v>23</v>
      </c>
      <c r="O960">
        <v>2.78</v>
      </c>
      <c r="P960" t="s">
        <v>22</v>
      </c>
    </row>
    <row r="961" spans="1:16" x14ac:dyDescent="0.25">
      <c r="A961" s="1">
        <v>43164</v>
      </c>
      <c r="B961" s="1">
        <v>43170</v>
      </c>
      <c r="C961" s="2">
        <f t="shared" si="28"/>
        <v>10</v>
      </c>
      <c r="D961" s="2">
        <f t="shared" si="29"/>
        <v>2018</v>
      </c>
      <c r="E961" t="s">
        <v>14</v>
      </c>
      <c r="F961" t="s">
        <v>15</v>
      </c>
      <c r="G961" t="s">
        <v>16</v>
      </c>
      <c r="H961" t="s">
        <v>17</v>
      </c>
      <c r="I961" t="s">
        <v>18</v>
      </c>
      <c r="J961" t="s">
        <v>19</v>
      </c>
      <c r="K961" t="s">
        <v>20</v>
      </c>
      <c r="N961" t="s">
        <v>24</v>
      </c>
      <c r="O961">
        <v>2.69</v>
      </c>
      <c r="P961" t="s">
        <v>22</v>
      </c>
    </row>
    <row r="962" spans="1:16" x14ac:dyDescent="0.25">
      <c r="A962" s="1">
        <v>43164</v>
      </c>
      <c r="B962" s="1">
        <v>43170</v>
      </c>
      <c r="C962" s="2">
        <f t="shared" si="28"/>
        <v>10</v>
      </c>
      <c r="D962" s="2">
        <f t="shared" si="29"/>
        <v>2018</v>
      </c>
      <c r="E962" t="s">
        <v>14</v>
      </c>
      <c r="F962" t="s">
        <v>15</v>
      </c>
      <c r="G962" t="s">
        <v>16</v>
      </c>
      <c r="H962" t="s">
        <v>17</v>
      </c>
      <c r="I962" t="s">
        <v>18</v>
      </c>
      <c r="J962" t="s">
        <v>19</v>
      </c>
      <c r="K962" t="s">
        <v>20</v>
      </c>
      <c r="N962" t="s">
        <v>25</v>
      </c>
      <c r="O962">
        <v>3.12</v>
      </c>
      <c r="P962" t="s">
        <v>22</v>
      </c>
    </row>
    <row r="963" spans="1:16" x14ac:dyDescent="0.25">
      <c r="A963" s="1">
        <v>43171</v>
      </c>
      <c r="B963" s="1">
        <v>43177</v>
      </c>
      <c r="C963" s="2">
        <f t="shared" ref="C963:C1026" si="30">_xlfn.ISOWEEKNUM(A963)</f>
        <v>11</v>
      </c>
      <c r="D963" s="2">
        <f t="shared" ref="D963:D1026" si="31">YEAR(A963)</f>
        <v>2018</v>
      </c>
      <c r="E963" t="s">
        <v>14</v>
      </c>
      <c r="F963" t="s">
        <v>15</v>
      </c>
      <c r="G963" t="s">
        <v>16</v>
      </c>
      <c r="H963" t="s">
        <v>28</v>
      </c>
      <c r="K963" t="s">
        <v>29</v>
      </c>
      <c r="L963" t="s">
        <v>30</v>
      </c>
      <c r="M963" t="s">
        <v>31</v>
      </c>
      <c r="O963">
        <v>7.59</v>
      </c>
      <c r="P963" t="s">
        <v>22</v>
      </c>
    </row>
    <row r="964" spans="1:16" x14ac:dyDescent="0.25">
      <c r="A964" s="1">
        <v>43171</v>
      </c>
      <c r="B964" s="1">
        <v>43177</v>
      </c>
      <c r="C964" s="2">
        <f t="shared" si="30"/>
        <v>11</v>
      </c>
      <c r="D964" s="2">
        <f t="shared" si="31"/>
        <v>2018</v>
      </c>
      <c r="E964" t="s">
        <v>14</v>
      </c>
      <c r="F964" t="s">
        <v>15</v>
      </c>
      <c r="G964" t="s">
        <v>16</v>
      </c>
      <c r="H964" t="s">
        <v>32</v>
      </c>
      <c r="K964" t="s">
        <v>29</v>
      </c>
      <c r="L964" t="s">
        <v>30</v>
      </c>
      <c r="M964" t="s">
        <v>31</v>
      </c>
      <c r="O964">
        <v>6.04</v>
      </c>
      <c r="P964" t="s">
        <v>22</v>
      </c>
    </row>
    <row r="965" spans="1:16" x14ac:dyDescent="0.25">
      <c r="A965" s="1">
        <v>43171</v>
      </c>
      <c r="B965" s="1">
        <v>43177</v>
      </c>
      <c r="C965" s="2">
        <f t="shared" si="30"/>
        <v>11</v>
      </c>
      <c r="D965" s="2">
        <f t="shared" si="31"/>
        <v>2018</v>
      </c>
      <c r="E965" t="s">
        <v>14</v>
      </c>
      <c r="F965" t="s">
        <v>15</v>
      </c>
      <c r="G965" t="s">
        <v>16</v>
      </c>
      <c r="H965" t="s">
        <v>17</v>
      </c>
      <c r="K965" t="s">
        <v>29</v>
      </c>
      <c r="L965" t="s">
        <v>30</v>
      </c>
      <c r="M965" t="s">
        <v>33</v>
      </c>
      <c r="O965">
        <v>2.02</v>
      </c>
      <c r="P965" t="s">
        <v>22</v>
      </c>
    </row>
    <row r="966" spans="1:16" x14ac:dyDescent="0.25">
      <c r="A966" s="1">
        <v>43171</v>
      </c>
      <c r="B966" s="1">
        <v>43177</v>
      </c>
      <c r="C966" s="2">
        <f t="shared" si="30"/>
        <v>11</v>
      </c>
      <c r="D966" s="2">
        <f t="shared" si="31"/>
        <v>2018</v>
      </c>
      <c r="E966" t="s">
        <v>14</v>
      </c>
      <c r="F966" t="s">
        <v>15</v>
      </c>
      <c r="G966" t="s">
        <v>16</v>
      </c>
      <c r="H966" t="s">
        <v>17</v>
      </c>
      <c r="K966" t="s">
        <v>29</v>
      </c>
      <c r="L966" t="s">
        <v>30</v>
      </c>
      <c r="M966" t="s">
        <v>34</v>
      </c>
      <c r="O966">
        <v>1.56</v>
      </c>
      <c r="P966" t="s">
        <v>22</v>
      </c>
    </row>
    <row r="967" spans="1:16" x14ac:dyDescent="0.25">
      <c r="A967" s="1">
        <v>43171</v>
      </c>
      <c r="B967" s="1">
        <v>43177</v>
      </c>
      <c r="C967" s="2">
        <f t="shared" si="30"/>
        <v>11</v>
      </c>
      <c r="D967" s="2">
        <f t="shared" si="31"/>
        <v>2018</v>
      </c>
      <c r="E967" t="s">
        <v>14</v>
      </c>
      <c r="F967" t="s">
        <v>15</v>
      </c>
      <c r="G967" t="s">
        <v>16</v>
      </c>
      <c r="H967" t="s">
        <v>17</v>
      </c>
      <c r="I967" t="s">
        <v>18</v>
      </c>
      <c r="J967" t="s">
        <v>19</v>
      </c>
      <c r="K967" t="s">
        <v>20</v>
      </c>
      <c r="N967" t="s">
        <v>26</v>
      </c>
      <c r="O967">
        <v>3.13</v>
      </c>
      <c r="P967" t="s">
        <v>22</v>
      </c>
    </row>
    <row r="968" spans="1:16" x14ac:dyDescent="0.25">
      <c r="A968" s="1">
        <v>43171</v>
      </c>
      <c r="B968" s="1">
        <v>43177</v>
      </c>
      <c r="C968" s="2">
        <f t="shared" si="30"/>
        <v>11</v>
      </c>
      <c r="D968" s="2">
        <f t="shared" si="31"/>
        <v>2018</v>
      </c>
      <c r="E968" t="s">
        <v>14</v>
      </c>
      <c r="F968" t="s">
        <v>15</v>
      </c>
      <c r="G968" t="s">
        <v>16</v>
      </c>
      <c r="H968" t="s">
        <v>17</v>
      </c>
      <c r="I968" t="s">
        <v>18</v>
      </c>
      <c r="J968" t="s">
        <v>19</v>
      </c>
      <c r="K968" t="s">
        <v>20</v>
      </c>
      <c r="N968" t="s">
        <v>21</v>
      </c>
      <c r="O968">
        <v>3.15</v>
      </c>
      <c r="P968" t="s">
        <v>22</v>
      </c>
    </row>
    <row r="969" spans="1:16" x14ac:dyDescent="0.25">
      <c r="A969" s="1">
        <v>43171</v>
      </c>
      <c r="B969" s="1">
        <v>43177</v>
      </c>
      <c r="C969" s="2">
        <f t="shared" si="30"/>
        <v>11</v>
      </c>
      <c r="D969" s="2">
        <f t="shared" si="31"/>
        <v>2018</v>
      </c>
      <c r="E969" t="s">
        <v>14</v>
      </c>
      <c r="F969" t="s">
        <v>15</v>
      </c>
      <c r="G969" t="s">
        <v>16</v>
      </c>
      <c r="H969" t="s">
        <v>17</v>
      </c>
      <c r="I969" t="s">
        <v>18</v>
      </c>
      <c r="J969" t="s">
        <v>19</v>
      </c>
      <c r="K969" t="s">
        <v>20</v>
      </c>
      <c r="N969" t="s">
        <v>27</v>
      </c>
      <c r="O969">
        <v>2.2400000000000002</v>
      </c>
      <c r="P969" t="s">
        <v>22</v>
      </c>
    </row>
    <row r="970" spans="1:16" x14ac:dyDescent="0.25">
      <c r="A970" s="1">
        <v>43171</v>
      </c>
      <c r="B970" s="1">
        <v>43177</v>
      </c>
      <c r="C970" s="2">
        <f t="shared" si="30"/>
        <v>11</v>
      </c>
      <c r="D970" s="2">
        <f t="shared" si="31"/>
        <v>2018</v>
      </c>
      <c r="E970" t="s">
        <v>14</v>
      </c>
      <c r="F970" t="s">
        <v>15</v>
      </c>
      <c r="G970" t="s">
        <v>16</v>
      </c>
      <c r="H970" t="s">
        <v>17</v>
      </c>
      <c r="I970" t="s">
        <v>18</v>
      </c>
      <c r="J970" t="s">
        <v>19</v>
      </c>
      <c r="K970" t="s">
        <v>20</v>
      </c>
      <c r="N970" t="s">
        <v>23</v>
      </c>
      <c r="O970">
        <v>2.78</v>
      </c>
      <c r="P970" t="s">
        <v>22</v>
      </c>
    </row>
    <row r="971" spans="1:16" x14ac:dyDescent="0.25">
      <c r="A971" s="1">
        <v>43171</v>
      </c>
      <c r="B971" s="1">
        <v>43177</v>
      </c>
      <c r="C971" s="2">
        <f t="shared" si="30"/>
        <v>11</v>
      </c>
      <c r="D971" s="2">
        <f t="shared" si="31"/>
        <v>2018</v>
      </c>
      <c r="E971" t="s">
        <v>14</v>
      </c>
      <c r="F971" t="s">
        <v>15</v>
      </c>
      <c r="G971" t="s">
        <v>16</v>
      </c>
      <c r="H971" t="s">
        <v>17</v>
      </c>
      <c r="I971" t="s">
        <v>18</v>
      </c>
      <c r="J971" t="s">
        <v>19</v>
      </c>
      <c r="K971" t="s">
        <v>20</v>
      </c>
      <c r="N971" t="s">
        <v>24</v>
      </c>
      <c r="O971">
        <v>2.69</v>
      </c>
      <c r="P971" t="s">
        <v>22</v>
      </c>
    </row>
    <row r="972" spans="1:16" x14ac:dyDescent="0.25">
      <c r="A972" s="1">
        <v>43171</v>
      </c>
      <c r="B972" s="1">
        <v>43177</v>
      </c>
      <c r="C972" s="2">
        <f t="shared" si="30"/>
        <v>11</v>
      </c>
      <c r="D972" s="2">
        <f t="shared" si="31"/>
        <v>2018</v>
      </c>
      <c r="E972" t="s">
        <v>14</v>
      </c>
      <c r="F972" t="s">
        <v>15</v>
      </c>
      <c r="G972" t="s">
        <v>16</v>
      </c>
      <c r="H972" t="s">
        <v>17</v>
      </c>
      <c r="I972" t="s">
        <v>18</v>
      </c>
      <c r="J972" t="s">
        <v>19</v>
      </c>
      <c r="K972" t="s">
        <v>20</v>
      </c>
      <c r="N972" t="s">
        <v>25</v>
      </c>
      <c r="O972">
        <v>3.12</v>
      </c>
      <c r="P972" t="s">
        <v>22</v>
      </c>
    </row>
    <row r="973" spans="1:16" x14ac:dyDescent="0.25">
      <c r="A973" s="1">
        <v>43178</v>
      </c>
      <c r="B973" s="1">
        <v>43184</v>
      </c>
      <c r="C973" s="2">
        <f t="shared" si="30"/>
        <v>12</v>
      </c>
      <c r="D973" s="2">
        <f t="shared" si="31"/>
        <v>2018</v>
      </c>
      <c r="E973" t="s">
        <v>14</v>
      </c>
      <c r="F973" t="s">
        <v>15</v>
      </c>
      <c r="G973" t="s">
        <v>16</v>
      </c>
      <c r="H973" t="s">
        <v>28</v>
      </c>
      <c r="K973" t="s">
        <v>29</v>
      </c>
      <c r="L973" t="s">
        <v>30</v>
      </c>
      <c r="M973" t="s">
        <v>31</v>
      </c>
      <c r="O973">
        <v>6.93</v>
      </c>
      <c r="P973" t="s">
        <v>22</v>
      </c>
    </row>
    <row r="974" spans="1:16" x14ac:dyDescent="0.25">
      <c r="A974" s="1">
        <v>43178</v>
      </c>
      <c r="B974" s="1">
        <v>43184</v>
      </c>
      <c r="C974" s="2">
        <f t="shared" si="30"/>
        <v>12</v>
      </c>
      <c r="D974" s="2">
        <f t="shared" si="31"/>
        <v>2018</v>
      </c>
      <c r="E974" t="s">
        <v>14</v>
      </c>
      <c r="F974" t="s">
        <v>15</v>
      </c>
      <c r="G974" t="s">
        <v>16</v>
      </c>
      <c r="H974" t="s">
        <v>32</v>
      </c>
      <c r="K974" t="s">
        <v>29</v>
      </c>
      <c r="L974" t="s">
        <v>30</v>
      </c>
      <c r="M974" t="s">
        <v>31</v>
      </c>
      <c r="O974">
        <v>6.71</v>
      </c>
      <c r="P974" t="s">
        <v>22</v>
      </c>
    </row>
    <row r="975" spans="1:16" x14ac:dyDescent="0.25">
      <c r="A975" s="1">
        <v>43178</v>
      </c>
      <c r="B975" s="1">
        <v>43184</v>
      </c>
      <c r="C975" s="2">
        <f t="shared" si="30"/>
        <v>12</v>
      </c>
      <c r="D975" s="2">
        <f t="shared" si="31"/>
        <v>2018</v>
      </c>
      <c r="E975" t="s">
        <v>14</v>
      </c>
      <c r="F975" t="s">
        <v>15</v>
      </c>
      <c r="G975" t="s">
        <v>16</v>
      </c>
      <c r="H975" t="s">
        <v>17</v>
      </c>
      <c r="K975" t="s">
        <v>29</v>
      </c>
      <c r="L975" t="s">
        <v>30</v>
      </c>
      <c r="M975" t="s">
        <v>33</v>
      </c>
      <c r="O975">
        <v>2.14</v>
      </c>
      <c r="P975" t="s">
        <v>22</v>
      </c>
    </row>
    <row r="976" spans="1:16" x14ac:dyDescent="0.25">
      <c r="A976" s="1">
        <v>43178</v>
      </c>
      <c r="B976" s="1">
        <v>43184</v>
      </c>
      <c r="C976" s="2">
        <f t="shared" si="30"/>
        <v>12</v>
      </c>
      <c r="D976" s="2">
        <f t="shared" si="31"/>
        <v>2018</v>
      </c>
      <c r="E976" t="s">
        <v>14</v>
      </c>
      <c r="F976" t="s">
        <v>15</v>
      </c>
      <c r="G976" t="s">
        <v>16</v>
      </c>
      <c r="H976" t="s">
        <v>17</v>
      </c>
      <c r="K976" t="s">
        <v>29</v>
      </c>
      <c r="L976" t="s">
        <v>30</v>
      </c>
      <c r="M976" t="s">
        <v>34</v>
      </c>
      <c r="O976">
        <v>1.57</v>
      </c>
      <c r="P976" t="s">
        <v>22</v>
      </c>
    </row>
    <row r="977" spans="1:16" x14ac:dyDescent="0.25">
      <c r="A977" s="1">
        <v>43178</v>
      </c>
      <c r="B977" s="1">
        <v>43184</v>
      </c>
      <c r="C977" s="2">
        <f t="shared" si="30"/>
        <v>12</v>
      </c>
      <c r="D977" s="2">
        <f t="shared" si="31"/>
        <v>2018</v>
      </c>
      <c r="E977" t="s">
        <v>14</v>
      </c>
      <c r="F977" t="s">
        <v>15</v>
      </c>
      <c r="G977" t="s">
        <v>16</v>
      </c>
      <c r="H977" t="s">
        <v>17</v>
      </c>
      <c r="I977" t="s">
        <v>18</v>
      </c>
      <c r="J977" t="s">
        <v>19</v>
      </c>
      <c r="K977" t="s">
        <v>20</v>
      </c>
      <c r="N977" t="s">
        <v>26</v>
      </c>
      <c r="O977">
        <v>3.13</v>
      </c>
      <c r="P977" t="s">
        <v>22</v>
      </c>
    </row>
    <row r="978" spans="1:16" x14ac:dyDescent="0.25">
      <c r="A978" s="1">
        <v>43178</v>
      </c>
      <c r="B978" s="1">
        <v>43184</v>
      </c>
      <c r="C978" s="2">
        <f t="shared" si="30"/>
        <v>12</v>
      </c>
      <c r="D978" s="2">
        <f t="shared" si="31"/>
        <v>2018</v>
      </c>
      <c r="E978" t="s">
        <v>14</v>
      </c>
      <c r="F978" t="s">
        <v>15</v>
      </c>
      <c r="G978" t="s">
        <v>16</v>
      </c>
      <c r="H978" t="s">
        <v>17</v>
      </c>
      <c r="I978" t="s">
        <v>18</v>
      </c>
      <c r="J978" t="s">
        <v>19</v>
      </c>
      <c r="K978" t="s">
        <v>20</v>
      </c>
      <c r="N978" t="s">
        <v>21</v>
      </c>
      <c r="O978">
        <v>3.15</v>
      </c>
      <c r="P978" t="s">
        <v>22</v>
      </c>
    </row>
    <row r="979" spans="1:16" x14ac:dyDescent="0.25">
      <c r="A979" s="1">
        <v>43178</v>
      </c>
      <c r="B979" s="1">
        <v>43184</v>
      </c>
      <c r="C979" s="2">
        <f t="shared" si="30"/>
        <v>12</v>
      </c>
      <c r="D979" s="2">
        <f t="shared" si="31"/>
        <v>2018</v>
      </c>
      <c r="E979" t="s">
        <v>14</v>
      </c>
      <c r="F979" t="s">
        <v>15</v>
      </c>
      <c r="G979" t="s">
        <v>16</v>
      </c>
      <c r="H979" t="s">
        <v>17</v>
      </c>
      <c r="I979" t="s">
        <v>18</v>
      </c>
      <c r="J979" t="s">
        <v>19</v>
      </c>
      <c r="K979" t="s">
        <v>20</v>
      </c>
      <c r="N979" t="s">
        <v>27</v>
      </c>
      <c r="O979">
        <v>2.2400000000000002</v>
      </c>
      <c r="P979" t="s">
        <v>22</v>
      </c>
    </row>
    <row r="980" spans="1:16" x14ac:dyDescent="0.25">
      <c r="A980" s="1">
        <v>43178</v>
      </c>
      <c r="B980" s="1">
        <v>43184</v>
      </c>
      <c r="C980" s="2">
        <f t="shared" si="30"/>
        <v>12</v>
      </c>
      <c r="D980" s="2">
        <f t="shared" si="31"/>
        <v>2018</v>
      </c>
      <c r="E980" t="s">
        <v>14</v>
      </c>
      <c r="F980" t="s">
        <v>15</v>
      </c>
      <c r="G980" t="s">
        <v>16</v>
      </c>
      <c r="H980" t="s">
        <v>17</v>
      </c>
      <c r="I980" t="s">
        <v>18</v>
      </c>
      <c r="J980" t="s">
        <v>19</v>
      </c>
      <c r="K980" t="s">
        <v>20</v>
      </c>
      <c r="N980" t="s">
        <v>23</v>
      </c>
      <c r="O980">
        <v>2.78</v>
      </c>
      <c r="P980" t="s">
        <v>22</v>
      </c>
    </row>
    <row r="981" spans="1:16" x14ac:dyDescent="0.25">
      <c r="A981" s="1">
        <v>43178</v>
      </c>
      <c r="B981" s="1">
        <v>43184</v>
      </c>
      <c r="C981" s="2">
        <f t="shared" si="30"/>
        <v>12</v>
      </c>
      <c r="D981" s="2">
        <f t="shared" si="31"/>
        <v>2018</v>
      </c>
      <c r="E981" t="s">
        <v>14</v>
      </c>
      <c r="F981" t="s">
        <v>15</v>
      </c>
      <c r="G981" t="s">
        <v>16</v>
      </c>
      <c r="H981" t="s">
        <v>17</v>
      </c>
      <c r="I981" t="s">
        <v>18</v>
      </c>
      <c r="J981" t="s">
        <v>19</v>
      </c>
      <c r="K981" t="s">
        <v>20</v>
      </c>
      <c r="N981" t="s">
        <v>24</v>
      </c>
      <c r="O981">
        <v>2.69</v>
      </c>
      <c r="P981" t="s">
        <v>22</v>
      </c>
    </row>
    <row r="982" spans="1:16" x14ac:dyDescent="0.25">
      <c r="A982" s="1">
        <v>43178</v>
      </c>
      <c r="B982" s="1">
        <v>43184</v>
      </c>
      <c r="C982" s="2">
        <f t="shared" si="30"/>
        <v>12</v>
      </c>
      <c r="D982" s="2">
        <f t="shared" si="31"/>
        <v>2018</v>
      </c>
      <c r="E982" t="s">
        <v>14</v>
      </c>
      <c r="F982" t="s">
        <v>15</v>
      </c>
      <c r="G982" t="s">
        <v>16</v>
      </c>
      <c r="H982" t="s">
        <v>17</v>
      </c>
      <c r="I982" t="s">
        <v>18</v>
      </c>
      <c r="J982" t="s">
        <v>19</v>
      </c>
      <c r="K982" t="s">
        <v>20</v>
      </c>
      <c r="N982" t="s">
        <v>25</v>
      </c>
      <c r="O982">
        <v>3.12</v>
      </c>
      <c r="P982" t="s">
        <v>22</v>
      </c>
    </row>
    <row r="983" spans="1:16" x14ac:dyDescent="0.25">
      <c r="A983" s="1">
        <v>43185</v>
      </c>
      <c r="B983" s="1">
        <v>43191</v>
      </c>
      <c r="C983" s="2">
        <f t="shared" si="30"/>
        <v>13</v>
      </c>
      <c r="D983" s="2">
        <f t="shared" si="31"/>
        <v>2018</v>
      </c>
      <c r="E983" t="s">
        <v>14</v>
      </c>
      <c r="F983" t="s">
        <v>15</v>
      </c>
      <c r="G983" t="s">
        <v>16</v>
      </c>
      <c r="H983" t="s">
        <v>28</v>
      </c>
      <c r="K983" t="s">
        <v>29</v>
      </c>
      <c r="L983" t="s">
        <v>30</v>
      </c>
      <c r="M983" t="s">
        <v>31</v>
      </c>
      <c r="O983">
        <v>6.4</v>
      </c>
      <c r="P983" t="s">
        <v>22</v>
      </c>
    </row>
    <row r="984" spans="1:16" x14ac:dyDescent="0.25">
      <c r="A984" s="1">
        <v>43185</v>
      </c>
      <c r="B984" s="1">
        <v>43191</v>
      </c>
      <c r="C984" s="2">
        <f t="shared" si="30"/>
        <v>13</v>
      </c>
      <c r="D984" s="2">
        <f t="shared" si="31"/>
        <v>2018</v>
      </c>
      <c r="E984" t="s">
        <v>14</v>
      </c>
      <c r="F984" t="s">
        <v>15</v>
      </c>
      <c r="G984" t="s">
        <v>16</v>
      </c>
      <c r="H984" t="s">
        <v>32</v>
      </c>
      <c r="K984" t="s">
        <v>29</v>
      </c>
      <c r="L984" t="s">
        <v>30</v>
      </c>
      <c r="M984" t="s">
        <v>31</v>
      </c>
      <c r="O984">
        <v>6.59</v>
      </c>
      <c r="P984" t="s">
        <v>22</v>
      </c>
    </row>
    <row r="985" spans="1:16" x14ac:dyDescent="0.25">
      <c r="A985" s="1">
        <v>43185</v>
      </c>
      <c r="B985" s="1">
        <v>43191</v>
      </c>
      <c r="C985" s="2">
        <f t="shared" si="30"/>
        <v>13</v>
      </c>
      <c r="D985" s="2">
        <f t="shared" si="31"/>
        <v>2018</v>
      </c>
      <c r="E985" t="s">
        <v>14</v>
      </c>
      <c r="F985" t="s">
        <v>15</v>
      </c>
      <c r="G985" t="s">
        <v>16</v>
      </c>
      <c r="H985" t="s">
        <v>17</v>
      </c>
      <c r="K985" t="s">
        <v>29</v>
      </c>
      <c r="L985" t="s">
        <v>30</v>
      </c>
      <c r="M985" t="s">
        <v>33</v>
      </c>
      <c r="O985">
        <v>1.84</v>
      </c>
      <c r="P985" t="s">
        <v>22</v>
      </c>
    </row>
    <row r="986" spans="1:16" x14ac:dyDescent="0.25">
      <c r="A986" s="1">
        <v>43185</v>
      </c>
      <c r="B986" s="1">
        <v>43191</v>
      </c>
      <c r="C986" s="2">
        <f t="shared" si="30"/>
        <v>13</v>
      </c>
      <c r="D986" s="2">
        <f t="shared" si="31"/>
        <v>2018</v>
      </c>
      <c r="E986" t="s">
        <v>14</v>
      </c>
      <c r="F986" t="s">
        <v>15</v>
      </c>
      <c r="G986" t="s">
        <v>16</v>
      </c>
      <c r="H986" t="s">
        <v>17</v>
      </c>
      <c r="K986" t="s">
        <v>29</v>
      </c>
      <c r="L986" t="s">
        <v>30</v>
      </c>
      <c r="M986" t="s">
        <v>34</v>
      </c>
      <c r="O986">
        <v>1.21</v>
      </c>
      <c r="P986" t="s">
        <v>22</v>
      </c>
    </row>
    <row r="987" spans="1:16" x14ac:dyDescent="0.25">
      <c r="A987" s="1">
        <v>43185</v>
      </c>
      <c r="B987" s="1">
        <v>43191</v>
      </c>
      <c r="C987" s="2">
        <f t="shared" si="30"/>
        <v>13</v>
      </c>
      <c r="D987" s="2">
        <f t="shared" si="31"/>
        <v>2018</v>
      </c>
      <c r="E987" t="s">
        <v>14</v>
      </c>
      <c r="F987" t="s">
        <v>15</v>
      </c>
      <c r="G987" t="s">
        <v>16</v>
      </c>
      <c r="H987" t="s">
        <v>17</v>
      </c>
      <c r="I987" t="s">
        <v>18</v>
      </c>
      <c r="J987" t="s">
        <v>19</v>
      </c>
      <c r="K987" t="s">
        <v>20</v>
      </c>
      <c r="N987" t="s">
        <v>26</v>
      </c>
      <c r="O987">
        <v>2.96</v>
      </c>
      <c r="P987" t="s">
        <v>22</v>
      </c>
    </row>
    <row r="988" spans="1:16" x14ac:dyDescent="0.25">
      <c r="A988" s="1">
        <v>43185</v>
      </c>
      <c r="B988" s="1">
        <v>43191</v>
      </c>
      <c r="C988" s="2">
        <f t="shared" si="30"/>
        <v>13</v>
      </c>
      <c r="D988" s="2">
        <f t="shared" si="31"/>
        <v>2018</v>
      </c>
      <c r="E988" t="s">
        <v>14</v>
      </c>
      <c r="F988" t="s">
        <v>15</v>
      </c>
      <c r="G988" t="s">
        <v>16</v>
      </c>
      <c r="H988" t="s">
        <v>17</v>
      </c>
      <c r="I988" t="s">
        <v>18</v>
      </c>
      <c r="J988" t="s">
        <v>19</v>
      </c>
      <c r="K988" t="s">
        <v>20</v>
      </c>
      <c r="N988" t="s">
        <v>21</v>
      </c>
      <c r="O988">
        <v>3</v>
      </c>
      <c r="P988" t="s">
        <v>22</v>
      </c>
    </row>
    <row r="989" spans="1:16" x14ac:dyDescent="0.25">
      <c r="A989" s="1">
        <v>43185</v>
      </c>
      <c r="B989" s="1">
        <v>43191</v>
      </c>
      <c r="C989" s="2">
        <f t="shared" si="30"/>
        <v>13</v>
      </c>
      <c r="D989" s="2">
        <f t="shared" si="31"/>
        <v>2018</v>
      </c>
      <c r="E989" t="s">
        <v>14</v>
      </c>
      <c r="F989" t="s">
        <v>15</v>
      </c>
      <c r="G989" t="s">
        <v>16</v>
      </c>
      <c r="H989" t="s">
        <v>17</v>
      </c>
      <c r="I989" t="s">
        <v>18</v>
      </c>
      <c r="J989" t="s">
        <v>19</v>
      </c>
      <c r="K989" t="s">
        <v>20</v>
      </c>
      <c r="N989" t="s">
        <v>27</v>
      </c>
      <c r="O989">
        <v>2.21</v>
      </c>
      <c r="P989" t="s">
        <v>22</v>
      </c>
    </row>
    <row r="990" spans="1:16" x14ac:dyDescent="0.25">
      <c r="A990" s="1">
        <v>43185</v>
      </c>
      <c r="B990" s="1">
        <v>43191</v>
      </c>
      <c r="C990" s="2">
        <f t="shared" si="30"/>
        <v>13</v>
      </c>
      <c r="D990" s="2">
        <f t="shared" si="31"/>
        <v>2018</v>
      </c>
      <c r="E990" t="s">
        <v>14</v>
      </c>
      <c r="F990" t="s">
        <v>15</v>
      </c>
      <c r="G990" t="s">
        <v>16</v>
      </c>
      <c r="H990" t="s">
        <v>17</v>
      </c>
      <c r="I990" t="s">
        <v>18</v>
      </c>
      <c r="J990" t="s">
        <v>19</v>
      </c>
      <c r="K990" t="s">
        <v>20</v>
      </c>
      <c r="N990" t="s">
        <v>23</v>
      </c>
      <c r="O990">
        <v>2.72</v>
      </c>
      <c r="P990" t="s">
        <v>22</v>
      </c>
    </row>
    <row r="991" spans="1:16" x14ac:dyDescent="0.25">
      <c r="A991" s="1">
        <v>43185</v>
      </c>
      <c r="B991" s="1">
        <v>43191</v>
      </c>
      <c r="C991" s="2">
        <f t="shared" si="30"/>
        <v>13</v>
      </c>
      <c r="D991" s="2">
        <f t="shared" si="31"/>
        <v>2018</v>
      </c>
      <c r="E991" t="s">
        <v>14</v>
      </c>
      <c r="F991" t="s">
        <v>15</v>
      </c>
      <c r="G991" t="s">
        <v>16</v>
      </c>
      <c r="H991" t="s">
        <v>17</v>
      </c>
      <c r="I991" t="s">
        <v>18</v>
      </c>
      <c r="J991" t="s">
        <v>19</v>
      </c>
      <c r="K991" t="s">
        <v>20</v>
      </c>
      <c r="N991" t="s">
        <v>24</v>
      </c>
      <c r="O991">
        <v>2.65</v>
      </c>
      <c r="P991" t="s">
        <v>22</v>
      </c>
    </row>
    <row r="992" spans="1:16" x14ac:dyDescent="0.25">
      <c r="A992" s="1">
        <v>43185</v>
      </c>
      <c r="B992" s="1">
        <v>43191</v>
      </c>
      <c r="C992" s="2">
        <f t="shared" si="30"/>
        <v>13</v>
      </c>
      <c r="D992" s="2">
        <f t="shared" si="31"/>
        <v>2018</v>
      </c>
      <c r="E992" t="s">
        <v>14</v>
      </c>
      <c r="F992" t="s">
        <v>15</v>
      </c>
      <c r="G992" t="s">
        <v>16</v>
      </c>
      <c r="H992" t="s">
        <v>17</v>
      </c>
      <c r="I992" t="s">
        <v>18</v>
      </c>
      <c r="J992" t="s">
        <v>19</v>
      </c>
      <c r="K992" t="s">
        <v>20</v>
      </c>
      <c r="N992" t="s">
        <v>25</v>
      </c>
      <c r="O992">
        <v>2.92</v>
      </c>
      <c r="P992" t="s">
        <v>22</v>
      </c>
    </row>
    <row r="993" spans="1:16" x14ac:dyDescent="0.25">
      <c r="A993" s="1">
        <v>43192</v>
      </c>
      <c r="B993" s="1">
        <v>43198</v>
      </c>
      <c r="C993" s="2">
        <f t="shared" si="30"/>
        <v>14</v>
      </c>
      <c r="D993" s="2">
        <f t="shared" si="31"/>
        <v>2018</v>
      </c>
      <c r="E993" t="s">
        <v>14</v>
      </c>
      <c r="F993" t="s">
        <v>15</v>
      </c>
      <c r="G993" t="s">
        <v>16</v>
      </c>
      <c r="H993" t="s">
        <v>28</v>
      </c>
      <c r="K993" t="s">
        <v>29</v>
      </c>
      <c r="L993" t="s">
        <v>30</v>
      </c>
      <c r="M993" t="s">
        <v>31</v>
      </c>
      <c r="O993">
        <v>5.38</v>
      </c>
      <c r="P993" t="s">
        <v>22</v>
      </c>
    </row>
    <row r="994" spans="1:16" x14ac:dyDescent="0.25">
      <c r="A994" s="1">
        <v>43192</v>
      </c>
      <c r="B994" s="1">
        <v>43198</v>
      </c>
      <c r="C994" s="2">
        <f t="shared" si="30"/>
        <v>14</v>
      </c>
      <c r="D994" s="2">
        <f t="shared" si="31"/>
        <v>2018</v>
      </c>
      <c r="E994" t="s">
        <v>14</v>
      </c>
      <c r="F994" t="s">
        <v>15</v>
      </c>
      <c r="G994" t="s">
        <v>16</v>
      </c>
      <c r="H994" t="s">
        <v>32</v>
      </c>
      <c r="K994" t="s">
        <v>29</v>
      </c>
      <c r="L994" t="s">
        <v>30</v>
      </c>
      <c r="M994" t="s">
        <v>31</v>
      </c>
      <c r="O994">
        <v>6.15</v>
      </c>
      <c r="P994" t="s">
        <v>22</v>
      </c>
    </row>
    <row r="995" spans="1:16" x14ac:dyDescent="0.25">
      <c r="A995" s="1">
        <v>43192</v>
      </c>
      <c r="B995" s="1">
        <v>43198</v>
      </c>
      <c r="C995" s="2">
        <f t="shared" si="30"/>
        <v>14</v>
      </c>
      <c r="D995" s="2">
        <f t="shared" si="31"/>
        <v>2018</v>
      </c>
      <c r="E995" t="s">
        <v>14</v>
      </c>
      <c r="F995" t="s">
        <v>15</v>
      </c>
      <c r="G995" t="s">
        <v>16</v>
      </c>
      <c r="H995" t="s">
        <v>17</v>
      </c>
      <c r="K995" t="s">
        <v>29</v>
      </c>
      <c r="L995" t="s">
        <v>30</v>
      </c>
      <c r="M995" t="s">
        <v>33</v>
      </c>
      <c r="O995">
        <v>1.31</v>
      </c>
      <c r="P995" t="s">
        <v>22</v>
      </c>
    </row>
    <row r="996" spans="1:16" x14ac:dyDescent="0.25">
      <c r="A996" s="1">
        <v>43192</v>
      </c>
      <c r="B996" s="1">
        <v>43198</v>
      </c>
      <c r="C996" s="2">
        <f t="shared" si="30"/>
        <v>14</v>
      </c>
      <c r="D996" s="2">
        <f t="shared" si="31"/>
        <v>2018</v>
      </c>
      <c r="E996" t="s">
        <v>14</v>
      </c>
      <c r="F996" t="s">
        <v>15</v>
      </c>
      <c r="G996" t="s">
        <v>16</v>
      </c>
      <c r="H996" t="s">
        <v>17</v>
      </c>
      <c r="K996" t="s">
        <v>29</v>
      </c>
      <c r="L996" t="s">
        <v>30</v>
      </c>
      <c r="M996" t="s">
        <v>34</v>
      </c>
      <c r="O996">
        <v>0.8</v>
      </c>
      <c r="P996" t="s">
        <v>22</v>
      </c>
    </row>
    <row r="997" spans="1:16" x14ac:dyDescent="0.25">
      <c r="A997" s="1">
        <v>43192</v>
      </c>
      <c r="B997" s="1">
        <v>43198</v>
      </c>
      <c r="C997" s="2">
        <f t="shared" si="30"/>
        <v>14</v>
      </c>
      <c r="D997" s="2">
        <f t="shared" si="31"/>
        <v>2018</v>
      </c>
      <c r="E997" t="s">
        <v>14</v>
      </c>
      <c r="F997" t="s">
        <v>15</v>
      </c>
      <c r="G997" t="s">
        <v>16</v>
      </c>
      <c r="H997" t="s">
        <v>17</v>
      </c>
      <c r="I997" t="s">
        <v>18</v>
      </c>
      <c r="J997" t="s">
        <v>19</v>
      </c>
      <c r="K997" t="s">
        <v>20</v>
      </c>
      <c r="N997" t="s">
        <v>26</v>
      </c>
      <c r="O997">
        <v>2.33</v>
      </c>
      <c r="P997" t="s">
        <v>22</v>
      </c>
    </row>
    <row r="998" spans="1:16" x14ac:dyDescent="0.25">
      <c r="A998" s="1">
        <v>43192</v>
      </c>
      <c r="B998" s="1">
        <v>43198</v>
      </c>
      <c r="C998" s="2">
        <f t="shared" si="30"/>
        <v>14</v>
      </c>
      <c r="D998" s="2">
        <f t="shared" si="31"/>
        <v>2018</v>
      </c>
      <c r="E998" t="s">
        <v>14</v>
      </c>
      <c r="F998" t="s">
        <v>15</v>
      </c>
      <c r="G998" t="s">
        <v>16</v>
      </c>
      <c r="H998" t="s">
        <v>17</v>
      </c>
      <c r="I998" t="s">
        <v>18</v>
      </c>
      <c r="J998" t="s">
        <v>19</v>
      </c>
      <c r="K998" t="s">
        <v>20</v>
      </c>
      <c r="N998" t="s">
        <v>21</v>
      </c>
      <c r="O998">
        <v>2.37</v>
      </c>
      <c r="P998" t="s">
        <v>22</v>
      </c>
    </row>
    <row r="999" spans="1:16" x14ac:dyDescent="0.25">
      <c r="A999" s="1">
        <v>43192</v>
      </c>
      <c r="B999" s="1">
        <v>43198</v>
      </c>
      <c r="C999" s="2">
        <f t="shared" si="30"/>
        <v>14</v>
      </c>
      <c r="D999" s="2">
        <f t="shared" si="31"/>
        <v>2018</v>
      </c>
      <c r="E999" t="s">
        <v>14</v>
      </c>
      <c r="F999" t="s">
        <v>15</v>
      </c>
      <c r="G999" t="s">
        <v>16</v>
      </c>
      <c r="H999" t="s">
        <v>17</v>
      </c>
      <c r="I999" t="s">
        <v>18</v>
      </c>
      <c r="J999" t="s">
        <v>19</v>
      </c>
      <c r="K999" t="s">
        <v>20</v>
      </c>
      <c r="N999" t="s">
        <v>27</v>
      </c>
      <c r="O999">
        <v>2.1</v>
      </c>
      <c r="P999" t="s">
        <v>22</v>
      </c>
    </row>
    <row r="1000" spans="1:16" x14ac:dyDescent="0.25">
      <c r="A1000" s="1">
        <v>43192</v>
      </c>
      <c r="B1000" s="1">
        <v>43198</v>
      </c>
      <c r="C1000" s="2">
        <f t="shared" si="30"/>
        <v>14</v>
      </c>
      <c r="D1000" s="2">
        <f t="shared" si="31"/>
        <v>2018</v>
      </c>
      <c r="E1000" t="s">
        <v>14</v>
      </c>
      <c r="F1000" t="s">
        <v>15</v>
      </c>
      <c r="G1000" t="s">
        <v>16</v>
      </c>
      <c r="H1000" t="s">
        <v>17</v>
      </c>
      <c r="I1000" t="s">
        <v>18</v>
      </c>
      <c r="J1000" t="s">
        <v>19</v>
      </c>
      <c r="K1000" t="s">
        <v>20</v>
      </c>
      <c r="N1000" t="s">
        <v>23</v>
      </c>
      <c r="O1000">
        <v>2.4700000000000002</v>
      </c>
      <c r="P1000" t="s">
        <v>22</v>
      </c>
    </row>
    <row r="1001" spans="1:16" x14ac:dyDescent="0.25">
      <c r="A1001" s="1">
        <v>43192</v>
      </c>
      <c r="B1001" s="1">
        <v>43198</v>
      </c>
      <c r="C1001" s="2">
        <f t="shared" si="30"/>
        <v>14</v>
      </c>
      <c r="D1001" s="2">
        <f t="shared" si="31"/>
        <v>2018</v>
      </c>
      <c r="E1001" t="s">
        <v>14</v>
      </c>
      <c r="F1001" t="s">
        <v>15</v>
      </c>
      <c r="G1001" t="s">
        <v>16</v>
      </c>
      <c r="H1001" t="s">
        <v>17</v>
      </c>
      <c r="I1001" t="s">
        <v>18</v>
      </c>
      <c r="J1001" t="s">
        <v>19</v>
      </c>
      <c r="K1001" t="s">
        <v>20</v>
      </c>
      <c r="N1001" t="s">
        <v>24</v>
      </c>
      <c r="O1001">
        <v>2.4700000000000002</v>
      </c>
      <c r="P1001" t="s">
        <v>22</v>
      </c>
    </row>
    <row r="1002" spans="1:16" x14ac:dyDescent="0.25">
      <c r="A1002" s="1">
        <v>43192</v>
      </c>
      <c r="B1002" s="1">
        <v>43198</v>
      </c>
      <c r="C1002" s="2">
        <f t="shared" si="30"/>
        <v>14</v>
      </c>
      <c r="D1002" s="2">
        <f t="shared" si="31"/>
        <v>2018</v>
      </c>
      <c r="E1002" t="s">
        <v>14</v>
      </c>
      <c r="F1002" t="s">
        <v>15</v>
      </c>
      <c r="G1002" t="s">
        <v>16</v>
      </c>
      <c r="H1002" t="s">
        <v>17</v>
      </c>
      <c r="I1002" t="s">
        <v>18</v>
      </c>
      <c r="J1002" t="s">
        <v>19</v>
      </c>
      <c r="K1002" t="s">
        <v>20</v>
      </c>
      <c r="N1002" t="s">
        <v>25</v>
      </c>
      <c r="O1002">
        <v>2.21</v>
      </c>
      <c r="P1002" t="s">
        <v>22</v>
      </c>
    </row>
    <row r="1003" spans="1:16" x14ac:dyDescent="0.25">
      <c r="A1003" s="1">
        <v>43199</v>
      </c>
      <c r="B1003" s="1">
        <v>43205</v>
      </c>
      <c r="C1003" s="2">
        <f t="shared" si="30"/>
        <v>15</v>
      </c>
      <c r="D1003" s="2">
        <f t="shared" si="31"/>
        <v>2018</v>
      </c>
      <c r="E1003" t="s">
        <v>14</v>
      </c>
      <c r="F1003" t="s">
        <v>15</v>
      </c>
      <c r="G1003" t="s">
        <v>16</v>
      </c>
      <c r="H1003" t="s">
        <v>28</v>
      </c>
      <c r="K1003" t="s">
        <v>29</v>
      </c>
      <c r="L1003" t="s">
        <v>30</v>
      </c>
      <c r="M1003" t="s">
        <v>31</v>
      </c>
      <c r="O1003">
        <v>4.7300000000000004</v>
      </c>
      <c r="P1003" t="s">
        <v>22</v>
      </c>
    </row>
    <row r="1004" spans="1:16" x14ac:dyDescent="0.25">
      <c r="A1004" s="1">
        <v>43199</v>
      </c>
      <c r="B1004" s="1">
        <v>43205</v>
      </c>
      <c r="C1004" s="2">
        <f t="shared" si="30"/>
        <v>15</v>
      </c>
      <c r="D1004" s="2">
        <f t="shared" si="31"/>
        <v>2018</v>
      </c>
      <c r="E1004" t="s">
        <v>14</v>
      </c>
      <c r="F1004" t="s">
        <v>15</v>
      </c>
      <c r="G1004" t="s">
        <v>16</v>
      </c>
      <c r="H1004" t="s">
        <v>32</v>
      </c>
      <c r="K1004" t="s">
        <v>29</v>
      </c>
      <c r="L1004" t="s">
        <v>30</v>
      </c>
      <c r="M1004" t="s">
        <v>31</v>
      </c>
      <c r="O1004">
        <v>6</v>
      </c>
      <c r="P1004" t="s">
        <v>22</v>
      </c>
    </row>
    <row r="1005" spans="1:16" x14ac:dyDescent="0.25">
      <c r="A1005" s="1">
        <v>43199</v>
      </c>
      <c r="B1005" s="1">
        <v>43205</v>
      </c>
      <c r="C1005" s="2">
        <f t="shared" si="30"/>
        <v>15</v>
      </c>
      <c r="D1005" s="2">
        <f t="shared" si="31"/>
        <v>2018</v>
      </c>
      <c r="E1005" t="s">
        <v>14</v>
      </c>
      <c r="F1005" t="s">
        <v>15</v>
      </c>
      <c r="G1005" t="s">
        <v>16</v>
      </c>
      <c r="H1005" t="s">
        <v>17</v>
      </c>
      <c r="K1005" t="s">
        <v>29</v>
      </c>
      <c r="L1005" t="s">
        <v>30</v>
      </c>
      <c r="M1005" t="s">
        <v>33</v>
      </c>
      <c r="O1005">
        <v>1.25</v>
      </c>
      <c r="P1005" t="s">
        <v>22</v>
      </c>
    </row>
    <row r="1006" spans="1:16" x14ac:dyDescent="0.25">
      <c r="A1006" s="1">
        <v>43199</v>
      </c>
      <c r="B1006" s="1">
        <v>43205</v>
      </c>
      <c r="C1006" s="2">
        <f t="shared" si="30"/>
        <v>15</v>
      </c>
      <c r="D1006" s="2">
        <f t="shared" si="31"/>
        <v>2018</v>
      </c>
      <c r="E1006" t="s">
        <v>14</v>
      </c>
      <c r="F1006" t="s">
        <v>15</v>
      </c>
      <c r="G1006" t="s">
        <v>16</v>
      </c>
      <c r="H1006" t="s">
        <v>17</v>
      </c>
      <c r="K1006" t="s">
        <v>29</v>
      </c>
      <c r="L1006" t="s">
        <v>30</v>
      </c>
      <c r="M1006" t="s">
        <v>34</v>
      </c>
      <c r="O1006">
        <v>0.8</v>
      </c>
      <c r="P1006" t="s">
        <v>22</v>
      </c>
    </row>
    <row r="1007" spans="1:16" x14ac:dyDescent="0.25">
      <c r="A1007" s="1">
        <v>43199</v>
      </c>
      <c r="B1007" s="1">
        <v>43205</v>
      </c>
      <c r="C1007" s="2">
        <f t="shared" si="30"/>
        <v>15</v>
      </c>
      <c r="D1007" s="2">
        <f t="shared" si="31"/>
        <v>2018</v>
      </c>
      <c r="E1007" t="s">
        <v>14</v>
      </c>
      <c r="F1007" t="s">
        <v>15</v>
      </c>
      <c r="G1007" t="s">
        <v>16</v>
      </c>
      <c r="H1007" t="s">
        <v>17</v>
      </c>
      <c r="I1007" t="s">
        <v>18</v>
      </c>
      <c r="J1007" t="s">
        <v>19</v>
      </c>
      <c r="K1007" t="s">
        <v>20</v>
      </c>
      <c r="N1007" t="s">
        <v>26</v>
      </c>
      <c r="O1007">
        <v>2.33</v>
      </c>
      <c r="P1007" t="s">
        <v>22</v>
      </c>
    </row>
    <row r="1008" spans="1:16" x14ac:dyDescent="0.25">
      <c r="A1008" s="1">
        <v>43199</v>
      </c>
      <c r="B1008" s="1">
        <v>43205</v>
      </c>
      <c r="C1008" s="2">
        <f t="shared" si="30"/>
        <v>15</v>
      </c>
      <c r="D1008" s="2">
        <f t="shared" si="31"/>
        <v>2018</v>
      </c>
      <c r="E1008" t="s">
        <v>14</v>
      </c>
      <c r="F1008" t="s">
        <v>15</v>
      </c>
      <c r="G1008" t="s">
        <v>16</v>
      </c>
      <c r="H1008" t="s">
        <v>17</v>
      </c>
      <c r="I1008" t="s">
        <v>18</v>
      </c>
      <c r="J1008" t="s">
        <v>19</v>
      </c>
      <c r="K1008" t="s">
        <v>20</v>
      </c>
      <c r="N1008" t="s">
        <v>21</v>
      </c>
      <c r="O1008">
        <v>2.37</v>
      </c>
      <c r="P1008" t="s">
        <v>22</v>
      </c>
    </row>
    <row r="1009" spans="1:16" x14ac:dyDescent="0.25">
      <c r="A1009" s="1">
        <v>43199</v>
      </c>
      <c r="B1009" s="1">
        <v>43205</v>
      </c>
      <c r="C1009" s="2">
        <f t="shared" si="30"/>
        <v>15</v>
      </c>
      <c r="D1009" s="2">
        <f t="shared" si="31"/>
        <v>2018</v>
      </c>
      <c r="E1009" t="s">
        <v>14</v>
      </c>
      <c r="F1009" t="s">
        <v>15</v>
      </c>
      <c r="G1009" t="s">
        <v>16</v>
      </c>
      <c r="H1009" t="s">
        <v>17</v>
      </c>
      <c r="I1009" t="s">
        <v>18</v>
      </c>
      <c r="J1009" t="s">
        <v>19</v>
      </c>
      <c r="K1009" t="s">
        <v>20</v>
      </c>
      <c r="N1009" t="s">
        <v>27</v>
      </c>
      <c r="O1009">
        <v>2.1</v>
      </c>
      <c r="P1009" t="s">
        <v>22</v>
      </c>
    </row>
    <row r="1010" spans="1:16" x14ac:dyDescent="0.25">
      <c r="A1010" s="1">
        <v>43199</v>
      </c>
      <c r="B1010" s="1">
        <v>43205</v>
      </c>
      <c r="C1010" s="2">
        <f t="shared" si="30"/>
        <v>15</v>
      </c>
      <c r="D1010" s="2">
        <f t="shared" si="31"/>
        <v>2018</v>
      </c>
      <c r="E1010" t="s">
        <v>14</v>
      </c>
      <c r="F1010" t="s">
        <v>15</v>
      </c>
      <c r="G1010" t="s">
        <v>16</v>
      </c>
      <c r="H1010" t="s">
        <v>17</v>
      </c>
      <c r="I1010" t="s">
        <v>18</v>
      </c>
      <c r="J1010" t="s">
        <v>19</v>
      </c>
      <c r="K1010" t="s">
        <v>20</v>
      </c>
      <c r="N1010" t="s">
        <v>23</v>
      </c>
      <c r="O1010">
        <v>2.4700000000000002</v>
      </c>
      <c r="P1010" t="s">
        <v>22</v>
      </c>
    </row>
    <row r="1011" spans="1:16" x14ac:dyDescent="0.25">
      <c r="A1011" s="1">
        <v>43199</v>
      </c>
      <c r="B1011" s="1">
        <v>43205</v>
      </c>
      <c r="C1011" s="2">
        <f t="shared" si="30"/>
        <v>15</v>
      </c>
      <c r="D1011" s="2">
        <f t="shared" si="31"/>
        <v>2018</v>
      </c>
      <c r="E1011" t="s">
        <v>14</v>
      </c>
      <c r="F1011" t="s">
        <v>15</v>
      </c>
      <c r="G1011" t="s">
        <v>16</v>
      </c>
      <c r="H1011" t="s">
        <v>17</v>
      </c>
      <c r="I1011" t="s">
        <v>18</v>
      </c>
      <c r="J1011" t="s">
        <v>19</v>
      </c>
      <c r="K1011" t="s">
        <v>20</v>
      </c>
      <c r="N1011" t="s">
        <v>24</v>
      </c>
      <c r="O1011">
        <v>2.4700000000000002</v>
      </c>
      <c r="P1011" t="s">
        <v>22</v>
      </c>
    </row>
    <row r="1012" spans="1:16" x14ac:dyDescent="0.25">
      <c r="A1012" s="1">
        <v>43199</v>
      </c>
      <c r="B1012" s="1">
        <v>43205</v>
      </c>
      <c r="C1012" s="2">
        <f t="shared" si="30"/>
        <v>15</v>
      </c>
      <c r="D1012" s="2">
        <f t="shared" si="31"/>
        <v>2018</v>
      </c>
      <c r="E1012" t="s">
        <v>14</v>
      </c>
      <c r="F1012" t="s">
        <v>15</v>
      </c>
      <c r="G1012" t="s">
        <v>16</v>
      </c>
      <c r="H1012" t="s">
        <v>17</v>
      </c>
      <c r="I1012" t="s">
        <v>18</v>
      </c>
      <c r="J1012" t="s">
        <v>19</v>
      </c>
      <c r="K1012" t="s">
        <v>20</v>
      </c>
      <c r="N1012" t="s">
        <v>25</v>
      </c>
      <c r="O1012">
        <v>2.21</v>
      </c>
      <c r="P1012" t="s">
        <v>22</v>
      </c>
    </row>
    <row r="1013" spans="1:16" x14ac:dyDescent="0.25">
      <c r="A1013" s="1">
        <v>43206</v>
      </c>
      <c r="B1013" s="1">
        <v>43212</v>
      </c>
      <c r="C1013" s="2">
        <f t="shared" si="30"/>
        <v>16</v>
      </c>
      <c r="D1013" s="2">
        <f t="shared" si="31"/>
        <v>2018</v>
      </c>
      <c r="E1013" t="s">
        <v>14</v>
      </c>
      <c r="F1013" t="s">
        <v>15</v>
      </c>
      <c r="G1013" t="s">
        <v>16</v>
      </c>
      <c r="H1013" t="s">
        <v>28</v>
      </c>
      <c r="K1013" t="s">
        <v>29</v>
      </c>
      <c r="L1013" t="s">
        <v>30</v>
      </c>
      <c r="M1013" t="s">
        <v>31</v>
      </c>
      <c r="O1013">
        <v>4.3</v>
      </c>
      <c r="P1013" t="s">
        <v>22</v>
      </c>
    </row>
    <row r="1014" spans="1:16" x14ac:dyDescent="0.25">
      <c r="A1014" s="1">
        <v>43206</v>
      </c>
      <c r="B1014" s="1">
        <v>43212</v>
      </c>
      <c r="C1014" s="2">
        <f t="shared" si="30"/>
        <v>16</v>
      </c>
      <c r="D1014" s="2">
        <f t="shared" si="31"/>
        <v>2018</v>
      </c>
      <c r="E1014" t="s">
        <v>14</v>
      </c>
      <c r="F1014" t="s">
        <v>15</v>
      </c>
      <c r="G1014" t="s">
        <v>16</v>
      </c>
      <c r="H1014" t="s">
        <v>32</v>
      </c>
      <c r="K1014" t="s">
        <v>29</v>
      </c>
      <c r="L1014" t="s">
        <v>30</v>
      </c>
      <c r="M1014" t="s">
        <v>31</v>
      </c>
      <c r="O1014">
        <v>5.93</v>
      </c>
      <c r="P1014" t="s">
        <v>22</v>
      </c>
    </row>
    <row r="1015" spans="1:16" x14ac:dyDescent="0.25">
      <c r="A1015" s="1">
        <v>43206</v>
      </c>
      <c r="B1015" s="1">
        <v>43212</v>
      </c>
      <c r="C1015" s="2">
        <f t="shared" si="30"/>
        <v>16</v>
      </c>
      <c r="D1015" s="2">
        <f t="shared" si="31"/>
        <v>2018</v>
      </c>
      <c r="E1015" t="s">
        <v>14</v>
      </c>
      <c r="F1015" t="s">
        <v>15</v>
      </c>
      <c r="G1015" t="s">
        <v>16</v>
      </c>
      <c r="H1015" t="s">
        <v>17</v>
      </c>
      <c r="K1015" t="s">
        <v>29</v>
      </c>
      <c r="L1015" t="s">
        <v>30</v>
      </c>
      <c r="M1015" t="s">
        <v>33</v>
      </c>
      <c r="O1015">
        <v>1.56</v>
      </c>
      <c r="P1015" t="s">
        <v>22</v>
      </c>
    </row>
    <row r="1016" spans="1:16" x14ac:dyDescent="0.25">
      <c r="A1016" s="1">
        <v>43206</v>
      </c>
      <c r="B1016" s="1">
        <v>43212</v>
      </c>
      <c r="C1016" s="2">
        <f t="shared" si="30"/>
        <v>16</v>
      </c>
      <c r="D1016" s="2">
        <f t="shared" si="31"/>
        <v>2018</v>
      </c>
      <c r="E1016" t="s">
        <v>14</v>
      </c>
      <c r="F1016" t="s">
        <v>15</v>
      </c>
      <c r="G1016" t="s">
        <v>16</v>
      </c>
      <c r="H1016" t="s">
        <v>17</v>
      </c>
      <c r="K1016" t="s">
        <v>29</v>
      </c>
      <c r="L1016" t="s">
        <v>30</v>
      </c>
      <c r="M1016" t="s">
        <v>34</v>
      </c>
      <c r="O1016">
        <v>1.01</v>
      </c>
      <c r="P1016" t="s">
        <v>22</v>
      </c>
    </row>
    <row r="1017" spans="1:16" x14ac:dyDescent="0.25">
      <c r="A1017" s="1">
        <v>43206</v>
      </c>
      <c r="B1017" s="1">
        <v>43212</v>
      </c>
      <c r="C1017" s="2">
        <f t="shared" si="30"/>
        <v>16</v>
      </c>
      <c r="D1017" s="2">
        <f t="shared" si="31"/>
        <v>2018</v>
      </c>
      <c r="E1017" t="s">
        <v>14</v>
      </c>
      <c r="F1017" t="s">
        <v>15</v>
      </c>
      <c r="G1017" t="s">
        <v>16</v>
      </c>
      <c r="H1017" t="s">
        <v>17</v>
      </c>
      <c r="I1017" t="s">
        <v>18</v>
      </c>
      <c r="J1017" t="s">
        <v>19</v>
      </c>
      <c r="K1017" t="s">
        <v>20</v>
      </c>
      <c r="N1017" t="s">
        <v>26</v>
      </c>
      <c r="O1017">
        <v>2.33</v>
      </c>
      <c r="P1017" t="s">
        <v>22</v>
      </c>
    </row>
    <row r="1018" spans="1:16" x14ac:dyDescent="0.25">
      <c r="A1018" s="1">
        <v>43206</v>
      </c>
      <c r="B1018" s="1">
        <v>43212</v>
      </c>
      <c r="C1018" s="2">
        <f t="shared" si="30"/>
        <v>16</v>
      </c>
      <c r="D1018" s="2">
        <f t="shared" si="31"/>
        <v>2018</v>
      </c>
      <c r="E1018" t="s">
        <v>14</v>
      </c>
      <c r="F1018" t="s">
        <v>15</v>
      </c>
      <c r="G1018" t="s">
        <v>16</v>
      </c>
      <c r="H1018" t="s">
        <v>17</v>
      </c>
      <c r="I1018" t="s">
        <v>18</v>
      </c>
      <c r="J1018" t="s">
        <v>19</v>
      </c>
      <c r="K1018" t="s">
        <v>20</v>
      </c>
      <c r="N1018" t="s">
        <v>21</v>
      </c>
      <c r="O1018">
        <v>2.37</v>
      </c>
      <c r="P1018" t="s">
        <v>22</v>
      </c>
    </row>
    <row r="1019" spans="1:16" x14ac:dyDescent="0.25">
      <c r="A1019" s="1">
        <v>43206</v>
      </c>
      <c r="B1019" s="1">
        <v>43212</v>
      </c>
      <c r="C1019" s="2">
        <f t="shared" si="30"/>
        <v>16</v>
      </c>
      <c r="D1019" s="2">
        <f t="shared" si="31"/>
        <v>2018</v>
      </c>
      <c r="E1019" t="s">
        <v>14</v>
      </c>
      <c r="F1019" t="s">
        <v>15</v>
      </c>
      <c r="G1019" t="s">
        <v>16</v>
      </c>
      <c r="H1019" t="s">
        <v>17</v>
      </c>
      <c r="I1019" t="s">
        <v>18</v>
      </c>
      <c r="J1019" t="s">
        <v>19</v>
      </c>
      <c r="K1019" t="s">
        <v>20</v>
      </c>
      <c r="N1019" t="s">
        <v>27</v>
      </c>
      <c r="O1019">
        <v>2.1</v>
      </c>
      <c r="P1019" t="s">
        <v>22</v>
      </c>
    </row>
    <row r="1020" spans="1:16" x14ac:dyDescent="0.25">
      <c r="A1020" s="1">
        <v>43206</v>
      </c>
      <c r="B1020" s="1">
        <v>43212</v>
      </c>
      <c r="C1020" s="2">
        <f t="shared" si="30"/>
        <v>16</v>
      </c>
      <c r="D1020" s="2">
        <f t="shared" si="31"/>
        <v>2018</v>
      </c>
      <c r="E1020" t="s">
        <v>14</v>
      </c>
      <c r="F1020" t="s">
        <v>15</v>
      </c>
      <c r="G1020" t="s">
        <v>16</v>
      </c>
      <c r="H1020" t="s">
        <v>17</v>
      </c>
      <c r="I1020" t="s">
        <v>18</v>
      </c>
      <c r="J1020" t="s">
        <v>19</v>
      </c>
      <c r="K1020" t="s">
        <v>20</v>
      </c>
      <c r="N1020" t="s">
        <v>23</v>
      </c>
      <c r="O1020">
        <v>2.4700000000000002</v>
      </c>
      <c r="P1020" t="s">
        <v>22</v>
      </c>
    </row>
    <row r="1021" spans="1:16" x14ac:dyDescent="0.25">
      <c r="A1021" s="1">
        <v>43206</v>
      </c>
      <c r="B1021" s="1">
        <v>43212</v>
      </c>
      <c r="C1021" s="2">
        <f t="shared" si="30"/>
        <v>16</v>
      </c>
      <c r="D1021" s="2">
        <f t="shared" si="31"/>
        <v>2018</v>
      </c>
      <c r="E1021" t="s">
        <v>14</v>
      </c>
      <c r="F1021" t="s">
        <v>15</v>
      </c>
      <c r="G1021" t="s">
        <v>16</v>
      </c>
      <c r="H1021" t="s">
        <v>17</v>
      </c>
      <c r="I1021" t="s">
        <v>18</v>
      </c>
      <c r="J1021" t="s">
        <v>19</v>
      </c>
      <c r="K1021" t="s">
        <v>20</v>
      </c>
      <c r="N1021" t="s">
        <v>24</v>
      </c>
      <c r="O1021">
        <v>2.4700000000000002</v>
      </c>
      <c r="P1021" t="s">
        <v>22</v>
      </c>
    </row>
    <row r="1022" spans="1:16" x14ac:dyDescent="0.25">
      <c r="A1022" s="1">
        <v>43206</v>
      </c>
      <c r="B1022" s="1">
        <v>43212</v>
      </c>
      <c r="C1022" s="2">
        <f t="shared" si="30"/>
        <v>16</v>
      </c>
      <c r="D1022" s="2">
        <f t="shared" si="31"/>
        <v>2018</v>
      </c>
      <c r="E1022" t="s">
        <v>14</v>
      </c>
      <c r="F1022" t="s">
        <v>15</v>
      </c>
      <c r="G1022" t="s">
        <v>16</v>
      </c>
      <c r="H1022" t="s">
        <v>17</v>
      </c>
      <c r="I1022" t="s">
        <v>18</v>
      </c>
      <c r="J1022" t="s">
        <v>19</v>
      </c>
      <c r="K1022" t="s">
        <v>20</v>
      </c>
      <c r="N1022" t="s">
        <v>25</v>
      </c>
      <c r="O1022">
        <v>2.21</v>
      </c>
      <c r="P1022" t="s">
        <v>22</v>
      </c>
    </row>
    <row r="1023" spans="1:16" x14ac:dyDescent="0.25">
      <c r="A1023" s="1">
        <v>43213</v>
      </c>
      <c r="B1023" s="1">
        <v>43219</v>
      </c>
      <c r="C1023" s="2">
        <f t="shared" si="30"/>
        <v>17</v>
      </c>
      <c r="D1023" s="2">
        <f t="shared" si="31"/>
        <v>2018</v>
      </c>
      <c r="E1023" t="s">
        <v>14</v>
      </c>
      <c r="F1023" t="s">
        <v>15</v>
      </c>
      <c r="G1023" t="s">
        <v>16</v>
      </c>
      <c r="H1023" t="s">
        <v>28</v>
      </c>
      <c r="K1023" t="s">
        <v>29</v>
      </c>
      <c r="L1023" t="s">
        <v>30</v>
      </c>
      <c r="M1023" t="s">
        <v>31</v>
      </c>
      <c r="O1023">
        <v>3.96</v>
      </c>
      <c r="P1023" t="s">
        <v>22</v>
      </c>
    </row>
    <row r="1024" spans="1:16" x14ac:dyDescent="0.25">
      <c r="A1024" s="1">
        <v>43213</v>
      </c>
      <c r="B1024" s="1">
        <v>43219</v>
      </c>
      <c r="C1024" s="2">
        <f t="shared" si="30"/>
        <v>17</v>
      </c>
      <c r="D1024" s="2">
        <f t="shared" si="31"/>
        <v>2018</v>
      </c>
      <c r="E1024" t="s">
        <v>14</v>
      </c>
      <c r="F1024" t="s">
        <v>15</v>
      </c>
      <c r="G1024" t="s">
        <v>16</v>
      </c>
      <c r="H1024" t="s">
        <v>32</v>
      </c>
      <c r="K1024" t="s">
        <v>29</v>
      </c>
      <c r="L1024" t="s">
        <v>30</v>
      </c>
      <c r="M1024" t="s">
        <v>31</v>
      </c>
      <c r="O1024">
        <v>5.77</v>
      </c>
      <c r="P1024" t="s">
        <v>22</v>
      </c>
    </row>
    <row r="1025" spans="1:16" x14ac:dyDescent="0.25">
      <c r="A1025" s="1">
        <v>43213</v>
      </c>
      <c r="B1025" s="1">
        <v>43219</v>
      </c>
      <c r="C1025" s="2">
        <f t="shared" si="30"/>
        <v>17</v>
      </c>
      <c r="D1025" s="2">
        <f t="shared" si="31"/>
        <v>2018</v>
      </c>
      <c r="E1025" t="s">
        <v>14</v>
      </c>
      <c r="F1025" t="s">
        <v>15</v>
      </c>
      <c r="G1025" t="s">
        <v>16</v>
      </c>
      <c r="H1025" t="s">
        <v>17</v>
      </c>
      <c r="K1025" t="s">
        <v>29</v>
      </c>
      <c r="L1025" t="s">
        <v>30</v>
      </c>
      <c r="M1025" t="s">
        <v>33</v>
      </c>
      <c r="O1025">
        <v>1.6</v>
      </c>
      <c r="P1025" t="s">
        <v>22</v>
      </c>
    </row>
    <row r="1026" spans="1:16" x14ac:dyDescent="0.25">
      <c r="A1026" s="1">
        <v>43213</v>
      </c>
      <c r="B1026" s="1">
        <v>43219</v>
      </c>
      <c r="C1026" s="2">
        <f t="shared" si="30"/>
        <v>17</v>
      </c>
      <c r="D1026" s="2">
        <f t="shared" si="31"/>
        <v>2018</v>
      </c>
      <c r="E1026" t="s">
        <v>14</v>
      </c>
      <c r="F1026" t="s">
        <v>15</v>
      </c>
      <c r="G1026" t="s">
        <v>16</v>
      </c>
      <c r="H1026" t="s">
        <v>17</v>
      </c>
      <c r="K1026" t="s">
        <v>29</v>
      </c>
      <c r="L1026" t="s">
        <v>30</v>
      </c>
      <c r="M1026" t="s">
        <v>34</v>
      </c>
      <c r="O1026">
        <v>1</v>
      </c>
      <c r="P1026" t="s">
        <v>22</v>
      </c>
    </row>
    <row r="1027" spans="1:16" x14ac:dyDescent="0.25">
      <c r="A1027" s="1">
        <v>43213</v>
      </c>
      <c r="B1027" s="1">
        <v>43219</v>
      </c>
      <c r="C1027" s="2">
        <f t="shared" ref="C1027:C1090" si="32">_xlfn.ISOWEEKNUM(A1027)</f>
        <v>17</v>
      </c>
      <c r="D1027" s="2">
        <f t="shared" ref="D1027:D1090" si="33">YEAR(A1027)</f>
        <v>2018</v>
      </c>
      <c r="E1027" t="s">
        <v>14</v>
      </c>
      <c r="F1027" t="s">
        <v>15</v>
      </c>
      <c r="G1027" t="s">
        <v>16</v>
      </c>
      <c r="H1027" t="s">
        <v>17</v>
      </c>
      <c r="I1027" t="s">
        <v>18</v>
      </c>
      <c r="J1027" t="s">
        <v>19</v>
      </c>
      <c r="K1027" t="s">
        <v>20</v>
      </c>
      <c r="N1027" t="s">
        <v>26</v>
      </c>
      <c r="O1027">
        <v>2.33</v>
      </c>
      <c r="P1027" t="s">
        <v>22</v>
      </c>
    </row>
    <row r="1028" spans="1:16" x14ac:dyDescent="0.25">
      <c r="A1028" s="1">
        <v>43213</v>
      </c>
      <c r="B1028" s="1">
        <v>43219</v>
      </c>
      <c r="C1028" s="2">
        <f t="shared" si="32"/>
        <v>17</v>
      </c>
      <c r="D1028" s="2">
        <f t="shared" si="33"/>
        <v>2018</v>
      </c>
      <c r="E1028" t="s">
        <v>14</v>
      </c>
      <c r="F1028" t="s">
        <v>15</v>
      </c>
      <c r="G1028" t="s">
        <v>16</v>
      </c>
      <c r="H1028" t="s">
        <v>17</v>
      </c>
      <c r="I1028" t="s">
        <v>18</v>
      </c>
      <c r="J1028" t="s">
        <v>19</v>
      </c>
      <c r="K1028" t="s">
        <v>20</v>
      </c>
      <c r="N1028" t="s">
        <v>21</v>
      </c>
      <c r="O1028">
        <v>2.37</v>
      </c>
      <c r="P1028" t="s">
        <v>22</v>
      </c>
    </row>
    <row r="1029" spans="1:16" x14ac:dyDescent="0.25">
      <c r="A1029" s="1">
        <v>43213</v>
      </c>
      <c r="B1029" s="1">
        <v>43219</v>
      </c>
      <c r="C1029" s="2">
        <f t="shared" si="32"/>
        <v>17</v>
      </c>
      <c r="D1029" s="2">
        <f t="shared" si="33"/>
        <v>2018</v>
      </c>
      <c r="E1029" t="s">
        <v>14</v>
      </c>
      <c r="F1029" t="s">
        <v>15</v>
      </c>
      <c r="G1029" t="s">
        <v>16</v>
      </c>
      <c r="H1029" t="s">
        <v>17</v>
      </c>
      <c r="I1029" t="s">
        <v>18</v>
      </c>
      <c r="J1029" t="s">
        <v>19</v>
      </c>
      <c r="K1029" t="s">
        <v>20</v>
      </c>
      <c r="N1029" t="s">
        <v>27</v>
      </c>
      <c r="O1029">
        <v>2.1</v>
      </c>
      <c r="P1029" t="s">
        <v>22</v>
      </c>
    </row>
    <row r="1030" spans="1:16" x14ac:dyDescent="0.25">
      <c r="A1030" s="1">
        <v>43213</v>
      </c>
      <c r="B1030" s="1">
        <v>43219</v>
      </c>
      <c r="C1030" s="2">
        <f t="shared" si="32"/>
        <v>17</v>
      </c>
      <c r="D1030" s="2">
        <f t="shared" si="33"/>
        <v>2018</v>
      </c>
      <c r="E1030" t="s">
        <v>14</v>
      </c>
      <c r="F1030" t="s">
        <v>15</v>
      </c>
      <c r="G1030" t="s">
        <v>16</v>
      </c>
      <c r="H1030" t="s">
        <v>17</v>
      </c>
      <c r="I1030" t="s">
        <v>18</v>
      </c>
      <c r="J1030" t="s">
        <v>19</v>
      </c>
      <c r="K1030" t="s">
        <v>20</v>
      </c>
      <c r="N1030" t="s">
        <v>23</v>
      </c>
      <c r="O1030">
        <v>2.4700000000000002</v>
      </c>
      <c r="P1030" t="s">
        <v>22</v>
      </c>
    </row>
    <row r="1031" spans="1:16" x14ac:dyDescent="0.25">
      <c r="A1031" s="1">
        <v>43213</v>
      </c>
      <c r="B1031" s="1">
        <v>43219</v>
      </c>
      <c r="C1031" s="2">
        <f t="shared" si="32"/>
        <v>17</v>
      </c>
      <c r="D1031" s="2">
        <f t="shared" si="33"/>
        <v>2018</v>
      </c>
      <c r="E1031" t="s">
        <v>14</v>
      </c>
      <c r="F1031" t="s">
        <v>15</v>
      </c>
      <c r="G1031" t="s">
        <v>16</v>
      </c>
      <c r="H1031" t="s">
        <v>17</v>
      </c>
      <c r="I1031" t="s">
        <v>18</v>
      </c>
      <c r="J1031" t="s">
        <v>19</v>
      </c>
      <c r="K1031" t="s">
        <v>20</v>
      </c>
      <c r="N1031" t="s">
        <v>24</v>
      </c>
      <c r="O1031">
        <v>2.4700000000000002</v>
      </c>
      <c r="P1031" t="s">
        <v>22</v>
      </c>
    </row>
    <row r="1032" spans="1:16" x14ac:dyDescent="0.25">
      <c r="A1032" s="1">
        <v>43213</v>
      </c>
      <c r="B1032" s="1">
        <v>43219</v>
      </c>
      <c r="C1032" s="2">
        <f t="shared" si="32"/>
        <v>17</v>
      </c>
      <c r="D1032" s="2">
        <f t="shared" si="33"/>
        <v>2018</v>
      </c>
      <c r="E1032" t="s">
        <v>14</v>
      </c>
      <c r="F1032" t="s">
        <v>15</v>
      </c>
      <c r="G1032" t="s">
        <v>16</v>
      </c>
      <c r="H1032" t="s">
        <v>17</v>
      </c>
      <c r="I1032" t="s">
        <v>18</v>
      </c>
      <c r="J1032" t="s">
        <v>19</v>
      </c>
      <c r="K1032" t="s">
        <v>20</v>
      </c>
      <c r="N1032" t="s">
        <v>25</v>
      </c>
      <c r="O1032">
        <v>2.21</v>
      </c>
      <c r="P1032" t="s">
        <v>22</v>
      </c>
    </row>
    <row r="1033" spans="1:16" x14ac:dyDescent="0.25">
      <c r="A1033" s="1">
        <v>43220</v>
      </c>
      <c r="B1033" s="1">
        <v>43226</v>
      </c>
      <c r="C1033" s="2">
        <f t="shared" si="32"/>
        <v>18</v>
      </c>
      <c r="D1033" s="2">
        <f t="shared" si="33"/>
        <v>2018</v>
      </c>
      <c r="E1033" t="s">
        <v>14</v>
      </c>
      <c r="F1033" t="s">
        <v>15</v>
      </c>
      <c r="G1033" t="s">
        <v>16</v>
      </c>
      <c r="H1033" t="s">
        <v>28</v>
      </c>
      <c r="K1033" t="s">
        <v>29</v>
      </c>
      <c r="L1033" t="s">
        <v>30</v>
      </c>
      <c r="M1033" t="s">
        <v>31</v>
      </c>
      <c r="O1033">
        <v>3.68</v>
      </c>
      <c r="P1033" t="s">
        <v>22</v>
      </c>
    </row>
    <row r="1034" spans="1:16" x14ac:dyDescent="0.25">
      <c r="A1034" s="1">
        <v>43220</v>
      </c>
      <c r="B1034" s="1">
        <v>43226</v>
      </c>
      <c r="C1034" s="2">
        <f t="shared" si="32"/>
        <v>18</v>
      </c>
      <c r="D1034" s="2">
        <f t="shared" si="33"/>
        <v>2018</v>
      </c>
      <c r="E1034" t="s">
        <v>14</v>
      </c>
      <c r="F1034" t="s">
        <v>15</v>
      </c>
      <c r="G1034" t="s">
        <v>16</v>
      </c>
      <c r="H1034" t="s">
        <v>32</v>
      </c>
      <c r="K1034" t="s">
        <v>29</v>
      </c>
      <c r="L1034" t="s">
        <v>30</v>
      </c>
      <c r="M1034" t="s">
        <v>31</v>
      </c>
      <c r="O1034">
        <v>5.99</v>
      </c>
      <c r="P1034" t="s">
        <v>22</v>
      </c>
    </row>
    <row r="1035" spans="1:16" x14ac:dyDescent="0.25">
      <c r="A1035" s="1">
        <v>43220</v>
      </c>
      <c r="B1035" s="1">
        <v>43226</v>
      </c>
      <c r="C1035" s="2">
        <f t="shared" si="32"/>
        <v>18</v>
      </c>
      <c r="D1035" s="2">
        <f t="shared" si="33"/>
        <v>2018</v>
      </c>
      <c r="E1035" t="s">
        <v>14</v>
      </c>
      <c r="F1035" t="s">
        <v>15</v>
      </c>
      <c r="G1035" t="s">
        <v>16</v>
      </c>
      <c r="H1035" t="s">
        <v>17</v>
      </c>
      <c r="K1035" t="s">
        <v>29</v>
      </c>
      <c r="L1035" t="s">
        <v>30</v>
      </c>
      <c r="M1035" t="s">
        <v>33</v>
      </c>
      <c r="O1035">
        <v>1.66</v>
      </c>
      <c r="P1035" t="s">
        <v>22</v>
      </c>
    </row>
    <row r="1036" spans="1:16" x14ac:dyDescent="0.25">
      <c r="A1036" s="1">
        <v>43220</v>
      </c>
      <c r="B1036" s="1">
        <v>43226</v>
      </c>
      <c r="C1036" s="2">
        <f t="shared" si="32"/>
        <v>18</v>
      </c>
      <c r="D1036" s="2">
        <f t="shared" si="33"/>
        <v>2018</v>
      </c>
      <c r="E1036" t="s">
        <v>14</v>
      </c>
      <c r="F1036" t="s">
        <v>15</v>
      </c>
      <c r="G1036" t="s">
        <v>16</v>
      </c>
      <c r="H1036" t="s">
        <v>17</v>
      </c>
      <c r="K1036" t="s">
        <v>29</v>
      </c>
      <c r="L1036" t="s">
        <v>30</v>
      </c>
      <c r="M1036" t="s">
        <v>34</v>
      </c>
      <c r="O1036">
        <v>1.03</v>
      </c>
      <c r="P1036" t="s">
        <v>22</v>
      </c>
    </row>
    <row r="1037" spans="1:16" x14ac:dyDescent="0.25">
      <c r="A1037" s="1">
        <v>43220</v>
      </c>
      <c r="B1037" s="1">
        <v>43226</v>
      </c>
      <c r="C1037" s="2">
        <f t="shared" si="32"/>
        <v>18</v>
      </c>
      <c r="D1037" s="2">
        <f t="shared" si="33"/>
        <v>2018</v>
      </c>
      <c r="E1037" t="s">
        <v>14</v>
      </c>
      <c r="F1037" t="s">
        <v>15</v>
      </c>
      <c r="G1037" t="s">
        <v>16</v>
      </c>
      <c r="H1037" t="s">
        <v>17</v>
      </c>
      <c r="I1037" t="s">
        <v>18</v>
      </c>
      <c r="J1037" t="s">
        <v>19</v>
      </c>
      <c r="K1037" t="s">
        <v>20</v>
      </c>
      <c r="N1037" t="s">
        <v>26</v>
      </c>
      <c r="O1037">
        <v>2.08</v>
      </c>
      <c r="P1037" t="s">
        <v>22</v>
      </c>
    </row>
    <row r="1038" spans="1:16" x14ac:dyDescent="0.25">
      <c r="A1038" s="1">
        <v>43220</v>
      </c>
      <c r="B1038" s="1">
        <v>43226</v>
      </c>
      <c r="C1038" s="2">
        <f t="shared" si="32"/>
        <v>18</v>
      </c>
      <c r="D1038" s="2">
        <f t="shared" si="33"/>
        <v>2018</v>
      </c>
      <c r="E1038" t="s">
        <v>14</v>
      </c>
      <c r="F1038" t="s">
        <v>15</v>
      </c>
      <c r="G1038" t="s">
        <v>16</v>
      </c>
      <c r="H1038" t="s">
        <v>17</v>
      </c>
      <c r="I1038" t="s">
        <v>18</v>
      </c>
      <c r="J1038" t="s">
        <v>19</v>
      </c>
      <c r="K1038" t="s">
        <v>20</v>
      </c>
      <c r="N1038" t="s">
        <v>21</v>
      </c>
      <c r="O1038">
        <v>2.2400000000000002</v>
      </c>
      <c r="P1038" t="s">
        <v>22</v>
      </c>
    </row>
    <row r="1039" spans="1:16" x14ac:dyDescent="0.25">
      <c r="A1039" s="1">
        <v>43220</v>
      </c>
      <c r="B1039" s="1">
        <v>43226</v>
      </c>
      <c r="C1039" s="2">
        <f t="shared" si="32"/>
        <v>18</v>
      </c>
      <c r="D1039" s="2">
        <f t="shared" si="33"/>
        <v>2018</v>
      </c>
      <c r="E1039" t="s">
        <v>14</v>
      </c>
      <c r="F1039" t="s">
        <v>15</v>
      </c>
      <c r="G1039" t="s">
        <v>16</v>
      </c>
      <c r="H1039" t="s">
        <v>17</v>
      </c>
      <c r="I1039" t="s">
        <v>18</v>
      </c>
      <c r="J1039" t="s">
        <v>19</v>
      </c>
      <c r="K1039" t="s">
        <v>20</v>
      </c>
      <c r="N1039" t="s">
        <v>27</v>
      </c>
      <c r="O1039">
        <v>1.95</v>
      </c>
      <c r="P1039" t="s">
        <v>22</v>
      </c>
    </row>
    <row r="1040" spans="1:16" x14ac:dyDescent="0.25">
      <c r="A1040" s="1">
        <v>43220</v>
      </c>
      <c r="B1040" s="1">
        <v>43226</v>
      </c>
      <c r="C1040" s="2">
        <f t="shared" si="32"/>
        <v>18</v>
      </c>
      <c r="D1040" s="2">
        <f t="shared" si="33"/>
        <v>2018</v>
      </c>
      <c r="E1040" t="s">
        <v>14</v>
      </c>
      <c r="F1040" t="s">
        <v>15</v>
      </c>
      <c r="G1040" t="s">
        <v>16</v>
      </c>
      <c r="H1040" t="s">
        <v>17</v>
      </c>
      <c r="I1040" t="s">
        <v>18</v>
      </c>
      <c r="J1040" t="s">
        <v>19</v>
      </c>
      <c r="K1040" t="s">
        <v>20</v>
      </c>
      <c r="N1040" t="s">
        <v>23</v>
      </c>
      <c r="O1040">
        <v>2.48</v>
      </c>
      <c r="P1040" t="s">
        <v>22</v>
      </c>
    </row>
    <row r="1041" spans="1:16" x14ac:dyDescent="0.25">
      <c r="A1041" s="1">
        <v>43220</v>
      </c>
      <c r="B1041" s="1">
        <v>43226</v>
      </c>
      <c r="C1041" s="2">
        <f t="shared" si="32"/>
        <v>18</v>
      </c>
      <c r="D1041" s="2">
        <f t="shared" si="33"/>
        <v>2018</v>
      </c>
      <c r="E1041" t="s">
        <v>14</v>
      </c>
      <c r="F1041" t="s">
        <v>15</v>
      </c>
      <c r="G1041" t="s">
        <v>16</v>
      </c>
      <c r="H1041" t="s">
        <v>17</v>
      </c>
      <c r="I1041" t="s">
        <v>18</v>
      </c>
      <c r="J1041" t="s">
        <v>19</v>
      </c>
      <c r="K1041" t="s">
        <v>20</v>
      </c>
      <c r="N1041" t="s">
        <v>24</v>
      </c>
      <c r="O1041">
        <v>2.82</v>
      </c>
      <c r="P1041" t="s">
        <v>22</v>
      </c>
    </row>
    <row r="1042" spans="1:16" x14ac:dyDescent="0.25">
      <c r="A1042" s="1">
        <v>43220</v>
      </c>
      <c r="B1042" s="1">
        <v>43226</v>
      </c>
      <c r="C1042" s="2">
        <f t="shared" si="32"/>
        <v>18</v>
      </c>
      <c r="D1042" s="2">
        <f t="shared" si="33"/>
        <v>2018</v>
      </c>
      <c r="E1042" t="s">
        <v>14</v>
      </c>
      <c r="F1042" t="s">
        <v>15</v>
      </c>
      <c r="G1042" t="s">
        <v>16</v>
      </c>
      <c r="H1042" t="s">
        <v>17</v>
      </c>
      <c r="I1042" t="s">
        <v>18</v>
      </c>
      <c r="J1042" t="s">
        <v>19</v>
      </c>
      <c r="K1042" t="s">
        <v>20</v>
      </c>
      <c r="N1042" t="s">
        <v>25</v>
      </c>
      <c r="O1042">
        <v>2.29</v>
      </c>
      <c r="P1042" t="s">
        <v>22</v>
      </c>
    </row>
    <row r="1043" spans="1:16" x14ac:dyDescent="0.25">
      <c r="A1043" s="1">
        <v>43227</v>
      </c>
      <c r="B1043" s="1">
        <v>43233</v>
      </c>
      <c r="C1043" s="2">
        <f t="shared" si="32"/>
        <v>19</v>
      </c>
      <c r="D1043" s="2">
        <f t="shared" si="33"/>
        <v>2018</v>
      </c>
      <c r="E1043" t="s">
        <v>14</v>
      </c>
      <c r="F1043" t="s">
        <v>15</v>
      </c>
      <c r="G1043" t="s">
        <v>16</v>
      </c>
      <c r="H1043" t="s">
        <v>28</v>
      </c>
      <c r="K1043" t="s">
        <v>29</v>
      </c>
      <c r="L1043" t="s">
        <v>30</v>
      </c>
      <c r="M1043" t="s">
        <v>31</v>
      </c>
      <c r="O1043">
        <v>2.88</v>
      </c>
      <c r="P1043" t="s">
        <v>22</v>
      </c>
    </row>
    <row r="1044" spans="1:16" x14ac:dyDescent="0.25">
      <c r="A1044" s="1">
        <v>43227</v>
      </c>
      <c r="B1044" s="1">
        <v>43233</v>
      </c>
      <c r="C1044" s="2">
        <f t="shared" si="32"/>
        <v>19</v>
      </c>
      <c r="D1044" s="2">
        <f t="shared" si="33"/>
        <v>2018</v>
      </c>
      <c r="E1044" t="s">
        <v>14</v>
      </c>
      <c r="F1044" t="s">
        <v>15</v>
      </c>
      <c r="G1044" t="s">
        <v>16</v>
      </c>
      <c r="H1044" t="s">
        <v>32</v>
      </c>
      <c r="K1044" t="s">
        <v>29</v>
      </c>
      <c r="L1044" t="s">
        <v>30</v>
      </c>
      <c r="M1044" t="s">
        <v>31</v>
      </c>
      <c r="O1044">
        <v>5.92</v>
      </c>
      <c r="P1044" t="s">
        <v>22</v>
      </c>
    </row>
    <row r="1045" spans="1:16" x14ac:dyDescent="0.25">
      <c r="A1045" s="1">
        <v>43227</v>
      </c>
      <c r="B1045" s="1">
        <v>43233</v>
      </c>
      <c r="C1045" s="2">
        <f t="shared" si="32"/>
        <v>19</v>
      </c>
      <c r="D1045" s="2">
        <f t="shared" si="33"/>
        <v>2018</v>
      </c>
      <c r="E1045" t="s">
        <v>14</v>
      </c>
      <c r="F1045" t="s">
        <v>15</v>
      </c>
      <c r="G1045" t="s">
        <v>16</v>
      </c>
      <c r="H1045" t="s">
        <v>17</v>
      </c>
      <c r="K1045" t="s">
        <v>29</v>
      </c>
      <c r="L1045" t="s">
        <v>30</v>
      </c>
      <c r="M1045" t="s">
        <v>33</v>
      </c>
      <c r="O1045">
        <v>1.5</v>
      </c>
      <c r="P1045" t="s">
        <v>22</v>
      </c>
    </row>
    <row r="1046" spans="1:16" x14ac:dyDescent="0.25">
      <c r="A1046" s="1">
        <v>43227</v>
      </c>
      <c r="B1046" s="1">
        <v>43233</v>
      </c>
      <c r="C1046" s="2">
        <f t="shared" si="32"/>
        <v>19</v>
      </c>
      <c r="D1046" s="2">
        <f t="shared" si="33"/>
        <v>2018</v>
      </c>
      <c r="E1046" t="s">
        <v>14</v>
      </c>
      <c r="F1046" t="s">
        <v>15</v>
      </c>
      <c r="G1046" t="s">
        <v>16</v>
      </c>
      <c r="H1046" t="s">
        <v>17</v>
      </c>
      <c r="K1046" t="s">
        <v>29</v>
      </c>
      <c r="L1046" t="s">
        <v>30</v>
      </c>
      <c r="M1046" t="s">
        <v>34</v>
      </c>
      <c r="O1046">
        <v>0.78</v>
      </c>
      <c r="P1046" t="s">
        <v>22</v>
      </c>
    </row>
    <row r="1047" spans="1:16" x14ac:dyDescent="0.25">
      <c r="A1047" s="1">
        <v>43227</v>
      </c>
      <c r="B1047" s="1">
        <v>43233</v>
      </c>
      <c r="C1047" s="2">
        <f t="shared" si="32"/>
        <v>19</v>
      </c>
      <c r="D1047" s="2">
        <f t="shared" si="33"/>
        <v>2018</v>
      </c>
      <c r="E1047" t="s">
        <v>14</v>
      </c>
      <c r="F1047" t="s">
        <v>15</v>
      </c>
      <c r="G1047" t="s">
        <v>16</v>
      </c>
      <c r="H1047" t="s">
        <v>17</v>
      </c>
      <c r="I1047" t="s">
        <v>18</v>
      </c>
      <c r="J1047" t="s">
        <v>19</v>
      </c>
      <c r="K1047" t="s">
        <v>20</v>
      </c>
      <c r="N1047" t="s">
        <v>26</v>
      </c>
      <c r="O1047">
        <v>2.0299999999999998</v>
      </c>
      <c r="P1047" t="s">
        <v>22</v>
      </c>
    </row>
    <row r="1048" spans="1:16" x14ac:dyDescent="0.25">
      <c r="A1048" s="1">
        <v>43227</v>
      </c>
      <c r="B1048" s="1">
        <v>43233</v>
      </c>
      <c r="C1048" s="2">
        <f t="shared" si="32"/>
        <v>19</v>
      </c>
      <c r="D1048" s="2">
        <f t="shared" si="33"/>
        <v>2018</v>
      </c>
      <c r="E1048" t="s">
        <v>14</v>
      </c>
      <c r="F1048" t="s">
        <v>15</v>
      </c>
      <c r="G1048" t="s">
        <v>16</v>
      </c>
      <c r="H1048" t="s">
        <v>17</v>
      </c>
      <c r="I1048" t="s">
        <v>18</v>
      </c>
      <c r="J1048" t="s">
        <v>19</v>
      </c>
      <c r="K1048" t="s">
        <v>20</v>
      </c>
      <c r="N1048" t="s">
        <v>21</v>
      </c>
      <c r="O1048">
        <v>2.21</v>
      </c>
      <c r="P1048" t="s">
        <v>22</v>
      </c>
    </row>
    <row r="1049" spans="1:16" x14ac:dyDescent="0.25">
      <c r="A1049" s="1">
        <v>43227</v>
      </c>
      <c r="B1049" s="1">
        <v>43233</v>
      </c>
      <c r="C1049" s="2">
        <f t="shared" si="32"/>
        <v>19</v>
      </c>
      <c r="D1049" s="2">
        <f t="shared" si="33"/>
        <v>2018</v>
      </c>
      <c r="E1049" t="s">
        <v>14</v>
      </c>
      <c r="F1049" t="s">
        <v>15</v>
      </c>
      <c r="G1049" t="s">
        <v>16</v>
      </c>
      <c r="H1049" t="s">
        <v>17</v>
      </c>
      <c r="I1049" t="s">
        <v>18</v>
      </c>
      <c r="J1049" t="s">
        <v>19</v>
      </c>
      <c r="K1049" t="s">
        <v>20</v>
      </c>
      <c r="N1049" t="s">
        <v>27</v>
      </c>
      <c r="O1049">
        <v>1.91</v>
      </c>
      <c r="P1049" t="s">
        <v>22</v>
      </c>
    </row>
    <row r="1050" spans="1:16" x14ac:dyDescent="0.25">
      <c r="A1050" s="1">
        <v>43227</v>
      </c>
      <c r="B1050" s="1">
        <v>43233</v>
      </c>
      <c r="C1050" s="2">
        <f t="shared" si="32"/>
        <v>19</v>
      </c>
      <c r="D1050" s="2">
        <f t="shared" si="33"/>
        <v>2018</v>
      </c>
      <c r="E1050" t="s">
        <v>14</v>
      </c>
      <c r="F1050" t="s">
        <v>15</v>
      </c>
      <c r="G1050" t="s">
        <v>16</v>
      </c>
      <c r="H1050" t="s">
        <v>17</v>
      </c>
      <c r="I1050" t="s">
        <v>18</v>
      </c>
      <c r="J1050" t="s">
        <v>19</v>
      </c>
      <c r="K1050" t="s">
        <v>20</v>
      </c>
      <c r="N1050" t="s">
        <v>23</v>
      </c>
      <c r="O1050">
        <v>2.48</v>
      </c>
      <c r="P1050" t="s">
        <v>22</v>
      </c>
    </row>
    <row r="1051" spans="1:16" x14ac:dyDescent="0.25">
      <c r="A1051" s="1">
        <v>43227</v>
      </c>
      <c r="B1051" s="1">
        <v>43233</v>
      </c>
      <c r="C1051" s="2">
        <f t="shared" si="32"/>
        <v>19</v>
      </c>
      <c r="D1051" s="2">
        <f t="shared" si="33"/>
        <v>2018</v>
      </c>
      <c r="E1051" t="s">
        <v>14</v>
      </c>
      <c r="F1051" t="s">
        <v>15</v>
      </c>
      <c r="G1051" t="s">
        <v>16</v>
      </c>
      <c r="H1051" t="s">
        <v>17</v>
      </c>
      <c r="I1051" t="s">
        <v>18</v>
      </c>
      <c r="J1051" t="s">
        <v>19</v>
      </c>
      <c r="K1051" t="s">
        <v>20</v>
      </c>
      <c r="N1051" t="s">
        <v>24</v>
      </c>
      <c r="O1051">
        <v>2.87</v>
      </c>
      <c r="P1051" t="s">
        <v>22</v>
      </c>
    </row>
    <row r="1052" spans="1:16" x14ac:dyDescent="0.25">
      <c r="A1052" s="1">
        <v>43227</v>
      </c>
      <c r="B1052" s="1">
        <v>43233</v>
      </c>
      <c r="C1052" s="2">
        <f t="shared" si="32"/>
        <v>19</v>
      </c>
      <c r="D1052" s="2">
        <f t="shared" si="33"/>
        <v>2018</v>
      </c>
      <c r="E1052" t="s">
        <v>14</v>
      </c>
      <c r="F1052" t="s">
        <v>15</v>
      </c>
      <c r="G1052" t="s">
        <v>16</v>
      </c>
      <c r="H1052" t="s">
        <v>17</v>
      </c>
      <c r="I1052" t="s">
        <v>18</v>
      </c>
      <c r="J1052" t="s">
        <v>19</v>
      </c>
      <c r="K1052" t="s">
        <v>20</v>
      </c>
      <c r="N1052" t="s">
        <v>25</v>
      </c>
      <c r="O1052">
        <v>2.31</v>
      </c>
      <c r="P1052" t="s">
        <v>22</v>
      </c>
    </row>
    <row r="1053" spans="1:16" x14ac:dyDescent="0.25">
      <c r="A1053" s="1">
        <v>43234</v>
      </c>
      <c r="B1053" s="1">
        <v>43240</v>
      </c>
      <c r="C1053" s="2">
        <f t="shared" si="32"/>
        <v>20</v>
      </c>
      <c r="D1053" s="2">
        <f t="shared" si="33"/>
        <v>2018</v>
      </c>
      <c r="E1053" t="s">
        <v>14</v>
      </c>
      <c r="F1053" t="s">
        <v>15</v>
      </c>
      <c r="G1053" t="s">
        <v>16</v>
      </c>
      <c r="H1053" t="s">
        <v>28</v>
      </c>
      <c r="K1053" t="s">
        <v>29</v>
      </c>
      <c r="L1053" t="s">
        <v>30</v>
      </c>
      <c r="M1053" t="s">
        <v>31</v>
      </c>
      <c r="O1053">
        <v>2.81</v>
      </c>
      <c r="P1053" t="s">
        <v>22</v>
      </c>
    </row>
    <row r="1054" spans="1:16" x14ac:dyDescent="0.25">
      <c r="A1054" s="1">
        <v>43234</v>
      </c>
      <c r="B1054" s="1">
        <v>43240</v>
      </c>
      <c r="C1054" s="2">
        <f t="shared" si="32"/>
        <v>20</v>
      </c>
      <c r="D1054" s="2">
        <f t="shared" si="33"/>
        <v>2018</v>
      </c>
      <c r="E1054" t="s">
        <v>14</v>
      </c>
      <c r="F1054" t="s">
        <v>15</v>
      </c>
      <c r="G1054" t="s">
        <v>16</v>
      </c>
      <c r="H1054" t="s">
        <v>32</v>
      </c>
      <c r="K1054" t="s">
        <v>29</v>
      </c>
      <c r="L1054" t="s">
        <v>30</v>
      </c>
      <c r="M1054" t="s">
        <v>31</v>
      </c>
      <c r="O1054">
        <v>5.33</v>
      </c>
      <c r="P1054" t="s">
        <v>22</v>
      </c>
    </row>
    <row r="1055" spans="1:16" x14ac:dyDescent="0.25">
      <c r="A1055" s="1">
        <v>43234</v>
      </c>
      <c r="B1055" s="1">
        <v>43240</v>
      </c>
      <c r="C1055" s="2">
        <f t="shared" si="32"/>
        <v>20</v>
      </c>
      <c r="D1055" s="2">
        <f t="shared" si="33"/>
        <v>2018</v>
      </c>
      <c r="E1055" t="s">
        <v>14</v>
      </c>
      <c r="F1055" t="s">
        <v>15</v>
      </c>
      <c r="G1055" t="s">
        <v>16</v>
      </c>
      <c r="H1055" t="s">
        <v>17</v>
      </c>
      <c r="K1055" t="s">
        <v>29</v>
      </c>
      <c r="L1055" t="s">
        <v>30</v>
      </c>
      <c r="M1055" t="s">
        <v>33</v>
      </c>
      <c r="O1055">
        <v>1.33</v>
      </c>
      <c r="P1055" t="s">
        <v>22</v>
      </c>
    </row>
    <row r="1056" spans="1:16" x14ac:dyDescent="0.25">
      <c r="A1056" s="1">
        <v>43234</v>
      </c>
      <c r="B1056" s="1">
        <v>43240</v>
      </c>
      <c r="C1056" s="2">
        <f t="shared" si="32"/>
        <v>20</v>
      </c>
      <c r="D1056" s="2">
        <f t="shared" si="33"/>
        <v>2018</v>
      </c>
      <c r="E1056" t="s">
        <v>14</v>
      </c>
      <c r="F1056" t="s">
        <v>15</v>
      </c>
      <c r="G1056" t="s">
        <v>16</v>
      </c>
      <c r="H1056" t="s">
        <v>17</v>
      </c>
      <c r="K1056" t="s">
        <v>29</v>
      </c>
      <c r="L1056" t="s">
        <v>30</v>
      </c>
      <c r="M1056" t="s">
        <v>34</v>
      </c>
      <c r="O1056">
        <v>0.8</v>
      </c>
      <c r="P1056" t="s">
        <v>22</v>
      </c>
    </row>
    <row r="1057" spans="1:16" x14ac:dyDescent="0.25">
      <c r="A1057" s="1">
        <v>43234</v>
      </c>
      <c r="B1057" s="1">
        <v>43240</v>
      </c>
      <c r="C1057" s="2">
        <f t="shared" si="32"/>
        <v>20</v>
      </c>
      <c r="D1057" s="2">
        <f t="shared" si="33"/>
        <v>2018</v>
      </c>
      <c r="E1057" t="s">
        <v>14</v>
      </c>
      <c r="F1057" t="s">
        <v>15</v>
      </c>
      <c r="G1057" t="s">
        <v>16</v>
      </c>
      <c r="H1057" t="s">
        <v>17</v>
      </c>
      <c r="I1057" t="s">
        <v>18</v>
      </c>
      <c r="J1057" t="s">
        <v>19</v>
      </c>
      <c r="K1057" t="s">
        <v>20</v>
      </c>
      <c r="N1057" t="s">
        <v>26</v>
      </c>
      <c r="O1057">
        <v>2.0299999999999998</v>
      </c>
      <c r="P1057" t="s">
        <v>22</v>
      </c>
    </row>
    <row r="1058" spans="1:16" x14ac:dyDescent="0.25">
      <c r="A1058" s="1">
        <v>43234</v>
      </c>
      <c r="B1058" s="1">
        <v>43240</v>
      </c>
      <c r="C1058" s="2">
        <f t="shared" si="32"/>
        <v>20</v>
      </c>
      <c r="D1058" s="2">
        <f t="shared" si="33"/>
        <v>2018</v>
      </c>
      <c r="E1058" t="s">
        <v>14</v>
      </c>
      <c r="F1058" t="s">
        <v>15</v>
      </c>
      <c r="G1058" t="s">
        <v>16</v>
      </c>
      <c r="H1058" t="s">
        <v>17</v>
      </c>
      <c r="I1058" t="s">
        <v>18</v>
      </c>
      <c r="J1058" t="s">
        <v>19</v>
      </c>
      <c r="K1058" t="s">
        <v>20</v>
      </c>
      <c r="N1058" t="s">
        <v>21</v>
      </c>
      <c r="O1058">
        <v>2.21</v>
      </c>
      <c r="P1058" t="s">
        <v>22</v>
      </c>
    </row>
    <row r="1059" spans="1:16" x14ac:dyDescent="0.25">
      <c r="A1059" s="1">
        <v>43234</v>
      </c>
      <c r="B1059" s="1">
        <v>43240</v>
      </c>
      <c r="C1059" s="2">
        <f t="shared" si="32"/>
        <v>20</v>
      </c>
      <c r="D1059" s="2">
        <f t="shared" si="33"/>
        <v>2018</v>
      </c>
      <c r="E1059" t="s">
        <v>14</v>
      </c>
      <c r="F1059" t="s">
        <v>15</v>
      </c>
      <c r="G1059" t="s">
        <v>16</v>
      </c>
      <c r="H1059" t="s">
        <v>17</v>
      </c>
      <c r="I1059" t="s">
        <v>18</v>
      </c>
      <c r="J1059" t="s">
        <v>19</v>
      </c>
      <c r="K1059" t="s">
        <v>20</v>
      </c>
      <c r="N1059" t="s">
        <v>27</v>
      </c>
      <c r="O1059">
        <v>1.91</v>
      </c>
      <c r="P1059" t="s">
        <v>22</v>
      </c>
    </row>
    <row r="1060" spans="1:16" x14ac:dyDescent="0.25">
      <c r="A1060" s="1">
        <v>43234</v>
      </c>
      <c r="B1060" s="1">
        <v>43240</v>
      </c>
      <c r="C1060" s="2">
        <f t="shared" si="32"/>
        <v>20</v>
      </c>
      <c r="D1060" s="2">
        <f t="shared" si="33"/>
        <v>2018</v>
      </c>
      <c r="E1060" t="s">
        <v>14</v>
      </c>
      <c r="F1060" t="s">
        <v>15</v>
      </c>
      <c r="G1060" t="s">
        <v>16</v>
      </c>
      <c r="H1060" t="s">
        <v>17</v>
      </c>
      <c r="I1060" t="s">
        <v>18</v>
      </c>
      <c r="J1060" t="s">
        <v>19</v>
      </c>
      <c r="K1060" t="s">
        <v>20</v>
      </c>
      <c r="N1060" t="s">
        <v>23</v>
      </c>
      <c r="O1060">
        <v>2.48</v>
      </c>
      <c r="P1060" t="s">
        <v>22</v>
      </c>
    </row>
    <row r="1061" spans="1:16" x14ac:dyDescent="0.25">
      <c r="A1061" s="1">
        <v>43234</v>
      </c>
      <c r="B1061" s="1">
        <v>43240</v>
      </c>
      <c r="C1061" s="2">
        <f t="shared" si="32"/>
        <v>20</v>
      </c>
      <c r="D1061" s="2">
        <f t="shared" si="33"/>
        <v>2018</v>
      </c>
      <c r="E1061" t="s">
        <v>14</v>
      </c>
      <c r="F1061" t="s">
        <v>15</v>
      </c>
      <c r="G1061" t="s">
        <v>16</v>
      </c>
      <c r="H1061" t="s">
        <v>17</v>
      </c>
      <c r="I1061" t="s">
        <v>18</v>
      </c>
      <c r="J1061" t="s">
        <v>19</v>
      </c>
      <c r="K1061" t="s">
        <v>20</v>
      </c>
      <c r="N1061" t="s">
        <v>24</v>
      </c>
      <c r="O1061">
        <v>2.87</v>
      </c>
      <c r="P1061" t="s">
        <v>22</v>
      </c>
    </row>
    <row r="1062" spans="1:16" x14ac:dyDescent="0.25">
      <c r="A1062" s="1">
        <v>43234</v>
      </c>
      <c r="B1062" s="1">
        <v>43240</v>
      </c>
      <c r="C1062" s="2">
        <f t="shared" si="32"/>
        <v>20</v>
      </c>
      <c r="D1062" s="2">
        <f t="shared" si="33"/>
        <v>2018</v>
      </c>
      <c r="E1062" t="s">
        <v>14</v>
      </c>
      <c r="F1062" t="s">
        <v>15</v>
      </c>
      <c r="G1062" t="s">
        <v>16</v>
      </c>
      <c r="H1062" t="s">
        <v>17</v>
      </c>
      <c r="I1062" t="s">
        <v>18</v>
      </c>
      <c r="J1062" t="s">
        <v>19</v>
      </c>
      <c r="K1062" t="s">
        <v>20</v>
      </c>
      <c r="N1062" t="s">
        <v>25</v>
      </c>
      <c r="O1062">
        <v>2.31</v>
      </c>
      <c r="P1062" t="s">
        <v>22</v>
      </c>
    </row>
    <row r="1063" spans="1:16" x14ac:dyDescent="0.25">
      <c r="A1063" s="1">
        <v>43241</v>
      </c>
      <c r="B1063" s="1">
        <v>43247</v>
      </c>
      <c r="C1063" s="2">
        <f t="shared" si="32"/>
        <v>21</v>
      </c>
      <c r="D1063" s="2">
        <f t="shared" si="33"/>
        <v>2018</v>
      </c>
      <c r="E1063" t="s">
        <v>14</v>
      </c>
      <c r="F1063" t="s">
        <v>15</v>
      </c>
      <c r="G1063" t="s">
        <v>16</v>
      </c>
      <c r="H1063" t="s">
        <v>28</v>
      </c>
      <c r="K1063" t="s">
        <v>29</v>
      </c>
      <c r="L1063" t="s">
        <v>30</v>
      </c>
      <c r="M1063" t="s">
        <v>31</v>
      </c>
      <c r="O1063">
        <v>3.15</v>
      </c>
      <c r="P1063" t="s">
        <v>22</v>
      </c>
    </row>
    <row r="1064" spans="1:16" x14ac:dyDescent="0.25">
      <c r="A1064" s="1">
        <v>43241</v>
      </c>
      <c r="B1064" s="1">
        <v>43247</v>
      </c>
      <c r="C1064" s="2">
        <f t="shared" si="32"/>
        <v>21</v>
      </c>
      <c r="D1064" s="2">
        <f t="shared" si="33"/>
        <v>2018</v>
      </c>
      <c r="E1064" t="s">
        <v>14</v>
      </c>
      <c r="F1064" t="s">
        <v>15</v>
      </c>
      <c r="G1064" t="s">
        <v>16</v>
      </c>
      <c r="H1064" t="s">
        <v>32</v>
      </c>
      <c r="K1064" t="s">
        <v>29</v>
      </c>
      <c r="L1064" t="s">
        <v>30</v>
      </c>
      <c r="M1064" t="s">
        <v>31</v>
      </c>
      <c r="O1064">
        <v>4.6399999999999997</v>
      </c>
      <c r="P1064" t="s">
        <v>22</v>
      </c>
    </row>
    <row r="1065" spans="1:16" x14ac:dyDescent="0.25">
      <c r="A1065" s="1">
        <v>43241</v>
      </c>
      <c r="B1065" s="1">
        <v>43247</v>
      </c>
      <c r="C1065" s="2">
        <f t="shared" si="32"/>
        <v>21</v>
      </c>
      <c r="D1065" s="2">
        <f t="shared" si="33"/>
        <v>2018</v>
      </c>
      <c r="E1065" t="s">
        <v>14</v>
      </c>
      <c r="F1065" t="s">
        <v>15</v>
      </c>
      <c r="G1065" t="s">
        <v>16</v>
      </c>
      <c r="H1065" t="s">
        <v>17</v>
      </c>
      <c r="K1065" t="s">
        <v>29</v>
      </c>
      <c r="L1065" t="s">
        <v>30</v>
      </c>
      <c r="M1065" t="s">
        <v>33</v>
      </c>
      <c r="O1065">
        <v>1.35</v>
      </c>
      <c r="P1065" t="s">
        <v>22</v>
      </c>
    </row>
    <row r="1066" spans="1:16" x14ac:dyDescent="0.25">
      <c r="A1066" s="1">
        <v>43241</v>
      </c>
      <c r="B1066" s="1">
        <v>43247</v>
      </c>
      <c r="C1066" s="2">
        <f t="shared" si="32"/>
        <v>21</v>
      </c>
      <c r="D1066" s="2">
        <f t="shared" si="33"/>
        <v>2018</v>
      </c>
      <c r="E1066" t="s">
        <v>14</v>
      </c>
      <c r="F1066" t="s">
        <v>15</v>
      </c>
      <c r="G1066" t="s">
        <v>16</v>
      </c>
      <c r="H1066" t="s">
        <v>17</v>
      </c>
      <c r="K1066" t="s">
        <v>29</v>
      </c>
      <c r="L1066" t="s">
        <v>30</v>
      </c>
      <c r="M1066" t="s">
        <v>34</v>
      </c>
      <c r="O1066">
        <v>0.79</v>
      </c>
      <c r="P1066" t="s">
        <v>22</v>
      </c>
    </row>
    <row r="1067" spans="1:16" x14ac:dyDescent="0.25">
      <c r="A1067" s="1">
        <v>43241</v>
      </c>
      <c r="B1067" s="1">
        <v>43247</v>
      </c>
      <c r="C1067" s="2">
        <f t="shared" si="32"/>
        <v>21</v>
      </c>
      <c r="D1067" s="2">
        <f t="shared" si="33"/>
        <v>2018</v>
      </c>
      <c r="E1067" t="s">
        <v>14</v>
      </c>
      <c r="F1067" t="s">
        <v>15</v>
      </c>
      <c r="G1067" t="s">
        <v>16</v>
      </c>
      <c r="H1067" t="s">
        <v>17</v>
      </c>
      <c r="I1067" t="s">
        <v>18</v>
      </c>
      <c r="J1067" t="s">
        <v>19</v>
      </c>
      <c r="K1067" t="s">
        <v>20</v>
      </c>
      <c r="N1067" t="s">
        <v>26</v>
      </c>
      <c r="O1067">
        <v>2.0299999999999998</v>
      </c>
      <c r="P1067" t="s">
        <v>22</v>
      </c>
    </row>
    <row r="1068" spans="1:16" x14ac:dyDescent="0.25">
      <c r="A1068" s="1">
        <v>43241</v>
      </c>
      <c r="B1068" s="1">
        <v>43247</v>
      </c>
      <c r="C1068" s="2">
        <f t="shared" si="32"/>
        <v>21</v>
      </c>
      <c r="D1068" s="2">
        <f t="shared" si="33"/>
        <v>2018</v>
      </c>
      <c r="E1068" t="s">
        <v>14</v>
      </c>
      <c r="F1068" t="s">
        <v>15</v>
      </c>
      <c r="G1068" t="s">
        <v>16</v>
      </c>
      <c r="H1068" t="s">
        <v>17</v>
      </c>
      <c r="I1068" t="s">
        <v>18</v>
      </c>
      <c r="J1068" t="s">
        <v>19</v>
      </c>
      <c r="K1068" t="s">
        <v>20</v>
      </c>
      <c r="N1068" t="s">
        <v>21</v>
      </c>
      <c r="O1068">
        <v>2.21</v>
      </c>
      <c r="P1068" t="s">
        <v>22</v>
      </c>
    </row>
    <row r="1069" spans="1:16" x14ac:dyDescent="0.25">
      <c r="A1069" s="1">
        <v>43241</v>
      </c>
      <c r="B1069" s="1">
        <v>43247</v>
      </c>
      <c r="C1069" s="2">
        <f t="shared" si="32"/>
        <v>21</v>
      </c>
      <c r="D1069" s="2">
        <f t="shared" si="33"/>
        <v>2018</v>
      </c>
      <c r="E1069" t="s">
        <v>14</v>
      </c>
      <c r="F1069" t="s">
        <v>15</v>
      </c>
      <c r="G1069" t="s">
        <v>16</v>
      </c>
      <c r="H1069" t="s">
        <v>17</v>
      </c>
      <c r="I1069" t="s">
        <v>18</v>
      </c>
      <c r="J1069" t="s">
        <v>19</v>
      </c>
      <c r="K1069" t="s">
        <v>20</v>
      </c>
      <c r="N1069" t="s">
        <v>27</v>
      </c>
      <c r="O1069">
        <v>1.91</v>
      </c>
      <c r="P1069" t="s">
        <v>22</v>
      </c>
    </row>
    <row r="1070" spans="1:16" x14ac:dyDescent="0.25">
      <c r="A1070" s="1">
        <v>43241</v>
      </c>
      <c r="B1070" s="1">
        <v>43247</v>
      </c>
      <c r="C1070" s="2">
        <f t="shared" si="32"/>
        <v>21</v>
      </c>
      <c r="D1070" s="2">
        <f t="shared" si="33"/>
        <v>2018</v>
      </c>
      <c r="E1070" t="s">
        <v>14</v>
      </c>
      <c r="F1070" t="s">
        <v>15</v>
      </c>
      <c r="G1070" t="s">
        <v>16</v>
      </c>
      <c r="H1070" t="s">
        <v>17</v>
      </c>
      <c r="I1070" t="s">
        <v>18</v>
      </c>
      <c r="J1070" t="s">
        <v>19</v>
      </c>
      <c r="K1070" t="s">
        <v>20</v>
      </c>
      <c r="N1070" t="s">
        <v>23</v>
      </c>
      <c r="O1070">
        <v>2.48</v>
      </c>
      <c r="P1070" t="s">
        <v>22</v>
      </c>
    </row>
    <row r="1071" spans="1:16" x14ac:dyDescent="0.25">
      <c r="A1071" s="1">
        <v>43241</v>
      </c>
      <c r="B1071" s="1">
        <v>43247</v>
      </c>
      <c r="C1071" s="2">
        <f t="shared" si="32"/>
        <v>21</v>
      </c>
      <c r="D1071" s="2">
        <f t="shared" si="33"/>
        <v>2018</v>
      </c>
      <c r="E1071" t="s">
        <v>14</v>
      </c>
      <c r="F1071" t="s">
        <v>15</v>
      </c>
      <c r="G1071" t="s">
        <v>16</v>
      </c>
      <c r="H1071" t="s">
        <v>17</v>
      </c>
      <c r="I1071" t="s">
        <v>18</v>
      </c>
      <c r="J1071" t="s">
        <v>19</v>
      </c>
      <c r="K1071" t="s">
        <v>20</v>
      </c>
      <c r="N1071" t="s">
        <v>24</v>
      </c>
      <c r="O1071">
        <v>2.87</v>
      </c>
      <c r="P1071" t="s">
        <v>22</v>
      </c>
    </row>
    <row r="1072" spans="1:16" x14ac:dyDescent="0.25">
      <c r="A1072" s="1">
        <v>43241</v>
      </c>
      <c r="B1072" s="1">
        <v>43247</v>
      </c>
      <c r="C1072" s="2">
        <f t="shared" si="32"/>
        <v>21</v>
      </c>
      <c r="D1072" s="2">
        <f t="shared" si="33"/>
        <v>2018</v>
      </c>
      <c r="E1072" t="s">
        <v>14</v>
      </c>
      <c r="F1072" t="s">
        <v>15</v>
      </c>
      <c r="G1072" t="s">
        <v>16</v>
      </c>
      <c r="H1072" t="s">
        <v>17</v>
      </c>
      <c r="I1072" t="s">
        <v>18</v>
      </c>
      <c r="J1072" t="s">
        <v>19</v>
      </c>
      <c r="K1072" t="s">
        <v>20</v>
      </c>
      <c r="N1072" t="s">
        <v>25</v>
      </c>
      <c r="O1072">
        <v>2.31</v>
      </c>
      <c r="P1072" t="s">
        <v>22</v>
      </c>
    </row>
    <row r="1073" spans="1:16" x14ac:dyDescent="0.25">
      <c r="A1073" s="1">
        <v>43248</v>
      </c>
      <c r="B1073" s="1">
        <v>43254</v>
      </c>
      <c r="C1073" s="2">
        <f t="shared" si="32"/>
        <v>22</v>
      </c>
      <c r="D1073" s="2">
        <f t="shared" si="33"/>
        <v>2018</v>
      </c>
      <c r="E1073" t="s">
        <v>14</v>
      </c>
      <c r="F1073" t="s">
        <v>15</v>
      </c>
      <c r="G1073" t="s">
        <v>16</v>
      </c>
      <c r="H1073" t="s">
        <v>28</v>
      </c>
      <c r="K1073" t="s">
        <v>29</v>
      </c>
      <c r="L1073" t="s">
        <v>30</v>
      </c>
      <c r="M1073" t="s">
        <v>31</v>
      </c>
      <c r="O1073">
        <v>3.34</v>
      </c>
      <c r="P1073" t="s">
        <v>22</v>
      </c>
    </row>
    <row r="1074" spans="1:16" x14ac:dyDescent="0.25">
      <c r="A1074" s="1">
        <v>43248</v>
      </c>
      <c r="B1074" s="1">
        <v>43254</v>
      </c>
      <c r="C1074" s="2">
        <f t="shared" si="32"/>
        <v>22</v>
      </c>
      <c r="D1074" s="2">
        <f t="shared" si="33"/>
        <v>2018</v>
      </c>
      <c r="E1074" t="s">
        <v>14</v>
      </c>
      <c r="F1074" t="s">
        <v>15</v>
      </c>
      <c r="G1074" t="s">
        <v>16</v>
      </c>
      <c r="H1074" t="s">
        <v>32</v>
      </c>
      <c r="K1074" t="s">
        <v>29</v>
      </c>
      <c r="L1074" t="s">
        <v>30</v>
      </c>
      <c r="M1074" t="s">
        <v>31</v>
      </c>
      <c r="O1074">
        <v>3.32</v>
      </c>
      <c r="P1074" t="s">
        <v>22</v>
      </c>
    </row>
    <row r="1075" spans="1:16" x14ac:dyDescent="0.25">
      <c r="A1075" s="1">
        <v>43248</v>
      </c>
      <c r="B1075" s="1">
        <v>43254</v>
      </c>
      <c r="C1075" s="2">
        <f t="shared" si="32"/>
        <v>22</v>
      </c>
      <c r="D1075" s="2">
        <f t="shared" si="33"/>
        <v>2018</v>
      </c>
      <c r="E1075" t="s">
        <v>14</v>
      </c>
      <c r="F1075" t="s">
        <v>15</v>
      </c>
      <c r="G1075" t="s">
        <v>16</v>
      </c>
      <c r="H1075" t="s">
        <v>17</v>
      </c>
      <c r="K1075" t="s">
        <v>29</v>
      </c>
      <c r="L1075" t="s">
        <v>30</v>
      </c>
      <c r="M1075" t="s">
        <v>34</v>
      </c>
      <c r="O1075">
        <v>0.82</v>
      </c>
      <c r="P1075" t="s">
        <v>22</v>
      </c>
    </row>
    <row r="1076" spans="1:16" x14ac:dyDescent="0.25">
      <c r="A1076" s="1">
        <v>43248</v>
      </c>
      <c r="B1076" s="1">
        <v>43254</v>
      </c>
      <c r="C1076" s="2">
        <f t="shared" si="32"/>
        <v>22</v>
      </c>
      <c r="D1076" s="2">
        <f t="shared" si="33"/>
        <v>2018</v>
      </c>
      <c r="E1076" t="s">
        <v>14</v>
      </c>
      <c r="F1076" t="s">
        <v>15</v>
      </c>
      <c r="G1076" t="s">
        <v>16</v>
      </c>
      <c r="H1076" t="s">
        <v>17</v>
      </c>
      <c r="I1076" t="s">
        <v>18</v>
      </c>
      <c r="J1076" t="s">
        <v>19</v>
      </c>
      <c r="K1076" t="s">
        <v>20</v>
      </c>
      <c r="N1076" t="s">
        <v>26</v>
      </c>
      <c r="O1076">
        <v>2.08</v>
      </c>
      <c r="P1076" t="s">
        <v>22</v>
      </c>
    </row>
    <row r="1077" spans="1:16" x14ac:dyDescent="0.25">
      <c r="A1077" s="1">
        <v>43248</v>
      </c>
      <c r="B1077" s="1">
        <v>43254</v>
      </c>
      <c r="C1077" s="2">
        <f t="shared" si="32"/>
        <v>22</v>
      </c>
      <c r="D1077" s="2">
        <f t="shared" si="33"/>
        <v>2018</v>
      </c>
      <c r="E1077" t="s">
        <v>14</v>
      </c>
      <c r="F1077" t="s">
        <v>15</v>
      </c>
      <c r="G1077" t="s">
        <v>16</v>
      </c>
      <c r="H1077" t="s">
        <v>17</v>
      </c>
      <c r="I1077" t="s">
        <v>18</v>
      </c>
      <c r="J1077" t="s">
        <v>19</v>
      </c>
      <c r="K1077" t="s">
        <v>20</v>
      </c>
      <c r="N1077" t="s">
        <v>21</v>
      </c>
      <c r="O1077">
        <v>2.29</v>
      </c>
      <c r="P1077" t="s">
        <v>22</v>
      </c>
    </row>
    <row r="1078" spans="1:16" x14ac:dyDescent="0.25">
      <c r="A1078" s="1">
        <v>43248</v>
      </c>
      <c r="B1078" s="1">
        <v>43254</v>
      </c>
      <c r="C1078" s="2">
        <f t="shared" si="32"/>
        <v>22</v>
      </c>
      <c r="D1078" s="2">
        <f t="shared" si="33"/>
        <v>2018</v>
      </c>
      <c r="E1078" t="s">
        <v>14</v>
      </c>
      <c r="F1078" t="s">
        <v>15</v>
      </c>
      <c r="G1078" t="s">
        <v>16</v>
      </c>
      <c r="H1078" t="s">
        <v>17</v>
      </c>
      <c r="I1078" t="s">
        <v>18</v>
      </c>
      <c r="J1078" t="s">
        <v>19</v>
      </c>
      <c r="K1078" t="s">
        <v>20</v>
      </c>
      <c r="N1078" t="s">
        <v>27</v>
      </c>
      <c r="O1078">
        <v>2</v>
      </c>
      <c r="P1078" t="s">
        <v>22</v>
      </c>
    </row>
    <row r="1079" spans="1:16" x14ac:dyDescent="0.25">
      <c r="A1079" s="1">
        <v>43248</v>
      </c>
      <c r="B1079" s="1">
        <v>43254</v>
      </c>
      <c r="C1079" s="2">
        <f t="shared" si="32"/>
        <v>22</v>
      </c>
      <c r="D1079" s="2">
        <f t="shared" si="33"/>
        <v>2018</v>
      </c>
      <c r="E1079" t="s">
        <v>14</v>
      </c>
      <c r="F1079" t="s">
        <v>15</v>
      </c>
      <c r="G1079" t="s">
        <v>16</v>
      </c>
      <c r="H1079" t="s">
        <v>17</v>
      </c>
      <c r="I1079" t="s">
        <v>18</v>
      </c>
      <c r="J1079" t="s">
        <v>19</v>
      </c>
      <c r="K1079" t="s">
        <v>20</v>
      </c>
      <c r="N1079" t="s">
        <v>23</v>
      </c>
      <c r="O1079">
        <v>2.56</v>
      </c>
      <c r="P1079" t="s">
        <v>22</v>
      </c>
    </row>
    <row r="1080" spans="1:16" x14ac:dyDescent="0.25">
      <c r="A1080" s="1">
        <v>43248</v>
      </c>
      <c r="B1080" s="1">
        <v>43254</v>
      </c>
      <c r="C1080" s="2">
        <f t="shared" si="32"/>
        <v>22</v>
      </c>
      <c r="D1080" s="2">
        <f t="shared" si="33"/>
        <v>2018</v>
      </c>
      <c r="E1080" t="s">
        <v>14</v>
      </c>
      <c r="F1080" t="s">
        <v>15</v>
      </c>
      <c r="G1080" t="s">
        <v>16</v>
      </c>
      <c r="H1080" t="s">
        <v>17</v>
      </c>
      <c r="I1080" t="s">
        <v>18</v>
      </c>
      <c r="J1080" t="s">
        <v>19</v>
      </c>
      <c r="K1080" t="s">
        <v>20</v>
      </c>
      <c r="N1080" t="s">
        <v>24</v>
      </c>
      <c r="O1080">
        <v>2.88</v>
      </c>
      <c r="P1080" t="s">
        <v>22</v>
      </c>
    </row>
    <row r="1081" spans="1:16" x14ac:dyDescent="0.25">
      <c r="A1081" s="1">
        <v>43248</v>
      </c>
      <c r="B1081" s="1">
        <v>43254</v>
      </c>
      <c r="C1081" s="2">
        <f t="shared" si="32"/>
        <v>22</v>
      </c>
      <c r="D1081" s="2">
        <f t="shared" si="33"/>
        <v>2018</v>
      </c>
      <c r="E1081" t="s">
        <v>14</v>
      </c>
      <c r="F1081" t="s">
        <v>15</v>
      </c>
      <c r="G1081" t="s">
        <v>16</v>
      </c>
      <c r="H1081" t="s">
        <v>17</v>
      </c>
      <c r="I1081" t="s">
        <v>18</v>
      </c>
      <c r="J1081" t="s">
        <v>19</v>
      </c>
      <c r="K1081" t="s">
        <v>20</v>
      </c>
      <c r="N1081" t="s">
        <v>25</v>
      </c>
      <c r="O1081">
        <v>2.36</v>
      </c>
      <c r="P1081" t="s">
        <v>22</v>
      </c>
    </row>
    <row r="1082" spans="1:16" x14ac:dyDescent="0.25">
      <c r="A1082" s="1">
        <v>43255</v>
      </c>
      <c r="B1082" s="1">
        <v>43261</v>
      </c>
      <c r="C1082" s="2">
        <f t="shared" si="32"/>
        <v>23</v>
      </c>
      <c r="D1082" s="2">
        <f t="shared" si="33"/>
        <v>2018</v>
      </c>
      <c r="E1082" t="s">
        <v>14</v>
      </c>
      <c r="F1082" t="s">
        <v>15</v>
      </c>
      <c r="G1082" t="s">
        <v>16</v>
      </c>
      <c r="H1082" t="s">
        <v>28</v>
      </c>
      <c r="K1082" t="s">
        <v>29</v>
      </c>
      <c r="L1082" t="s">
        <v>30</v>
      </c>
      <c r="M1082" t="s">
        <v>31</v>
      </c>
      <c r="O1082">
        <v>3.27</v>
      </c>
      <c r="P1082" t="s">
        <v>22</v>
      </c>
    </row>
    <row r="1083" spans="1:16" x14ac:dyDescent="0.25">
      <c r="A1083" s="1">
        <v>43255</v>
      </c>
      <c r="B1083" s="1">
        <v>43261</v>
      </c>
      <c r="C1083" s="2">
        <f t="shared" si="32"/>
        <v>23</v>
      </c>
      <c r="D1083" s="2">
        <f t="shared" si="33"/>
        <v>2018</v>
      </c>
      <c r="E1083" t="s">
        <v>14</v>
      </c>
      <c r="F1083" t="s">
        <v>15</v>
      </c>
      <c r="G1083" t="s">
        <v>16</v>
      </c>
      <c r="H1083" t="s">
        <v>32</v>
      </c>
      <c r="K1083" t="s">
        <v>29</v>
      </c>
      <c r="L1083" t="s">
        <v>30</v>
      </c>
      <c r="M1083" t="s">
        <v>31</v>
      </c>
      <c r="O1083">
        <v>3.88</v>
      </c>
      <c r="P1083" t="s">
        <v>22</v>
      </c>
    </row>
    <row r="1084" spans="1:16" x14ac:dyDescent="0.25">
      <c r="A1084" s="1">
        <v>43255</v>
      </c>
      <c r="B1084" s="1">
        <v>43261</v>
      </c>
      <c r="C1084" s="2">
        <f t="shared" si="32"/>
        <v>23</v>
      </c>
      <c r="D1084" s="2">
        <f t="shared" si="33"/>
        <v>2018</v>
      </c>
      <c r="E1084" t="s">
        <v>14</v>
      </c>
      <c r="F1084" t="s">
        <v>15</v>
      </c>
      <c r="G1084" t="s">
        <v>16</v>
      </c>
      <c r="H1084" t="s">
        <v>17</v>
      </c>
      <c r="K1084" t="s">
        <v>29</v>
      </c>
      <c r="L1084" t="s">
        <v>30</v>
      </c>
      <c r="M1084" t="s">
        <v>34</v>
      </c>
      <c r="O1084">
        <v>0.84</v>
      </c>
      <c r="P1084" t="s">
        <v>22</v>
      </c>
    </row>
    <row r="1085" spans="1:16" x14ac:dyDescent="0.25">
      <c r="A1085" s="1">
        <v>43255</v>
      </c>
      <c r="B1085" s="1">
        <v>43261</v>
      </c>
      <c r="C1085" s="2">
        <f t="shared" si="32"/>
        <v>23</v>
      </c>
      <c r="D1085" s="2">
        <f t="shared" si="33"/>
        <v>2018</v>
      </c>
      <c r="E1085" t="s">
        <v>14</v>
      </c>
      <c r="F1085" t="s">
        <v>15</v>
      </c>
      <c r="G1085" t="s">
        <v>16</v>
      </c>
      <c r="H1085" t="s">
        <v>17</v>
      </c>
      <c r="I1085" t="s">
        <v>18</v>
      </c>
      <c r="J1085" t="s">
        <v>19</v>
      </c>
      <c r="K1085" t="s">
        <v>20</v>
      </c>
      <c r="N1085" t="s">
        <v>26</v>
      </c>
      <c r="O1085">
        <v>2.38</v>
      </c>
      <c r="P1085" t="s">
        <v>22</v>
      </c>
    </row>
    <row r="1086" spans="1:16" x14ac:dyDescent="0.25">
      <c r="A1086" s="1">
        <v>43255</v>
      </c>
      <c r="B1086" s="1">
        <v>43261</v>
      </c>
      <c r="C1086" s="2">
        <f t="shared" si="32"/>
        <v>23</v>
      </c>
      <c r="D1086" s="2">
        <f t="shared" si="33"/>
        <v>2018</v>
      </c>
      <c r="E1086" t="s">
        <v>14</v>
      </c>
      <c r="F1086" t="s">
        <v>15</v>
      </c>
      <c r="G1086" t="s">
        <v>16</v>
      </c>
      <c r="H1086" t="s">
        <v>17</v>
      </c>
      <c r="I1086" t="s">
        <v>18</v>
      </c>
      <c r="J1086" t="s">
        <v>19</v>
      </c>
      <c r="K1086" t="s">
        <v>20</v>
      </c>
      <c r="N1086" t="s">
        <v>21</v>
      </c>
      <c r="O1086">
        <v>2.92</v>
      </c>
      <c r="P1086" t="s">
        <v>22</v>
      </c>
    </row>
    <row r="1087" spans="1:16" x14ac:dyDescent="0.25">
      <c r="A1087" s="1">
        <v>43255</v>
      </c>
      <c r="B1087" s="1">
        <v>43261</v>
      </c>
      <c r="C1087" s="2">
        <f t="shared" si="32"/>
        <v>23</v>
      </c>
      <c r="D1087" s="2">
        <f t="shared" si="33"/>
        <v>2018</v>
      </c>
      <c r="E1087" t="s">
        <v>14</v>
      </c>
      <c r="F1087" t="s">
        <v>15</v>
      </c>
      <c r="G1087" t="s">
        <v>16</v>
      </c>
      <c r="H1087" t="s">
        <v>17</v>
      </c>
      <c r="I1087" t="s">
        <v>18</v>
      </c>
      <c r="J1087" t="s">
        <v>19</v>
      </c>
      <c r="K1087" t="s">
        <v>20</v>
      </c>
      <c r="N1087" t="s">
        <v>27</v>
      </c>
      <c r="O1087">
        <v>2.36</v>
      </c>
      <c r="P1087" t="s">
        <v>22</v>
      </c>
    </row>
    <row r="1088" spans="1:16" x14ac:dyDescent="0.25">
      <c r="A1088" s="1">
        <v>43255</v>
      </c>
      <c r="B1088" s="1">
        <v>43261</v>
      </c>
      <c r="C1088" s="2">
        <f t="shared" si="32"/>
        <v>23</v>
      </c>
      <c r="D1088" s="2">
        <f t="shared" si="33"/>
        <v>2018</v>
      </c>
      <c r="E1088" t="s">
        <v>14</v>
      </c>
      <c r="F1088" t="s">
        <v>15</v>
      </c>
      <c r="G1088" t="s">
        <v>16</v>
      </c>
      <c r="H1088" t="s">
        <v>17</v>
      </c>
      <c r="I1088" t="s">
        <v>18</v>
      </c>
      <c r="J1088" t="s">
        <v>19</v>
      </c>
      <c r="K1088" t="s">
        <v>20</v>
      </c>
      <c r="N1088" t="s">
        <v>23</v>
      </c>
      <c r="O1088">
        <v>2.87</v>
      </c>
      <c r="P1088" t="s">
        <v>22</v>
      </c>
    </row>
    <row r="1089" spans="1:16" x14ac:dyDescent="0.25">
      <c r="A1089" s="1">
        <v>43255</v>
      </c>
      <c r="B1089" s="1">
        <v>43261</v>
      </c>
      <c r="C1089" s="2">
        <f t="shared" si="32"/>
        <v>23</v>
      </c>
      <c r="D1089" s="2">
        <f t="shared" si="33"/>
        <v>2018</v>
      </c>
      <c r="E1089" t="s">
        <v>14</v>
      </c>
      <c r="F1089" t="s">
        <v>15</v>
      </c>
      <c r="G1089" t="s">
        <v>16</v>
      </c>
      <c r="H1089" t="s">
        <v>17</v>
      </c>
      <c r="I1089" t="s">
        <v>18</v>
      </c>
      <c r="J1089" t="s">
        <v>19</v>
      </c>
      <c r="K1089" t="s">
        <v>20</v>
      </c>
      <c r="N1089" t="s">
        <v>24</v>
      </c>
      <c r="O1089">
        <v>2.9</v>
      </c>
      <c r="P1089" t="s">
        <v>22</v>
      </c>
    </row>
    <row r="1090" spans="1:16" x14ac:dyDescent="0.25">
      <c r="A1090" s="1">
        <v>43255</v>
      </c>
      <c r="B1090" s="1">
        <v>43261</v>
      </c>
      <c r="C1090" s="2">
        <f t="shared" si="32"/>
        <v>23</v>
      </c>
      <c r="D1090" s="2">
        <f t="shared" si="33"/>
        <v>2018</v>
      </c>
      <c r="E1090" t="s">
        <v>14</v>
      </c>
      <c r="F1090" t="s">
        <v>15</v>
      </c>
      <c r="G1090" t="s">
        <v>16</v>
      </c>
      <c r="H1090" t="s">
        <v>17</v>
      </c>
      <c r="I1090" t="s">
        <v>18</v>
      </c>
      <c r="J1090" t="s">
        <v>19</v>
      </c>
      <c r="K1090" t="s">
        <v>20</v>
      </c>
      <c r="N1090" t="s">
        <v>25</v>
      </c>
      <c r="O1090">
        <v>2.75</v>
      </c>
      <c r="P1090" t="s">
        <v>22</v>
      </c>
    </row>
    <row r="1091" spans="1:16" x14ac:dyDescent="0.25">
      <c r="A1091" s="1">
        <v>43262</v>
      </c>
      <c r="B1091" s="1">
        <v>43268</v>
      </c>
      <c r="C1091" s="2">
        <f t="shared" ref="C1091:C1154" si="34">_xlfn.ISOWEEKNUM(A1091)</f>
        <v>24</v>
      </c>
      <c r="D1091" s="2">
        <f t="shared" ref="D1091:D1154" si="35">YEAR(A1091)</f>
        <v>2018</v>
      </c>
      <c r="E1091" t="s">
        <v>14</v>
      </c>
      <c r="F1091" t="s">
        <v>15</v>
      </c>
      <c r="G1091" t="s">
        <v>16</v>
      </c>
      <c r="H1091" t="s">
        <v>28</v>
      </c>
      <c r="K1091" t="s">
        <v>29</v>
      </c>
      <c r="L1091" t="s">
        <v>30</v>
      </c>
      <c r="M1091" t="s">
        <v>31</v>
      </c>
      <c r="O1091">
        <v>2.95</v>
      </c>
      <c r="P1091" t="s">
        <v>22</v>
      </c>
    </row>
    <row r="1092" spans="1:16" x14ac:dyDescent="0.25">
      <c r="A1092" s="1">
        <v>43262</v>
      </c>
      <c r="B1092" s="1">
        <v>43268</v>
      </c>
      <c r="C1092" s="2">
        <f t="shared" si="34"/>
        <v>24</v>
      </c>
      <c r="D1092" s="2">
        <f t="shared" si="35"/>
        <v>2018</v>
      </c>
      <c r="E1092" t="s">
        <v>14</v>
      </c>
      <c r="F1092" t="s">
        <v>15</v>
      </c>
      <c r="G1092" t="s">
        <v>16</v>
      </c>
      <c r="H1092" t="s">
        <v>32</v>
      </c>
      <c r="K1092" t="s">
        <v>29</v>
      </c>
      <c r="L1092" t="s">
        <v>30</v>
      </c>
      <c r="M1092" t="s">
        <v>31</v>
      </c>
      <c r="O1092">
        <v>3.43</v>
      </c>
      <c r="P1092" t="s">
        <v>22</v>
      </c>
    </row>
    <row r="1093" spans="1:16" x14ac:dyDescent="0.25">
      <c r="A1093" s="1">
        <v>43262</v>
      </c>
      <c r="B1093" s="1">
        <v>43268</v>
      </c>
      <c r="C1093" s="2">
        <f t="shared" si="34"/>
        <v>24</v>
      </c>
      <c r="D1093" s="2">
        <f t="shared" si="35"/>
        <v>2018</v>
      </c>
      <c r="E1093" t="s">
        <v>14</v>
      </c>
      <c r="F1093" t="s">
        <v>15</v>
      </c>
      <c r="G1093" t="s">
        <v>16</v>
      </c>
      <c r="H1093" t="s">
        <v>17</v>
      </c>
      <c r="I1093" t="s">
        <v>18</v>
      </c>
      <c r="J1093" t="s">
        <v>19</v>
      </c>
      <c r="K1093" t="s">
        <v>20</v>
      </c>
      <c r="N1093" t="s">
        <v>26</v>
      </c>
      <c r="O1093">
        <v>2.38</v>
      </c>
      <c r="P1093" t="s">
        <v>22</v>
      </c>
    </row>
    <row r="1094" spans="1:16" x14ac:dyDescent="0.25">
      <c r="A1094" s="1">
        <v>43262</v>
      </c>
      <c r="B1094" s="1">
        <v>43268</v>
      </c>
      <c r="C1094" s="2">
        <f t="shared" si="34"/>
        <v>24</v>
      </c>
      <c r="D1094" s="2">
        <f t="shared" si="35"/>
        <v>2018</v>
      </c>
      <c r="E1094" t="s">
        <v>14</v>
      </c>
      <c r="F1094" t="s">
        <v>15</v>
      </c>
      <c r="G1094" t="s">
        <v>16</v>
      </c>
      <c r="H1094" t="s">
        <v>17</v>
      </c>
      <c r="I1094" t="s">
        <v>18</v>
      </c>
      <c r="J1094" t="s">
        <v>19</v>
      </c>
      <c r="K1094" t="s">
        <v>20</v>
      </c>
      <c r="N1094" t="s">
        <v>21</v>
      </c>
      <c r="O1094">
        <v>2.92</v>
      </c>
      <c r="P1094" t="s">
        <v>22</v>
      </c>
    </row>
    <row r="1095" spans="1:16" x14ac:dyDescent="0.25">
      <c r="A1095" s="1">
        <v>43262</v>
      </c>
      <c r="B1095" s="1">
        <v>43268</v>
      </c>
      <c r="C1095" s="2">
        <f t="shared" si="34"/>
        <v>24</v>
      </c>
      <c r="D1095" s="2">
        <f t="shared" si="35"/>
        <v>2018</v>
      </c>
      <c r="E1095" t="s">
        <v>14</v>
      </c>
      <c r="F1095" t="s">
        <v>15</v>
      </c>
      <c r="G1095" t="s">
        <v>16</v>
      </c>
      <c r="H1095" t="s">
        <v>17</v>
      </c>
      <c r="I1095" t="s">
        <v>18</v>
      </c>
      <c r="J1095" t="s">
        <v>19</v>
      </c>
      <c r="K1095" t="s">
        <v>20</v>
      </c>
      <c r="N1095" t="s">
        <v>27</v>
      </c>
      <c r="O1095">
        <v>2.36</v>
      </c>
      <c r="P1095" t="s">
        <v>22</v>
      </c>
    </row>
    <row r="1096" spans="1:16" x14ac:dyDescent="0.25">
      <c r="A1096" s="1">
        <v>43262</v>
      </c>
      <c r="B1096" s="1">
        <v>43268</v>
      </c>
      <c r="C1096" s="2">
        <f t="shared" si="34"/>
        <v>24</v>
      </c>
      <c r="D1096" s="2">
        <f t="shared" si="35"/>
        <v>2018</v>
      </c>
      <c r="E1096" t="s">
        <v>14</v>
      </c>
      <c r="F1096" t="s">
        <v>15</v>
      </c>
      <c r="G1096" t="s">
        <v>16</v>
      </c>
      <c r="H1096" t="s">
        <v>17</v>
      </c>
      <c r="I1096" t="s">
        <v>18</v>
      </c>
      <c r="J1096" t="s">
        <v>19</v>
      </c>
      <c r="K1096" t="s">
        <v>20</v>
      </c>
      <c r="N1096" t="s">
        <v>23</v>
      </c>
      <c r="O1096">
        <v>2.87</v>
      </c>
      <c r="P1096" t="s">
        <v>22</v>
      </c>
    </row>
    <row r="1097" spans="1:16" x14ac:dyDescent="0.25">
      <c r="A1097" s="1">
        <v>43262</v>
      </c>
      <c r="B1097" s="1">
        <v>43268</v>
      </c>
      <c r="C1097" s="2">
        <f t="shared" si="34"/>
        <v>24</v>
      </c>
      <c r="D1097" s="2">
        <f t="shared" si="35"/>
        <v>2018</v>
      </c>
      <c r="E1097" t="s">
        <v>14</v>
      </c>
      <c r="F1097" t="s">
        <v>15</v>
      </c>
      <c r="G1097" t="s">
        <v>16</v>
      </c>
      <c r="H1097" t="s">
        <v>17</v>
      </c>
      <c r="I1097" t="s">
        <v>18</v>
      </c>
      <c r="J1097" t="s">
        <v>19</v>
      </c>
      <c r="K1097" t="s">
        <v>20</v>
      </c>
      <c r="N1097" t="s">
        <v>24</v>
      </c>
      <c r="O1097">
        <v>2.9</v>
      </c>
      <c r="P1097" t="s">
        <v>22</v>
      </c>
    </row>
    <row r="1098" spans="1:16" x14ac:dyDescent="0.25">
      <c r="A1098" s="1">
        <v>43262</v>
      </c>
      <c r="B1098" s="1">
        <v>43268</v>
      </c>
      <c r="C1098" s="2">
        <f t="shared" si="34"/>
        <v>24</v>
      </c>
      <c r="D1098" s="2">
        <f t="shared" si="35"/>
        <v>2018</v>
      </c>
      <c r="E1098" t="s">
        <v>14</v>
      </c>
      <c r="F1098" t="s">
        <v>15</v>
      </c>
      <c r="G1098" t="s">
        <v>16</v>
      </c>
      <c r="H1098" t="s">
        <v>17</v>
      </c>
      <c r="I1098" t="s">
        <v>18</v>
      </c>
      <c r="J1098" t="s">
        <v>19</v>
      </c>
      <c r="K1098" t="s">
        <v>20</v>
      </c>
      <c r="N1098" t="s">
        <v>25</v>
      </c>
      <c r="O1098">
        <v>2.75</v>
      </c>
      <c r="P1098" t="s">
        <v>22</v>
      </c>
    </row>
    <row r="1099" spans="1:16" x14ac:dyDescent="0.25">
      <c r="A1099" s="1">
        <v>43269</v>
      </c>
      <c r="B1099" s="1">
        <v>43275</v>
      </c>
      <c r="C1099" s="2">
        <f t="shared" si="34"/>
        <v>25</v>
      </c>
      <c r="D1099" s="2">
        <f t="shared" si="35"/>
        <v>2018</v>
      </c>
      <c r="E1099" t="s">
        <v>14</v>
      </c>
      <c r="F1099" t="s">
        <v>15</v>
      </c>
      <c r="G1099" t="s">
        <v>16</v>
      </c>
      <c r="H1099" t="s">
        <v>28</v>
      </c>
      <c r="K1099" t="s">
        <v>29</v>
      </c>
      <c r="L1099" t="s">
        <v>30</v>
      </c>
      <c r="M1099" t="s">
        <v>31</v>
      </c>
      <c r="O1099">
        <v>3.14</v>
      </c>
      <c r="P1099" t="s">
        <v>22</v>
      </c>
    </row>
    <row r="1100" spans="1:16" x14ac:dyDescent="0.25">
      <c r="A1100" s="1">
        <v>43269</v>
      </c>
      <c r="B1100" s="1">
        <v>43275</v>
      </c>
      <c r="C1100" s="2">
        <f t="shared" si="34"/>
        <v>25</v>
      </c>
      <c r="D1100" s="2">
        <f t="shared" si="35"/>
        <v>2018</v>
      </c>
      <c r="E1100" t="s">
        <v>14</v>
      </c>
      <c r="F1100" t="s">
        <v>15</v>
      </c>
      <c r="G1100" t="s">
        <v>16</v>
      </c>
      <c r="H1100" t="s">
        <v>32</v>
      </c>
      <c r="K1100" t="s">
        <v>29</v>
      </c>
      <c r="L1100" t="s">
        <v>30</v>
      </c>
      <c r="M1100" t="s">
        <v>31</v>
      </c>
      <c r="O1100">
        <v>3.51</v>
      </c>
      <c r="P1100" t="s">
        <v>22</v>
      </c>
    </row>
    <row r="1101" spans="1:16" x14ac:dyDescent="0.25">
      <c r="A1101" s="1">
        <v>43269</v>
      </c>
      <c r="B1101" s="1">
        <v>43275</v>
      </c>
      <c r="C1101" s="2">
        <f t="shared" si="34"/>
        <v>25</v>
      </c>
      <c r="D1101" s="2">
        <f t="shared" si="35"/>
        <v>2018</v>
      </c>
      <c r="E1101" t="s">
        <v>14</v>
      </c>
      <c r="F1101" t="s">
        <v>15</v>
      </c>
      <c r="G1101" t="s">
        <v>16</v>
      </c>
      <c r="H1101" t="s">
        <v>17</v>
      </c>
      <c r="I1101" t="s">
        <v>18</v>
      </c>
      <c r="J1101" t="s">
        <v>19</v>
      </c>
      <c r="K1101" t="s">
        <v>20</v>
      </c>
      <c r="N1101" t="s">
        <v>26</v>
      </c>
      <c r="O1101">
        <v>2.38</v>
      </c>
      <c r="P1101" t="s">
        <v>22</v>
      </c>
    </row>
    <row r="1102" spans="1:16" x14ac:dyDescent="0.25">
      <c r="A1102" s="1">
        <v>43269</v>
      </c>
      <c r="B1102" s="1">
        <v>43275</v>
      </c>
      <c r="C1102" s="2">
        <f t="shared" si="34"/>
        <v>25</v>
      </c>
      <c r="D1102" s="2">
        <f t="shared" si="35"/>
        <v>2018</v>
      </c>
      <c r="E1102" t="s">
        <v>14</v>
      </c>
      <c r="F1102" t="s">
        <v>15</v>
      </c>
      <c r="G1102" t="s">
        <v>16</v>
      </c>
      <c r="H1102" t="s">
        <v>17</v>
      </c>
      <c r="I1102" t="s">
        <v>18</v>
      </c>
      <c r="J1102" t="s">
        <v>19</v>
      </c>
      <c r="K1102" t="s">
        <v>20</v>
      </c>
      <c r="N1102" t="s">
        <v>21</v>
      </c>
      <c r="O1102">
        <v>2.92</v>
      </c>
      <c r="P1102" t="s">
        <v>22</v>
      </c>
    </row>
    <row r="1103" spans="1:16" x14ac:dyDescent="0.25">
      <c r="A1103" s="1">
        <v>43269</v>
      </c>
      <c r="B1103" s="1">
        <v>43275</v>
      </c>
      <c r="C1103" s="2">
        <f t="shared" si="34"/>
        <v>25</v>
      </c>
      <c r="D1103" s="2">
        <f t="shared" si="35"/>
        <v>2018</v>
      </c>
      <c r="E1103" t="s">
        <v>14</v>
      </c>
      <c r="F1103" t="s">
        <v>15</v>
      </c>
      <c r="G1103" t="s">
        <v>16</v>
      </c>
      <c r="H1103" t="s">
        <v>17</v>
      </c>
      <c r="I1103" t="s">
        <v>18</v>
      </c>
      <c r="J1103" t="s">
        <v>19</v>
      </c>
      <c r="K1103" t="s">
        <v>20</v>
      </c>
      <c r="N1103" t="s">
        <v>27</v>
      </c>
      <c r="O1103">
        <v>2.36</v>
      </c>
      <c r="P1103" t="s">
        <v>22</v>
      </c>
    </row>
    <row r="1104" spans="1:16" x14ac:dyDescent="0.25">
      <c r="A1104" s="1">
        <v>43269</v>
      </c>
      <c r="B1104" s="1">
        <v>43275</v>
      </c>
      <c r="C1104" s="2">
        <f t="shared" si="34"/>
        <v>25</v>
      </c>
      <c r="D1104" s="2">
        <f t="shared" si="35"/>
        <v>2018</v>
      </c>
      <c r="E1104" t="s">
        <v>14</v>
      </c>
      <c r="F1104" t="s">
        <v>15</v>
      </c>
      <c r="G1104" t="s">
        <v>16</v>
      </c>
      <c r="H1104" t="s">
        <v>17</v>
      </c>
      <c r="I1104" t="s">
        <v>18</v>
      </c>
      <c r="J1104" t="s">
        <v>19</v>
      </c>
      <c r="K1104" t="s">
        <v>20</v>
      </c>
      <c r="N1104" t="s">
        <v>23</v>
      </c>
      <c r="O1104">
        <v>2.87</v>
      </c>
      <c r="P1104" t="s">
        <v>22</v>
      </c>
    </row>
    <row r="1105" spans="1:16" x14ac:dyDescent="0.25">
      <c r="A1105" s="1">
        <v>43269</v>
      </c>
      <c r="B1105" s="1">
        <v>43275</v>
      </c>
      <c r="C1105" s="2">
        <f t="shared" si="34"/>
        <v>25</v>
      </c>
      <c r="D1105" s="2">
        <f t="shared" si="35"/>
        <v>2018</v>
      </c>
      <c r="E1105" t="s">
        <v>14</v>
      </c>
      <c r="F1105" t="s">
        <v>15</v>
      </c>
      <c r="G1105" t="s">
        <v>16</v>
      </c>
      <c r="H1105" t="s">
        <v>17</v>
      </c>
      <c r="I1105" t="s">
        <v>18</v>
      </c>
      <c r="J1105" t="s">
        <v>19</v>
      </c>
      <c r="K1105" t="s">
        <v>20</v>
      </c>
      <c r="N1105" t="s">
        <v>24</v>
      </c>
      <c r="O1105">
        <v>2.9</v>
      </c>
      <c r="P1105" t="s">
        <v>22</v>
      </c>
    </row>
    <row r="1106" spans="1:16" x14ac:dyDescent="0.25">
      <c r="A1106" s="1">
        <v>43269</v>
      </c>
      <c r="B1106" s="1">
        <v>43275</v>
      </c>
      <c r="C1106" s="2">
        <f t="shared" si="34"/>
        <v>25</v>
      </c>
      <c r="D1106" s="2">
        <f t="shared" si="35"/>
        <v>2018</v>
      </c>
      <c r="E1106" t="s">
        <v>14</v>
      </c>
      <c r="F1106" t="s">
        <v>15</v>
      </c>
      <c r="G1106" t="s">
        <v>16</v>
      </c>
      <c r="H1106" t="s">
        <v>17</v>
      </c>
      <c r="I1106" t="s">
        <v>18</v>
      </c>
      <c r="J1106" t="s">
        <v>19</v>
      </c>
      <c r="K1106" t="s">
        <v>20</v>
      </c>
      <c r="N1106" t="s">
        <v>25</v>
      </c>
      <c r="O1106">
        <v>2.75</v>
      </c>
      <c r="P1106" t="s">
        <v>22</v>
      </c>
    </row>
    <row r="1107" spans="1:16" x14ac:dyDescent="0.25">
      <c r="A1107" s="1">
        <v>43276</v>
      </c>
      <c r="B1107" s="1">
        <v>43282</v>
      </c>
      <c r="C1107" s="2">
        <f t="shared" si="34"/>
        <v>26</v>
      </c>
      <c r="D1107" s="2">
        <f t="shared" si="35"/>
        <v>2018</v>
      </c>
      <c r="E1107" t="s">
        <v>14</v>
      </c>
      <c r="F1107" t="s">
        <v>15</v>
      </c>
      <c r="G1107" t="s">
        <v>16</v>
      </c>
      <c r="H1107" t="s">
        <v>17</v>
      </c>
      <c r="I1107" t="s">
        <v>18</v>
      </c>
      <c r="J1107" t="s">
        <v>19</v>
      </c>
      <c r="K1107" t="s">
        <v>20</v>
      </c>
      <c r="N1107" t="s">
        <v>26</v>
      </c>
      <c r="O1107">
        <v>2.4</v>
      </c>
      <c r="P1107" t="s">
        <v>22</v>
      </c>
    </row>
    <row r="1108" spans="1:16" x14ac:dyDescent="0.25">
      <c r="A1108" s="1">
        <v>43276</v>
      </c>
      <c r="B1108" s="1">
        <v>43282</v>
      </c>
      <c r="C1108" s="2">
        <f t="shared" si="34"/>
        <v>26</v>
      </c>
      <c r="D1108" s="2">
        <f t="shared" si="35"/>
        <v>2018</v>
      </c>
      <c r="E1108" t="s">
        <v>14</v>
      </c>
      <c r="F1108" t="s">
        <v>15</v>
      </c>
      <c r="G1108" t="s">
        <v>16</v>
      </c>
      <c r="H1108" t="s">
        <v>17</v>
      </c>
      <c r="I1108" t="s">
        <v>18</v>
      </c>
      <c r="J1108" t="s">
        <v>19</v>
      </c>
      <c r="K1108" t="s">
        <v>20</v>
      </c>
      <c r="N1108" t="s">
        <v>21</v>
      </c>
      <c r="O1108">
        <v>2.98</v>
      </c>
      <c r="P1108" t="s">
        <v>22</v>
      </c>
    </row>
    <row r="1109" spans="1:16" x14ac:dyDescent="0.25">
      <c r="A1109" s="1">
        <v>43276</v>
      </c>
      <c r="B1109" s="1">
        <v>43282</v>
      </c>
      <c r="C1109" s="2">
        <f t="shared" si="34"/>
        <v>26</v>
      </c>
      <c r="D1109" s="2">
        <f t="shared" si="35"/>
        <v>2018</v>
      </c>
      <c r="E1109" t="s">
        <v>14</v>
      </c>
      <c r="F1109" t="s">
        <v>15</v>
      </c>
      <c r="G1109" t="s">
        <v>16</v>
      </c>
      <c r="H1109" t="s">
        <v>17</v>
      </c>
      <c r="I1109" t="s">
        <v>18</v>
      </c>
      <c r="J1109" t="s">
        <v>19</v>
      </c>
      <c r="K1109" t="s">
        <v>20</v>
      </c>
      <c r="N1109" t="s">
        <v>27</v>
      </c>
      <c r="O1109">
        <v>2.36</v>
      </c>
      <c r="P1109" t="s">
        <v>22</v>
      </c>
    </row>
    <row r="1110" spans="1:16" x14ac:dyDescent="0.25">
      <c r="A1110" s="1">
        <v>43276</v>
      </c>
      <c r="B1110" s="1">
        <v>43282</v>
      </c>
      <c r="C1110" s="2">
        <f t="shared" si="34"/>
        <v>26</v>
      </c>
      <c r="D1110" s="2">
        <f t="shared" si="35"/>
        <v>2018</v>
      </c>
      <c r="E1110" t="s">
        <v>14</v>
      </c>
      <c r="F1110" t="s">
        <v>15</v>
      </c>
      <c r="G1110" t="s">
        <v>16</v>
      </c>
      <c r="H1110" t="s">
        <v>17</v>
      </c>
      <c r="I1110" t="s">
        <v>18</v>
      </c>
      <c r="J1110" t="s">
        <v>19</v>
      </c>
      <c r="K1110" t="s">
        <v>20</v>
      </c>
      <c r="N1110" t="s">
        <v>23</v>
      </c>
      <c r="O1110">
        <v>2.88</v>
      </c>
      <c r="P1110" t="s">
        <v>22</v>
      </c>
    </row>
    <row r="1111" spans="1:16" x14ac:dyDescent="0.25">
      <c r="A1111" s="1">
        <v>43276</v>
      </c>
      <c r="B1111" s="1">
        <v>43282</v>
      </c>
      <c r="C1111" s="2">
        <f t="shared" si="34"/>
        <v>26</v>
      </c>
      <c r="D1111" s="2">
        <f t="shared" si="35"/>
        <v>2018</v>
      </c>
      <c r="E1111" t="s">
        <v>14</v>
      </c>
      <c r="F1111" t="s">
        <v>15</v>
      </c>
      <c r="G1111" t="s">
        <v>16</v>
      </c>
      <c r="H1111" t="s">
        <v>17</v>
      </c>
      <c r="I1111" t="s">
        <v>18</v>
      </c>
      <c r="J1111" t="s">
        <v>19</v>
      </c>
      <c r="K1111" t="s">
        <v>20</v>
      </c>
      <c r="N1111" t="s">
        <v>24</v>
      </c>
      <c r="O1111">
        <v>2.91</v>
      </c>
      <c r="P1111" t="s">
        <v>22</v>
      </c>
    </row>
    <row r="1112" spans="1:16" x14ac:dyDescent="0.25">
      <c r="A1112" s="1">
        <v>43276</v>
      </c>
      <c r="B1112" s="1">
        <v>43282</v>
      </c>
      <c r="C1112" s="2">
        <f t="shared" si="34"/>
        <v>26</v>
      </c>
      <c r="D1112" s="2">
        <f t="shared" si="35"/>
        <v>2018</v>
      </c>
      <c r="E1112" t="s">
        <v>14</v>
      </c>
      <c r="F1112" t="s">
        <v>15</v>
      </c>
      <c r="G1112" t="s">
        <v>16</v>
      </c>
      <c r="H1112" t="s">
        <v>17</v>
      </c>
      <c r="I1112" t="s">
        <v>18</v>
      </c>
      <c r="J1112" t="s">
        <v>19</v>
      </c>
      <c r="K1112" t="s">
        <v>20</v>
      </c>
      <c r="N1112" t="s">
        <v>25</v>
      </c>
      <c r="O1112">
        <v>2.78</v>
      </c>
      <c r="P1112" t="s">
        <v>22</v>
      </c>
    </row>
    <row r="1113" spans="1:16" x14ac:dyDescent="0.25">
      <c r="A1113" s="1">
        <v>43283</v>
      </c>
      <c r="B1113" s="1">
        <v>43289</v>
      </c>
      <c r="C1113" s="2">
        <f t="shared" si="34"/>
        <v>27</v>
      </c>
      <c r="D1113" s="2">
        <f t="shared" si="35"/>
        <v>2018</v>
      </c>
      <c r="E1113" t="s">
        <v>14</v>
      </c>
      <c r="F1113" t="s">
        <v>15</v>
      </c>
      <c r="G1113" t="s">
        <v>16</v>
      </c>
      <c r="H1113" t="s">
        <v>17</v>
      </c>
      <c r="I1113" t="s">
        <v>18</v>
      </c>
      <c r="J1113" t="s">
        <v>19</v>
      </c>
      <c r="K1113" t="s">
        <v>20</v>
      </c>
      <c r="N1113" t="s">
        <v>26</v>
      </c>
      <c r="O1113">
        <v>4.25</v>
      </c>
      <c r="P1113" t="s">
        <v>22</v>
      </c>
    </row>
    <row r="1114" spans="1:16" x14ac:dyDescent="0.25">
      <c r="A1114" s="1">
        <v>43283</v>
      </c>
      <c r="B1114" s="1">
        <v>43289</v>
      </c>
      <c r="C1114" s="2">
        <f t="shared" si="34"/>
        <v>27</v>
      </c>
      <c r="D1114" s="2">
        <f t="shared" si="35"/>
        <v>2018</v>
      </c>
      <c r="E1114" t="s">
        <v>14</v>
      </c>
      <c r="F1114" t="s">
        <v>15</v>
      </c>
      <c r="G1114" t="s">
        <v>16</v>
      </c>
      <c r="H1114" t="s">
        <v>17</v>
      </c>
      <c r="I1114" t="s">
        <v>18</v>
      </c>
      <c r="J1114" t="s">
        <v>19</v>
      </c>
      <c r="K1114" t="s">
        <v>20</v>
      </c>
      <c r="N1114" t="s">
        <v>21</v>
      </c>
      <c r="O1114">
        <v>4.1399999999999997</v>
      </c>
      <c r="P1114" t="s">
        <v>22</v>
      </c>
    </row>
    <row r="1115" spans="1:16" x14ac:dyDescent="0.25">
      <c r="A1115" s="1">
        <v>43283</v>
      </c>
      <c r="B1115" s="1">
        <v>43289</v>
      </c>
      <c r="C1115" s="2">
        <f t="shared" si="34"/>
        <v>27</v>
      </c>
      <c r="D1115" s="2">
        <f t="shared" si="35"/>
        <v>2018</v>
      </c>
      <c r="E1115" t="s">
        <v>14</v>
      </c>
      <c r="F1115" t="s">
        <v>15</v>
      </c>
      <c r="G1115" t="s">
        <v>16</v>
      </c>
      <c r="H1115" t="s">
        <v>17</v>
      </c>
      <c r="I1115" t="s">
        <v>18</v>
      </c>
      <c r="J1115" t="s">
        <v>19</v>
      </c>
      <c r="K1115" t="s">
        <v>20</v>
      </c>
      <c r="N1115" t="s">
        <v>27</v>
      </c>
      <c r="O1115">
        <v>2.23</v>
      </c>
      <c r="P1115" t="s">
        <v>22</v>
      </c>
    </row>
    <row r="1116" spans="1:16" x14ac:dyDescent="0.25">
      <c r="A1116" s="1">
        <v>43283</v>
      </c>
      <c r="B1116" s="1">
        <v>43289</v>
      </c>
      <c r="C1116" s="2">
        <f t="shared" si="34"/>
        <v>27</v>
      </c>
      <c r="D1116" s="2">
        <f t="shared" si="35"/>
        <v>2018</v>
      </c>
      <c r="E1116" t="s">
        <v>14</v>
      </c>
      <c r="F1116" t="s">
        <v>15</v>
      </c>
      <c r="G1116" t="s">
        <v>16</v>
      </c>
      <c r="H1116" t="s">
        <v>17</v>
      </c>
      <c r="I1116" t="s">
        <v>18</v>
      </c>
      <c r="J1116" t="s">
        <v>19</v>
      </c>
      <c r="K1116" t="s">
        <v>20</v>
      </c>
      <c r="N1116" t="s">
        <v>23</v>
      </c>
      <c r="O1116">
        <v>3.27</v>
      </c>
      <c r="P1116" t="s">
        <v>22</v>
      </c>
    </row>
    <row r="1117" spans="1:16" x14ac:dyDescent="0.25">
      <c r="A1117" s="1">
        <v>43283</v>
      </c>
      <c r="B1117" s="1">
        <v>43289</v>
      </c>
      <c r="C1117" s="2">
        <f t="shared" si="34"/>
        <v>27</v>
      </c>
      <c r="D1117" s="2">
        <f t="shared" si="35"/>
        <v>2018</v>
      </c>
      <c r="E1117" t="s">
        <v>14</v>
      </c>
      <c r="F1117" t="s">
        <v>15</v>
      </c>
      <c r="G1117" t="s">
        <v>16</v>
      </c>
      <c r="H1117" t="s">
        <v>17</v>
      </c>
      <c r="I1117" t="s">
        <v>18</v>
      </c>
      <c r="J1117" t="s">
        <v>19</v>
      </c>
      <c r="K1117" t="s">
        <v>20</v>
      </c>
      <c r="N1117" t="s">
        <v>24</v>
      </c>
      <c r="O1117">
        <v>2.97</v>
      </c>
      <c r="P1117" t="s">
        <v>22</v>
      </c>
    </row>
    <row r="1118" spans="1:16" x14ac:dyDescent="0.25">
      <c r="A1118" s="1">
        <v>43283</v>
      </c>
      <c r="B1118" s="1">
        <v>43289</v>
      </c>
      <c r="C1118" s="2">
        <f t="shared" si="34"/>
        <v>27</v>
      </c>
      <c r="D1118" s="2">
        <f t="shared" si="35"/>
        <v>2018</v>
      </c>
      <c r="E1118" t="s">
        <v>14</v>
      </c>
      <c r="F1118" t="s">
        <v>15</v>
      </c>
      <c r="G1118" t="s">
        <v>16</v>
      </c>
      <c r="H1118" t="s">
        <v>17</v>
      </c>
      <c r="I1118" t="s">
        <v>18</v>
      </c>
      <c r="J1118" t="s">
        <v>19</v>
      </c>
      <c r="K1118" t="s">
        <v>20</v>
      </c>
      <c r="N1118" t="s">
        <v>25</v>
      </c>
      <c r="O1118">
        <v>3.89</v>
      </c>
      <c r="P1118" t="s">
        <v>22</v>
      </c>
    </row>
    <row r="1119" spans="1:16" x14ac:dyDescent="0.25">
      <c r="A1119" s="1">
        <v>43290</v>
      </c>
      <c r="B1119" s="1">
        <v>43296</v>
      </c>
      <c r="C1119" s="2">
        <f t="shared" si="34"/>
        <v>28</v>
      </c>
      <c r="D1119" s="2">
        <f t="shared" si="35"/>
        <v>2018</v>
      </c>
      <c r="E1119" t="s">
        <v>14</v>
      </c>
      <c r="F1119" t="s">
        <v>15</v>
      </c>
      <c r="G1119" t="s">
        <v>16</v>
      </c>
      <c r="H1119" t="s">
        <v>17</v>
      </c>
      <c r="I1119" t="s">
        <v>18</v>
      </c>
      <c r="J1119" t="s">
        <v>19</v>
      </c>
      <c r="K1119" t="s">
        <v>20</v>
      </c>
      <c r="N1119" t="s">
        <v>26</v>
      </c>
      <c r="O1119">
        <v>4.25</v>
      </c>
      <c r="P1119" t="s">
        <v>22</v>
      </c>
    </row>
    <row r="1120" spans="1:16" x14ac:dyDescent="0.25">
      <c r="A1120" s="1">
        <v>43290</v>
      </c>
      <c r="B1120" s="1">
        <v>43296</v>
      </c>
      <c r="C1120" s="2">
        <f t="shared" si="34"/>
        <v>28</v>
      </c>
      <c r="D1120" s="2">
        <f t="shared" si="35"/>
        <v>2018</v>
      </c>
      <c r="E1120" t="s">
        <v>14</v>
      </c>
      <c r="F1120" t="s">
        <v>15</v>
      </c>
      <c r="G1120" t="s">
        <v>16</v>
      </c>
      <c r="H1120" t="s">
        <v>17</v>
      </c>
      <c r="I1120" t="s">
        <v>18</v>
      </c>
      <c r="J1120" t="s">
        <v>19</v>
      </c>
      <c r="K1120" t="s">
        <v>20</v>
      </c>
      <c r="N1120" t="s">
        <v>21</v>
      </c>
      <c r="O1120">
        <v>4.1399999999999997</v>
      </c>
      <c r="P1120" t="s">
        <v>22</v>
      </c>
    </row>
    <row r="1121" spans="1:16" x14ac:dyDescent="0.25">
      <c r="A1121" s="1">
        <v>43290</v>
      </c>
      <c r="B1121" s="1">
        <v>43296</v>
      </c>
      <c r="C1121" s="2">
        <f t="shared" si="34"/>
        <v>28</v>
      </c>
      <c r="D1121" s="2">
        <f t="shared" si="35"/>
        <v>2018</v>
      </c>
      <c r="E1121" t="s">
        <v>14</v>
      </c>
      <c r="F1121" t="s">
        <v>15</v>
      </c>
      <c r="G1121" t="s">
        <v>16</v>
      </c>
      <c r="H1121" t="s">
        <v>17</v>
      </c>
      <c r="I1121" t="s">
        <v>18</v>
      </c>
      <c r="J1121" t="s">
        <v>19</v>
      </c>
      <c r="K1121" t="s">
        <v>20</v>
      </c>
      <c r="N1121" t="s">
        <v>27</v>
      </c>
      <c r="O1121">
        <v>2.23</v>
      </c>
      <c r="P1121" t="s">
        <v>22</v>
      </c>
    </row>
    <row r="1122" spans="1:16" x14ac:dyDescent="0.25">
      <c r="A1122" s="1">
        <v>43290</v>
      </c>
      <c r="B1122" s="1">
        <v>43296</v>
      </c>
      <c r="C1122" s="2">
        <f t="shared" si="34"/>
        <v>28</v>
      </c>
      <c r="D1122" s="2">
        <f t="shared" si="35"/>
        <v>2018</v>
      </c>
      <c r="E1122" t="s">
        <v>14</v>
      </c>
      <c r="F1122" t="s">
        <v>15</v>
      </c>
      <c r="G1122" t="s">
        <v>16</v>
      </c>
      <c r="H1122" t="s">
        <v>17</v>
      </c>
      <c r="I1122" t="s">
        <v>18</v>
      </c>
      <c r="J1122" t="s">
        <v>19</v>
      </c>
      <c r="K1122" t="s">
        <v>20</v>
      </c>
      <c r="N1122" t="s">
        <v>23</v>
      </c>
      <c r="O1122">
        <v>3.27</v>
      </c>
      <c r="P1122" t="s">
        <v>22</v>
      </c>
    </row>
    <row r="1123" spans="1:16" x14ac:dyDescent="0.25">
      <c r="A1123" s="1">
        <v>43290</v>
      </c>
      <c r="B1123" s="1">
        <v>43296</v>
      </c>
      <c r="C1123" s="2">
        <f t="shared" si="34"/>
        <v>28</v>
      </c>
      <c r="D1123" s="2">
        <f t="shared" si="35"/>
        <v>2018</v>
      </c>
      <c r="E1123" t="s">
        <v>14</v>
      </c>
      <c r="F1123" t="s">
        <v>15</v>
      </c>
      <c r="G1123" t="s">
        <v>16</v>
      </c>
      <c r="H1123" t="s">
        <v>17</v>
      </c>
      <c r="I1123" t="s">
        <v>18</v>
      </c>
      <c r="J1123" t="s">
        <v>19</v>
      </c>
      <c r="K1123" t="s">
        <v>20</v>
      </c>
      <c r="N1123" t="s">
        <v>24</v>
      </c>
      <c r="O1123">
        <v>2.97</v>
      </c>
      <c r="P1123" t="s">
        <v>22</v>
      </c>
    </row>
    <row r="1124" spans="1:16" x14ac:dyDescent="0.25">
      <c r="A1124" s="1">
        <v>43290</v>
      </c>
      <c r="B1124" s="1">
        <v>43296</v>
      </c>
      <c r="C1124" s="2">
        <f t="shared" si="34"/>
        <v>28</v>
      </c>
      <c r="D1124" s="2">
        <f t="shared" si="35"/>
        <v>2018</v>
      </c>
      <c r="E1124" t="s">
        <v>14</v>
      </c>
      <c r="F1124" t="s">
        <v>15</v>
      </c>
      <c r="G1124" t="s">
        <v>16</v>
      </c>
      <c r="H1124" t="s">
        <v>17</v>
      </c>
      <c r="I1124" t="s">
        <v>18</v>
      </c>
      <c r="J1124" t="s">
        <v>19</v>
      </c>
      <c r="K1124" t="s">
        <v>20</v>
      </c>
      <c r="N1124" t="s">
        <v>25</v>
      </c>
      <c r="O1124">
        <v>3.89</v>
      </c>
      <c r="P1124" t="s">
        <v>22</v>
      </c>
    </row>
    <row r="1125" spans="1:16" x14ac:dyDescent="0.25">
      <c r="A1125" s="1">
        <v>43297</v>
      </c>
      <c r="B1125" s="1">
        <v>43303</v>
      </c>
      <c r="C1125" s="2">
        <f t="shared" si="34"/>
        <v>29</v>
      </c>
      <c r="D1125" s="2">
        <f t="shared" si="35"/>
        <v>2018</v>
      </c>
      <c r="E1125" t="s">
        <v>14</v>
      </c>
      <c r="F1125" t="s">
        <v>15</v>
      </c>
      <c r="G1125" t="s">
        <v>16</v>
      </c>
      <c r="H1125" t="s">
        <v>17</v>
      </c>
      <c r="I1125" t="s">
        <v>18</v>
      </c>
      <c r="J1125" t="s">
        <v>19</v>
      </c>
      <c r="K1125" t="s">
        <v>20</v>
      </c>
      <c r="N1125" t="s">
        <v>26</v>
      </c>
      <c r="O1125">
        <v>4.25</v>
      </c>
      <c r="P1125" t="s">
        <v>22</v>
      </c>
    </row>
    <row r="1126" spans="1:16" x14ac:dyDescent="0.25">
      <c r="A1126" s="1">
        <v>43297</v>
      </c>
      <c r="B1126" s="1">
        <v>43303</v>
      </c>
      <c r="C1126" s="2">
        <f t="shared" si="34"/>
        <v>29</v>
      </c>
      <c r="D1126" s="2">
        <f t="shared" si="35"/>
        <v>2018</v>
      </c>
      <c r="E1126" t="s">
        <v>14</v>
      </c>
      <c r="F1126" t="s">
        <v>15</v>
      </c>
      <c r="G1126" t="s">
        <v>16</v>
      </c>
      <c r="H1126" t="s">
        <v>17</v>
      </c>
      <c r="I1126" t="s">
        <v>18</v>
      </c>
      <c r="J1126" t="s">
        <v>19</v>
      </c>
      <c r="K1126" t="s">
        <v>20</v>
      </c>
      <c r="N1126" t="s">
        <v>21</v>
      </c>
      <c r="O1126">
        <v>4.1399999999999997</v>
      </c>
      <c r="P1126" t="s">
        <v>22</v>
      </c>
    </row>
    <row r="1127" spans="1:16" x14ac:dyDescent="0.25">
      <c r="A1127" s="1">
        <v>43297</v>
      </c>
      <c r="B1127" s="1">
        <v>43303</v>
      </c>
      <c r="C1127" s="2">
        <f t="shared" si="34"/>
        <v>29</v>
      </c>
      <c r="D1127" s="2">
        <f t="shared" si="35"/>
        <v>2018</v>
      </c>
      <c r="E1127" t="s">
        <v>14</v>
      </c>
      <c r="F1127" t="s">
        <v>15</v>
      </c>
      <c r="G1127" t="s">
        <v>16</v>
      </c>
      <c r="H1127" t="s">
        <v>17</v>
      </c>
      <c r="I1127" t="s">
        <v>18</v>
      </c>
      <c r="J1127" t="s">
        <v>19</v>
      </c>
      <c r="K1127" t="s">
        <v>20</v>
      </c>
      <c r="N1127" t="s">
        <v>27</v>
      </c>
      <c r="O1127">
        <v>2.23</v>
      </c>
      <c r="P1127" t="s">
        <v>22</v>
      </c>
    </row>
    <row r="1128" spans="1:16" x14ac:dyDescent="0.25">
      <c r="A1128" s="1">
        <v>43297</v>
      </c>
      <c r="B1128" s="1">
        <v>43303</v>
      </c>
      <c r="C1128" s="2">
        <f t="shared" si="34"/>
        <v>29</v>
      </c>
      <c r="D1128" s="2">
        <f t="shared" si="35"/>
        <v>2018</v>
      </c>
      <c r="E1128" t="s">
        <v>14</v>
      </c>
      <c r="F1128" t="s">
        <v>15</v>
      </c>
      <c r="G1128" t="s">
        <v>16</v>
      </c>
      <c r="H1128" t="s">
        <v>17</v>
      </c>
      <c r="I1128" t="s">
        <v>18</v>
      </c>
      <c r="J1128" t="s">
        <v>19</v>
      </c>
      <c r="K1128" t="s">
        <v>20</v>
      </c>
      <c r="N1128" t="s">
        <v>23</v>
      </c>
      <c r="O1128">
        <v>3.27</v>
      </c>
      <c r="P1128" t="s">
        <v>22</v>
      </c>
    </row>
    <row r="1129" spans="1:16" x14ac:dyDescent="0.25">
      <c r="A1129" s="1">
        <v>43297</v>
      </c>
      <c r="B1129" s="1">
        <v>43303</v>
      </c>
      <c r="C1129" s="2">
        <f t="shared" si="34"/>
        <v>29</v>
      </c>
      <c r="D1129" s="2">
        <f t="shared" si="35"/>
        <v>2018</v>
      </c>
      <c r="E1129" t="s">
        <v>14</v>
      </c>
      <c r="F1129" t="s">
        <v>15</v>
      </c>
      <c r="G1129" t="s">
        <v>16</v>
      </c>
      <c r="H1129" t="s">
        <v>17</v>
      </c>
      <c r="I1129" t="s">
        <v>18</v>
      </c>
      <c r="J1129" t="s">
        <v>19</v>
      </c>
      <c r="K1129" t="s">
        <v>20</v>
      </c>
      <c r="N1129" t="s">
        <v>24</v>
      </c>
      <c r="O1129">
        <v>2.97</v>
      </c>
      <c r="P1129" t="s">
        <v>22</v>
      </c>
    </row>
    <row r="1130" spans="1:16" x14ac:dyDescent="0.25">
      <c r="A1130" s="1">
        <v>43297</v>
      </c>
      <c r="B1130" s="1">
        <v>43303</v>
      </c>
      <c r="C1130" s="2">
        <f t="shared" si="34"/>
        <v>29</v>
      </c>
      <c r="D1130" s="2">
        <f t="shared" si="35"/>
        <v>2018</v>
      </c>
      <c r="E1130" t="s">
        <v>14</v>
      </c>
      <c r="F1130" t="s">
        <v>15</v>
      </c>
      <c r="G1130" t="s">
        <v>16</v>
      </c>
      <c r="H1130" t="s">
        <v>17</v>
      </c>
      <c r="I1130" t="s">
        <v>18</v>
      </c>
      <c r="J1130" t="s">
        <v>19</v>
      </c>
      <c r="K1130" t="s">
        <v>20</v>
      </c>
      <c r="N1130" t="s">
        <v>25</v>
      </c>
      <c r="O1130">
        <v>3.89</v>
      </c>
      <c r="P1130" t="s">
        <v>22</v>
      </c>
    </row>
    <row r="1131" spans="1:16" x14ac:dyDescent="0.25">
      <c r="A1131" s="1">
        <v>43304</v>
      </c>
      <c r="B1131" s="1">
        <v>43310</v>
      </c>
      <c r="C1131" s="2">
        <f t="shared" si="34"/>
        <v>30</v>
      </c>
      <c r="D1131" s="2">
        <f t="shared" si="35"/>
        <v>2018</v>
      </c>
      <c r="E1131" t="s">
        <v>14</v>
      </c>
      <c r="F1131" t="s">
        <v>15</v>
      </c>
      <c r="G1131" t="s">
        <v>16</v>
      </c>
      <c r="H1131" t="s">
        <v>17</v>
      </c>
      <c r="I1131" t="s">
        <v>18</v>
      </c>
      <c r="J1131" t="s">
        <v>19</v>
      </c>
      <c r="K1131" t="s">
        <v>20</v>
      </c>
      <c r="N1131" t="s">
        <v>26</v>
      </c>
      <c r="O1131">
        <v>4.25</v>
      </c>
      <c r="P1131" t="s">
        <v>22</v>
      </c>
    </row>
    <row r="1132" spans="1:16" x14ac:dyDescent="0.25">
      <c r="A1132" s="1">
        <v>43304</v>
      </c>
      <c r="B1132" s="1">
        <v>43310</v>
      </c>
      <c r="C1132" s="2">
        <f t="shared" si="34"/>
        <v>30</v>
      </c>
      <c r="D1132" s="2">
        <f t="shared" si="35"/>
        <v>2018</v>
      </c>
      <c r="E1132" t="s">
        <v>14</v>
      </c>
      <c r="F1132" t="s">
        <v>15</v>
      </c>
      <c r="G1132" t="s">
        <v>16</v>
      </c>
      <c r="H1132" t="s">
        <v>17</v>
      </c>
      <c r="I1132" t="s">
        <v>18</v>
      </c>
      <c r="J1132" t="s">
        <v>19</v>
      </c>
      <c r="K1132" t="s">
        <v>20</v>
      </c>
      <c r="N1132" t="s">
        <v>21</v>
      </c>
      <c r="O1132">
        <v>4.1399999999999997</v>
      </c>
      <c r="P1132" t="s">
        <v>22</v>
      </c>
    </row>
    <row r="1133" spans="1:16" x14ac:dyDescent="0.25">
      <c r="A1133" s="1">
        <v>43304</v>
      </c>
      <c r="B1133" s="1">
        <v>43310</v>
      </c>
      <c r="C1133" s="2">
        <f t="shared" si="34"/>
        <v>30</v>
      </c>
      <c r="D1133" s="2">
        <f t="shared" si="35"/>
        <v>2018</v>
      </c>
      <c r="E1133" t="s">
        <v>14</v>
      </c>
      <c r="F1133" t="s">
        <v>15</v>
      </c>
      <c r="G1133" t="s">
        <v>16</v>
      </c>
      <c r="H1133" t="s">
        <v>17</v>
      </c>
      <c r="I1133" t="s">
        <v>18</v>
      </c>
      <c r="J1133" t="s">
        <v>19</v>
      </c>
      <c r="K1133" t="s">
        <v>20</v>
      </c>
      <c r="N1133" t="s">
        <v>27</v>
      </c>
      <c r="O1133">
        <v>2.23</v>
      </c>
      <c r="P1133" t="s">
        <v>22</v>
      </c>
    </row>
    <row r="1134" spans="1:16" x14ac:dyDescent="0.25">
      <c r="A1134" s="1">
        <v>43304</v>
      </c>
      <c r="B1134" s="1">
        <v>43310</v>
      </c>
      <c r="C1134" s="2">
        <f t="shared" si="34"/>
        <v>30</v>
      </c>
      <c r="D1134" s="2">
        <f t="shared" si="35"/>
        <v>2018</v>
      </c>
      <c r="E1134" t="s">
        <v>14</v>
      </c>
      <c r="F1134" t="s">
        <v>15</v>
      </c>
      <c r="G1134" t="s">
        <v>16</v>
      </c>
      <c r="H1134" t="s">
        <v>17</v>
      </c>
      <c r="I1134" t="s">
        <v>18</v>
      </c>
      <c r="J1134" t="s">
        <v>19</v>
      </c>
      <c r="K1134" t="s">
        <v>20</v>
      </c>
      <c r="N1134" t="s">
        <v>23</v>
      </c>
      <c r="O1134">
        <v>3.27</v>
      </c>
      <c r="P1134" t="s">
        <v>22</v>
      </c>
    </row>
    <row r="1135" spans="1:16" x14ac:dyDescent="0.25">
      <c r="A1135" s="1">
        <v>43304</v>
      </c>
      <c r="B1135" s="1">
        <v>43310</v>
      </c>
      <c r="C1135" s="2">
        <f t="shared" si="34"/>
        <v>30</v>
      </c>
      <c r="D1135" s="2">
        <f t="shared" si="35"/>
        <v>2018</v>
      </c>
      <c r="E1135" t="s">
        <v>14</v>
      </c>
      <c r="F1135" t="s">
        <v>15</v>
      </c>
      <c r="G1135" t="s">
        <v>16</v>
      </c>
      <c r="H1135" t="s">
        <v>17</v>
      </c>
      <c r="I1135" t="s">
        <v>18</v>
      </c>
      <c r="J1135" t="s">
        <v>19</v>
      </c>
      <c r="K1135" t="s">
        <v>20</v>
      </c>
      <c r="N1135" t="s">
        <v>24</v>
      </c>
      <c r="O1135">
        <v>2.97</v>
      </c>
      <c r="P1135" t="s">
        <v>22</v>
      </c>
    </row>
    <row r="1136" spans="1:16" x14ac:dyDescent="0.25">
      <c r="A1136" s="1">
        <v>43304</v>
      </c>
      <c r="B1136" s="1">
        <v>43310</v>
      </c>
      <c r="C1136" s="2">
        <f t="shared" si="34"/>
        <v>30</v>
      </c>
      <c r="D1136" s="2">
        <f t="shared" si="35"/>
        <v>2018</v>
      </c>
      <c r="E1136" t="s">
        <v>14</v>
      </c>
      <c r="F1136" t="s">
        <v>15</v>
      </c>
      <c r="G1136" t="s">
        <v>16</v>
      </c>
      <c r="H1136" t="s">
        <v>17</v>
      </c>
      <c r="I1136" t="s">
        <v>18</v>
      </c>
      <c r="J1136" t="s">
        <v>19</v>
      </c>
      <c r="K1136" t="s">
        <v>20</v>
      </c>
      <c r="N1136" t="s">
        <v>25</v>
      </c>
      <c r="O1136">
        <v>3.89</v>
      </c>
      <c r="P1136" t="s">
        <v>22</v>
      </c>
    </row>
    <row r="1137" spans="1:16" x14ac:dyDescent="0.25">
      <c r="A1137" s="1">
        <v>43311</v>
      </c>
      <c r="B1137" s="1">
        <v>43317</v>
      </c>
      <c r="C1137" s="2">
        <f t="shared" si="34"/>
        <v>31</v>
      </c>
      <c r="D1137" s="2">
        <f t="shared" si="35"/>
        <v>2018</v>
      </c>
      <c r="E1137" t="s">
        <v>14</v>
      </c>
      <c r="F1137" t="s">
        <v>15</v>
      </c>
      <c r="G1137" t="s">
        <v>16</v>
      </c>
      <c r="H1137" t="s">
        <v>17</v>
      </c>
      <c r="I1137" t="s">
        <v>18</v>
      </c>
      <c r="J1137" t="s">
        <v>19</v>
      </c>
      <c r="K1137" t="s">
        <v>20</v>
      </c>
      <c r="N1137" t="s">
        <v>26</v>
      </c>
      <c r="O1137">
        <v>4</v>
      </c>
      <c r="P1137" t="s">
        <v>22</v>
      </c>
    </row>
    <row r="1138" spans="1:16" x14ac:dyDescent="0.25">
      <c r="A1138" s="1">
        <v>43311</v>
      </c>
      <c r="B1138" s="1">
        <v>43317</v>
      </c>
      <c r="C1138" s="2">
        <f t="shared" si="34"/>
        <v>31</v>
      </c>
      <c r="D1138" s="2">
        <f t="shared" si="35"/>
        <v>2018</v>
      </c>
      <c r="E1138" t="s">
        <v>14</v>
      </c>
      <c r="F1138" t="s">
        <v>15</v>
      </c>
      <c r="G1138" t="s">
        <v>16</v>
      </c>
      <c r="H1138" t="s">
        <v>17</v>
      </c>
      <c r="I1138" t="s">
        <v>18</v>
      </c>
      <c r="J1138" t="s">
        <v>19</v>
      </c>
      <c r="K1138" t="s">
        <v>20</v>
      </c>
      <c r="N1138" t="s">
        <v>21</v>
      </c>
      <c r="O1138">
        <v>4.6100000000000003</v>
      </c>
      <c r="P1138" t="s">
        <v>22</v>
      </c>
    </row>
    <row r="1139" spans="1:16" x14ac:dyDescent="0.25">
      <c r="A1139" s="1">
        <v>43311</v>
      </c>
      <c r="B1139" s="1">
        <v>43317</v>
      </c>
      <c r="C1139" s="2">
        <f t="shared" si="34"/>
        <v>31</v>
      </c>
      <c r="D1139" s="2">
        <f t="shared" si="35"/>
        <v>2018</v>
      </c>
      <c r="E1139" t="s">
        <v>14</v>
      </c>
      <c r="F1139" t="s">
        <v>15</v>
      </c>
      <c r="G1139" t="s">
        <v>16</v>
      </c>
      <c r="H1139" t="s">
        <v>17</v>
      </c>
      <c r="I1139" t="s">
        <v>18</v>
      </c>
      <c r="J1139" t="s">
        <v>19</v>
      </c>
      <c r="K1139" t="s">
        <v>20</v>
      </c>
      <c r="N1139" t="s">
        <v>27</v>
      </c>
      <c r="O1139">
        <v>4.49</v>
      </c>
      <c r="P1139" t="s">
        <v>22</v>
      </c>
    </row>
    <row r="1140" spans="1:16" x14ac:dyDescent="0.25">
      <c r="A1140" s="1">
        <v>43311</v>
      </c>
      <c r="B1140" s="1">
        <v>43317</v>
      </c>
      <c r="C1140" s="2">
        <f t="shared" si="34"/>
        <v>31</v>
      </c>
      <c r="D1140" s="2">
        <f t="shared" si="35"/>
        <v>2018</v>
      </c>
      <c r="E1140" t="s">
        <v>14</v>
      </c>
      <c r="F1140" t="s">
        <v>15</v>
      </c>
      <c r="G1140" t="s">
        <v>16</v>
      </c>
      <c r="H1140" t="s">
        <v>17</v>
      </c>
      <c r="I1140" t="s">
        <v>18</v>
      </c>
      <c r="J1140" t="s">
        <v>19</v>
      </c>
      <c r="K1140" t="s">
        <v>20</v>
      </c>
      <c r="N1140" t="s">
        <v>23</v>
      </c>
      <c r="O1140">
        <v>3.38</v>
      </c>
      <c r="P1140" t="s">
        <v>22</v>
      </c>
    </row>
    <row r="1141" spans="1:16" x14ac:dyDescent="0.25">
      <c r="A1141" s="1">
        <v>43311</v>
      </c>
      <c r="B1141" s="1">
        <v>43317</v>
      </c>
      <c r="C1141" s="2">
        <f t="shared" si="34"/>
        <v>31</v>
      </c>
      <c r="D1141" s="2">
        <f t="shared" si="35"/>
        <v>2018</v>
      </c>
      <c r="E1141" t="s">
        <v>14</v>
      </c>
      <c r="F1141" t="s">
        <v>15</v>
      </c>
      <c r="G1141" t="s">
        <v>16</v>
      </c>
      <c r="H1141" t="s">
        <v>17</v>
      </c>
      <c r="I1141" t="s">
        <v>18</v>
      </c>
      <c r="J1141" t="s">
        <v>19</v>
      </c>
      <c r="K1141" t="s">
        <v>20</v>
      </c>
      <c r="N1141" t="s">
        <v>24</v>
      </c>
      <c r="O1141">
        <v>3.3</v>
      </c>
      <c r="P1141" t="s">
        <v>22</v>
      </c>
    </row>
    <row r="1142" spans="1:16" x14ac:dyDescent="0.25">
      <c r="A1142" s="1">
        <v>43311</v>
      </c>
      <c r="B1142" s="1">
        <v>43317</v>
      </c>
      <c r="C1142" s="2">
        <f t="shared" si="34"/>
        <v>31</v>
      </c>
      <c r="D1142" s="2">
        <f t="shared" si="35"/>
        <v>2018</v>
      </c>
      <c r="E1142" t="s">
        <v>14</v>
      </c>
      <c r="F1142" t="s">
        <v>15</v>
      </c>
      <c r="G1142" t="s">
        <v>16</v>
      </c>
      <c r="H1142" t="s">
        <v>17</v>
      </c>
      <c r="I1142" t="s">
        <v>18</v>
      </c>
      <c r="J1142" t="s">
        <v>19</v>
      </c>
      <c r="K1142" t="s">
        <v>20</v>
      </c>
      <c r="N1142" t="s">
        <v>25</v>
      </c>
      <c r="O1142">
        <v>4.26</v>
      </c>
      <c r="P1142" t="s">
        <v>22</v>
      </c>
    </row>
    <row r="1143" spans="1:16" x14ac:dyDescent="0.25">
      <c r="A1143" s="1">
        <v>43318</v>
      </c>
      <c r="B1143" s="1">
        <v>43324</v>
      </c>
      <c r="C1143" s="2">
        <f t="shared" si="34"/>
        <v>32</v>
      </c>
      <c r="D1143" s="2">
        <f t="shared" si="35"/>
        <v>2018</v>
      </c>
      <c r="E1143" t="s">
        <v>14</v>
      </c>
      <c r="F1143" t="s">
        <v>15</v>
      </c>
      <c r="G1143" t="s">
        <v>16</v>
      </c>
      <c r="H1143" t="s">
        <v>17</v>
      </c>
      <c r="I1143" t="s">
        <v>18</v>
      </c>
      <c r="J1143" t="s">
        <v>19</v>
      </c>
      <c r="K1143" t="s">
        <v>20</v>
      </c>
      <c r="N1143" t="s">
        <v>26</v>
      </c>
      <c r="O1143">
        <v>3.89</v>
      </c>
      <c r="P1143" t="s">
        <v>22</v>
      </c>
    </row>
    <row r="1144" spans="1:16" x14ac:dyDescent="0.25">
      <c r="A1144" s="1">
        <v>43318</v>
      </c>
      <c r="B1144" s="1">
        <v>43324</v>
      </c>
      <c r="C1144" s="2">
        <f t="shared" si="34"/>
        <v>32</v>
      </c>
      <c r="D1144" s="2">
        <f t="shared" si="35"/>
        <v>2018</v>
      </c>
      <c r="E1144" t="s">
        <v>14</v>
      </c>
      <c r="F1144" t="s">
        <v>15</v>
      </c>
      <c r="G1144" t="s">
        <v>16</v>
      </c>
      <c r="H1144" t="s">
        <v>17</v>
      </c>
      <c r="I1144" t="s">
        <v>18</v>
      </c>
      <c r="J1144" t="s">
        <v>19</v>
      </c>
      <c r="K1144" t="s">
        <v>20</v>
      </c>
      <c r="N1144" t="s">
        <v>21</v>
      </c>
      <c r="O1144">
        <v>5.04</v>
      </c>
      <c r="P1144" t="s">
        <v>22</v>
      </c>
    </row>
    <row r="1145" spans="1:16" x14ac:dyDescent="0.25">
      <c r="A1145" s="1">
        <v>43318</v>
      </c>
      <c r="B1145" s="1">
        <v>43324</v>
      </c>
      <c r="C1145" s="2">
        <f t="shared" si="34"/>
        <v>32</v>
      </c>
      <c r="D1145" s="2">
        <f t="shared" si="35"/>
        <v>2018</v>
      </c>
      <c r="E1145" t="s">
        <v>14</v>
      </c>
      <c r="F1145" t="s">
        <v>15</v>
      </c>
      <c r="G1145" t="s">
        <v>16</v>
      </c>
      <c r="H1145" t="s">
        <v>17</v>
      </c>
      <c r="I1145" t="s">
        <v>18</v>
      </c>
      <c r="J1145" t="s">
        <v>19</v>
      </c>
      <c r="K1145" t="s">
        <v>20</v>
      </c>
      <c r="N1145" t="s">
        <v>27</v>
      </c>
      <c r="O1145">
        <v>5</v>
      </c>
      <c r="P1145" t="s">
        <v>22</v>
      </c>
    </row>
    <row r="1146" spans="1:16" x14ac:dyDescent="0.25">
      <c r="A1146" s="1">
        <v>43318</v>
      </c>
      <c r="B1146" s="1">
        <v>43324</v>
      </c>
      <c r="C1146" s="2">
        <f t="shared" si="34"/>
        <v>32</v>
      </c>
      <c r="D1146" s="2">
        <f t="shared" si="35"/>
        <v>2018</v>
      </c>
      <c r="E1146" t="s">
        <v>14</v>
      </c>
      <c r="F1146" t="s">
        <v>15</v>
      </c>
      <c r="G1146" t="s">
        <v>16</v>
      </c>
      <c r="H1146" t="s">
        <v>17</v>
      </c>
      <c r="I1146" t="s">
        <v>18</v>
      </c>
      <c r="J1146" t="s">
        <v>19</v>
      </c>
      <c r="K1146" t="s">
        <v>20</v>
      </c>
      <c r="N1146" t="s">
        <v>23</v>
      </c>
      <c r="O1146">
        <v>3.46</v>
      </c>
      <c r="P1146" t="s">
        <v>22</v>
      </c>
    </row>
    <row r="1147" spans="1:16" x14ac:dyDescent="0.25">
      <c r="A1147" s="1">
        <v>43318</v>
      </c>
      <c r="B1147" s="1">
        <v>43324</v>
      </c>
      <c r="C1147" s="2">
        <f t="shared" si="34"/>
        <v>32</v>
      </c>
      <c r="D1147" s="2">
        <f t="shared" si="35"/>
        <v>2018</v>
      </c>
      <c r="E1147" t="s">
        <v>14</v>
      </c>
      <c r="F1147" t="s">
        <v>15</v>
      </c>
      <c r="G1147" t="s">
        <v>16</v>
      </c>
      <c r="H1147" t="s">
        <v>17</v>
      </c>
      <c r="I1147" t="s">
        <v>18</v>
      </c>
      <c r="J1147" t="s">
        <v>19</v>
      </c>
      <c r="K1147" t="s">
        <v>20</v>
      </c>
      <c r="N1147" t="s">
        <v>24</v>
      </c>
      <c r="O1147">
        <v>3.6</v>
      </c>
      <c r="P1147" t="s">
        <v>22</v>
      </c>
    </row>
    <row r="1148" spans="1:16" x14ac:dyDescent="0.25">
      <c r="A1148" s="1">
        <v>43318</v>
      </c>
      <c r="B1148" s="1">
        <v>43324</v>
      </c>
      <c r="C1148" s="2">
        <f t="shared" si="34"/>
        <v>32</v>
      </c>
      <c r="D1148" s="2">
        <f t="shared" si="35"/>
        <v>2018</v>
      </c>
      <c r="E1148" t="s">
        <v>14</v>
      </c>
      <c r="F1148" t="s">
        <v>15</v>
      </c>
      <c r="G1148" t="s">
        <v>16</v>
      </c>
      <c r="H1148" t="s">
        <v>17</v>
      </c>
      <c r="I1148" t="s">
        <v>18</v>
      </c>
      <c r="J1148" t="s">
        <v>19</v>
      </c>
      <c r="K1148" t="s">
        <v>20</v>
      </c>
      <c r="N1148" t="s">
        <v>25</v>
      </c>
      <c r="O1148">
        <v>4.3600000000000003</v>
      </c>
      <c r="P1148" t="s">
        <v>22</v>
      </c>
    </row>
    <row r="1149" spans="1:16" x14ac:dyDescent="0.25">
      <c r="A1149" s="1">
        <v>43325</v>
      </c>
      <c r="B1149" s="1">
        <v>43331</v>
      </c>
      <c r="C1149" s="2">
        <f t="shared" si="34"/>
        <v>33</v>
      </c>
      <c r="D1149" s="2">
        <f t="shared" si="35"/>
        <v>2018</v>
      </c>
      <c r="E1149" t="s">
        <v>14</v>
      </c>
      <c r="F1149" t="s">
        <v>15</v>
      </c>
      <c r="G1149" t="s">
        <v>16</v>
      </c>
      <c r="H1149" t="s">
        <v>17</v>
      </c>
      <c r="I1149" t="s">
        <v>18</v>
      </c>
      <c r="J1149" t="s">
        <v>19</v>
      </c>
      <c r="K1149" t="s">
        <v>20</v>
      </c>
      <c r="N1149" t="s">
        <v>26</v>
      </c>
      <c r="O1149">
        <v>3.89</v>
      </c>
      <c r="P1149" t="s">
        <v>22</v>
      </c>
    </row>
    <row r="1150" spans="1:16" x14ac:dyDescent="0.25">
      <c r="A1150" s="1">
        <v>43325</v>
      </c>
      <c r="B1150" s="1">
        <v>43331</v>
      </c>
      <c r="C1150" s="2">
        <f t="shared" si="34"/>
        <v>33</v>
      </c>
      <c r="D1150" s="2">
        <f t="shared" si="35"/>
        <v>2018</v>
      </c>
      <c r="E1150" t="s">
        <v>14</v>
      </c>
      <c r="F1150" t="s">
        <v>15</v>
      </c>
      <c r="G1150" t="s">
        <v>16</v>
      </c>
      <c r="H1150" t="s">
        <v>17</v>
      </c>
      <c r="I1150" t="s">
        <v>18</v>
      </c>
      <c r="J1150" t="s">
        <v>19</v>
      </c>
      <c r="K1150" t="s">
        <v>20</v>
      </c>
      <c r="N1150" t="s">
        <v>21</v>
      </c>
      <c r="O1150">
        <v>5.04</v>
      </c>
      <c r="P1150" t="s">
        <v>22</v>
      </c>
    </row>
    <row r="1151" spans="1:16" x14ac:dyDescent="0.25">
      <c r="A1151" s="1">
        <v>43325</v>
      </c>
      <c r="B1151" s="1">
        <v>43331</v>
      </c>
      <c r="C1151" s="2">
        <f t="shared" si="34"/>
        <v>33</v>
      </c>
      <c r="D1151" s="2">
        <f t="shared" si="35"/>
        <v>2018</v>
      </c>
      <c r="E1151" t="s">
        <v>14</v>
      </c>
      <c r="F1151" t="s">
        <v>15</v>
      </c>
      <c r="G1151" t="s">
        <v>16</v>
      </c>
      <c r="H1151" t="s">
        <v>17</v>
      </c>
      <c r="I1151" t="s">
        <v>18</v>
      </c>
      <c r="J1151" t="s">
        <v>19</v>
      </c>
      <c r="K1151" t="s">
        <v>20</v>
      </c>
      <c r="N1151" t="s">
        <v>27</v>
      </c>
      <c r="O1151">
        <v>5</v>
      </c>
      <c r="P1151" t="s">
        <v>22</v>
      </c>
    </row>
    <row r="1152" spans="1:16" x14ac:dyDescent="0.25">
      <c r="A1152" s="1">
        <v>43325</v>
      </c>
      <c r="B1152" s="1">
        <v>43331</v>
      </c>
      <c r="C1152" s="2">
        <f t="shared" si="34"/>
        <v>33</v>
      </c>
      <c r="D1152" s="2">
        <f t="shared" si="35"/>
        <v>2018</v>
      </c>
      <c r="E1152" t="s">
        <v>14</v>
      </c>
      <c r="F1152" t="s">
        <v>15</v>
      </c>
      <c r="G1152" t="s">
        <v>16</v>
      </c>
      <c r="H1152" t="s">
        <v>17</v>
      </c>
      <c r="I1152" t="s">
        <v>18</v>
      </c>
      <c r="J1152" t="s">
        <v>19</v>
      </c>
      <c r="K1152" t="s">
        <v>20</v>
      </c>
      <c r="N1152" t="s">
        <v>23</v>
      </c>
      <c r="O1152">
        <v>3.46</v>
      </c>
      <c r="P1152" t="s">
        <v>22</v>
      </c>
    </row>
    <row r="1153" spans="1:16" x14ac:dyDescent="0.25">
      <c r="A1153" s="1">
        <v>43325</v>
      </c>
      <c r="B1153" s="1">
        <v>43331</v>
      </c>
      <c r="C1153" s="2">
        <f t="shared" si="34"/>
        <v>33</v>
      </c>
      <c r="D1153" s="2">
        <f t="shared" si="35"/>
        <v>2018</v>
      </c>
      <c r="E1153" t="s">
        <v>14</v>
      </c>
      <c r="F1153" t="s">
        <v>15</v>
      </c>
      <c r="G1153" t="s">
        <v>16</v>
      </c>
      <c r="H1153" t="s">
        <v>17</v>
      </c>
      <c r="I1153" t="s">
        <v>18</v>
      </c>
      <c r="J1153" t="s">
        <v>19</v>
      </c>
      <c r="K1153" t="s">
        <v>20</v>
      </c>
      <c r="N1153" t="s">
        <v>24</v>
      </c>
      <c r="O1153">
        <v>3.6</v>
      </c>
      <c r="P1153" t="s">
        <v>22</v>
      </c>
    </row>
    <row r="1154" spans="1:16" x14ac:dyDescent="0.25">
      <c r="A1154" s="1">
        <v>43325</v>
      </c>
      <c r="B1154" s="1">
        <v>43331</v>
      </c>
      <c r="C1154" s="2">
        <f t="shared" si="34"/>
        <v>33</v>
      </c>
      <c r="D1154" s="2">
        <f t="shared" si="35"/>
        <v>2018</v>
      </c>
      <c r="E1154" t="s">
        <v>14</v>
      </c>
      <c r="F1154" t="s">
        <v>15</v>
      </c>
      <c r="G1154" t="s">
        <v>16</v>
      </c>
      <c r="H1154" t="s">
        <v>17</v>
      </c>
      <c r="I1154" t="s">
        <v>18</v>
      </c>
      <c r="J1154" t="s">
        <v>19</v>
      </c>
      <c r="K1154" t="s">
        <v>20</v>
      </c>
      <c r="N1154" t="s">
        <v>25</v>
      </c>
      <c r="O1154">
        <v>4.3600000000000003</v>
      </c>
      <c r="P1154" t="s">
        <v>22</v>
      </c>
    </row>
    <row r="1155" spans="1:16" x14ac:dyDescent="0.25">
      <c r="A1155" s="1">
        <v>43332</v>
      </c>
      <c r="B1155" s="1">
        <v>43338</v>
      </c>
      <c r="C1155" s="2">
        <f t="shared" ref="C1155:C1218" si="36">_xlfn.ISOWEEKNUM(A1155)</f>
        <v>34</v>
      </c>
      <c r="D1155" s="2">
        <f t="shared" ref="D1155:D1218" si="37">YEAR(A1155)</f>
        <v>2018</v>
      </c>
      <c r="E1155" t="s">
        <v>14</v>
      </c>
      <c r="F1155" t="s">
        <v>15</v>
      </c>
      <c r="G1155" t="s">
        <v>16</v>
      </c>
      <c r="H1155" t="s">
        <v>17</v>
      </c>
      <c r="I1155" t="s">
        <v>18</v>
      </c>
      <c r="J1155" t="s">
        <v>19</v>
      </c>
      <c r="K1155" t="s">
        <v>20</v>
      </c>
      <c r="N1155" t="s">
        <v>26</v>
      </c>
      <c r="O1155">
        <v>3.89</v>
      </c>
      <c r="P1155" t="s">
        <v>22</v>
      </c>
    </row>
    <row r="1156" spans="1:16" x14ac:dyDescent="0.25">
      <c r="A1156" s="1">
        <v>43332</v>
      </c>
      <c r="B1156" s="1">
        <v>43338</v>
      </c>
      <c r="C1156" s="2">
        <f t="shared" si="36"/>
        <v>34</v>
      </c>
      <c r="D1156" s="2">
        <f t="shared" si="37"/>
        <v>2018</v>
      </c>
      <c r="E1156" t="s">
        <v>14</v>
      </c>
      <c r="F1156" t="s">
        <v>15</v>
      </c>
      <c r="G1156" t="s">
        <v>16</v>
      </c>
      <c r="H1156" t="s">
        <v>17</v>
      </c>
      <c r="I1156" t="s">
        <v>18</v>
      </c>
      <c r="J1156" t="s">
        <v>19</v>
      </c>
      <c r="K1156" t="s">
        <v>20</v>
      </c>
      <c r="N1156" t="s">
        <v>21</v>
      </c>
      <c r="O1156">
        <v>5.04</v>
      </c>
      <c r="P1156" t="s">
        <v>22</v>
      </c>
    </row>
    <row r="1157" spans="1:16" x14ac:dyDescent="0.25">
      <c r="A1157" s="1">
        <v>43332</v>
      </c>
      <c r="B1157" s="1">
        <v>43338</v>
      </c>
      <c r="C1157" s="2">
        <f t="shared" si="36"/>
        <v>34</v>
      </c>
      <c r="D1157" s="2">
        <f t="shared" si="37"/>
        <v>2018</v>
      </c>
      <c r="E1157" t="s">
        <v>14</v>
      </c>
      <c r="F1157" t="s">
        <v>15</v>
      </c>
      <c r="G1157" t="s">
        <v>16</v>
      </c>
      <c r="H1157" t="s">
        <v>17</v>
      </c>
      <c r="I1157" t="s">
        <v>18</v>
      </c>
      <c r="J1157" t="s">
        <v>19</v>
      </c>
      <c r="K1157" t="s">
        <v>20</v>
      </c>
      <c r="N1157" t="s">
        <v>27</v>
      </c>
      <c r="O1157">
        <v>5</v>
      </c>
      <c r="P1157" t="s">
        <v>22</v>
      </c>
    </row>
    <row r="1158" spans="1:16" x14ac:dyDescent="0.25">
      <c r="A1158" s="1">
        <v>43332</v>
      </c>
      <c r="B1158" s="1">
        <v>43338</v>
      </c>
      <c r="C1158" s="2">
        <f t="shared" si="36"/>
        <v>34</v>
      </c>
      <c r="D1158" s="2">
        <f t="shared" si="37"/>
        <v>2018</v>
      </c>
      <c r="E1158" t="s">
        <v>14</v>
      </c>
      <c r="F1158" t="s">
        <v>15</v>
      </c>
      <c r="G1158" t="s">
        <v>16</v>
      </c>
      <c r="H1158" t="s">
        <v>17</v>
      </c>
      <c r="I1158" t="s">
        <v>18</v>
      </c>
      <c r="J1158" t="s">
        <v>19</v>
      </c>
      <c r="K1158" t="s">
        <v>20</v>
      </c>
      <c r="N1158" t="s">
        <v>23</v>
      </c>
      <c r="O1158">
        <v>3.46</v>
      </c>
      <c r="P1158" t="s">
        <v>22</v>
      </c>
    </row>
    <row r="1159" spans="1:16" x14ac:dyDescent="0.25">
      <c r="A1159" s="1">
        <v>43332</v>
      </c>
      <c r="B1159" s="1">
        <v>43338</v>
      </c>
      <c r="C1159" s="2">
        <f t="shared" si="36"/>
        <v>34</v>
      </c>
      <c r="D1159" s="2">
        <f t="shared" si="37"/>
        <v>2018</v>
      </c>
      <c r="E1159" t="s">
        <v>14</v>
      </c>
      <c r="F1159" t="s">
        <v>15</v>
      </c>
      <c r="G1159" t="s">
        <v>16</v>
      </c>
      <c r="H1159" t="s">
        <v>17</v>
      </c>
      <c r="I1159" t="s">
        <v>18</v>
      </c>
      <c r="J1159" t="s">
        <v>19</v>
      </c>
      <c r="K1159" t="s">
        <v>20</v>
      </c>
      <c r="N1159" t="s">
        <v>24</v>
      </c>
      <c r="O1159">
        <v>3.6</v>
      </c>
      <c r="P1159" t="s">
        <v>22</v>
      </c>
    </row>
    <row r="1160" spans="1:16" x14ac:dyDescent="0.25">
      <c r="A1160" s="1">
        <v>43332</v>
      </c>
      <c r="B1160" s="1">
        <v>43338</v>
      </c>
      <c r="C1160" s="2">
        <f t="shared" si="36"/>
        <v>34</v>
      </c>
      <c r="D1160" s="2">
        <f t="shared" si="37"/>
        <v>2018</v>
      </c>
      <c r="E1160" t="s">
        <v>14</v>
      </c>
      <c r="F1160" t="s">
        <v>15</v>
      </c>
      <c r="G1160" t="s">
        <v>16</v>
      </c>
      <c r="H1160" t="s">
        <v>17</v>
      </c>
      <c r="I1160" t="s">
        <v>18</v>
      </c>
      <c r="J1160" t="s">
        <v>19</v>
      </c>
      <c r="K1160" t="s">
        <v>20</v>
      </c>
      <c r="N1160" t="s">
        <v>25</v>
      </c>
      <c r="O1160">
        <v>4.3600000000000003</v>
      </c>
      <c r="P1160" t="s">
        <v>22</v>
      </c>
    </row>
    <row r="1161" spans="1:16" x14ac:dyDescent="0.25">
      <c r="A1161" s="1">
        <v>43339</v>
      </c>
      <c r="B1161" s="1">
        <v>43345</v>
      </c>
      <c r="C1161" s="2">
        <f t="shared" si="36"/>
        <v>35</v>
      </c>
      <c r="D1161" s="2">
        <f t="shared" si="37"/>
        <v>2018</v>
      </c>
      <c r="E1161" t="s">
        <v>14</v>
      </c>
      <c r="F1161" t="s">
        <v>15</v>
      </c>
      <c r="G1161" t="s">
        <v>16</v>
      </c>
      <c r="H1161" t="s">
        <v>17</v>
      </c>
      <c r="I1161" t="s">
        <v>18</v>
      </c>
      <c r="J1161" t="s">
        <v>19</v>
      </c>
      <c r="K1161" t="s">
        <v>20</v>
      </c>
      <c r="N1161" t="s">
        <v>26</v>
      </c>
      <c r="O1161">
        <v>3.86</v>
      </c>
      <c r="P1161" t="s">
        <v>22</v>
      </c>
    </row>
    <row r="1162" spans="1:16" x14ac:dyDescent="0.25">
      <c r="A1162" s="1">
        <v>43339</v>
      </c>
      <c r="B1162" s="1">
        <v>43345</v>
      </c>
      <c r="C1162" s="2">
        <f t="shared" si="36"/>
        <v>35</v>
      </c>
      <c r="D1162" s="2">
        <f t="shared" si="37"/>
        <v>2018</v>
      </c>
      <c r="E1162" t="s">
        <v>14</v>
      </c>
      <c r="F1162" t="s">
        <v>15</v>
      </c>
      <c r="G1162" t="s">
        <v>16</v>
      </c>
      <c r="H1162" t="s">
        <v>17</v>
      </c>
      <c r="I1162" t="s">
        <v>18</v>
      </c>
      <c r="J1162" t="s">
        <v>19</v>
      </c>
      <c r="K1162" t="s">
        <v>20</v>
      </c>
      <c r="N1162" t="s">
        <v>21</v>
      </c>
      <c r="O1162">
        <v>5.3</v>
      </c>
      <c r="P1162" t="s">
        <v>22</v>
      </c>
    </row>
    <row r="1163" spans="1:16" x14ac:dyDescent="0.25">
      <c r="A1163" s="1">
        <v>43339</v>
      </c>
      <c r="B1163" s="1">
        <v>43345</v>
      </c>
      <c r="C1163" s="2">
        <f t="shared" si="36"/>
        <v>35</v>
      </c>
      <c r="D1163" s="2">
        <f t="shared" si="37"/>
        <v>2018</v>
      </c>
      <c r="E1163" t="s">
        <v>14</v>
      </c>
      <c r="F1163" t="s">
        <v>15</v>
      </c>
      <c r="G1163" t="s">
        <v>16</v>
      </c>
      <c r="H1163" t="s">
        <v>17</v>
      </c>
      <c r="I1163" t="s">
        <v>18</v>
      </c>
      <c r="J1163" t="s">
        <v>19</v>
      </c>
      <c r="K1163" t="s">
        <v>20</v>
      </c>
      <c r="N1163" t="s">
        <v>27</v>
      </c>
      <c r="O1163">
        <v>5</v>
      </c>
      <c r="P1163" t="s">
        <v>22</v>
      </c>
    </row>
    <row r="1164" spans="1:16" x14ac:dyDescent="0.25">
      <c r="A1164" s="1">
        <v>43339</v>
      </c>
      <c r="B1164" s="1">
        <v>43345</v>
      </c>
      <c r="C1164" s="2">
        <f t="shared" si="36"/>
        <v>35</v>
      </c>
      <c r="D1164" s="2">
        <f t="shared" si="37"/>
        <v>2018</v>
      </c>
      <c r="E1164" t="s">
        <v>14</v>
      </c>
      <c r="F1164" t="s">
        <v>15</v>
      </c>
      <c r="G1164" t="s">
        <v>16</v>
      </c>
      <c r="H1164" t="s">
        <v>17</v>
      </c>
      <c r="I1164" t="s">
        <v>18</v>
      </c>
      <c r="J1164" t="s">
        <v>19</v>
      </c>
      <c r="K1164" t="s">
        <v>20</v>
      </c>
      <c r="N1164" t="s">
        <v>23</v>
      </c>
      <c r="O1164">
        <v>3.54</v>
      </c>
      <c r="P1164" t="s">
        <v>22</v>
      </c>
    </row>
    <row r="1165" spans="1:16" x14ac:dyDescent="0.25">
      <c r="A1165" s="1">
        <v>43339</v>
      </c>
      <c r="B1165" s="1">
        <v>43345</v>
      </c>
      <c r="C1165" s="2">
        <f t="shared" si="36"/>
        <v>35</v>
      </c>
      <c r="D1165" s="2">
        <f t="shared" si="37"/>
        <v>2018</v>
      </c>
      <c r="E1165" t="s">
        <v>14</v>
      </c>
      <c r="F1165" t="s">
        <v>15</v>
      </c>
      <c r="G1165" t="s">
        <v>16</v>
      </c>
      <c r="H1165" t="s">
        <v>17</v>
      </c>
      <c r="I1165" t="s">
        <v>18</v>
      </c>
      <c r="J1165" t="s">
        <v>19</v>
      </c>
      <c r="K1165" t="s">
        <v>20</v>
      </c>
      <c r="N1165" t="s">
        <v>24</v>
      </c>
      <c r="O1165">
        <v>3.53</v>
      </c>
      <c r="P1165" t="s">
        <v>22</v>
      </c>
    </row>
    <row r="1166" spans="1:16" x14ac:dyDescent="0.25">
      <c r="A1166" s="1">
        <v>43339</v>
      </c>
      <c r="B1166" s="1">
        <v>43345</v>
      </c>
      <c r="C1166" s="2">
        <f t="shared" si="36"/>
        <v>35</v>
      </c>
      <c r="D1166" s="2">
        <f t="shared" si="37"/>
        <v>2018</v>
      </c>
      <c r="E1166" t="s">
        <v>14</v>
      </c>
      <c r="F1166" t="s">
        <v>15</v>
      </c>
      <c r="G1166" t="s">
        <v>16</v>
      </c>
      <c r="H1166" t="s">
        <v>17</v>
      </c>
      <c r="I1166" t="s">
        <v>18</v>
      </c>
      <c r="J1166" t="s">
        <v>19</v>
      </c>
      <c r="K1166" t="s">
        <v>20</v>
      </c>
      <c r="N1166" t="s">
        <v>25</v>
      </c>
      <c r="O1166">
        <v>4.33</v>
      </c>
      <c r="P1166" t="s">
        <v>22</v>
      </c>
    </row>
    <row r="1167" spans="1:16" x14ac:dyDescent="0.25">
      <c r="A1167" s="1">
        <v>43346</v>
      </c>
      <c r="B1167" s="1">
        <v>43352</v>
      </c>
      <c r="C1167" s="2">
        <f t="shared" si="36"/>
        <v>36</v>
      </c>
      <c r="D1167" s="2">
        <f t="shared" si="37"/>
        <v>2018</v>
      </c>
      <c r="E1167" t="s">
        <v>14</v>
      </c>
      <c r="F1167" t="s">
        <v>15</v>
      </c>
      <c r="G1167" t="s">
        <v>16</v>
      </c>
      <c r="H1167" t="s">
        <v>32</v>
      </c>
      <c r="K1167" t="s">
        <v>29</v>
      </c>
      <c r="L1167" t="s">
        <v>30</v>
      </c>
      <c r="M1167" t="s">
        <v>31</v>
      </c>
      <c r="O1167">
        <v>5</v>
      </c>
      <c r="P1167" t="s">
        <v>22</v>
      </c>
    </row>
    <row r="1168" spans="1:16" x14ac:dyDescent="0.25">
      <c r="A1168" s="1">
        <v>43346</v>
      </c>
      <c r="B1168" s="1">
        <v>43352</v>
      </c>
      <c r="C1168" s="2">
        <f t="shared" si="36"/>
        <v>36</v>
      </c>
      <c r="D1168" s="2">
        <f t="shared" si="37"/>
        <v>2018</v>
      </c>
      <c r="E1168" t="s">
        <v>14</v>
      </c>
      <c r="F1168" t="s">
        <v>15</v>
      </c>
      <c r="G1168" t="s">
        <v>16</v>
      </c>
      <c r="H1168" t="s">
        <v>17</v>
      </c>
      <c r="I1168" t="s">
        <v>18</v>
      </c>
      <c r="J1168" t="s">
        <v>19</v>
      </c>
      <c r="K1168" t="s">
        <v>20</v>
      </c>
      <c r="N1168" t="s">
        <v>26</v>
      </c>
      <c r="O1168">
        <v>3.77</v>
      </c>
      <c r="P1168" t="s">
        <v>22</v>
      </c>
    </row>
    <row r="1169" spans="1:16" x14ac:dyDescent="0.25">
      <c r="A1169" s="1">
        <v>43346</v>
      </c>
      <c r="B1169" s="1">
        <v>43352</v>
      </c>
      <c r="C1169" s="2">
        <f t="shared" si="36"/>
        <v>36</v>
      </c>
      <c r="D1169" s="2">
        <f t="shared" si="37"/>
        <v>2018</v>
      </c>
      <c r="E1169" t="s">
        <v>14</v>
      </c>
      <c r="F1169" t="s">
        <v>15</v>
      </c>
      <c r="G1169" t="s">
        <v>16</v>
      </c>
      <c r="H1169" t="s">
        <v>17</v>
      </c>
      <c r="I1169" t="s">
        <v>18</v>
      </c>
      <c r="J1169" t="s">
        <v>19</v>
      </c>
      <c r="K1169" t="s">
        <v>20</v>
      </c>
      <c r="N1169" t="s">
        <v>21</v>
      </c>
      <c r="O1169">
        <v>5.95</v>
      </c>
      <c r="P1169" t="s">
        <v>22</v>
      </c>
    </row>
    <row r="1170" spans="1:16" x14ac:dyDescent="0.25">
      <c r="A1170" s="1">
        <v>43346</v>
      </c>
      <c r="B1170" s="1">
        <v>43352</v>
      </c>
      <c r="C1170" s="2">
        <f t="shared" si="36"/>
        <v>36</v>
      </c>
      <c r="D1170" s="2">
        <f t="shared" si="37"/>
        <v>2018</v>
      </c>
      <c r="E1170" t="s">
        <v>14</v>
      </c>
      <c r="F1170" t="s">
        <v>15</v>
      </c>
      <c r="G1170" t="s">
        <v>16</v>
      </c>
      <c r="H1170" t="s">
        <v>17</v>
      </c>
      <c r="I1170" t="s">
        <v>18</v>
      </c>
      <c r="J1170" t="s">
        <v>19</v>
      </c>
      <c r="K1170" t="s">
        <v>20</v>
      </c>
      <c r="N1170" t="s">
        <v>23</v>
      </c>
      <c r="O1170">
        <v>3.92</v>
      </c>
      <c r="P1170" t="s">
        <v>22</v>
      </c>
    </row>
    <row r="1171" spans="1:16" x14ac:dyDescent="0.25">
      <c r="A1171" s="1">
        <v>43346</v>
      </c>
      <c r="B1171" s="1">
        <v>43352</v>
      </c>
      <c r="C1171" s="2">
        <f t="shared" si="36"/>
        <v>36</v>
      </c>
      <c r="D1171" s="2">
        <f t="shared" si="37"/>
        <v>2018</v>
      </c>
      <c r="E1171" t="s">
        <v>14</v>
      </c>
      <c r="F1171" t="s">
        <v>15</v>
      </c>
      <c r="G1171" t="s">
        <v>16</v>
      </c>
      <c r="H1171" t="s">
        <v>17</v>
      </c>
      <c r="I1171" t="s">
        <v>18</v>
      </c>
      <c r="J1171" t="s">
        <v>19</v>
      </c>
      <c r="K1171" t="s">
        <v>20</v>
      </c>
      <c r="N1171" t="s">
        <v>24</v>
      </c>
      <c r="O1171">
        <v>3.3</v>
      </c>
      <c r="P1171" t="s">
        <v>22</v>
      </c>
    </row>
    <row r="1172" spans="1:16" x14ac:dyDescent="0.25">
      <c r="A1172" s="1">
        <v>43346</v>
      </c>
      <c r="B1172" s="1">
        <v>43352</v>
      </c>
      <c r="C1172" s="2">
        <f t="shared" si="36"/>
        <v>36</v>
      </c>
      <c r="D1172" s="2">
        <f t="shared" si="37"/>
        <v>2018</v>
      </c>
      <c r="E1172" t="s">
        <v>14</v>
      </c>
      <c r="F1172" t="s">
        <v>15</v>
      </c>
      <c r="G1172" t="s">
        <v>16</v>
      </c>
      <c r="H1172" t="s">
        <v>17</v>
      </c>
      <c r="I1172" t="s">
        <v>18</v>
      </c>
      <c r="J1172" t="s">
        <v>19</v>
      </c>
      <c r="K1172" t="s">
        <v>20</v>
      </c>
      <c r="N1172" t="s">
        <v>25</v>
      </c>
      <c r="O1172">
        <v>4.2300000000000004</v>
      </c>
      <c r="P1172" t="s">
        <v>22</v>
      </c>
    </row>
    <row r="1173" spans="1:16" x14ac:dyDescent="0.25">
      <c r="A1173" s="1">
        <v>43353</v>
      </c>
      <c r="B1173" s="1">
        <v>43359</v>
      </c>
      <c r="C1173" s="2">
        <f t="shared" si="36"/>
        <v>37</v>
      </c>
      <c r="D1173" s="2">
        <f t="shared" si="37"/>
        <v>2018</v>
      </c>
      <c r="E1173" t="s">
        <v>14</v>
      </c>
      <c r="F1173" t="s">
        <v>15</v>
      </c>
      <c r="G1173" t="s">
        <v>16</v>
      </c>
      <c r="H1173" t="s">
        <v>32</v>
      </c>
      <c r="K1173" t="s">
        <v>29</v>
      </c>
      <c r="L1173" t="s">
        <v>30</v>
      </c>
      <c r="M1173" t="s">
        <v>31</v>
      </c>
      <c r="O1173">
        <v>4.96</v>
      </c>
      <c r="P1173" t="s">
        <v>22</v>
      </c>
    </row>
    <row r="1174" spans="1:16" x14ac:dyDescent="0.25">
      <c r="A1174" s="1">
        <v>43353</v>
      </c>
      <c r="B1174" s="1">
        <v>43359</v>
      </c>
      <c r="C1174" s="2">
        <f t="shared" si="36"/>
        <v>37</v>
      </c>
      <c r="D1174" s="2">
        <f t="shared" si="37"/>
        <v>2018</v>
      </c>
      <c r="E1174" t="s">
        <v>14</v>
      </c>
      <c r="F1174" t="s">
        <v>15</v>
      </c>
      <c r="G1174" t="s">
        <v>16</v>
      </c>
      <c r="H1174" t="s">
        <v>17</v>
      </c>
      <c r="I1174" t="s">
        <v>18</v>
      </c>
      <c r="J1174" t="s">
        <v>19</v>
      </c>
      <c r="K1174" t="s">
        <v>20</v>
      </c>
      <c r="N1174" t="s">
        <v>26</v>
      </c>
      <c r="O1174">
        <v>3.77</v>
      </c>
      <c r="P1174" t="s">
        <v>22</v>
      </c>
    </row>
    <row r="1175" spans="1:16" x14ac:dyDescent="0.25">
      <c r="A1175" s="1">
        <v>43353</v>
      </c>
      <c r="B1175" s="1">
        <v>43359</v>
      </c>
      <c r="C1175" s="2">
        <f t="shared" si="36"/>
        <v>37</v>
      </c>
      <c r="D1175" s="2">
        <f t="shared" si="37"/>
        <v>2018</v>
      </c>
      <c r="E1175" t="s">
        <v>14</v>
      </c>
      <c r="F1175" t="s">
        <v>15</v>
      </c>
      <c r="G1175" t="s">
        <v>16</v>
      </c>
      <c r="H1175" t="s">
        <v>17</v>
      </c>
      <c r="I1175" t="s">
        <v>18</v>
      </c>
      <c r="J1175" t="s">
        <v>19</v>
      </c>
      <c r="K1175" t="s">
        <v>20</v>
      </c>
      <c r="N1175" t="s">
        <v>21</v>
      </c>
      <c r="O1175">
        <v>5.95</v>
      </c>
      <c r="P1175" t="s">
        <v>22</v>
      </c>
    </row>
    <row r="1176" spans="1:16" x14ac:dyDescent="0.25">
      <c r="A1176" s="1">
        <v>43353</v>
      </c>
      <c r="B1176" s="1">
        <v>43359</v>
      </c>
      <c r="C1176" s="2">
        <f t="shared" si="36"/>
        <v>37</v>
      </c>
      <c r="D1176" s="2">
        <f t="shared" si="37"/>
        <v>2018</v>
      </c>
      <c r="E1176" t="s">
        <v>14</v>
      </c>
      <c r="F1176" t="s">
        <v>15</v>
      </c>
      <c r="G1176" t="s">
        <v>16</v>
      </c>
      <c r="H1176" t="s">
        <v>17</v>
      </c>
      <c r="I1176" t="s">
        <v>18</v>
      </c>
      <c r="J1176" t="s">
        <v>19</v>
      </c>
      <c r="K1176" t="s">
        <v>20</v>
      </c>
      <c r="N1176" t="s">
        <v>23</v>
      </c>
      <c r="O1176">
        <v>3.92</v>
      </c>
      <c r="P1176" t="s">
        <v>22</v>
      </c>
    </row>
    <row r="1177" spans="1:16" x14ac:dyDescent="0.25">
      <c r="A1177" s="1">
        <v>43353</v>
      </c>
      <c r="B1177" s="1">
        <v>43359</v>
      </c>
      <c r="C1177" s="2">
        <f t="shared" si="36"/>
        <v>37</v>
      </c>
      <c r="D1177" s="2">
        <f t="shared" si="37"/>
        <v>2018</v>
      </c>
      <c r="E1177" t="s">
        <v>14</v>
      </c>
      <c r="F1177" t="s">
        <v>15</v>
      </c>
      <c r="G1177" t="s">
        <v>16</v>
      </c>
      <c r="H1177" t="s">
        <v>17</v>
      </c>
      <c r="I1177" t="s">
        <v>18</v>
      </c>
      <c r="J1177" t="s">
        <v>19</v>
      </c>
      <c r="K1177" t="s">
        <v>20</v>
      </c>
      <c r="N1177" t="s">
        <v>24</v>
      </c>
      <c r="O1177">
        <v>3.3</v>
      </c>
      <c r="P1177" t="s">
        <v>22</v>
      </c>
    </row>
    <row r="1178" spans="1:16" x14ac:dyDescent="0.25">
      <c r="A1178" s="1">
        <v>43353</v>
      </c>
      <c r="B1178" s="1">
        <v>43359</v>
      </c>
      <c r="C1178" s="2">
        <f t="shared" si="36"/>
        <v>37</v>
      </c>
      <c r="D1178" s="2">
        <f t="shared" si="37"/>
        <v>2018</v>
      </c>
      <c r="E1178" t="s">
        <v>14</v>
      </c>
      <c r="F1178" t="s">
        <v>15</v>
      </c>
      <c r="G1178" t="s">
        <v>16</v>
      </c>
      <c r="H1178" t="s">
        <v>17</v>
      </c>
      <c r="I1178" t="s">
        <v>18</v>
      </c>
      <c r="J1178" t="s">
        <v>19</v>
      </c>
      <c r="K1178" t="s">
        <v>20</v>
      </c>
      <c r="N1178" t="s">
        <v>25</v>
      </c>
      <c r="O1178">
        <v>4.2300000000000004</v>
      </c>
      <c r="P1178" t="s">
        <v>22</v>
      </c>
    </row>
    <row r="1179" spans="1:16" x14ac:dyDescent="0.25">
      <c r="A1179" s="1">
        <v>43360</v>
      </c>
      <c r="B1179" s="1">
        <v>43366</v>
      </c>
      <c r="C1179" s="2">
        <f t="shared" si="36"/>
        <v>38</v>
      </c>
      <c r="D1179" s="2">
        <f t="shared" si="37"/>
        <v>2018</v>
      </c>
      <c r="E1179" t="s">
        <v>14</v>
      </c>
      <c r="F1179" t="s">
        <v>15</v>
      </c>
      <c r="G1179" t="s">
        <v>16</v>
      </c>
      <c r="H1179" t="s">
        <v>32</v>
      </c>
      <c r="K1179" t="s">
        <v>29</v>
      </c>
      <c r="L1179" t="s">
        <v>30</v>
      </c>
      <c r="M1179" t="s">
        <v>31</v>
      </c>
      <c r="O1179">
        <v>6.22</v>
      </c>
      <c r="P1179" t="s">
        <v>22</v>
      </c>
    </row>
    <row r="1180" spans="1:16" x14ac:dyDescent="0.25">
      <c r="A1180" s="1">
        <v>43360</v>
      </c>
      <c r="B1180" s="1">
        <v>43366</v>
      </c>
      <c r="C1180" s="2">
        <f t="shared" si="36"/>
        <v>38</v>
      </c>
      <c r="D1180" s="2">
        <f t="shared" si="37"/>
        <v>2018</v>
      </c>
      <c r="E1180" t="s">
        <v>14</v>
      </c>
      <c r="F1180" t="s">
        <v>15</v>
      </c>
      <c r="G1180" t="s">
        <v>16</v>
      </c>
      <c r="H1180" t="s">
        <v>17</v>
      </c>
      <c r="I1180" t="s">
        <v>18</v>
      </c>
      <c r="J1180" t="s">
        <v>19</v>
      </c>
      <c r="K1180" t="s">
        <v>20</v>
      </c>
      <c r="N1180" t="s">
        <v>26</v>
      </c>
      <c r="O1180">
        <v>3.77</v>
      </c>
      <c r="P1180" t="s">
        <v>22</v>
      </c>
    </row>
    <row r="1181" spans="1:16" x14ac:dyDescent="0.25">
      <c r="A1181" s="1">
        <v>43360</v>
      </c>
      <c r="B1181" s="1">
        <v>43366</v>
      </c>
      <c r="C1181" s="2">
        <f t="shared" si="36"/>
        <v>38</v>
      </c>
      <c r="D1181" s="2">
        <f t="shared" si="37"/>
        <v>2018</v>
      </c>
      <c r="E1181" t="s">
        <v>14</v>
      </c>
      <c r="F1181" t="s">
        <v>15</v>
      </c>
      <c r="G1181" t="s">
        <v>16</v>
      </c>
      <c r="H1181" t="s">
        <v>17</v>
      </c>
      <c r="I1181" t="s">
        <v>18</v>
      </c>
      <c r="J1181" t="s">
        <v>19</v>
      </c>
      <c r="K1181" t="s">
        <v>20</v>
      </c>
      <c r="N1181" t="s">
        <v>21</v>
      </c>
      <c r="O1181">
        <v>5.95</v>
      </c>
      <c r="P1181" t="s">
        <v>22</v>
      </c>
    </row>
    <row r="1182" spans="1:16" x14ac:dyDescent="0.25">
      <c r="A1182" s="1">
        <v>43360</v>
      </c>
      <c r="B1182" s="1">
        <v>43366</v>
      </c>
      <c r="C1182" s="2">
        <f t="shared" si="36"/>
        <v>38</v>
      </c>
      <c r="D1182" s="2">
        <f t="shared" si="37"/>
        <v>2018</v>
      </c>
      <c r="E1182" t="s">
        <v>14</v>
      </c>
      <c r="F1182" t="s">
        <v>15</v>
      </c>
      <c r="G1182" t="s">
        <v>16</v>
      </c>
      <c r="H1182" t="s">
        <v>17</v>
      </c>
      <c r="I1182" t="s">
        <v>18</v>
      </c>
      <c r="J1182" t="s">
        <v>19</v>
      </c>
      <c r="K1182" t="s">
        <v>20</v>
      </c>
      <c r="N1182" t="s">
        <v>23</v>
      </c>
      <c r="O1182">
        <v>3.92</v>
      </c>
      <c r="P1182" t="s">
        <v>22</v>
      </c>
    </row>
    <row r="1183" spans="1:16" x14ac:dyDescent="0.25">
      <c r="A1183" s="1">
        <v>43360</v>
      </c>
      <c r="B1183" s="1">
        <v>43366</v>
      </c>
      <c r="C1183" s="2">
        <f t="shared" si="36"/>
        <v>38</v>
      </c>
      <c r="D1183" s="2">
        <f t="shared" si="37"/>
        <v>2018</v>
      </c>
      <c r="E1183" t="s">
        <v>14</v>
      </c>
      <c r="F1183" t="s">
        <v>15</v>
      </c>
      <c r="G1183" t="s">
        <v>16</v>
      </c>
      <c r="H1183" t="s">
        <v>17</v>
      </c>
      <c r="I1183" t="s">
        <v>18</v>
      </c>
      <c r="J1183" t="s">
        <v>19</v>
      </c>
      <c r="K1183" t="s">
        <v>20</v>
      </c>
      <c r="N1183" t="s">
        <v>24</v>
      </c>
      <c r="O1183">
        <v>3.3</v>
      </c>
      <c r="P1183" t="s">
        <v>22</v>
      </c>
    </row>
    <row r="1184" spans="1:16" x14ac:dyDescent="0.25">
      <c r="A1184" s="1">
        <v>43360</v>
      </c>
      <c r="B1184" s="1">
        <v>43366</v>
      </c>
      <c r="C1184" s="2">
        <f t="shared" si="36"/>
        <v>38</v>
      </c>
      <c r="D1184" s="2">
        <f t="shared" si="37"/>
        <v>2018</v>
      </c>
      <c r="E1184" t="s">
        <v>14</v>
      </c>
      <c r="F1184" t="s">
        <v>15</v>
      </c>
      <c r="G1184" t="s">
        <v>16</v>
      </c>
      <c r="H1184" t="s">
        <v>17</v>
      </c>
      <c r="I1184" t="s">
        <v>18</v>
      </c>
      <c r="J1184" t="s">
        <v>19</v>
      </c>
      <c r="K1184" t="s">
        <v>20</v>
      </c>
      <c r="N1184" t="s">
        <v>25</v>
      </c>
      <c r="O1184">
        <v>4.2300000000000004</v>
      </c>
      <c r="P1184" t="s">
        <v>22</v>
      </c>
    </row>
    <row r="1185" spans="1:16" x14ac:dyDescent="0.25">
      <c r="A1185" s="1">
        <v>43367</v>
      </c>
      <c r="B1185" s="1">
        <v>43373</v>
      </c>
      <c r="C1185" s="2">
        <f t="shared" si="36"/>
        <v>39</v>
      </c>
      <c r="D1185" s="2">
        <f t="shared" si="37"/>
        <v>2018</v>
      </c>
      <c r="E1185" t="s">
        <v>14</v>
      </c>
      <c r="F1185" t="s">
        <v>15</v>
      </c>
      <c r="G1185" t="s">
        <v>16</v>
      </c>
      <c r="H1185" t="s">
        <v>32</v>
      </c>
      <c r="K1185" t="s">
        <v>29</v>
      </c>
      <c r="L1185" t="s">
        <v>30</v>
      </c>
      <c r="M1185" t="s">
        <v>31</v>
      </c>
      <c r="O1185">
        <v>6.43</v>
      </c>
      <c r="P1185" t="s">
        <v>22</v>
      </c>
    </row>
    <row r="1186" spans="1:16" x14ac:dyDescent="0.25">
      <c r="A1186" s="1">
        <v>43367</v>
      </c>
      <c r="B1186" s="1">
        <v>43373</v>
      </c>
      <c r="C1186" s="2">
        <f t="shared" si="36"/>
        <v>39</v>
      </c>
      <c r="D1186" s="2">
        <f t="shared" si="37"/>
        <v>2018</v>
      </c>
      <c r="E1186" t="s">
        <v>14</v>
      </c>
      <c r="F1186" t="s">
        <v>15</v>
      </c>
      <c r="G1186" t="s">
        <v>16</v>
      </c>
      <c r="H1186" t="s">
        <v>17</v>
      </c>
      <c r="I1186" t="s">
        <v>18</v>
      </c>
      <c r="J1186" t="s">
        <v>19</v>
      </c>
      <c r="K1186" t="s">
        <v>20</v>
      </c>
      <c r="N1186" t="s">
        <v>26</v>
      </c>
      <c r="O1186">
        <v>3.77</v>
      </c>
      <c r="P1186" t="s">
        <v>22</v>
      </c>
    </row>
    <row r="1187" spans="1:16" x14ac:dyDescent="0.25">
      <c r="A1187" s="1">
        <v>43367</v>
      </c>
      <c r="B1187" s="1">
        <v>43373</v>
      </c>
      <c r="C1187" s="2">
        <f t="shared" si="36"/>
        <v>39</v>
      </c>
      <c r="D1187" s="2">
        <f t="shared" si="37"/>
        <v>2018</v>
      </c>
      <c r="E1187" t="s">
        <v>14</v>
      </c>
      <c r="F1187" t="s">
        <v>15</v>
      </c>
      <c r="G1187" t="s">
        <v>16</v>
      </c>
      <c r="H1187" t="s">
        <v>17</v>
      </c>
      <c r="I1187" t="s">
        <v>18</v>
      </c>
      <c r="J1187" t="s">
        <v>19</v>
      </c>
      <c r="K1187" t="s">
        <v>20</v>
      </c>
      <c r="N1187" t="s">
        <v>21</v>
      </c>
      <c r="O1187">
        <v>5.95</v>
      </c>
      <c r="P1187" t="s">
        <v>22</v>
      </c>
    </row>
    <row r="1188" spans="1:16" x14ac:dyDescent="0.25">
      <c r="A1188" s="1">
        <v>43367</v>
      </c>
      <c r="B1188" s="1">
        <v>43373</v>
      </c>
      <c r="C1188" s="2">
        <f t="shared" si="36"/>
        <v>39</v>
      </c>
      <c r="D1188" s="2">
        <f t="shared" si="37"/>
        <v>2018</v>
      </c>
      <c r="E1188" t="s">
        <v>14</v>
      </c>
      <c r="F1188" t="s">
        <v>15</v>
      </c>
      <c r="G1188" t="s">
        <v>16</v>
      </c>
      <c r="H1188" t="s">
        <v>17</v>
      </c>
      <c r="I1188" t="s">
        <v>18</v>
      </c>
      <c r="J1188" t="s">
        <v>19</v>
      </c>
      <c r="K1188" t="s">
        <v>20</v>
      </c>
      <c r="N1188" t="s">
        <v>23</v>
      </c>
      <c r="O1188">
        <v>3.92</v>
      </c>
      <c r="P1188" t="s">
        <v>22</v>
      </c>
    </row>
    <row r="1189" spans="1:16" x14ac:dyDescent="0.25">
      <c r="A1189" s="1">
        <v>43367</v>
      </c>
      <c r="B1189" s="1">
        <v>43373</v>
      </c>
      <c r="C1189" s="2">
        <f t="shared" si="36"/>
        <v>39</v>
      </c>
      <c r="D1189" s="2">
        <f t="shared" si="37"/>
        <v>2018</v>
      </c>
      <c r="E1189" t="s">
        <v>14</v>
      </c>
      <c r="F1189" t="s">
        <v>15</v>
      </c>
      <c r="G1189" t="s">
        <v>16</v>
      </c>
      <c r="H1189" t="s">
        <v>17</v>
      </c>
      <c r="I1189" t="s">
        <v>18</v>
      </c>
      <c r="J1189" t="s">
        <v>19</v>
      </c>
      <c r="K1189" t="s">
        <v>20</v>
      </c>
      <c r="N1189" t="s">
        <v>24</v>
      </c>
      <c r="O1189">
        <v>3.3</v>
      </c>
      <c r="P1189" t="s">
        <v>22</v>
      </c>
    </row>
    <row r="1190" spans="1:16" x14ac:dyDescent="0.25">
      <c r="A1190" s="1">
        <v>43367</v>
      </c>
      <c r="B1190" s="1">
        <v>43373</v>
      </c>
      <c r="C1190" s="2">
        <f t="shared" si="36"/>
        <v>39</v>
      </c>
      <c r="D1190" s="2">
        <f t="shared" si="37"/>
        <v>2018</v>
      </c>
      <c r="E1190" t="s">
        <v>14</v>
      </c>
      <c r="F1190" t="s">
        <v>15</v>
      </c>
      <c r="G1190" t="s">
        <v>16</v>
      </c>
      <c r="H1190" t="s">
        <v>17</v>
      </c>
      <c r="I1190" t="s">
        <v>18</v>
      </c>
      <c r="J1190" t="s">
        <v>19</v>
      </c>
      <c r="K1190" t="s">
        <v>20</v>
      </c>
      <c r="N1190" t="s">
        <v>25</v>
      </c>
      <c r="O1190">
        <v>4.2300000000000004</v>
      </c>
      <c r="P1190" t="s">
        <v>22</v>
      </c>
    </row>
    <row r="1191" spans="1:16" x14ac:dyDescent="0.25">
      <c r="A1191" s="1">
        <v>43374</v>
      </c>
      <c r="B1191" s="1">
        <v>43380</v>
      </c>
      <c r="C1191" s="2">
        <f t="shared" si="36"/>
        <v>40</v>
      </c>
      <c r="D1191" s="2">
        <f t="shared" si="37"/>
        <v>2018</v>
      </c>
      <c r="E1191" t="s">
        <v>14</v>
      </c>
      <c r="F1191" t="s">
        <v>15</v>
      </c>
      <c r="G1191" t="s">
        <v>16</v>
      </c>
      <c r="H1191" t="s">
        <v>32</v>
      </c>
      <c r="K1191" t="s">
        <v>29</v>
      </c>
      <c r="L1191" t="s">
        <v>30</v>
      </c>
      <c r="M1191" t="s">
        <v>31</v>
      </c>
      <c r="O1191">
        <v>6.56</v>
      </c>
      <c r="P1191" t="s">
        <v>22</v>
      </c>
    </row>
    <row r="1192" spans="1:16" x14ac:dyDescent="0.25">
      <c r="A1192" s="1">
        <v>43374</v>
      </c>
      <c r="B1192" s="1">
        <v>43380</v>
      </c>
      <c r="C1192" s="2">
        <f t="shared" si="36"/>
        <v>40</v>
      </c>
      <c r="D1192" s="2">
        <f t="shared" si="37"/>
        <v>2018</v>
      </c>
      <c r="E1192" t="s">
        <v>14</v>
      </c>
      <c r="F1192" t="s">
        <v>15</v>
      </c>
      <c r="G1192" t="s">
        <v>16</v>
      </c>
      <c r="H1192" t="s">
        <v>17</v>
      </c>
      <c r="I1192" t="s">
        <v>18</v>
      </c>
      <c r="J1192" t="s">
        <v>19</v>
      </c>
      <c r="K1192" t="s">
        <v>20</v>
      </c>
      <c r="N1192" t="s">
        <v>26</v>
      </c>
      <c r="O1192">
        <v>2.5499999999999998</v>
      </c>
      <c r="P1192" t="s">
        <v>22</v>
      </c>
    </row>
    <row r="1193" spans="1:16" x14ac:dyDescent="0.25">
      <c r="A1193" s="1">
        <v>43374</v>
      </c>
      <c r="B1193" s="1">
        <v>43380</v>
      </c>
      <c r="C1193" s="2">
        <f t="shared" si="36"/>
        <v>40</v>
      </c>
      <c r="D1193" s="2">
        <f t="shared" si="37"/>
        <v>2018</v>
      </c>
      <c r="E1193" t="s">
        <v>14</v>
      </c>
      <c r="F1193" t="s">
        <v>15</v>
      </c>
      <c r="G1193" t="s">
        <v>16</v>
      </c>
      <c r="H1193" t="s">
        <v>17</v>
      </c>
      <c r="I1193" t="s">
        <v>18</v>
      </c>
      <c r="J1193" t="s">
        <v>19</v>
      </c>
      <c r="K1193" t="s">
        <v>20</v>
      </c>
      <c r="N1193" t="s">
        <v>23</v>
      </c>
      <c r="O1193">
        <v>3.25</v>
      </c>
      <c r="P1193" t="s">
        <v>22</v>
      </c>
    </row>
    <row r="1194" spans="1:16" x14ac:dyDescent="0.25">
      <c r="A1194" s="1">
        <v>43374</v>
      </c>
      <c r="B1194" s="1">
        <v>43380</v>
      </c>
      <c r="C1194" s="2">
        <f t="shared" si="36"/>
        <v>40</v>
      </c>
      <c r="D1194" s="2">
        <f t="shared" si="37"/>
        <v>2018</v>
      </c>
      <c r="E1194" t="s">
        <v>14</v>
      </c>
      <c r="F1194" t="s">
        <v>15</v>
      </c>
      <c r="G1194" t="s">
        <v>16</v>
      </c>
      <c r="H1194" t="s">
        <v>17</v>
      </c>
      <c r="I1194" t="s">
        <v>18</v>
      </c>
      <c r="J1194" t="s">
        <v>19</v>
      </c>
      <c r="K1194" t="s">
        <v>20</v>
      </c>
      <c r="N1194" t="s">
        <v>24</v>
      </c>
      <c r="O1194">
        <v>3.91</v>
      </c>
      <c r="P1194" t="s">
        <v>22</v>
      </c>
    </row>
    <row r="1195" spans="1:16" x14ac:dyDescent="0.25">
      <c r="A1195" s="1">
        <v>43381</v>
      </c>
      <c r="B1195" s="1">
        <v>43387</v>
      </c>
      <c r="C1195" s="2">
        <f t="shared" si="36"/>
        <v>41</v>
      </c>
      <c r="D1195" s="2">
        <f t="shared" si="37"/>
        <v>2018</v>
      </c>
      <c r="E1195" t="s">
        <v>14</v>
      </c>
      <c r="F1195" t="s">
        <v>15</v>
      </c>
      <c r="G1195" t="s">
        <v>16</v>
      </c>
      <c r="H1195" t="s">
        <v>32</v>
      </c>
      <c r="K1195" t="s">
        <v>29</v>
      </c>
      <c r="L1195" t="s">
        <v>30</v>
      </c>
      <c r="M1195" t="s">
        <v>31</v>
      </c>
      <c r="O1195">
        <v>5.97</v>
      </c>
      <c r="P1195" t="s">
        <v>22</v>
      </c>
    </row>
    <row r="1196" spans="1:16" x14ac:dyDescent="0.25">
      <c r="A1196" s="1">
        <v>43381</v>
      </c>
      <c r="B1196" s="1">
        <v>43387</v>
      </c>
      <c r="C1196" s="2">
        <f t="shared" si="36"/>
        <v>41</v>
      </c>
      <c r="D1196" s="2">
        <f t="shared" si="37"/>
        <v>2018</v>
      </c>
      <c r="E1196" t="s">
        <v>14</v>
      </c>
      <c r="F1196" t="s">
        <v>15</v>
      </c>
      <c r="G1196" t="s">
        <v>16</v>
      </c>
      <c r="H1196" t="s">
        <v>17</v>
      </c>
      <c r="I1196" t="s">
        <v>18</v>
      </c>
      <c r="J1196" t="s">
        <v>19</v>
      </c>
      <c r="K1196" t="s">
        <v>20</v>
      </c>
      <c r="N1196" t="s">
        <v>26</v>
      </c>
      <c r="O1196">
        <v>2.5499999999999998</v>
      </c>
      <c r="P1196" t="s">
        <v>22</v>
      </c>
    </row>
    <row r="1197" spans="1:16" x14ac:dyDescent="0.25">
      <c r="A1197" s="1">
        <v>43381</v>
      </c>
      <c r="B1197" s="1">
        <v>43387</v>
      </c>
      <c r="C1197" s="2">
        <f t="shared" si="36"/>
        <v>41</v>
      </c>
      <c r="D1197" s="2">
        <f t="shared" si="37"/>
        <v>2018</v>
      </c>
      <c r="E1197" t="s">
        <v>14</v>
      </c>
      <c r="F1197" t="s">
        <v>15</v>
      </c>
      <c r="G1197" t="s">
        <v>16</v>
      </c>
      <c r="H1197" t="s">
        <v>17</v>
      </c>
      <c r="I1197" t="s">
        <v>18</v>
      </c>
      <c r="J1197" t="s">
        <v>19</v>
      </c>
      <c r="K1197" t="s">
        <v>20</v>
      </c>
      <c r="N1197" t="s">
        <v>23</v>
      </c>
      <c r="O1197">
        <v>3.25</v>
      </c>
      <c r="P1197" t="s">
        <v>22</v>
      </c>
    </row>
    <row r="1198" spans="1:16" x14ac:dyDescent="0.25">
      <c r="A1198" s="1">
        <v>43381</v>
      </c>
      <c r="B1198" s="1">
        <v>43387</v>
      </c>
      <c r="C1198" s="2">
        <f t="shared" si="36"/>
        <v>41</v>
      </c>
      <c r="D1198" s="2">
        <f t="shared" si="37"/>
        <v>2018</v>
      </c>
      <c r="E1198" t="s">
        <v>14</v>
      </c>
      <c r="F1198" t="s">
        <v>15</v>
      </c>
      <c r="G1198" t="s">
        <v>16</v>
      </c>
      <c r="H1198" t="s">
        <v>17</v>
      </c>
      <c r="I1198" t="s">
        <v>18</v>
      </c>
      <c r="J1198" t="s">
        <v>19</v>
      </c>
      <c r="K1198" t="s">
        <v>20</v>
      </c>
      <c r="N1198" t="s">
        <v>24</v>
      </c>
      <c r="O1198">
        <v>3.91</v>
      </c>
      <c r="P1198" t="s">
        <v>22</v>
      </c>
    </row>
    <row r="1199" spans="1:16" x14ac:dyDescent="0.25">
      <c r="A1199" s="1">
        <v>43388</v>
      </c>
      <c r="B1199" s="1">
        <v>43394</v>
      </c>
      <c r="C1199" s="2">
        <f t="shared" si="36"/>
        <v>42</v>
      </c>
      <c r="D1199" s="2">
        <f t="shared" si="37"/>
        <v>2018</v>
      </c>
      <c r="E1199" t="s">
        <v>14</v>
      </c>
      <c r="F1199" t="s">
        <v>15</v>
      </c>
      <c r="G1199" t="s">
        <v>16</v>
      </c>
      <c r="H1199" t="s">
        <v>32</v>
      </c>
      <c r="K1199" t="s">
        <v>29</v>
      </c>
      <c r="L1199" t="s">
        <v>30</v>
      </c>
      <c r="M1199" t="s">
        <v>31</v>
      </c>
      <c r="O1199">
        <v>5.84</v>
      </c>
      <c r="P1199" t="s">
        <v>22</v>
      </c>
    </row>
    <row r="1200" spans="1:16" x14ac:dyDescent="0.25">
      <c r="A1200" s="1">
        <v>43388</v>
      </c>
      <c r="B1200" s="1">
        <v>43394</v>
      </c>
      <c r="C1200" s="2">
        <f t="shared" si="36"/>
        <v>42</v>
      </c>
      <c r="D1200" s="2">
        <f t="shared" si="37"/>
        <v>2018</v>
      </c>
      <c r="E1200" t="s">
        <v>14</v>
      </c>
      <c r="F1200" t="s">
        <v>15</v>
      </c>
      <c r="G1200" t="s">
        <v>16</v>
      </c>
      <c r="H1200" t="s">
        <v>17</v>
      </c>
      <c r="I1200" t="s">
        <v>18</v>
      </c>
      <c r="J1200" t="s">
        <v>19</v>
      </c>
      <c r="K1200" t="s">
        <v>20</v>
      </c>
      <c r="N1200" t="s">
        <v>26</v>
      </c>
      <c r="O1200">
        <v>2.5499999999999998</v>
      </c>
      <c r="P1200" t="s">
        <v>22</v>
      </c>
    </row>
    <row r="1201" spans="1:16" x14ac:dyDescent="0.25">
      <c r="A1201" s="1">
        <v>43388</v>
      </c>
      <c r="B1201" s="1">
        <v>43394</v>
      </c>
      <c r="C1201" s="2">
        <f t="shared" si="36"/>
        <v>42</v>
      </c>
      <c r="D1201" s="2">
        <f t="shared" si="37"/>
        <v>2018</v>
      </c>
      <c r="E1201" t="s">
        <v>14</v>
      </c>
      <c r="F1201" t="s">
        <v>15</v>
      </c>
      <c r="G1201" t="s">
        <v>16</v>
      </c>
      <c r="H1201" t="s">
        <v>17</v>
      </c>
      <c r="I1201" t="s">
        <v>18</v>
      </c>
      <c r="J1201" t="s">
        <v>19</v>
      </c>
      <c r="K1201" t="s">
        <v>20</v>
      </c>
      <c r="N1201" t="s">
        <v>23</v>
      </c>
      <c r="O1201">
        <v>3.25</v>
      </c>
      <c r="P1201" t="s">
        <v>22</v>
      </c>
    </row>
    <row r="1202" spans="1:16" x14ac:dyDescent="0.25">
      <c r="A1202" s="1">
        <v>43388</v>
      </c>
      <c r="B1202" s="1">
        <v>43394</v>
      </c>
      <c r="C1202" s="2">
        <f t="shared" si="36"/>
        <v>42</v>
      </c>
      <c r="D1202" s="2">
        <f t="shared" si="37"/>
        <v>2018</v>
      </c>
      <c r="E1202" t="s">
        <v>14</v>
      </c>
      <c r="F1202" t="s">
        <v>15</v>
      </c>
      <c r="G1202" t="s">
        <v>16</v>
      </c>
      <c r="H1202" t="s">
        <v>17</v>
      </c>
      <c r="I1202" t="s">
        <v>18</v>
      </c>
      <c r="J1202" t="s">
        <v>19</v>
      </c>
      <c r="K1202" t="s">
        <v>20</v>
      </c>
      <c r="N1202" t="s">
        <v>24</v>
      </c>
      <c r="O1202">
        <v>3.91</v>
      </c>
      <c r="P1202" t="s">
        <v>22</v>
      </c>
    </row>
    <row r="1203" spans="1:16" x14ac:dyDescent="0.25">
      <c r="A1203" s="1">
        <v>43395</v>
      </c>
      <c r="B1203" s="1">
        <v>43401</v>
      </c>
      <c r="C1203" s="2">
        <f t="shared" si="36"/>
        <v>43</v>
      </c>
      <c r="D1203" s="2">
        <f t="shared" si="37"/>
        <v>2018</v>
      </c>
      <c r="E1203" t="s">
        <v>14</v>
      </c>
      <c r="F1203" t="s">
        <v>15</v>
      </c>
      <c r="G1203" t="s">
        <v>16</v>
      </c>
      <c r="H1203" t="s">
        <v>32</v>
      </c>
      <c r="K1203" t="s">
        <v>29</v>
      </c>
      <c r="L1203" t="s">
        <v>30</v>
      </c>
      <c r="M1203" t="s">
        <v>31</v>
      </c>
      <c r="O1203">
        <v>4.9800000000000004</v>
      </c>
      <c r="P1203" t="s">
        <v>22</v>
      </c>
    </row>
    <row r="1204" spans="1:16" x14ac:dyDescent="0.25">
      <c r="A1204" s="1">
        <v>43395</v>
      </c>
      <c r="B1204" s="1">
        <v>43401</v>
      </c>
      <c r="C1204" s="2">
        <f t="shared" si="36"/>
        <v>43</v>
      </c>
      <c r="D1204" s="2">
        <f t="shared" si="37"/>
        <v>2018</v>
      </c>
      <c r="E1204" t="s">
        <v>14</v>
      </c>
      <c r="F1204" t="s">
        <v>15</v>
      </c>
      <c r="G1204" t="s">
        <v>16</v>
      </c>
      <c r="H1204" t="s">
        <v>17</v>
      </c>
      <c r="I1204" t="s">
        <v>18</v>
      </c>
      <c r="J1204" t="s">
        <v>19</v>
      </c>
      <c r="K1204" t="s">
        <v>20</v>
      </c>
      <c r="N1204" t="s">
        <v>26</v>
      </c>
      <c r="O1204">
        <v>2.5499999999999998</v>
      </c>
      <c r="P1204" t="s">
        <v>22</v>
      </c>
    </row>
    <row r="1205" spans="1:16" x14ac:dyDescent="0.25">
      <c r="A1205" s="1">
        <v>43395</v>
      </c>
      <c r="B1205" s="1">
        <v>43401</v>
      </c>
      <c r="C1205" s="2">
        <f t="shared" si="36"/>
        <v>43</v>
      </c>
      <c r="D1205" s="2">
        <f t="shared" si="37"/>
        <v>2018</v>
      </c>
      <c r="E1205" t="s">
        <v>14</v>
      </c>
      <c r="F1205" t="s">
        <v>15</v>
      </c>
      <c r="G1205" t="s">
        <v>16</v>
      </c>
      <c r="H1205" t="s">
        <v>17</v>
      </c>
      <c r="I1205" t="s">
        <v>18</v>
      </c>
      <c r="J1205" t="s">
        <v>19</v>
      </c>
      <c r="K1205" t="s">
        <v>20</v>
      </c>
      <c r="N1205" t="s">
        <v>23</v>
      </c>
      <c r="O1205">
        <v>3.25</v>
      </c>
      <c r="P1205" t="s">
        <v>22</v>
      </c>
    </row>
    <row r="1206" spans="1:16" x14ac:dyDescent="0.25">
      <c r="A1206" s="1">
        <v>43395</v>
      </c>
      <c r="B1206" s="1">
        <v>43401</v>
      </c>
      <c r="C1206" s="2">
        <f t="shared" si="36"/>
        <v>43</v>
      </c>
      <c r="D1206" s="2">
        <f t="shared" si="37"/>
        <v>2018</v>
      </c>
      <c r="E1206" t="s">
        <v>14</v>
      </c>
      <c r="F1206" t="s">
        <v>15</v>
      </c>
      <c r="G1206" t="s">
        <v>16</v>
      </c>
      <c r="H1206" t="s">
        <v>17</v>
      </c>
      <c r="I1206" t="s">
        <v>18</v>
      </c>
      <c r="J1206" t="s">
        <v>19</v>
      </c>
      <c r="K1206" t="s">
        <v>20</v>
      </c>
      <c r="N1206" t="s">
        <v>24</v>
      </c>
      <c r="O1206">
        <v>3.91</v>
      </c>
      <c r="P1206" t="s">
        <v>22</v>
      </c>
    </row>
    <row r="1207" spans="1:16" x14ac:dyDescent="0.25">
      <c r="A1207" s="1">
        <v>43402</v>
      </c>
      <c r="B1207" s="1">
        <v>43408</v>
      </c>
      <c r="C1207" s="2">
        <f t="shared" si="36"/>
        <v>44</v>
      </c>
      <c r="D1207" s="2">
        <f t="shared" si="37"/>
        <v>2018</v>
      </c>
      <c r="E1207" t="s">
        <v>14</v>
      </c>
      <c r="F1207" t="s">
        <v>15</v>
      </c>
      <c r="G1207" t="s">
        <v>16</v>
      </c>
      <c r="H1207" t="s">
        <v>32</v>
      </c>
      <c r="K1207" t="s">
        <v>29</v>
      </c>
      <c r="L1207" t="s">
        <v>30</v>
      </c>
      <c r="M1207" t="s">
        <v>31</v>
      </c>
      <c r="O1207">
        <v>5.6</v>
      </c>
      <c r="P1207" t="s">
        <v>22</v>
      </c>
    </row>
    <row r="1208" spans="1:16" x14ac:dyDescent="0.25">
      <c r="A1208" s="1">
        <v>43402</v>
      </c>
      <c r="B1208" s="1">
        <v>43408</v>
      </c>
      <c r="C1208" s="2">
        <f t="shared" si="36"/>
        <v>44</v>
      </c>
      <c r="D1208" s="2">
        <f t="shared" si="37"/>
        <v>2018</v>
      </c>
      <c r="E1208" t="s">
        <v>14</v>
      </c>
      <c r="F1208" t="s">
        <v>15</v>
      </c>
      <c r="G1208" t="s">
        <v>16</v>
      </c>
      <c r="H1208" t="s">
        <v>17</v>
      </c>
      <c r="I1208" t="s">
        <v>18</v>
      </c>
      <c r="J1208" t="s">
        <v>19</v>
      </c>
      <c r="K1208" t="s">
        <v>20</v>
      </c>
      <c r="N1208" t="s">
        <v>26</v>
      </c>
      <c r="O1208">
        <v>2.5499999999999998</v>
      </c>
      <c r="P1208" t="s">
        <v>22</v>
      </c>
    </row>
    <row r="1209" spans="1:16" x14ac:dyDescent="0.25">
      <c r="A1209" s="1">
        <v>43402</v>
      </c>
      <c r="B1209" s="1">
        <v>43408</v>
      </c>
      <c r="C1209" s="2">
        <f t="shared" si="36"/>
        <v>44</v>
      </c>
      <c r="D1209" s="2">
        <f t="shared" si="37"/>
        <v>2018</v>
      </c>
      <c r="E1209" t="s">
        <v>14</v>
      </c>
      <c r="F1209" t="s">
        <v>15</v>
      </c>
      <c r="G1209" t="s">
        <v>16</v>
      </c>
      <c r="H1209" t="s">
        <v>17</v>
      </c>
      <c r="I1209" t="s">
        <v>18</v>
      </c>
      <c r="J1209" t="s">
        <v>19</v>
      </c>
      <c r="K1209" t="s">
        <v>20</v>
      </c>
      <c r="N1209" t="s">
        <v>21</v>
      </c>
      <c r="O1209">
        <v>5.45</v>
      </c>
      <c r="P1209" t="s">
        <v>22</v>
      </c>
    </row>
    <row r="1210" spans="1:16" x14ac:dyDescent="0.25">
      <c r="A1210" s="1">
        <v>43402</v>
      </c>
      <c r="B1210" s="1">
        <v>43408</v>
      </c>
      <c r="C1210" s="2">
        <f t="shared" si="36"/>
        <v>44</v>
      </c>
      <c r="D1210" s="2">
        <f t="shared" si="37"/>
        <v>2018</v>
      </c>
      <c r="E1210" t="s">
        <v>14</v>
      </c>
      <c r="F1210" t="s">
        <v>15</v>
      </c>
      <c r="G1210" t="s">
        <v>16</v>
      </c>
      <c r="H1210" t="s">
        <v>17</v>
      </c>
      <c r="I1210" t="s">
        <v>18</v>
      </c>
      <c r="J1210" t="s">
        <v>19</v>
      </c>
      <c r="K1210" t="s">
        <v>20</v>
      </c>
      <c r="N1210" t="s">
        <v>23</v>
      </c>
      <c r="O1210">
        <v>2.73</v>
      </c>
      <c r="P1210" t="s">
        <v>22</v>
      </c>
    </row>
    <row r="1211" spans="1:16" x14ac:dyDescent="0.25">
      <c r="A1211" s="1">
        <v>43402</v>
      </c>
      <c r="B1211" s="1">
        <v>43408</v>
      </c>
      <c r="C1211" s="2">
        <f t="shared" si="36"/>
        <v>44</v>
      </c>
      <c r="D1211" s="2">
        <f t="shared" si="37"/>
        <v>2018</v>
      </c>
      <c r="E1211" t="s">
        <v>14</v>
      </c>
      <c r="F1211" t="s">
        <v>15</v>
      </c>
      <c r="G1211" t="s">
        <v>16</v>
      </c>
      <c r="H1211" t="s">
        <v>17</v>
      </c>
      <c r="I1211" t="s">
        <v>18</v>
      </c>
      <c r="J1211" t="s">
        <v>19</v>
      </c>
      <c r="K1211" t="s">
        <v>20</v>
      </c>
      <c r="N1211" t="s">
        <v>24</v>
      </c>
      <c r="O1211">
        <v>3.91</v>
      </c>
      <c r="P1211" t="s">
        <v>22</v>
      </c>
    </row>
    <row r="1212" spans="1:16" x14ac:dyDescent="0.25">
      <c r="A1212" s="1">
        <v>43402</v>
      </c>
      <c r="B1212" s="1">
        <v>43408</v>
      </c>
      <c r="C1212" s="2">
        <f t="shared" si="36"/>
        <v>44</v>
      </c>
      <c r="D1212" s="2">
        <f t="shared" si="37"/>
        <v>2018</v>
      </c>
      <c r="E1212" t="s">
        <v>14</v>
      </c>
      <c r="F1212" t="s">
        <v>15</v>
      </c>
      <c r="G1212" t="s">
        <v>16</v>
      </c>
      <c r="H1212" t="s">
        <v>17</v>
      </c>
      <c r="I1212" t="s">
        <v>18</v>
      </c>
      <c r="J1212" t="s">
        <v>19</v>
      </c>
      <c r="K1212" t="s">
        <v>20</v>
      </c>
      <c r="N1212" t="s">
        <v>25</v>
      </c>
      <c r="O1212">
        <v>3.97</v>
      </c>
      <c r="P1212" t="s">
        <v>22</v>
      </c>
    </row>
    <row r="1213" spans="1:16" x14ac:dyDescent="0.25">
      <c r="A1213" s="1">
        <v>43409</v>
      </c>
      <c r="B1213" s="1">
        <v>43415</v>
      </c>
      <c r="C1213" s="2">
        <f t="shared" si="36"/>
        <v>45</v>
      </c>
      <c r="D1213" s="2">
        <f t="shared" si="37"/>
        <v>2018</v>
      </c>
      <c r="E1213" t="s">
        <v>14</v>
      </c>
      <c r="F1213" t="s">
        <v>15</v>
      </c>
      <c r="G1213" t="s">
        <v>16</v>
      </c>
      <c r="H1213" t="s">
        <v>32</v>
      </c>
      <c r="K1213" t="s">
        <v>29</v>
      </c>
      <c r="L1213" t="s">
        <v>30</v>
      </c>
      <c r="M1213" t="s">
        <v>31</v>
      </c>
      <c r="O1213">
        <v>6.2</v>
      </c>
      <c r="P1213" t="s">
        <v>22</v>
      </c>
    </row>
    <row r="1214" spans="1:16" x14ac:dyDescent="0.25">
      <c r="A1214" s="1">
        <v>43409</v>
      </c>
      <c r="B1214" s="1">
        <v>43415</v>
      </c>
      <c r="C1214" s="2">
        <f t="shared" si="36"/>
        <v>45</v>
      </c>
      <c r="D1214" s="2">
        <f t="shared" si="37"/>
        <v>2018</v>
      </c>
      <c r="E1214" t="s">
        <v>14</v>
      </c>
      <c r="F1214" t="s">
        <v>15</v>
      </c>
      <c r="G1214" t="s">
        <v>16</v>
      </c>
      <c r="H1214" t="s">
        <v>17</v>
      </c>
      <c r="I1214" t="s">
        <v>18</v>
      </c>
      <c r="J1214" t="s">
        <v>19</v>
      </c>
      <c r="K1214" t="s">
        <v>20</v>
      </c>
      <c r="N1214" t="s">
        <v>21</v>
      </c>
      <c r="O1214">
        <v>5.45</v>
      </c>
      <c r="P1214" t="s">
        <v>22</v>
      </c>
    </row>
    <row r="1215" spans="1:16" x14ac:dyDescent="0.25">
      <c r="A1215" s="1">
        <v>43409</v>
      </c>
      <c r="B1215" s="1">
        <v>43415</v>
      </c>
      <c r="C1215" s="2">
        <f t="shared" si="36"/>
        <v>45</v>
      </c>
      <c r="D1215" s="2">
        <f t="shared" si="37"/>
        <v>2018</v>
      </c>
      <c r="E1215" t="s">
        <v>14</v>
      </c>
      <c r="F1215" t="s">
        <v>15</v>
      </c>
      <c r="G1215" t="s">
        <v>16</v>
      </c>
      <c r="H1215" t="s">
        <v>17</v>
      </c>
      <c r="I1215" t="s">
        <v>18</v>
      </c>
      <c r="J1215" t="s">
        <v>19</v>
      </c>
      <c r="K1215" t="s">
        <v>20</v>
      </c>
      <c r="N1215" t="s">
        <v>23</v>
      </c>
      <c r="O1215">
        <v>2.39</v>
      </c>
      <c r="P1215" t="s">
        <v>22</v>
      </c>
    </row>
    <row r="1216" spans="1:16" x14ac:dyDescent="0.25">
      <c r="A1216" s="1">
        <v>43409</v>
      </c>
      <c r="B1216" s="1">
        <v>43415</v>
      </c>
      <c r="C1216" s="2">
        <f t="shared" si="36"/>
        <v>45</v>
      </c>
      <c r="D1216" s="2">
        <f t="shared" si="37"/>
        <v>2018</v>
      </c>
      <c r="E1216" t="s">
        <v>14</v>
      </c>
      <c r="F1216" t="s">
        <v>15</v>
      </c>
      <c r="G1216" t="s">
        <v>16</v>
      </c>
      <c r="H1216" t="s">
        <v>17</v>
      </c>
      <c r="I1216" t="s">
        <v>18</v>
      </c>
      <c r="J1216" t="s">
        <v>19</v>
      </c>
      <c r="K1216" t="s">
        <v>20</v>
      </c>
      <c r="N1216" t="s">
        <v>25</v>
      </c>
      <c r="O1216">
        <v>3.97</v>
      </c>
      <c r="P1216" t="s">
        <v>22</v>
      </c>
    </row>
    <row r="1217" spans="1:16" x14ac:dyDescent="0.25">
      <c r="A1217" s="1">
        <v>43416</v>
      </c>
      <c r="B1217" s="1">
        <v>43422</v>
      </c>
      <c r="C1217" s="2">
        <f t="shared" si="36"/>
        <v>46</v>
      </c>
      <c r="D1217" s="2">
        <f t="shared" si="37"/>
        <v>2018</v>
      </c>
      <c r="E1217" t="s">
        <v>14</v>
      </c>
      <c r="F1217" t="s">
        <v>15</v>
      </c>
      <c r="G1217" t="s">
        <v>16</v>
      </c>
      <c r="H1217" t="s">
        <v>32</v>
      </c>
      <c r="K1217" t="s">
        <v>29</v>
      </c>
      <c r="L1217" t="s">
        <v>30</v>
      </c>
      <c r="M1217" t="s">
        <v>31</v>
      </c>
      <c r="O1217">
        <v>6.1</v>
      </c>
      <c r="P1217" t="s">
        <v>22</v>
      </c>
    </row>
    <row r="1218" spans="1:16" x14ac:dyDescent="0.25">
      <c r="A1218" s="1">
        <v>43416</v>
      </c>
      <c r="B1218" s="1">
        <v>43422</v>
      </c>
      <c r="C1218" s="2">
        <f t="shared" si="36"/>
        <v>46</v>
      </c>
      <c r="D1218" s="2">
        <f t="shared" si="37"/>
        <v>2018</v>
      </c>
      <c r="E1218" t="s">
        <v>14</v>
      </c>
      <c r="F1218" t="s">
        <v>15</v>
      </c>
      <c r="G1218" t="s">
        <v>16</v>
      </c>
      <c r="H1218" t="s">
        <v>17</v>
      </c>
      <c r="I1218" t="s">
        <v>18</v>
      </c>
      <c r="J1218" t="s">
        <v>19</v>
      </c>
      <c r="K1218" t="s">
        <v>20</v>
      </c>
      <c r="N1218" t="s">
        <v>21</v>
      </c>
      <c r="O1218">
        <v>5.45</v>
      </c>
      <c r="P1218" t="s">
        <v>22</v>
      </c>
    </row>
    <row r="1219" spans="1:16" x14ac:dyDescent="0.25">
      <c r="A1219" s="1">
        <v>43416</v>
      </c>
      <c r="B1219" s="1">
        <v>43422</v>
      </c>
      <c r="C1219" s="2">
        <f t="shared" ref="C1219:C1282" si="38">_xlfn.ISOWEEKNUM(A1219)</f>
        <v>46</v>
      </c>
      <c r="D1219" s="2">
        <f t="shared" ref="D1219:D1282" si="39">YEAR(A1219)</f>
        <v>2018</v>
      </c>
      <c r="E1219" t="s">
        <v>14</v>
      </c>
      <c r="F1219" t="s">
        <v>15</v>
      </c>
      <c r="G1219" t="s">
        <v>16</v>
      </c>
      <c r="H1219" t="s">
        <v>17</v>
      </c>
      <c r="I1219" t="s">
        <v>18</v>
      </c>
      <c r="J1219" t="s">
        <v>19</v>
      </c>
      <c r="K1219" t="s">
        <v>20</v>
      </c>
      <c r="N1219" t="s">
        <v>23</v>
      </c>
      <c r="O1219">
        <v>2.39</v>
      </c>
      <c r="P1219" t="s">
        <v>22</v>
      </c>
    </row>
    <row r="1220" spans="1:16" x14ac:dyDescent="0.25">
      <c r="A1220" s="1">
        <v>43416</v>
      </c>
      <c r="B1220" s="1">
        <v>43422</v>
      </c>
      <c r="C1220" s="2">
        <f t="shared" si="38"/>
        <v>46</v>
      </c>
      <c r="D1220" s="2">
        <f t="shared" si="39"/>
        <v>2018</v>
      </c>
      <c r="E1220" t="s">
        <v>14</v>
      </c>
      <c r="F1220" t="s">
        <v>15</v>
      </c>
      <c r="G1220" t="s">
        <v>16</v>
      </c>
      <c r="H1220" t="s">
        <v>17</v>
      </c>
      <c r="I1220" t="s">
        <v>18</v>
      </c>
      <c r="J1220" t="s">
        <v>19</v>
      </c>
      <c r="K1220" t="s">
        <v>20</v>
      </c>
      <c r="N1220" t="s">
        <v>25</v>
      </c>
      <c r="O1220">
        <v>3.97</v>
      </c>
      <c r="P1220" t="s">
        <v>22</v>
      </c>
    </row>
    <row r="1221" spans="1:16" x14ac:dyDescent="0.25">
      <c r="A1221" s="1">
        <v>43423</v>
      </c>
      <c r="B1221" s="1">
        <v>43429</v>
      </c>
      <c r="C1221" s="2">
        <f t="shared" si="38"/>
        <v>47</v>
      </c>
      <c r="D1221" s="2">
        <f t="shared" si="39"/>
        <v>2018</v>
      </c>
      <c r="E1221" t="s">
        <v>14</v>
      </c>
      <c r="F1221" t="s">
        <v>15</v>
      </c>
      <c r="G1221" t="s">
        <v>16</v>
      </c>
      <c r="H1221" t="s">
        <v>32</v>
      </c>
      <c r="K1221" t="s">
        <v>29</v>
      </c>
      <c r="L1221" t="s">
        <v>30</v>
      </c>
      <c r="M1221" t="s">
        <v>31</v>
      </c>
      <c r="O1221">
        <v>5.94</v>
      </c>
      <c r="P1221" t="s">
        <v>22</v>
      </c>
    </row>
    <row r="1222" spans="1:16" x14ac:dyDescent="0.25">
      <c r="A1222" s="1">
        <v>43423</v>
      </c>
      <c r="B1222" s="1">
        <v>43429</v>
      </c>
      <c r="C1222" s="2">
        <f t="shared" si="38"/>
        <v>47</v>
      </c>
      <c r="D1222" s="2">
        <f t="shared" si="39"/>
        <v>2018</v>
      </c>
      <c r="E1222" t="s">
        <v>14</v>
      </c>
      <c r="F1222" t="s">
        <v>15</v>
      </c>
      <c r="G1222" t="s">
        <v>16</v>
      </c>
      <c r="H1222" t="s">
        <v>17</v>
      </c>
      <c r="I1222" t="s">
        <v>18</v>
      </c>
      <c r="J1222" t="s">
        <v>19</v>
      </c>
      <c r="K1222" t="s">
        <v>20</v>
      </c>
      <c r="N1222" t="s">
        <v>21</v>
      </c>
      <c r="O1222">
        <v>5.45</v>
      </c>
      <c r="P1222" t="s">
        <v>22</v>
      </c>
    </row>
    <row r="1223" spans="1:16" x14ac:dyDescent="0.25">
      <c r="A1223" s="1">
        <v>43423</v>
      </c>
      <c r="B1223" s="1">
        <v>43429</v>
      </c>
      <c r="C1223" s="2">
        <f t="shared" si="38"/>
        <v>47</v>
      </c>
      <c r="D1223" s="2">
        <f t="shared" si="39"/>
        <v>2018</v>
      </c>
      <c r="E1223" t="s">
        <v>14</v>
      </c>
      <c r="F1223" t="s">
        <v>15</v>
      </c>
      <c r="G1223" t="s">
        <v>16</v>
      </c>
      <c r="H1223" t="s">
        <v>17</v>
      </c>
      <c r="I1223" t="s">
        <v>18</v>
      </c>
      <c r="J1223" t="s">
        <v>19</v>
      </c>
      <c r="K1223" t="s">
        <v>20</v>
      </c>
      <c r="N1223" t="s">
        <v>23</v>
      </c>
      <c r="O1223">
        <v>2.39</v>
      </c>
      <c r="P1223" t="s">
        <v>22</v>
      </c>
    </row>
    <row r="1224" spans="1:16" x14ac:dyDescent="0.25">
      <c r="A1224" s="1">
        <v>43423</v>
      </c>
      <c r="B1224" s="1">
        <v>43429</v>
      </c>
      <c r="C1224" s="2">
        <f t="shared" si="38"/>
        <v>47</v>
      </c>
      <c r="D1224" s="2">
        <f t="shared" si="39"/>
        <v>2018</v>
      </c>
      <c r="E1224" t="s">
        <v>14</v>
      </c>
      <c r="F1224" t="s">
        <v>15</v>
      </c>
      <c r="G1224" t="s">
        <v>16</v>
      </c>
      <c r="H1224" t="s">
        <v>17</v>
      </c>
      <c r="I1224" t="s">
        <v>18</v>
      </c>
      <c r="J1224" t="s">
        <v>19</v>
      </c>
      <c r="K1224" t="s">
        <v>20</v>
      </c>
      <c r="N1224" t="s">
        <v>25</v>
      </c>
      <c r="O1224">
        <v>3.97</v>
      </c>
      <c r="P1224" t="s">
        <v>22</v>
      </c>
    </row>
    <row r="1225" spans="1:16" x14ac:dyDescent="0.25">
      <c r="A1225" s="1">
        <v>43430</v>
      </c>
      <c r="B1225" s="1">
        <v>43436</v>
      </c>
      <c r="C1225" s="2">
        <f t="shared" si="38"/>
        <v>48</v>
      </c>
      <c r="D1225" s="2">
        <f t="shared" si="39"/>
        <v>2018</v>
      </c>
      <c r="E1225" t="s">
        <v>14</v>
      </c>
      <c r="F1225" t="s">
        <v>15</v>
      </c>
      <c r="G1225" t="s">
        <v>16</v>
      </c>
      <c r="H1225" t="s">
        <v>32</v>
      </c>
      <c r="K1225" t="s">
        <v>29</v>
      </c>
      <c r="L1225" t="s">
        <v>30</v>
      </c>
      <c r="M1225" t="s">
        <v>31</v>
      </c>
      <c r="O1225">
        <v>6.29</v>
      </c>
      <c r="P1225" t="s">
        <v>22</v>
      </c>
    </row>
    <row r="1226" spans="1:16" x14ac:dyDescent="0.25">
      <c r="A1226" s="1">
        <v>43430</v>
      </c>
      <c r="B1226" s="1">
        <v>43436</v>
      </c>
      <c r="C1226" s="2">
        <f t="shared" si="38"/>
        <v>48</v>
      </c>
      <c r="D1226" s="2">
        <f t="shared" si="39"/>
        <v>2018</v>
      </c>
      <c r="E1226" t="s">
        <v>14</v>
      </c>
      <c r="F1226" t="s">
        <v>15</v>
      </c>
      <c r="G1226" t="s">
        <v>16</v>
      </c>
      <c r="H1226" t="s">
        <v>17</v>
      </c>
      <c r="I1226" t="s">
        <v>18</v>
      </c>
      <c r="J1226" t="s">
        <v>19</v>
      </c>
      <c r="K1226" t="s">
        <v>20</v>
      </c>
      <c r="N1226" t="s">
        <v>26</v>
      </c>
      <c r="O1226">
        <v>3.18</v>
      </c>
      <c r="P1226" t="s">
        <v>22</v>
      </c>
    </row>
    <row r="1227" spans="1:16" x14ac:dyDescent="0.25">
      <c r="A1227" s="1">
        <v>43430</v>
      </c>
      <c r="B1227" s="1">
        <v>43436</v>
      </c>
      <c r="C1227" s="2">
        <f t="shared" si="38"/>
        <v>48</v>
      </c>
      <c r="D1227" s="2">
        <f t="shared" si="39"/>
        <v>2018</v>
      </c>
      <c r="E1227" t="s">
        <v>14</v>
      </c>
      <c r="F1227" t="s">
        <v>15</v>
      </c>
      <c r="G1227" t="s">
        <v>16</v>
      </c>
      <c r="H1227" t="s">
        <v>17</v>
      </c>
      <c r="I1227" t="s">
        <v>18</v>
      </c>
      <c r="J1227" t="s">
        <v>19</v>
      </c>
      <c r="K1227" t="s">
        <v>20</v>
      </c>
      <c r="N1227" t="s">
        <v>21</v>
      </c>
      <c r="O1227">
        <v>4.9000000000000004</v>
      </c>
      <c r="P1227" t="s">
        <v>22</v>
      </c>
    </row>
    <row r="1228" spans="1:16" x14ac:dyDescent="0.25">
      <c r="A1228" s="1">
        <v>43430</v>
      </c>
      <c r="B1228" s="1">
        <v>43436</v>
      </c>
      <c r="C1228" s="2">
        <f t="shared" si="38"/>
        <v>48</v>
      </c>
      <c r="D1228" s="2">
        <f t="shared" si="39"/>
        <v>2018</v>
      </c>
      <c r="E1228" t="s">
        <v>14</v>
      </c>
      <c r="F1228" t="s">
        <v>15</v>
      </c>
      <c r="G1228" t="s">
        <v>16</v>
      </c>
      <c r="H1228" t="s">
        <v>17</v>
      </c>
      <c r="I1228" t="s">
        <v>18</v>
      </c>
      <c r="J1228" t="s">
        <v>19</v>
      </c>
      <c r="K1228" t="s">
        <v>20</v>
      </c>
      <c r="N1228" t="s">
        <v>23</v>
      </c>
      <c r="O1228">
        <v>2.91</v>
      </c>
      <c r="P1228" t="s">
        <v>22</v>
      </c>
    </row>
    <row r="1229" spans="1:16" x14ac:dyDescent="0.25">
      <c r="A1229" s="1">
        <v>43430</v>
      </c>
      <c r="B1229" s="1">
        <v>43436</v>
      </c>
      <c r="C1229" s="2">
        <f t="shared" si="38"/>
        <v>48</v>
      </c>
      <c r="D1229" s="2">
        <f t="shared" si="39"/>
        <v>2018</v>
      </c>
      <c r="E1229" t="s">
        <v>14</v>
      </c>
      <c r="F1229" t="s">
        <v>15</v>
      </c>
      <c r="G1229" t="s">
        <v>16</v>
      </c>
      <c r="H1229" t="s">
        <v>17</v>
      </c>
      <c r="I1229" t="s">
        <v>18</v>
      </c>
      <c r="J1229" t="s">
        <v>19</v>
      </c>
      <c r="K1229" t="s">
        <v>20</v>
      </c>
      <c r="N1229" t="s">
        <v>25</v>
      </c>
      <c r="O1229">
        <v>4.2</v>
      </c>
      <c r="P1229" t="s">
        <v>22</v>
      </c>
    </row>
    <row r="1230" spans="1:16" x14ac:dyDescent="0.25">
      <c r="A1230" s="1">
        <v>43437</v>
      </c>
      <c r="B1230" s="1">
        <v>43443</v>
      </c>
      <c r="C1230" s="2">
        <f t="shared" si="38"/>
        <v>49</v>
      </c>
      <c r="D1230" s="2">
        <f t="shared" si="39"/>
        <v>2018</v>
      </c>
      <c r="E1230" t="s">
        <v>14</v>
      </c>
      <c r="F1230" t="s">
        <v>15</v>
      </c>
      <c r="G1230" t="s">
        <v>16</v>
      </c>
      <c r="H1230" t="s">
        <v>32</v>
      </c>
      <c r="K1230" t="s">
        <v>29</v>
      </c>
      <c r="L1230" t="s">
        <v>30</v>
      </c>
      <c r="M1230" t="s">
        <v>31</v>
      </c>
      <c r="O1230">
        <v>6.76</v>
      </c>
      <c r="P1230" t="s">
        <v>22</v>
      </c>
    </row>
    <row r="1231" spans="1:16" x14ac:dyDescent="0.25">
      <c r="A1231" s="1">
        <v>43437</v>
      </c>
      <c r="B1231" s="1">
        <v>43443</v>
      </c>
      <c r="C1231" s="2">
        <f t="shared" si="38"/>
        <v>49</v>
      </c>
      <c r="D1231" s="2">
        <f t="shared" si="39"/>
        <v>2018</v>
      </c>
      <c r="E1231" t="s">
        <v>14</v>
      </c>
      <c r="F1231" t="s">
        <v>15</v>
      </c>
      <c r="G1231" t="s">
        <v>16</v>
      </c>
      <c r="H1231" t="s">
        <v>17</v>
      </c>
      <c r="I1231" t="s">
        <v>18</v>
      </c>
      <c r="J1231" t="s">
        <v>19</v>
      </c>
      <c r="K1231" t="s">
        <v>20</v>
      </c>
      <c r="N1231" t="s">
        <v>26</v>
      </c>
      <c r="O1231">
        <v>3.18</v>
      </c>
      <c r="P1231" t="s">
        <v>22</v>
      </c>
    </row>
    <row r="1232" spans="1:16" x14ac:dyDescent="0.25">
      <c r="A1232" s="1">
        <v>43437</v>
      </c>
      <c r="B1232" s="1">
        <v>43443</v>
      </c>
      <c r="C1232" s="2">
        <f t="shared" si="38"/>
        <v>49</v>
      </c>
      <c r="D1232" s="2">
        <f t="shared" si="39"/>
        <v>2018</v>
      </c>
      <c r="E1232" t="s">
        <v>14</v>
      </c>
      <c r="F1232" t="s">
        <v>15</v>
      </c>
      <c r="G1232" t="s">
        <v>16</v>
      </c>
      <c r="H1232" t="s">
        <v>17</v>
      </c>
      <c r="I1232" t="s">
        <v>18</v>
      </c>
      <c r="J1232" t="s">
        <v>19</v>
      </c>
      <c r="K1232" t="s">
        <v>20</v>
      </c>
      <c r="N1232" t="s">
        <v>21</v>
      </c>
      <c r="O1232">
        <v>4.3899999999999997</v>
      </c>
      <c r="P1232" t="s">
        <v>22</v>
      </c>
    </row>
    <row r="1233" spans="1:16" x14ac:dyDescent="0.25">
      <c r="A1233" s="1">
        <v>43437</v>
      </c>
      <c r="B1233" s="1">
        <v>43443</v>
      </c>
      <c r="C1233" s="2">
        <f t="shared" si="38"/>
        <v>49</v>
      </c>
      <c r="D1233" s="2">
        <f t="shared" si="39"/>
        <v>2018</v>
      </c>
      <c r="E1233" t="s">
        <v>14</v>
      </c>
      <c r="F1233" t="s">
        <v>15</v>
      </c>
      <c r="G1233" t="s">
        <v>16</v>
      </c>
      <c r="H1233" t="s">
        <v>17</v>
      </c>
      <c r="I1233" t="s">
        <v>18</v>
      </c>
      <c r="J1233" t="s">
        <v>19</v>
      </c>
      <c r="K1233" t="s">
        <v>20</v>
      </c>
      <c r="N1233" t="s">
        <v>23</v>
      </c>
      <c r="O1233">
        <v>3.67</v>
      </c>
      <c r="P1233" t="s">
        <v>22</v>
      </c>
    </row>
    <row r="1234" spans="1:16" x14ac:dyDescent="0.25">
      <c r="A1234" s="1">
        <v>43437</v>
      </c>
      <c r="B1234" s="1">
        <v>43443</v>
      </c>
      <c r="C1234" s="2">
        <f t="shared" si="38"/>
        <v>49</v>
      </c>
      <c r="D1234" s="2">
        <f t="shared" si="39"/>
        <v>2018</v>
      </c>
      <c r="E1234" t="s">
        <v>14</v>
      </c>
      <c r="F1234" t="s">
        <v>15</v>
      </c>
      <c r="G1234" t="s">
        <v>16</v>
      </c>
      <c r="H1234" t="s">
        <v>17</v>
      </c>
      <c r="I1234" t="s">
        <v>18</v>
      </c>
      <c r="J1234" t="s">
        <v>19</v>
      </c>
      <c r="K1234" t="s">
        <v>20</v>
      </c>
      <c r="N1234" t="s">
        <v>25</v>
      </c>
      <c r="O1234">
        <v>5.01</v>
      </c>
      <c r="P1234" t="s">
        <v>22</v>
      </c>
    </row>
    <row r="1235" spans="1:16" x14ac:dyDescent="0.25">
      <c r="A1235" s="1">
        <v>43444</v>
      </c>
      <c r="B1235" s="1">
        <v>43450</v>
      </c>
      <c r="C1235" s="2">
        <f t="shared" si="38"/>
        <v>50</v>
      </c>
      <c r="D1235" s="2">
        <f t="shared" si="39"/>
        <v>2018</v>
      </c>
      <c r="E1235" t="s">
        <v>14</v>
      </c>
      <c r="F1235" t="s">
        <v>15</v>
      </c>
      <c r="G1235" t="s">
        <v>16</v>
      </c>
      <c r="H1235" t="s">
        <v>32</v>
      </c>
      <c r="K1235" t="s">
        <v>29</v>
      </c>
      <c r="L1235" t="s">
        <v>30</v>
      </c>
      <c r="M1235" t="s">
        <v>31</v>
      </c>
      <c r="O1235">
        <v>6.97</v>
      </c>
      <c r="P1235" t="s">
        <v>22</v>
      </c>
    </row>
    <row r="1236" spans="1:16" x14ac:dyDescent="0.25">
      <c r="A1236" s="1">
        <v>43444</v>
      </c>
      <c r="B1236" s="1">
        <v>43450</v>
      </c>
      <c r="C1236" s="2">
        <f t="shared" si="38"/>
        <v>50</v>
      </c>
      <c r="D1236" s="2">
        <f t="shared" si="39"/>
        <v>2018</v>
      </c>
      <c r="E1236" t="s">
        <v>14</v>
      </c>
      <c r="F1236" t="s">
        <v>15</v>
      </c>
      <c r="G1236" t="s">
        <v>16</v>
      </c>
      <c r="H1236" t="s">
        <v>17</v>
      </c>
      <c r="K1236" t="s">
        <v>29</v>
      </c>
      <c r="L1236" t="s">
        <v>30</v>
      </c>
      <c r="M1236" t="s">
        <v>33</v>
      </c>
      <c r="O1236">
        <v>6</v>
      </c>
      <c r="P1236" t="s">
        <v>22</v>
      </c>
    </row>
    <row r="1237" spans="1:16" x14ac:dyDescent="0.25">
      <c r="A1237" s="1">
        <v>43444</v>
      </c>
      <c r="B1237" s="1">
        <v>43450</v>
      </c>
      <c r="C1237" s="2">
        <f t="shared" si="38"/>
        <v>50</v>
      </c>
      <c r="D1237" s="2">
        <f t="shared" si="39"/>
        <v>2018</v>
      </c>
      <c r="E1237" t="s">
        <v>14</v>
      </c>
      <c r="F1237" t="s">
        <v>15</v>
      </c>
      <c r="G1237" t="s">
        <v>16</v>
      </c>
      <c r="H1237" t="s">
        <v>17</v>
      </c>
      <c r="K1237" t="s">
        <v>29</v>
      </c>
      <c r="L1237" t="s">
        <v>30</v>
      </c>
      <c r="M1237" t="s">
        <v>34</v>
      </c>
      <c r="O1237">
        <v>4.84</v>
      </c>
      <c r="P1237" t="s">
        <v>22</v>
      </c>
    </row>
    <row r="1238" spans="1:16" x14ac:dyDescent="0.25">
      <c r="A1238" s="1">
        <v>43444</v>
      </c>
      <c r="B1238" s="1">
        <v>43450</v>
      </c>
      <c r="C1238" s="2">
        <f t="shared" si="38"/>
        <v>50</v>
      </c>
      <c r="D1238" s="2">
        <f t="shared" si="39"/>
        <v>2018</v>
      </c>
      <c r="E1238" t="s">
        <v>14</v>
      </c>
      <c r="F1238" t="s">
        <v>15</v>
      </c>
      <c r="G1238" t="s">
        <v>16</v>
      </c>
      <c r="H1238" t="s">
        <v>17</v>
      </c>
      <c r="I1238" t="s">
        <v>18</v>
      </c>
      <c r="J1238" t="s">
        <v>19</v>
      </c>
      <c r="K1238" t="s">
        <v>20</v>
      </c>
      <c r="N1238" t="s">
        <v>26</v>
      </c>
      <c r="O1238">
        <v>3.18</v>
      </c>
      <c r="P1238" t="s">
        <v>22</v>
      </c>
    </row>
    <row r="1239" spans="1:16" x14ac:dyDescent="0.25">
      <c r="A1239" s="1">
        <v>43444</v>
      </c>
      <c r="B1239" s="1">
        <v>43450</v>
      </c>
      <c r="C1239" s="2">
        <f t="shared" si="38"/>
        <v>50</v>
      </c>
      <c r="D1239" s="2">
        <f t="shared" si="39"/>
        <v>2018</v>
      </c>
      <c r="E1239" t="s">
        <v>14</v>
      </c>
      <c r="F1239" t="s">
        <v>15</v>
      </c>
      <c r="G1239" t="s">
        <v>16</v>
      </c>
      <c r="H1239" t="s">
        <v>17</v>
      </c>
      <c r="I1239" t="s">
        <v>18</v>
      </c>
      <c r="J1239" t="s">
        <v>19</v>
      </c>
      <c r="K1239" t="s">
        <v>20</v>
      </c>
      <c r="N1239" t="s">
        <v>21</v>
      </c>
      <c r="O1239">
        <v>4.3899999999999997</v>
      </c>
      <c r="P1239" t="s">
        <v>22</v>
      </c>
    </row>
    <row r="1240" spans="1:16" x14ac:dyDescent="0.25">
      <c r="A1240" s="1">
        <v>43444</v>
      </c>
      <c r="B1240" s="1">
        <v>43450</v>
      </c>
      <c r="C1240" s="2">
        <f t="shared" si="38"/>
        <v>50</v>
      </c>
      <c r="D1240" s="2">
        <f t="shared" si="39"/>
        <v>2018</v>
      </c>
      <c r="E1240" t="s">
        <v>14</v>
      </c>
      <c r="F1240" t="s">
        <v>15</v>
      </c>
      <c r="G1240" t="s">
        <v>16</v>
      </c>
      <c r="H1240" t="s">
        <v>17</v>
      </c>
      <c r="I1240" t="s">
        <v>18</v>
      </c>
      <c r="J1240" t="s">
        <v>19</v>
      </c>
      <c r="K1240" t="s">
        <v>20</v>
      </c>
      <c r="N1240" t="s">
        <v>23</v>
      </c>
      <c r="O1240">
        <v>3.67</v>
      </c>
      <c r="P1240" t="s">
        <v>22</v>
      </c>
    </row>
    <row r="1241" spans="1:16" x14ac:dyDescent="0.25">
      <c r="A1241" s="1">
        <v>43444</v>
      </c>
      <c r="B1241" s="1">
        <v>43450</v>
      </c>
      <c r="C1241" s="2">
        <f t="shared" si="38"/>
        <v>50</v>
      </c>
      <c r="D1241" s="2">
        <f t="shared" si="39"/>
        <v>2018</v>
      </c>
      <c r="E1241" t="s">
        <v>14</v>
      </c>
      <c r="F1241" t="s">
        <v>15</v>
      </c>
      <c r="G1241" t="s">
        <v>16</v>
      </c>
      <c r="H1241" t="s">
        <v>17</v>
      </c>
      <c r="I1241" t="s">
        <v>18</v>
      </c>
      <c r="J1241" t="s">
        <v>19</v>
      </c>
      <c r="K1241" t="s">
        <v>20</v>
      </c>
      <c r="N1241" t="s">
        <v>25</v>
      </c>
      <c r="O1241">
        <v>5.01</v>
      </c>
      <c r="P1241" t="s">
        <v>22</v>
      </c>
    </row>
    <row r="1242" spans="1:16" x14ac:dyDescent="0.25">
      <c r="A1242" s="1">
        <v>43451</v>
      </c>
      <c r="B1242" s="1">
        <v>43457</v>
      </c>
      <c r="C1242" s="2">
        <f t="shared" si="38"/>
        <v>51</v>
      </c>
      <c r="D1242" s="2">
        <f t="shared" si="39"/>
        <v>2018</v>
      </c>
      <c r="E1242" t="s">
        <v>14</v>
      </c>
      <c r="F1242" t="s">
        <v>15</v>
      </c>
      <c r="G1242" t="s">
        <v>16</v>
      </c>
      <c r="H1242" t="s">
        <v>32</v>
      </c>
      <c r="K1242" t="s">
        <v>29</v>
      </c>
      <c r="L1242" t="s">
        <v>30</v>
      </c>
      <c r="M1242" t="s">
        <v>31</v>
      </c>
      <c r="O1242">
        <v>7.31</v>
      </c>
      <c r="P1242" t="s">
        <v>22</v>
      </c>
    </row>
    <row r="1243" spans="1:16" x14ac:dyDescent="0.25">
      <c r="A1243" s="1">
        <v>43451</v>
      </c>
      <c r="B1243" s="1">
        <v>43457</v>
      </c>
      <c r="C1243" s="2">
        <f t="shared" si="38"/>
        <v>51</v>
      </c>
      <c r="D1243" s="2">
        <f t="shared" si="39"/>
        <v>2018</v>
      </c>
      <c r="E1243" t="s">
        <v>14</v>
      </c>
      <c r="F1243" t="s">
        <v>15</v>
      </c>
      <c r="G1243" t="s">
        <v>16</v>
      </c>
      <c r="H1243" t="s">
        <v>17</v>
      </c>
      <c r="K1243" t="s">
        <v>29</v>
      </c>
      <c r="L1243" t="s">
        <v>30</v>
      </c>
      <c r="M1243" t="s">
        <v>33</v>
      </c>
      <c r="O1243">
        <v>6</v>
      </c>
      <c r="P1243" t="s">
        <v>22</v>
      </c>
    </row>
    <row r="1244" spans="1:16" x14ac:dyDescent="0.25">
      <c r="A1244" s="1">
        <v>43451</v>
      </c>
      <c r="B1244" s="1">
        <v>43457</v>
      </c>
      <c r="C1244" s="2">
        <f t="shared" si="38"/>
        <v>51</v>
      </c>
      <c r="D1244" s="2">
        <f t="shared" si="39"/>
        <v>2018</v>
      </c>
      <c r="E1244" t="s">
        <v>14</v>
      </c>
      <c r="F1244" t="s">
        <v>15</v>
      </c>
      <c r="G1244" t="s">
        <v>16</v>
      </c>
      <c r="H1244" t="s">
        <v>17</v>
      </c>
      <c r="K1244" t="s">
        <v>29</v>
      </c>
      <c r="L1244" t="s">
        <v>30</v>
      </c>
      <c r="M1244" t="s">
        <v>34</v>
      </c>
      <c r="O1244">
        <v>5.52</v>
      </c>
      <c r="P1244" t="s">
        <v>22</v>
      </c>
    </row>
    <row r="1245" spans="1:16" x14ac:dyDescent="0.25">
      <c r="A1245" s="1">
        <v>43451</v>
      </c>
      <c r="B1245" s="1">
        <v>43457</v>
      </c>
      <c r="C1245" s="2">
        <f t="shared" si="38"/>
        <v>51</v>
      </c>
      <c r="D1245" s="2">
        <f t="shared" si="39"/>
        <v>2018</v>
      </c>
      <c r="E1245" t="s">
        <v>14</v>
      </c>
      <c r="F1245" t="s">
        <v>15</v>
      </c>
      <c r="G1245" t="s">
        <v>16</v>
      </c>
      <c r="H1245" t="s">
        <v>17</v>
      </c>
      <c r="I1245" t="s">
        <v>18</v>
      </c>
      <c r="J1245" t="s">
        <v>19</v>
      </c>
      <c r="K1245" t="s">
        <v>20</v>
      </c>
      <c r="N1245" t="s">
        <v>26</v>
      </c>
      <c r="O1245">
        <v>3.18</v>
      </c>
      <c r="P1245" t="s">
        <v>22</v>
      </c>
    </row>
    <row r="1246" spans="1:16" x14ac:dyDescent="0.25">
      <c r="A1246" s="1">
        <v>43451</v>
      </c>
      <c r="B1246" s="1">
        <v>43457</v>
      </c>
      <c r="C1246" s="2">
        <f t="shared" si="38"/>
        <v>51</v>
      </c>
      <c r="D1246" s="2">
        <f t="shared" si="39"/>
        <v>2018</v>
      </c>
      <c r="E1246" t="s">
        <v>14</v>
      </c>
      <c r="F1246" t="s">
        <v>15</v>
      </c>
      <c r="G1246" t="s">
        <v>16</v>
      </c>
      <c r="H1246" t="s">
        <v>17</v>
      </c>
      <c r="I1246" t="s">
        <v>18</v>
      </c>
      <c r="J1246" t="s">
        <v>19</v>
      </c>
      <c r="K1246" t="s">
        <v>20</v>
      </c>
      <c r="N1246" t="s">
        <v>21</v>
      </c>
      <c r="O1246">
        <v>4.3899999999999997</v>
      </c>
      <c r="P1246" t="s">
        <v>22</v>
      </c>
    </row>
    <row r="1247" spans="1:16" x14ac:dyDescent="0.25">
      <c r="A1247" s="1">
        <v>43451</v>
      </c>
      <c r="B1247" s="1">
        <v>43457</v>
      </c>
      <c r="C1247" s="2">
        <f t="shared" si="38"/>
        <v>51</v>
      </c>
      <c r="D1247" s="2">
        <f t="shared" si="39"/>
        <v>2018</v>
      </c>
      <c r="E1247" t="s">
        <v>14</v>
      </c>
      <c r="F1247" t="s">
        <v>15</v>
      </c>
      <c r="G1247" t="s">
        <v>16</v>
      </c>
      <c r="H1247" t="s">
        <v>17</v>
      </c>
      <c r="I1247" t="s">
        <v>18</v>
      </c>
      <c r="J1247" t="s">
        <v>19</v>
      </c>
      <c r="K1247" t="s">
        <v>20</v>
      </c>
      <c r="N1247" t="s">
        <v>23</v>
      </c>
      <c r="O1247">
        <v>3.67</v>
      </c>
      <c r="P1247" t="s">
        <v>22</v>
      </c>
    </row>
    <row r="1248" spans="1:16" x14ac:dyDescent="0.25">
      <c r="A1248" s="1">
        <v>43451</v>
      </c>
      <c r="B1248" s="1">
        <v>43457</v>
      </c>
      <c r="C1248" s="2">
        <f t="shared" si="38"/>
        <v>51</v>
      </c>
      <c r="D1248" s="2">
        <f t="shared" si="39"/>
        <v>2018</v>
      </c>
      <c r="E1248" t="s">
        <v>14</v>
      </c>
      <c r="F1248" t="s">
        <v>15</v>
      </c>
      <c r="G1248" t="s">
        <v>16</v>
      </c>
      <c r="H1248" t="s">
        <v>17</v>
      </c>
      <c r="I1248" t="s">
        <v>18</v>
      </c>
      <c r="J1248" t="s">
        <v>19</v>
      </c>
      <c r="K1248" t="s">
        <v>20</v>
      </c>
      <c r="N1248" t="s">
        <v>25</v>
      </c>
      <c r="O1248">
        <v>5.01</v>
      </c>
      <c r="P1248" t="s">
        <v>22</v>
      </c>
    </row>
    <row r="1249" spans="1:16" x14ac:dyDescent="0.25">
      <c r="A1249" s="1">
        <v>43458</v>
      </c>
      <c r="B1249" s="1">
        <v>43464</v>
      </c>
      <c r="C1249" s="2">
        <f t="shared" si="38"/>
        <v>52</v>
      </c>
      <c r="D1249" s="2">
        <f t="shared" si="39"/>
        <v>2018</v>
      </c>
      <c r="E1249" t="s">
        <v>14</v>
      </c>
      <c r="F1249" t="s">
        <v>15</v>
      </c>
      <c r="G1249" t="s">
        <v>16</v>
      </c>
      <c r="H1249" t="s">
        <v>32</v>
      </c>
      <c r="K1249" t="s">
        <v>29</v>
      </c>
      <c r="L1249" t="s">
        <v>30</v>
      </c>
      <c r="M1249" t="s">
        <v>31</v>
      </c>
      <c r="O1249">
        <v>7.64</v>
      </c>
      <c r="P1249" t="s">
        <v>22</v>
      </c>
    </row>
    <row r="1250" spans="1:16" x14ac:dyDescent="0.25">
      <c r="A1250" s="1">
        <v>43458</v>
      </c>
      <c r="B1250" s="1">
        <v>43464</v>
      </c>
      <c r="C1250" s="2">
        <f t="shared" si="38"/>
        <v>52</v>
      </c>
      <c r="D1250" s="2">
        <f t="shared" si="39"/>
        <v>2018</v>
      </c>
      <c r="E1250" t="s">
        <v>14</v>
      </c>
      <c r="F1250" t="s">
        <v>15</v>
      </c>
      <c r="G1250" t="s">
        <v>16</v>
      </c>
      <c r="H1250" t="s">
        <v>17</v>
      </c>
      <c r="K1250" t="s">
        <v>29</v>
      </c>
      <c r="L1250" t="s">
        <v>30</v>
      </c>
      <c r="M1250" t="s">
        <v>33</v>
      </c>
      <c r="O1250">
        <v>6</v>
      </c>
      <c r="P1250" t="s">
        <v>22</v>
      </c>
    </row>
    <row r="1251" spans="1:16" x14ac:dyDescent="0.25">
      <c r="A1251" s="1">
        <v>43458</v>
      </c>
      <c r="B1251" s="1">
        <v>43464</v>
      </c>
      <c r="C1251" s="2">
        <f t="shared" si="38"/>
        <v>52</v>
      </c>
      <c r="D1251" s="2">
        <f t="shared" si="39"/>
        <v>2018</v>
      </c>
      <c r="E1251" t="s">
        <v>14</v>
      </c>
      <c r="F1251" t="s">
        <v>15</v>
      </c>
      <c r="G1251" t="s">
        <v>16</v>
      </c>
      <c r="H1251" t="s">
        <v>17</v>
      </c>
      <c r="K1251" t="s">
        <v>29</v>
      </c>
      <c r="L1251" t="s">
        <v>30</v>
      </c>
      <c r="M1251" t="s">
        <v>34</v>
      </c>
      <c r="O1251">
        <v>4.34</v>
      </c>
      <c r="P1251" t="s">
        <v>22</v>
      </c>
    </row>
    <row r="1252" spans="1:16" x14ac:dyDescent="0.25">
      <c r="A1252" s="1">
        <v>43458</v>
      </c>
      <c r="B1252" s="1">
        <v>43464</v>
      </c>
      <c r="C1252" s="2">
        <f t="shared" si="38"/>
        <v>52</v>
      </c>
      <c r="D1252" s="2">
        <f t="shared" si="39"/>
        <v>2018</v>
      </c>
      <c r="E1252" t="s">
        <v>14</v>
      </c>
      <c r="F1252" t="s">
        <v>15</v>
      </c>
      <c r="G1252" t="s">
        <v>16</v>
      </c>
      <c r="H1252" t="s">
        <v>17</v>
      </c>
      <c r="I1252" t="s">
        <v>18</v>
      </c>
      <c r="J1252" t="s">
        <v>19</v>
      </c>
      <c r="K1252" t="s">
        <v>20</v>
      </c>
      <c r="N1252" t="s">
        <v>26</v>
      </c>
      <c r="O1252">
        <v>3.18</v>
      </c>
      <c r="P1252" t="s">
        <v>22</v>
      </c>
    </row>
    <row r="1253" spans="1:16" x14ac:dyDescent="0.25">
      <c r="A1253" s="1">
        <v>43458</v>
      </c>
      <c r="B1253" s="1">
        <v>43464</v>
      </c>
      <c r="C1253" s="2">
        <f t="shared" si="38"/>
        <v>52</v>
      </c>
      <c r="D1253" s="2">
        <f t="shared" si="39"/>
        <v>2018</v>
      </c>
      <c r="E1253" t="s">
        <v>14</v>
      </c>
      <c r="F1253" t="s">
        <v>15</v>
      </c>
      <c r="G1253" t="s">
        <v>16</v>
      </c>
      <c r="H1253" t="s">
        <v>17</v>
      </c>
      <c r="I1253" t="s">
        <v>18</v>
      </c>
      <c r="J1253" t="s">
        <v>19</v>
      </c>
      <c r="K1253" t="s">
        <v>20</v>
      </c>
      <c r="N1253" t="s">
        <v>21</v>
      </c>
      <c r="O1253">
        <v>4.3899999999999997</v>
      </c>
      <c r="P1253" t="s">
        <v>22</v>
      </c>
    </row>
    <row r="1254" spans="1:16" x14ac:dyDescent="0.25">
      <c r="A1254" s="1">
        <v>43458</v>
      </c>
      <c r="B1254" s="1">
        <v>43464</v>
      </c>
      <c r="C1254" s="2">
        <f t="shared" si="38"/>
        <v>52</v>
      </c>
      <c r="D1254" s="2">
        <f t="shared" si="39"/>
        <v>2018</v>
      </c>
      <c r="E1254" t="s">
        <v>14</v>
      </c>
      <c r="F1254" t="s">
        <v>15</v>
      </c>
      <c r="G1254" t="s">
        <v>16</v>
      </c>
      <c r="H1254" t="s">
        <v>17</v>
      </c>
      <c r="I1254" t="s">
        <v>18</v>
      </c>
      <c r="J1254" t="s">
        <v>19</v>
      </c>
      <c r="K1254" t="s">
        <v>20</v>
      </c>
      <c r="N1254" t="s">
        <v>23</v>
      </c>
      <c r="O1254">
        <v>3.67</v>
      </c>
      <c r="P1254" t="s">
        <v>22</v>
      </c>
    </row>
    <row r="1255" spans="1:16" x14ac:dyDescent="0.25">
      <c r="A1255" s="1">
        <v>43458</v>
      </c>
      <c r="B1255" s="1">
        <v>43464</v>
      </c>
      <c r="C1255" s="2">
        <f t="shared" si="38"/>
        <v>52</v>
      </c>
      <c r="D1255" s="2">
        <f t="shared" si="39"/>
        <v>2018</v>
      </c>
      <c r="E1255" t="s">
        <v>14</v>
      </c>
      <c r="F1255" t="s">
        <v>15</v>
      </c>
      <c r="G1255" t="s">
        <v>16</v>
      </c>
      <c r="H1255" t="s">
        <v>17</v>
      </c>
      <c r="I1255" t="s">
        <v>18</v>
      </c>
      <c r="J1255" t="s">
        <v>19</v>
      </c>
      <c r="K1255" t="s">
        <v>20</v>
      </c>
      <c r="N1255" t="s">
        <v>25</v>
      </c>
      <c r="O1255">
        <v>5.01</v>
      </c>
      <c r="P1255" t="s">
        <v>22</v>
      </c>
    </row>
    <row r="1256" spans="1:16" x14ac:dyDescent="0.25">
      <c r="A1256" s="1">
        <v>43465</v>
      </c>
      <c r="B1256" s="1">
        <v>43471</v>
      </c>
      <c r="C1256" s="2">
        <f t="shared" si="38"/>
        <v>1</v>
      </c>
      <c r="D1256" s="2">
        <f t="shared" si="39"/>
        <v>2018</v>
      </c>
      <c r="E1256" t="s">
        <v>14</v>
      </c>
      <c r="F1256" t="s">
        <v>15</v>
      </c>
      <c r="G1256" t="s">
        <v>16</v>
      </c>
      <c r="H1256" t="s">
        <v>28</v>
      </c>
      <c r="K1256" t="s">
        <v>29</v>
      </c>
      <c r="L1256" t="s">
        <v>30</v>
      </c>
      <c r="M1256" t="s">
        <v>31</v>
      </c>
      <c r="O1256">
        <v>7.89</v>
      </c>
      <c r="P1256" t="s">
        <v>22</v>
      </c>
    </row>
    <row r="1257" spans="1:16" x14ac:dyDescent="0.25">
      <c r="A1257" s="1">
        <v>43465</v>
      </c>
      <c r="B1257" s="1">
        <v>43471</v>
      </c>
      <c r="C1257" s="2">
        <f t="shared" si="38"/>
        <v>1</v>
      </c>
      <c r="D1257" s="2">
        <f t="shared" si="39"/>
        <v>2018</v>
      </c>
      <c r="E1257" t="s">
        <v>14</v>
      </c>
      <c r="F1257" t="s">
        <v>15</v>
      </c>
      <c r="G1257" t="s">
        <v>16</v>
      </c>
      <c r="H1257" t="s">
        <v>32</v>
      </c>
      <c r="K1257" t="s">
        <v>29</v>
      </c>
      <c r="L1257" t="s">
        <v>30</v>
      </c>
      <c r="M1257" t="s">
        <v>31</v>
      </c>
      <c r="O1257">
        <v>7.75</v>
      </c>
      <c r="P1257" t="s">
        <v>22</v>
      </c>
    </row>
    <row r="1258" spans="1:16" x14ac:dyDescent="0.25">
      <c r="A1258" s="1">
        <v>43465</v>
      </c>
      <c r="B1258" s="1">
        <v>43471</v>
      </c>
      <c r="C1258" s="2">
        <f t="shared" si="38"/>
        <v>1</v>
      </c>
      <c r="D1258" s="2">
        <f t="shared" si="39"/>
        <v>2018</v>
      </c>
      <c r="E1258" t="s">
        <v>14</v>
      </c>
      <c r="F1258" t="s">
        <v>15</v>
      </c>
      <c r="G1258" t="s">
        <v>16</v>
      </c>
      <c r="H1258" t="s">
        <v>17</v>
      </c>
      <c r="K1258" t="s">
        <v>29</v>
      </c>
      <c r="L1258" t="s">
        <v>30</v>
      </c>
      <c r="M1258" t="s">
        <v>33</v>
      </c>
      <c r="O1258">
        <v>3.75</v>
      </c>
      <c r="P1258" t="s">
        <v>22</v>
      </c>
    </row>
    <row r="1259" spans="1:16" x14ac:dyDescent="0.25">
      <c r="A1259" s="1">
        <v>43465</v>
      </c>
      <c r="B1259" s="1">
        <v>43471</v>
      </c>
      <c r="C1259" s="2">
        <f t="shared" si="38"/>
        <v>1</v>
      </c>
      <c r="D1259" s="2">
        <f t="shared" si="39"/>
        <v>2018</v>
      </c>
      <c r="E1259" t="s">
        <v>14</v>
      </c>
      <c r="F1259" t="s">
        <v>15</v>
      </c>
      <c r="G1259" t="s">
        <v>16</v>
      </c>
      <c r="H1259" t="s">
        <v>17</v>
      </c>
      <c r="K1259" t="s">
        <v>29</v>
      </c>
      <c r="L1259" t="s">
        <v>30</v>
      </c>
      <c r="M1259" t="s">
        <v>34</v>
      </c>
      <c r="O1259">
        <v>2.4300000000000002</v>
      </c>
      <c r="P1259" t="s">
        <v>22</v>
      </c>
    </row>
    <row r="1260" spans="1:16" x14ac:dyDescent="0.25">
      <c r="A1260" s="1">
        <v>43465</v>
      </c>
      <c r="B1260" s="1">
        <v>43471</v>
      </c>
      <c r="C1260" s="2">
        <f t="shared" si="38"/>
        <v>1</v>
      </c>
      <c r="D1260" s="2">
        <f t="shared" si="39"/>
        <v>2018</v>
      </c>
      <c r="E1260" t="s">
        <v>14</v>
      </c>
      <c r="F1260" t="s">
        <v>15</v>
      </c>
      <c r="G1260" t="s">
        <v>16</v>
      </c>
      <c r="H1260" t="s">
        <v>17</v>
      </c>
      <c r="I1260" t="s">
        <v>18</v>
      </c>
      <c r="J1260" t="s">
        <v>19</v>
      </c>
      <c r="K1260" t="s">
        <v>20</v>
      </c>
      <c r="N1260" t="s">
        <v>26</v>
      </c>
      <c r="O1260">
        <v>3.69</v>
      </c>
      <c r="P1260" t="s">
        <v>22</v>
      </c>
    </row>
    <row r="1261" spans="1:16" x14ac:dyDescent="0.25">
      <c r="A1261" s="1">
        <v>43465</v>
      </c>
      <c r="B1261" s="1">
        <v>43471</v>
      </c>
      <c r="C1261" s="2">
        <f t="shared" si="38"/>
        <v>1</v>
      </c>
      <c r="D1261" s="2">
        <f t="shared" si="39"/>
        <v>2018</v>
      </c>
      <c r="E1261" t="s">
        <v>14</v>
      </c>
      <c r="F1261" t="s">
        <v>15</v>
      </c>
      <c r="G1261" t="s">
        <v>16</v>
      </c>
      <c r="H1261" t="s">
        <v>17</v>
      </c>
      <c r="I1261" t="s">
        <v>18</v>
      </c>
      <c r="J1261" t="s">
        <v>19</v>
      </c>
      <c r="K1261" t="s">
        <v>20</v>
      </c>
      <c r="N1261" t="s">
        <v>21</v>
      </c>
      <c r="O1261">
        <v>4.7300000000000004</v>
      </c>
      <c r="P1261" t="s">
        <v>22</v>
      </c>
    </row>
    <row r="1262" spans="1:16" x14ac:dyDescent="0.25">
      <c r="A1262" s="1">
        <v>43465</v>
      </c>
      <c r="B1262" s="1">
        <v>43471</v>
      </c>
      <c r="C1262" s="2">
        <f t="shared" si="38"/>
        <v>1</v>
      </c>
      <c r="D1262" s="2">
        <f t="shared" si="39"/>
        <v>2018</v>
      </c>
      <c r="E1262" t="s">
        <v>14</v>
      </c>
      <c r="F1262" t="s">
        <v>15</v>
      </c>
      <c r="G1262" t="s">
        <v>16</v>
      </c>
      <c r="H1262" t="s">
        <v>17</v>
      </c>
      <c r="I1262" t="s">
        <v>18</v>
      </c>
      <c r="J1262" t="s">
        <v>19</v>
      </c>
      <c r="K1262" t="s">
        <v>20</v>
      </c>
      <c r="N1262" t="s">
        <v>27</v>
      </c>
      <c r="O1262">
        <v>2.16</v>
      </c>
      <c r="P1262" t="s">
        <v>22</v>
      </c>
    </row>
    <row r="1263" spans="1:16" x14ac:dyDescent="0.25">
      <c r="A1263" s="1">
        <v>43465</v>
      </c>
      <c r="B1263" s="1">
        <v>43471</v>
      </c>
      <c r="C1263" s="2">
        <f t="shared" si="38"/>
        <v>1</v>
      </c>
      <c r="D1263" s="2">
        <f t="shared" si="39"/>
        <v>2018</v>
      </c>
      <c r="E1263" t="s">
        <v>14</v>
      </c>
      <c r="F1263" t="s">
        <v>15</v>
      </c>
      <c r="G1263" t="s">
        <v>16</v>
      </c>
      <c r="H1263" t="s">
        <v>17</v>
      </c>
      <c r="I1263" t="s">
        <v>18</v>
      </c>
      <c r="J1263" t="s">
        <v>19</v>
      </c>
      <c r="K1263" t="s">
        <v>20</v>
      </c>
      <c r="N1263" t="s">
        <v>23</v>
      </c>
      <c r="O1263">
        <v>3.59</v>
      </c>
      <c r="P1263" t="s">
        <v>22</v>
      </c>
    </row>
    <row r="1264" spans="1:16" x14ac:dyDescent="0.25">
      <c r="A1264" s="1">
        <v>43465</v>
      </c>
      <c r="B1264" s="1">
        <v>43471</v>
      </c>
      <c r="C1264" s="2">
        <f t="shared" si="38"/>
        <v>1</v>
      </c>
      <c r="D1264" s="2">
        <f t="shared" si="39"/>
        <v>2018</v>
      </c>
      <c r="E1264" t="s">
        <v>14</v>
      </c>
      <c r="F1264" t="s">
        <v>15</v>
      </c>
      <c r="G1264" t="s">
        <v>16</v>
      </c>
      <c r="H1264" t="s">
        <v>17</v>
      </c>
      <c r="I1264" t="s">
        <v>18</v>
      </c>
      <c r="J1264" t="s">
        <v>19</v>
      </c>
      <c r="K1264" t="s">
        <v>20</v>
      </c>
      <c r="N1264" t="s">
        <v>24</v>
      </c>
      <c r="O1264">
        <v>3.73</v>
      </c>
      <c r="P1264" t="s">
        <v>22</v>
      </c>
    </row>
    <row r="1265" spans="1:16" x14ac:dyDescent="0.25">
      <c r="A1265" s="1">
        <v>43465</v>
      </c>
      <c r="B1265" s="1">
        <v>43471</v>
      </c>
      <c r="C1265" s="2">
        <f t="shared" si="38"/>
        <v>1</v>
      </c>
      <c r="D1265" s="2">
        <f t="shared" si="39"/>
        <v>2018</v>
      </c>
      <c r="E1265" t="s">
        <v>14</v>
      </c>
      <c r="F1265" t="s">
        <v>15</v>
      </c>
      <c r="G1265" t="s">
        <v>16</v>
      </c>
      <c r="H1265" t="s">
        <v>17</v>
      </c>
      <c r="I1265" t="s">
        <v>18</v>
      </c>
      <c r="J1265" t="s">
        <v>19</v>
      </c>
      <c r="K1265" t="s">
        <v>20</v>
      </c>
      <c r="N1265" t="s">
        <v>25</v>
      </c>
      <c r="O1265">
        <v>4.79</v>
      </c>
      <c r="P1265" t="s">
        <v>22</v>
      </c>
    </row>
    <row r="1266" spans="1:16" x14ac:dyDescent="0.25">
      <c r="A1266" s="1">
        <v>43472</v>
      </c>
      <c r="B1266" s="1">
        <v>43478</v>
      </c>
      <c r="C1266" s="2">
        <f t="shared" si="38"/>
        <v>2</v>
      </c>
      <c r="D1266" s="2">
        <f t="shared" si="39"/>
        <v>2019</v>
      </c>
      <c r="E1266" t="s">
        <v>14</v>
      </c>
      <c r="F1266" t="s">
        <v>15</v>
      </c>
      <c r="G1266" t="s">
        <v>16</v>
      </c>
      <c r="H1266" t="s">
        <v>28</v>
      </c>
      <c r="K1266" t="s">
        <v>29</v>
      </c>
      <c r="L1266" t="s">
        <v>30</v>
      </c>
      <c r="M1266" t="s">
        <v>31</v>
      </c>
      <c r="O1266">
        <v>7.04</v>
      </c>
      <c r="P1266" t="s">
        <v>22</v>
      </c>
    </row>
    <row r="1267" spans="1:16" x14ac:dyDescent="0.25">
      <c r="A1267" s="1">
        <v>43472</v>
      </c>
      <c r="B1267" s="1">
        <v>43478</v>
      </c>
      <c r="C1267" s="2">
        <f t="shared" si="38"/>
        <v>2</v>
      </c>
      <c r="D1267" s="2">
        <f t="shared" si="39"/>
        <v>2019</v>
      </c>
      <c r="E1267" t="s">
        <v>14</v>
      </c>
      <c r="F1267" t="s">
        <v>15</v>
      </c>
      <c r="G1267" t="s">
        <v>16</v>
      </c>
      <c r="H1267" t="s">
        <v>32</v>
      </c>
      <c r="K1267" t="s">
        <v>29</v>
      </c>
      <c r="L1267" t="s">
        <v>30</v>
      </c>
      <c r="M1267" t="s">
        <v>31</v>
      </c>
      <c r="O1267">
        <v>7.59</v>
      </c>
      <c r="P1267" t="s">
        <v>22</v>
      </c>
    </row>
    <row r="1268" spans="1:16" x14ac:dyDescent="0.25">
      <c r="A1268" s="1">
        <v>43472</v>
      </c>
      <c r="B1268" s="1">
        <v>43478</v>
      </c>
      <c r="C1268" s="2">
        <f t="shared" si="38"/>
        <v>2</v>
      </c>
      <c r="D1268" s="2">
        <f t="shared" si="39"/>
        <v>2019</v>
      </c>
      <c r="E1268" t="s">
        <v>14</v>
      </c>
      <c r="F1268" t="s">
        <v>15</v>
      </c>
      <c r="G1268" t="s">
        <v>16</v>
      </c>
      <c r="H1268" t="s">
        <v>17</v>
      </c>
      <c r="K1268" t="s">
        <v>29</v>
      </c>
      <c r="L1268" t="s">
        <v>30</v>
      </c>
      <c r="M1268" t="s">
        <v>33</v>
      </c>
      <c r="O1268">
        <v>3.2</v>
      </c>
      <c r="P1268" t="s">
        <v>22</v>
      </c>
    </row>
    <row r="1269" spans="1:16" x14ac:dyDescent="0.25">
      <c r="A1269" s="1">
        <v>43472</v>
      </c>
      <c r="B1269" s="1">
        <v>43478</v>
      </c>
      <c r="C1269" s="2">
        <f t="shared" si="38"/>
        <v>2</v>
      </c>
      <c r="D1269" s="2">
        <f t="shared" si="39"/>
        <v>2019</v>
      </c>
      <c r="E1269" t="s">
        <v>14</v>
      </c>
      <c r="F1269" t="s">
        <v>15</v>
      </c>
      <c r="G1269" t="s">
        <v>16</v>
      </c>
      <c r="H1269" t="s">
        <v>17</v>
      </c>
      <c r="K1269" t="s">
        <v>29</v>
      </c>
      <c r="L1269" t="s">
        <v>30</v>
      </c>
      <c r="M1269" t="s">
        <v>34</v>
      </c>
      <c r="O1269">
        <v>2.87</v>
      </c>
      <c r="P1269" t="s">
        <v>22</v>
      </c>
    </row>
    <row r="1270" spans="1:16" x14ac:dyDescent="0.25">
      <c r="A1270" s="1">
        <v>43472</v>
      </c>
      <c r="B1270" s="1">
        <v>43478</v>
      </c>
      <c r="C1270" s="2">
        <f t="shared" si="38"/>
        <v>2</v>
      </c>
      <c r="D1270" s="2">
        <f t="shared" si="39"/>
        <v>2019</v>
      </c>
      <c r="E1270" t="s">
        <v>14</v>
      </c>
      <c r="F1270" t="s">
        <v>15</v>
      </c>
      <c r="G1270" t="s">
        <v>16</v>
      </c>
      <c r="H1270" t="s">
        <v>17</v>
      </c>
      <c r="I1270" t="s">
        <v>18</v>
      </c>
      <c r="J1270" t="s">
        <v>19</v>
      </c>
      <c r="K1270" t="s">
        <v>20</v>
      </c>
      <c r="N1270" t="s">
        <v>26</v>
      </c>
      <c r="O1270">
        <v>3.7</v>
      </c>
      <c r="P1270" t="s">
        <v>22</v>
      </c>
    </row>
    <row r="1271" spans="1:16" x14ac:dyDescent="0.25">
      <c r="A1271" s="1">
        <v>43472</v>
      </c>
      <c r="B1271" s="1">
        <v>43478</v>
      </c>
      <c r="C1271" s="2">
        <f t="shared" si="38"/>
        <v>2</v>
      </c>
      <c r="D1271" s="2">
        <f t="shared" si="39"/>
        <v>2019</v>
      </c>
      <c r="E1271" t="s">
        <v>14</v>
      </c>
      <c r="F1271" t="s">
        <v>15</v>
      </c>
      <c r="G1271" t="s">
        <v>16</v>
      </c>
      <c r="H1271" t="s">
        <v>17</v>
      </c>
      <c r="I1271" t="s">
        <v>18</v>
      </c>
      <c r="J1271" t="s">
        <v>19</v>
      </c>
      <c r="K1271" t="s">
        <v>20</v>
      </c>
      <c r="N1271" t="s">
        <v>21</v>
      </c>
      <c r="O1271">
        <v>4.74</v>
      </c>
      <c r="P1271" t="s">
        <v>22</v>
      </c>
    </row>
    <row r="1272" spans="1:16" x14ac:dyDescent="0.25">
      <c r="A1272" s="1">
        <v>43472</v>
      </c>
      <c r="B1272" s="1">
        <v>43478</v>
      </c>
      <c r="C1272" s="2">
        <f t="shared" si="38"/>
        <v>2</v>
      </c>
      <c r="D1272" s="2">
        <f t="shared" si="39"/>
        <v>2019</v>
      </c>
      <c r="E1272" t="s">
        <v>14</v>
      </c>
      <c r="F1272" t="s">
        <v>15</v>
      </c>
      <c r="G1272" t="s">
        <v>16</v>
      </c>
      <c r="H1272" t="s">
        <v>17</v>
      </c>
      <c r="I1272" t="s">
        <v>18</v>
      </c>
      <c r="J1272" t="s">
        <v>19</v>
      </c>
      <c r="K1272" t="s">
        <v>20</v>
      </c>
      <c r="N1272" t="s">
        <v>27</v>
      </c>
      <c r="O1272">
        <v>2.16</v>
      </c>
      <c r="P1272" t="s">
        <v>22</v>
      </c>
    </row>
    <row r="1273" spans="1:16" x14ac:dyDescent="0.25">
      <c r="A1273" s="1">
        <v>43472</v>
      </c>
      <c r="B1273" s="1">
        <v>43478</v>
      </c>
      <c r="C1273" s="2">
        <f t="shared" si="38"/>
        <v>2</v>
      </c>
      <c r="D1273" s="2">
        <f t="shared" si="39"/>
        <v>2019</v>
      </c>
      <c r="E1273" t="s">
        <v>14</v>
      </c>
      <c r="F1273" t="s">
        <v>15</v>
      </c>
      <c r="G1273" t="s">
        <v>16</v>
      </c>
      <c r="H1273" t="s">
        <v>17</v>
      </c>
      <c r="I1273" t="s">
        <v>18</v>
      </c>
      <c r="J1273" t="s">
        <v>19</v>
      </c>
      <c r="K1273" t="s">
        <v>20</v>
      </c>
      <c r="N1273" t="s">
        <v>23</v>
      </c>
      <c r="O1273">
        <v>3.58</v>
      </c>
      <c r="P1273" t="s">
        <v>22</v>
      </c>
    </row>
    <row r="1274" spans="1:16" x14ac:dyDescent="0.25">
      <c r="A1274" s="1">
        <v>43472</v>
      </c>
      <c r="B1274" s="1">
        <v>43478</v>
      </c>
      <c r="C1274" s="2">
        <f t="shared" si="38"/>
        <v>2</v>
      </c>
      <c r="D1274" s="2">
        <f t="shared" si="39"/>
        <v>2019</v>
      </c>
      <c r="E1274" t="s">
        <v>14</v>
      </c>
      <c r="F1274" t="s">
        <v>15</v>
      </c>
      <c r="G1274" t="s">
        <v>16</v>
      </c>
      <c r="H1274" t="s">
        <v>17</v>
      </c>
      <c r="I1274" t="s">
        <v>18</v>
      </c>
      <c r="J1274" t="s">
        <v>19</v>
      </c>
      <c r="K1274" t="s">
        <v>20</v>
      </c>
      <c r="N1274" t="s">
        <v>24</v>
      </c>
      <c r="O1274">
        <v>3.73</v>
      </c>
      <c r="P1274" t="s">
        <v>22</v>
      </c>
    </row>
    <row r="1275" spans="1:16" x14ac:dyDescent="0.25">
      <c r="A1275" s="1">
        <v>43472</v>
      </c>
      <c r="B1275" s="1">
        <v>43478</v>
      </c>
      <c r="C1275" s="2">
        <f t="shared" si="38"/>
        <v>2</v>
      </c>
      <c r="D1275" s="2">
        <f t="shared" si="39"/>
        <v>2019</v>
      </c>
      <c r="E1275" t="s">
        <v>14</v>
      </c>
      <c r="F1275" t="s">
        <v>15</v>
      </c>
      <c r="G1275" t="s">
        <v>16</v>
      </c>
      <c r="H1275" t="s">
        <v>17</v>
      </c>
      <c r="I1275" t="s">
        <v>18</v>
      </c>
      <c r="J1275" t="s">
        <v>19</v>
      </c>
      <c r="K1275" t="s">
        <v>20</v>
      </c>
      <c r="N1275" t="s">
        <v>25</v>
      </c>
      <c r="O1275">
        <v>4.79</v>
      </c>
      <c r="P1275" t="s">
        <v>22</v>
      </c>
    </row>
    <row r="1276" spans="1:16" x14ac:dyDescent="0.25">
      <c r="A1276" s="1">
        <v>43479</v>
      </c>
      <c r="B1276" s="1">
        <v>43485</v>
      </c>
      <c r="C1276" s="2">
        <f t="shared" si="38"/>
        <v>3</v>
      </c>
      <c r="D1276" s="2">
        <f t="shared" si="39"/>
        <v>2019</v>
      </c>
      <c r="E1276" t="s">
        <v>14</v>
      </c>
      <c r="F1276" t="s">
        <v>15</v>
      </c>
      <c r="G1276" t="s">
        <v>16</v>
      </c>
      <c r="H1276" t="s">
        <v>28</v>
      </c>
      <c r="K1276" t="s">
        <v>29</v>
      </c>
      <c r="L1276" t="s">
        <v>30</v>
      </c>
      <c r="M1276" t="s">
        <v>31</v>
      </c>
      <c r="O1276">
        <v>6.47</v>
      </c>
      <c r="P1276" t="s">
        <v>22</v>
      </c>
    </row>
    <row r="1277" spans="1:16" x14ac:dyDescent="0.25">
      <c r="A1277" s="1">
        <v>43479</v>
      </c>
      <c r="B1277" s="1">
        <v>43485</v>
      </c>
      <c r="C1277" s="2">
        <f t="shared" si="38"/>
        <v>3</v>
      </c>
      <c r="D1277" s="2">
        <f t="shared" si="39"/>
        <v>2019</v>
      </c>
      <c r="E1277" t="s">
        <v>14</v>
      </c>
      <c r="F1277" t="s">
        <v>15</v>
      </c>
      <c r="G1277" t="s">
        <v>16</v>
      </c>
      <c r="H1277" t="s">
        <v>32</v>
      </c>
      <c r="K1277" t="s">
        <v>29</v>
      </c>
      <c r="L1277" t="s">
        <v>30</v>
      </c>
      <c r="M1277" t="s">
        <v>31</v>
      </c>
      <c r="O1277">
        <v>7.17</v>
      </c>
      <c r="P1277" t="s">
        <v>22</v>
      </c>
    </row>
    <row r="1278" spans="1:16" x14ac:dyDescent="0.25">
      <c r="A1278" s="1">
        <v>43479</v>
      </c>
      <c r="B1278" s="1">
        <v>43485</v>
      </c>
      <c r="C1278" s="2">
        <f t="shared" si="38"/>
        <v>3</v>
      </c>
      <c r="D1278" s="2">
        <f t="shared" si="39"/>
        <v>2019</v>
      </c>
      <c r="E1278" t="s">
        <v>14</v>
      </c>
      <c r="F1278" t="s">
        <v>15</v>
      </c>
      <c r="G1278" t="s">
        <v>16</v>
      </c>
      <c r="H1278" t="s">
        <v>17</v>
      </c>
      <c r="K1278" t="s">
        <v>29</v>
      </c>
      <c r="L1278" t="s">
        <v>30</v>
      </c>
      <c r="M1278" t="s">
        <v>33</v>
      </c>
      <c r="O1278">
        <v>3.2</v>
      </c>
      <c r="P1278" t="s">
        <v>22</v>
      </c>
    </row>
    <row r="1279" spans="1:16" x14ac:dyDescent="0.25">
      <c r="A1279" s="1">
        <v>43479</v>
      </c>
      <c r="B1279" s="1">
        <v>43485</v>
      </c>
      <c r="C1279" s="2">
        <f t="shared" si="38"/>
        <v>3</v>
      </c>
      <c r="D1279" s="2">
        <f t="shared" si="39"/>
        <v>2019</v>
      </c>
      <c r="E1279" t="s">
        <v>14</v>
      </c>
      <c r="F1279" t="s">
        <v>15</v>
      </c>
      <c r="G1279" t="s">
        <v>16</v>
      </c>
      <c r="H1279" t="s">
        <v>17</v>
      </c>
      <c r="K1279" t="s">
        <v>29</v>
      </c>
      <c r="L1279" t="s">
        <v>30</v>
      </c>
      <c r="M1279" t="s">
        <v>34</v>
      </c>
      <c r="O1279">
        <v>2.69</v>
      </c>
      <c r="P1279" t="s">
        <v>22</v>
      </c>
    </row>
    <row r="1280" spans="1:16" x14ac:dyDescent="0.25">
      <c r="A1280" s="1">
        <v>43479</v>
      </c>
      <c r="B1280" s="1">
        <v>43485</v>
      </c>
      <c r="C1280" s="2">
        <f t="shared" si="38"/>
        <v>3</v>
      </c>
      <c r="D1280" s="2">
        <f t="shared" si="39"/>
        <v>2019</v>
      </c>
      <c r="E1280" t="s">
        <v>14</v>
      </c>
      <c r="F1280" t="s">
        <v>15</v>
      </c>
      <c r="G1280" t="s">
        <v>16</v>
      </c>
      <c r="H1280" t="s">
        <v>17</v>
      </c>
      <c r="I1280" t="s">
        <v>18</v>
      </c>
      <c r="J1280" t="s">
        <v>19</v>
      </c>
      <c r="K1280" t="s">
        <v>20</v>
      </c>
      <c r="N1280" t="s">
        <v>26</v>
      </c>
      <c r="O1280">
        <v>3.7</v>
      </c>
      <c r="P1280" t="s">
        <v>22</v>
      </c>
    </row>
    <row r="1281" spans="1:16" x14ac:dyDescent="0.25">
      <c r="A1281" s="1">
        <v>43479</v>
      </c>
      <c r="B1281" s="1">
        <v>43485</v>
      </c>
      <c r="C1281" s="2">
        <f t="shared" si="38"/>
        <v>3</v>
      </c>
      <c r="D1281" s="2">
        <f t="shared" si="39"/>
        <v>2019</v>
      </c>
      <c r="E1281" t="s">
        <v>14</v>
      </c>
      <c r="F1281" t="s">
        <v>15</v>
      </c>
      <c r="G1281" t="s">
        <v>16</v>
      </c>
      <c r="H1281" t="s">
        <v>17</v>
      </c>
      <c r="I1281" t="s">
        <v>18</v>
      </c>
      <c r="J1281" t="s">
        <v>19</v>
      </c>
      <c r="K1281" t="s">
        <v>20</v>
      </c>
      <c r="N1281" t="s">
        <v>21</v>
      </c>
      <c r="O1281">
        <v>4.74</v>
      </c>
      <c r="P1281" t="s">
        <v>22</v>
      </c>
    </row>
    <row r="1282" spans="1:16" x14ac:dyDescent="0.25">
      <c r="A1282" s="1">
        <v>43479</v>
      </c>
      <c r="B1282" s="1">
        <v>43485</v>
      </c>
      <c r="C1282" s="2">
        <f t="shared" si="38"/>
        <v>3</v>
      </c>
      <c r="D1282" s="2">
        <f t="shared" si="39"/>
        <v>2019</v>
      </c>
      <c r="E1282" t="s">
        <v>14</v>
      </c>
      <c r="F1282" t="s">
        <v>15</v>
      </c>
      <c r="G1282" t="s">
        <v>16</v>
      </c>
      <c r="H1282" t="s">
        <v>17</v>
      </c>
      <c r="I1282" t="s">
        <v>18</v>
      </c>
      <c r="J1282" t="s">
        <v>19</v>
      </c>
      <c r="K1282" t="s">
        <v>20</v>
      </c>
      <c r="N1282" t="s">
        <v>27</v>
      </c>
      <c r="O1282">
        <v>2.16</v>
      </c>
      <c r="P1282" t="s">
        <v>22</v>
      </c>
    </row>
    <row r="1283" spans="1:16" x14ac:dyDescent="0.25">
      <c r="A1283" s="1">
        <v>43479</v>
      </c>
      <c r="B1283" s="1">
        <v>43485</v>
      </c>
      <c r="C1283" s="2">
        <f t="shared" ref="C1283:C1346" si="40">_xlfn.ISOWEEKNUM(A1283)</f>
        <v>3</v>
      </c>
      <c r="D1283" s="2">
        <f t="shared" ref="D1283:D1346" si="41">YEAR(A1283)</f>
        <v>2019</v>
      </c>
      <c r="E1283" t="s">
        <v>14</v>
      </c>
      <c r="F1283" t="s">
        <v>15</v>
      </c>
      <c r="G1283" t="s">
        <v>16</v>
      </c>
      <c r="H1283" t="s">
        <v>17</v>
      </c>
      <c r="I1283" t="s">
        <v>18</v>
      </c>
      <c r="J1283" t="s">
        <v>19</v>
      </c>
      <c r="K1283" t="s">
        <v>20</v>
      </c>
      <c r="N1283" t="s">
        <v>23</v>
      </c>
      <c r="O1283">
        <v>3.58</v>
      </c>
      <c r="P1283" t="s">
        <v>22</v>
      </c>
    </row>
    <row r="1284" spans="1:16" x14ac:dyDescent="0.25">
      <c r="A1284" s="1">
        <v>43479</v>
      </c>
      <c r="B1284" s="1">
        <v>43485</v>
      </c>
      <c r="C1284" s="2">
        <f t="shared" si="40"/>
        <v>3</v>
      </c>
      <c r="D1284" s="2">
        <f t="shared" si="41"/>
        <v>2019</v>
      </c>
      <c r="E1284" t="s">
        <v>14</v>
      </c>
      <c r="F1284" t="s">
        <v>15</v>
      </c>
      <c r="G1284" t="s">
        <v>16</v>
      </c>
      <c r="H1284" t="s">
        <v>17</v>
      </c>
      <c r="I1284" t="s">
        <v>18</v>
      </c>
      <c r="J1284" t="s">
        <v>19</v>
      </c>
      <c r="K1284" t="s">
        <v>20</v>
      </c>
      <c r="N1284" t="s">
        <v>24</v>
      </c>
      <c r="O1284">
        <v>3.73</v>
      </c>
      <c r="P1284" t="s">
        <v>22</v>
      </c>
    </row>
    <row r="1285" spans="1:16" x14ac:dyDescent="0.25">
      <c r="A1285" s="1">
        <v>43479</v>
      </c>
      <c r="B1285" s="1">
        <v>43485</v>
      </c>
      <c r="C1285" s="2">
        <f t="shared" si="40"/>
        <v>3</v>
      </c>
      <c r="D1285" s="2">
        <f t="shared" si="41"/>
        <v>2019</v>
      </c>
      <c r="E1285" t="s">
        <v>14</v>
      </c>
      <c r="F1285" t="s">
        <v>15</v>
      </c>
      <c r="G1285" t="s">
        <v>16</v>
      </c>
      <c r="H1285" t="s">
        <v>17</v>
      </c>
      <c r="I1285" t="s">
        <v>18</v>
      </c>
      <c r="J1285" t="s">
        <v>19</v>
      </c>
      <c r="K1285" t="s">
        <v>20</v>
      </c>
      <c r="N1285" t="s">
        <v>25</v>
      </c>
      <c r="O1285">
        <v>4.79</v>
      </c>
      <c r="P1285" t="s">
        <v>22</v>
      </c>
    </row>
    <row r="1286" spans="1:16" x14ac:dyDescent="0.25">
      <c r="A1286" s="1">
        <v>43486</v>
      </c>
      <c r="B1286" s="1">
        <v>43492</v>
      </c>
      <c r="C1286" s="2">
        <f t="shared" si="40"/>
        <v>4</v>
      </c>
      <c r="D1286" s="2">
        <f t="shared" si="41"/>
        <v>2019</v>
      </c>
      <c r="E1286" t="s">
        <v>14</v>
      </c>
      <c r="F1286" t="s">
        <v>15</v>
      </c>
      <c r="G1286" t="s">
        <v>16</v>
      </c>
      <c r="H1286" t="s">
        <v>28</v>
      </c>
      <c r="K1286" t="s">
        <v>29</v>
      </c>
      <c r="L1286" t="s">
        <v>30</v>
      </c>
      <c r="M1286" t="s">
        <v>31</v>
      </c>
      <c r="O1286">
        <v>7.35</v>
      </c>
      <c r="P1286" t="s">
        <v>22</v>
      </c>
    </row>
    <row r="1287" spans="1:16" x14ac:dyDescent="0.25">
      <c r="A1287" s="1">
        <v>43486</v>
      </c>
      <c r="B1287" s="1">
        <v>43492</v>
      </c>
      <c r="C1287" s="2">
        <f t="shared" si="40"/>
        <v>4</v>
      </c>
      <c r="D1287" s="2">
        <f t="shared" si="41"/>
        <v>2019</v>
      </c>
      <c r="E1287" t="s">
        <v>14</v>
      </c>
      <c r="F1287" t="s">
        <v>15</v>
      </c>
      <c r="G1287" t="s">
        <v>16</v>
      </c>
      <c r="H1287" t="s">
        <v>32</v>
      </c>
      <c r="K1287" t="s">
        <v>29</v>
      </c>
      <c r="L1287" t="s">
        <v>30</v>
      </c>
      <c r="M1287" t="s">
        <v>31</v>
      </c>
      <c r="O1287">
        <v>6.2</v>
      </c>
      <c r="P1287" t="s">
        <v>22</v>
      </c>
    </row>
    <row r="1288" spans="1:16" x14ac:dyDescent="0.25">
      <c r="A1288" s="1">
        <v>43486</v>
      </c>
      <c r="B1288" s="1">
        <v>43492</v>
      </c>
      <c r="C1288" s="2">
        <f t="shared" si="40"/>
        <v>4</v>
      </c>
      <c r="D1288" s="2">
        <f t="shared" si="41"/>
        <v>2019</v>
      </c>
      <c r="E1288" t="s">
        <v>14</v>
      </c>
      <c r="F1288" t="s">
        <v>15</v>
      </c>
      <c r="G1288" t="s">
        <v>16</v>
      </c>
      <c r="H1288" t="s">
        <v>17</v>
      </c>
      <c r="K1288" t="s">
        <v>29</v>
      </c>
      <c r="L1288" t="s">
        <v>30</v>
      </c>
      <c r="M1288" t="s">
        <v>33</v>
      </c>
      <c r="O1288">
        <v>2.84</v>
      </c>
      <c r="P1288" t="s">
        <v>22</v>
      </c>
    </row>
    <row r="1289" spans="1:16" x14ac:dyDescent="0.25">
      <c r="A1289" s="1">
        <v>43486</v>
      </c>
      <c r="B1289" s="1">
        <v>43492</v>
      </c>
      <c r="C1289" s="2">
        <f t="shared" si="40"/>
        <v>4</v>
      </c>
      <c r="D1289" s="2">
        <f t="shared" si="41"/>
        <v>2019</v>
      </c>
      <c r="E1289" t="s">
        <v>14</v>
      </c>
      <c r="F1289" t="s">
        <v>15</v>
      </c>
      <c r="G1289" t="s">
        <v>16</v>
      </c>
      <c r="H1289" t="s">
        <v>17</v>
      </c>
      <c r="K1289" t="s">
        <v>29</v>
      </c>
      <c r="L1289" t="s">
        <v>30</v>
      </c>
      <c r="M1289" t="s">
        <v>34</v>
      </c>
      <c r="O1289">
        <v>2.33</v>
      </c>
      <c r="P1289" t="s">
        <v>22</v>
      </c>
    </row>
    <row r="1290" spans="1:16" x14ac:dyDescent="0.25">
      <c r="A1290" s="1">
        <v>43486</v>
      </c>
      <c r="B1290" s="1">
        <v>43492</v>
      </c>
      <c r="C1290" s="2">
        <f t="shared" si="40"/>
        <v>4</v>
      </c>
      <c r="D1290" s="2">
        <f t="shared" si="41"/>
        <v>2019</v>
      </c>
      <c r="E1290" t="s">
        <v>14</v>
      </c>
      <c r="F1290" t="s">
        <v>15</v>
      </c>
      <c r="G1290" t="s">
        <v>16</v>
      </c>
      <c r="H1290" t="s">
        <v>17</v>
      </c>
      <c r="I1290" t="s">
        <v>18</v>
      </c>
      <c r="J1290" t="s">
        <v>19</v>
      </c>
      <c r="K1290" t="s">
        <v>20</v>
      </c>
      <c r="N1290" t="s">
        <v>26</v>
      </c>
      <c r="O1290">
        <v>3.7</v>
      </c>
      <c r="P1290" t="s">
        <v>22</v>
      </c>
    </row>
    <row r="1291" spans="1:16" x14ac:dyDescent="0.25">
      <c r="A1291" s="1">
        <v>43486</v>
      </c>
      <c r="B1291" s="1">
        <v>43492</v>
      </c>
      <c r="C1291" s="2">
        <f t="shared" si="40"/>
        <v>4</v>
      </c>
      <c r="D1291" s="2">
        <f t="shared" si="41"/>
        <v>2019</v>
      </c>
      <c r="E1291" t="s">
        <v>14</v>
      </c>
      <c r="F1291" t="s">
        <v>15</v>
      </c>
      <c r="G1291" t="s">
        <v>16</v>
      </c>
      <c r="H1291" t="s">
        <v>17</v>
      </c>
      <c r="I1291" t="s">
        <v>18</v>
      </c>
      <c r="J1291" t="s">
        <v>19</v>
      </c>
      <c r="K1291" t="s">
        <v>20</v>
      </c>
      <c r="N1291" t="s">
        <v>21</v>
      </c>
      <c r="O1291">
        <v>4.74</v>
      </c>
      <c r="P1291" t="s">
        <v>22</v>
      </c>
    </row>
    <row r="1292" spans="1:16" x14ac:dyDescent="0.25">
      <c r="A1292" s="1">
        <v>43486</v>
      </c>
      <c r="B1292" s="1">
        <v>43492</v>
      </c>
      <c r="C1292" s="2">
        <f t="shared" si="40"/>
        <v>4</v>
      </c>
      <c r="D1292" s="2">
        <f t="shared" si="41"/>
        <v>2019</v>
      </c>
      <c r="E1292" t="s">
        <v>14</v>
      </c>
      <c r="F1292" t="s">
        <v>15</v>
      </c>
      <c r="G1292" t="s">
        <v>16</v>
      </c>
      <c r="H1292" t="s">
        <v>17</v>
      </c>
      <c r="I1292" t="s">
        <v>18</v>
      </c>
      <c r="J1292" t="s">
        <v>19</v>
      </c>
      <c r="K1292" t="s">
        <v>20</v>
      </c>
      <c r="N1292" t="s">
        <v>27</v>
      </c>
      <c r="O1292">
        <v>2.16</v>
      </c>
      <c r="P1292" t="s">
        <v>22</v>
      </c>
    </row>
    <row r="1293" spans="1:16" x14ac:dyDescent="0.25">
      <c r="A1293" s="1">
        <v>43486</v>
      </c>
      <c r="B1293" s="1">
        <v>43492</v>
      </c>
      <c r="C1293" s="2">
        <f t="shared" si="40"/>
        <v>4</v>
      </c>
      <c r="D1293" s="2">
        <f t="shared" si="41"/>
        <v>2019</v>
      </c>
      <c r="E1293" t="s">
        <v>14</v>
      </c>
      <c r="F1293" t="s">
        <v>15</v>
      </c>
      <c r="G1293" t="s">
        <v>16</v>
      </c>
      <c r="H1293" t="s">
        <v>17</v>
      </c>
      <c r="I1293" t="s">
        <v>18</v>
      </c>
      <c r="J1293" t="s">
        <v>19</v>
      </c>
      <c r="K1293" t="s">
        <v>20</v>
      </c>
      <c r="N1293" t="s">
        <v>23</v>
      </c>
      <c r="O1293">
        <v>3.58</v>
      </c>
      <c r="P1293" t="s">
        <v>22</v>
      </c>
    </row>
    <row r="1294" spans="1:16" x14ac:dyDescent="0.25">
      <c r="A1294" s="1">
        <v>43486</v>
      </c>
      <c r="B1294" s="1">
        <v>43492</v>
      </c>
      <c r="C1294" s="2">
        <f t="shared" si="40"/>
        <v>4</v>
      </c>
      <c r="D1294" s="2">
        <f t="shared" si="41"/>
        <v>2019</v>
      </c>
      <c r="E1294" t="s">
        <v>14</v>
      </c>
      <c r="F1294" t="s">
        <v>15</v>
      </c>
      <c r="G1294" t="s">
        <v>16</v>
      </c>
      <c r="H1294" t="s">
        <v>17</v>
      </c>
      <c r="I1294" t="s">
        <v>18</v>
      </c>
      <c r="J1294" t="s">
        <v>19</v>
      </c>
      <c r="K1294" t="s">
        <v>20</v>
      </c>
      <c r="N1294" t="s">
        <v>24</v>
      </c>
      <c r="O1294">
        <v>3.73</v>
      </c>
      <c r="P1294" t="s">
        <v>22</v>
      </c>
    </row>
    <row r="1295" spans="1:16" x14ac:dyDescent="0.25">
      <c r="A1295" s="1">
        <v>43486</v>
      </c>
      <c r="B1295" s="1">
        <v>43492</v>
      </c>
      <c r="C1295" s="2">
        <f t="shared" si="40"/>
        <v>4</v>
      </c>
      <c r="D1295" s="2">
        <f t="shared" si="41"/>
        <v>2019</v>
      </c>
      <c r="E1295" t="s">
        <v>14</v>
      </c>
      <c r="F1295" t="s">
        <v>15</v>
      </c>
      <c r="G1295" t="s">
        <v>16</v>
      </c>
      <c r="H1295" t="s">
        <v>17</v>
      </c>
      <c r="I1295" t="s">
        <v>18</v>
      </c>
      <c r="J1295" t="s">
        <v>19</v>
      </c>
      <c r="K1295" t="s">
        <v>20</v>
      </c>
      <c r="N1295" t="s">
        <v>25</v>
      </c>
      <c r="O1295">
        <v>4.79</v>
      </c>
      <c r="P1295" t="s">
        <v>22</v>
      </c>
    </row>
    <row r="1296" spans="1:16" x14ac:dyDescent="0.25">
      <c r="A1296" s="1">
        <v>43493</v>
      </c>
      <c r="B1296" s="1">
        <v>43499</v>
      </c>
      <c r="C1296" s="2">
        <f t="shared" si="40"/>
        <v>5</v>
      </c>
      <c r="D1296" s="2">
        <f t="shared" si="41"/>
        <v>2019</v>
      </c>
      <c r="E1296" t="s">
        <v>14</v>
      </c>
      <c r="F1296" t="s">
        <v>15</v>
      </c>
      <c r="G1296" t="s">
        <v>16</v>
      </c>
      <c r="H1296" t="s">
        <v>28</v>
      </c>
      <c r="K1296" t="s">
        <v>29</v>
      </c>
      <c r="L1296" t="s">
        <v>30</v>
      </c>
      <c r="M1296" t="s">
        <v>31</v>
      </c>
      <c r="O1296">
        <v>6.53</v>
      </c>
      <c r="P1296" t="s">
        <v>22</v>
      </c>
    </row>
    <row r="1297" spans="1:16" x14ac:dyDescent="0.25">
      <c r="A1297" s="1">
        <v>43493</v>
      </c>
      <c r="B1297" s="1">
        <v>43499</v>
      </c>
      <c r="C1297" s="2">
        <f t="shared" si="40"/>
        <v>5</v>
      </c>
      <c r="D1297" s="2">
        <f t="shared" si="41"/>
        <v>2019</v>
      </c>
      <c r="E1297" t="s">
        <v>14</v>
      </c>
      <c r="F1297" t="s">
        <v>15</v>
      </c>
      <c r="G1297" t="s">
        <v>16</v>
      </c>
      <c r="H1297" t="s">
        <v>32</v>
      </c>
      <c r="K1297" t="s">
        <v>29</v>
      </c>
      <c r="L1297" t="s">
        <v>30</v>
      </c>
      <c r="M1297" t="s">
        <v>31</v>
      </c>
      <c r="O1297">
        <v>5.69</v>
      </c>
      <c r="P1297" t="s">
        <v>22</v>
      </c>
    </row>
    <row r="1298" spans="1:16" x14ac:dyDescent="0.25">
      <c r="A1298" s="1">
        <v>43493</v>
      </c>
      <c r="B1298" s="1">
        <v>43499</v>
      </c>
      <c r="C1298" s="2">
        <f t="shared" si="40"/>
        <v>5</v>
      </c>
      <c r="D1298" s="2">
        <f t="shared" si="41"/>
        <v>2019</v>
      </c>
      <c r="E1298" t="s">
        <v>14</v>
      </c>
      <c r="F1298" t="s">
        <v>15</v>
      </c>
      <c r="G1298" t="s">
        <v>16</v>
      </c>
      <c r="H1298" t="s">
        <v>17</v>
      </c>
      <c r="K1298" t="s">
        <v>29</v>
      </c>
      <c r="L1298" t="s">
        <v>30</v>
      </c>
      <c r="M1298" t="s">
        <v>33</v>
      </c>
      <c r="O1298">
        <v>2.73</v>
      </c>
      <c r="P1298" t="s">
        <v>22</v>
      </c>
    </row>
    <row r="1299" spans="1:16" x14ac:dyDescent="0.25">
      <c r="A1299" s="1">
        <v>43493</v>
      </c>
      <c r="B1299" s="1">
        <v>43499</v>
      </c>
      <c r="C1299" s="2">
        <f t="shared" si="40"/>
        <v>5</v>
      </c>
      <c r="D1299" s="2">
        <f t="shared" si="41"/>
        <v>2019</v>
      </c>
      <c r="E1299" t="s">
        <v>14</v>
      </c>
      <c r="F1299" t="s">
        <v>15</v>
      </c>
      <c r="G1299" t="s">
        <v>16</v>
      </c>
      <c r="H1299" t="s">
        <v>17</v>
      </c>
      <c r="K1299" t="s">
        <v>29</v>
      </c>
      <c r="L1299" t="s">
        <v>30</v>
      </c>
      <c r="M1299" t="s">
        <v>34</v>
      </c>
      <c r="O1299">
        <v>2.12</v>
      </c>
      <c r="P1299" t="s">
        <v>22</v>
      </c>
    </row>
    <row r="1300" spans="1:16" x14ac:dyDescent="0.25">
      <c r="A1300" s="1">
        <v>43493</v>
      </c>
      <c r="B1300" s="1">
        <v>43499</v>
      </c>
      <c r="C1300" s="2">
        <f t="shared" si="40"/>
        <v>5</v>
      </c>
      <c r="D1300" s="2">
        <f t="shared" si="41"/>
        <v>2019</v>
      </c>
      <c r="E1300" t="s">
        <v>14</v>
      </c>
      <c r="F1300" t="s">
        <v>15</v>
      </c>
      <c r="G1300" t="s">
        <v>16</v>
      </c>
      <c r="H1300" t="s">
        <v>17</v>
      </c>
      <c r="I1300" t="s">
        <v>18</v>
      </c>
      <c r="J1300" t="s">
        <v>19</v>
      </c>
      <c r="K1300" t="s">
        <v>20</v>
      </c>
      <c r="N1300" t="s">
        <v>26</v>
      </c>
      <c r="O1300">
        <v>3.38</v>
      </c>
      <c r="P1300" t="s">
        <v>22</v>
      </c>
    </row>
    <row r="1301" spans="1:16" x14ac:dyDescent="0.25">
      <c r="A1301" s="1">
        <v>43493</v>
      </c>
      <c r="B1301" s="1">
        <v>43499</v>
      </c>
      <c r="C1301" s="2">
        <f t="shared" si="40"/>
        <v>5</v>
      </c>
      <c r="D1301" s="2">
        <f t="shared" si="41"/>
        <v>2019</v>
      </c>
      <c r="E1301" t="s">
        <v>14</v>
      </c>
      <c r="F1301" t="s">
        <v>15</v>
      </c>
      <c r="G1301" t="s">
        <v>16</v>
      </c>
      <c r="H1301" t="s">
        <v>17</v>
      </c>
      <c r="I1301" t="s">
        <v>18</v>
      </c>
      <c r="J1301" t="s">
        <v>19</v>
      </c>
      <c r="K1301" t="s">
        <v>20</v>
      </c>
      <c r="N1301" t="s">
        <v>21</v>
      </c>
      <c r="O1301">
        <v>3.85</v>
      </c>
      <c r="P1301" t="s">
        <v>22</v>
      </c>
    </row>
    <row r="1302" spans="1:16" x14ac:dyDescent="0.25">
      <c r="A1302" s="1">
        <v>43493</v>
      </c>
      <c r="B1302" s="1">
        <v>43499</v>
      </c>
      <c r="C1302" s="2">
        <f t="shared" si="40"/>
        <v>5</v>
      </c>
      <c r="D1302" s="2">
        <f t="shared" si="41"/>
        <v>2019</v>
      </c>
      <c r="E1302" t="s">
        <v>14</v>
      </c>
      <c r="F1302" t="s">
        <v>15</v>
      </c>
      <c r="G1302" t="s">
        <v>16</v>
      </c>
      <c r="H1302" t="s">
        <v>17</v>
      </c>
      <c r="I1302" t="s">
        <v>18</v>
      </c>
      <c r="J1302" t="s">
        <v>19</v>
      </c>
      <c r="K1302" t="s">
        <v>20</v>
      </c>
      <c r="N1302" t="s">
        <v>27</v>
      </c>
      <c r="O1302">
        <v>2.34</v>
      </c>
      <c r="P1302" t="s">
        <v>22</v>
      </c>
    </row>
    <row r="1303" spans="1:16" x14ac:dyDescent="0.25">
      <c r="A1303" s="1">
        <v>43493</v>
      </c>
      <c r="B1303" s="1">
        <v>43499</v>
      </c>
      <c r="C1303" s="2">
        <f t="shared" si="40"/>
        <v>5</v>
      </c>
      <c r="D1303" s="2">
        <f t="shared" si="41"/>
        <v>2019</v>
      </c>
      <c r="E1303" t="s">
        <v>14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  <c r="K1303" t="s">
        <v>20</v>
      </c>
      <c r="N1303" t="s">
        <v>23</v>
      </c>
      <c r="O1303">
        <v>3.31</v>
      </c>
      <c r="P1303" t="s">
        <v>22</v>
      </c>
    </row>
    <row r="1304" spans="1:16" x14ac:dyDescent="0.25">
      <c r="A1304" s="1">
        <v>43493</v>
      </c>
      <c r="B1304" s="1">
        <v>43499</v>
      </c>
      <c r="C1304" s="2">
        <f t="shared" si="40"/>
        <v>5</v>
      </c>
      <c r="D1304" s="2">
        <f t="shared" si="41"/>
        <v>2019</v>
      </c>
      <c r="E1304" t="s">
        <v>14</v>
      </c>
      <c r="F1304" t="s">
        <v>15</v>
      </c>
      <c r="G1304" t="s">
        <v>16</v>
      </c>
      <c r="H1304" t="s">
        <v>17</v>
      </c>
      <c r="I1304" t="s">
        <v>18</v>
      </c>
      <c r="J1304" t="s">
        <v>19</v>
      </c>
      <c r="K1304" t="s">
        <v>20</v>
      </c>
      <c r="N1304" t="s">
        <v>24</v>
      </c>
      <c r="O1304">
        <v>3.36</v>
      </c>
      <c r="P1304" t="s">
        <v>22</v>
      </c>
    </row>
    <row r="1305" spans="1:16" x14ac:dyDescent="0.25">
      <c r="A1305" s="1">
        <v>43493</v>
      </c>
      <c r="B1305" s="1">
        <v>43499</v>
      </c>
      <c r="C1305" s="2">
        <f t="shared" si="40"/>
        <v>5</v>
      </c>
      <c r="D1305" s="2">
        <f t="shared" si="41"/>
        <v>2019</v>
      </c>
      <c r="E1305" t="s">
        <v>14</v>
      </c>
      <c r="F1305" t="s">
        <v>15</v>
      </c>
      <c r="G1305" t="s">
        <v>16</v>
      </c>
      <c r="H1305" t="s">
        <v>17</v>
      </c>
      <c r="I1305" t="s">
        <v>18</v>
      </c>
      <c r="J1305" t="s">
        <v>19</v>
      </c>
      <c r="K1305" t="s">
        <v>20</v>
      </c>
      <c r="N1305" t="s">
        <v>25</v>
      </c>
      <c r="O1305">
        <v>3.89</v>
      </c>
      <c r="P1305" t="s">
        <v>22</v>
      </c>
    </row>
    <row r="1306" spans="1:16" x14ac:dyDescent="0.25">
      <c r="A1306" s="1">
        <v>43500</v>
      </c>
      <c r="B1306" s="1">
        <v>43506</v>
      </c>
      <c r="C1306" s="2">
        <f t="shared" si="40"/>
        <v>6</v>
      </c>
      <c r="D1306" s="2">
        <f t="shared" si="41"/>
        <v>2019</v>
      </c>
      <c r="E1306" t="s">
        <v>14</v>
      </c>
      <c r="F1306" t="s">
        <v>15</v>
      </c>
      <c r="G1306" t="s">
        <v>16</v>
      </c>
      <c r="H1306" t="s">
        <v>28</v>
      </c>
      <c r="K1306" t="s">
        <v>29</v>
      </c>
      <c r="L1306" t="s">
        <v>30</v>
      </c>
      <c r="M1306" t="s">
        <v>31</v>
      </c>
      <c r="O1306">
        <v>7.12</v>
      </c>
      <c r="P1306" t="s">
        <v>22</v>
      </c>
    </row>
    <row r="1307" spans="1:16" x14ac:dyDescent="0.25">
      <c r="A1307" s="1">
        <v>43500</v>
      </c>
      <c r="B1307" s="1">
        <v>43506</v>
      </c>
      <c r="C1307" s="2">
        <f t="shared" si="40"/>
        <v>6</v>
      </c>
      <c r="D1307" s="2">
        <f t="shared" si="41"/>
        <v>2019</v>
      </c>
      <c r="E1307" t="s">
        <v>14</v>
      </c>
      <c r="F1307" t="s">
        <v>15</v>
      </c>
      <c r="G1307" t="s">
        <v>16</v>
      </c>
      <c r="H1307" t="s">
        <v>32</v>
      </c>
      <c r="K1307" t="s">
        <v>29</v>
      </c>
      <c r="L1307" t="s">
        <v>30</v>
      </c>
      <c r="M1307" t="s">
        <v>31</v>
      </c>
      <c r="O1307">
        <v>5.65</v>
      </c>
      <c r="P1307" t="s">
        <v>22</v>
      </c>
    </row>
    <row r="1308" spans="1:16" x14ac:dyDescent="0.25">
      <c r="A1308" s="1">
        <v>43500</v>
      </c>
      <c r="B1308" s="1">
        <v>43506</v>
      </c>
      <c r="C1308" s="2">
        <f t="shared" si="40"/>
        <v>6</v>
      </c>
      <c r="D1308" s="2">
        <f t="shared" si="41"/>
        <v>2019</v>
      </c>
      <c r="E1308" t="s">
        <v>14</v>
      </c>
      <c r="F1308" t="s">
        <v>15</v>
      </c>
      <c r="G1308" t="s">
        <v>16</v>
      </c>
      <c r="H1308" t="s">
        <v>17</v>
      </c>
      <c r="K1308" t="s">
        <v>29</v>
      </c>
      <c r="L1308" t="s">
        <v>30</v>
      </c>
      <c r="M1308" t="s">
        <v>33</v>
      </c>
      <c r="O1308">
        <v>2.61</v>
      </c>
      <c r="P1308" t="s">
        <v>22</v>
      </c>
    </row>
    <row r="1309" spans="1:16" x14ac:dyDescent="0.25">
      <c r="A1309" s="1">
        <v>43500</v>
      </c>
      <c r="B1309" s="1">
        <v>43506</v>
      </c>
      <c r="C1309" s="2">
        <f t="shared" si="40"/>
        <v>6</v>
      </c>
      <c r="D1309" s="2">
        <f t="shared" si="41"/>
        <v>2019</v>
      </c>
      <c r="E1309" t="s">
        <v>14</v>
      </c>
      <c r="F1309" t="s">
        <v>15</v>
      </c>
      <c r="G1309" t="s">
        <v>16</v>
      </c>
      <c r="H1309" t="s">
        <v>17</v>
      </c>
      <c r="K1309" t="s">
        <v>29</v>
      </c>
      <c r="L1309" t="s">
        <v>30</v>
      </c>
      <c r="M1309" t="s">
        <v>34</v>
      </c>
      <c r="O1309">
        <v>2.25</v>
      </c>
      <c r="P1309" t="s">
        <v>22</v>
      </c>
    </row>
    <row r="1310" spans="1:16" x14ac:dyDescent="0.25">
      <c r="A1310" s="1">
        <v>43500</v>
      </c>
      <c r="B1310" s="1">
        <v>43506</v>
      </c>
      <c r="C1310" s="2">
        <f t="shared" si="40"/>
        <v>6</v>
      </c>
      <c r="D1310" s="2">
        <f t="shared" si="41"/>
        <v>2019</v>
      </c>
      <c r="E1310" t="s">
        <v>14</v>
      </c>
      <c r="F1310" t="s">
        <v>15</v>
      </c>
      <c r="G1310" t="s">
        <v>16</v>
      </c>
      <c r="H1310" t="s">
        <v>17</v>
      </c>
      <c r="I1310" t="s">
        <v>18</v>
      </c>
      <c r="J1310" t="s">
        <v>19</v>
      </c>
      <c r="K1310" t="s">
        <v>20</v>
      </c>
      <c r="N1310" t="s">
        <v>26</v>
      </c>
      <c r="O1310">
        <v>3.23</v>
      </c>
      <c r="P1310" t="s">
        <v>22</v>
      </c>
    </row>
    <row r="1311" spans="1:16" x14ac:dyDescent="0.25">
      <c r="A1311" s="1">
        <v>43500</v>
      </c>
      <c r="B1311" s="1">
        <v>43506</v>
      </c>
      <c r="C1311" s="2">
        <f t="shared" si="40"/>
        <v>6</v>
      </c>
      <c r="D1311" s="2">
        <f t="shared" si="41"/>
        <v>2019</v>
      </c>
      <c r="E1311" t="s">
        <v>14</v>
      </c>
      <c r="F1311" t="s">
        <v>15</v>
      </c>
      <c r="G1311" t="s">
        <v>16</v>
      </c>
      <c r="H1311" t="s">
        <v>17</v>
      </c>
      <c r="I1311" t="s">
        <v>18</v>
      </c>
      <c r="J1311" t="s">
        <v>19</v>
      </c>
      <c r="K1311" t="s">
        <v>20</v>
      </c>
      <c r="N1311" t="s">
        <v>21</v>
      </c>
      <c r="O1311">
        <v>3.59</v>
      </c>
      <c r="P1311" t="s">
        <v>22</v>
      </c>
    </row>
    <row r="1312" spans="1:16" x14ac:dyDescent="0.25">
      <c r="A1312" s="1">
        <v>43500</v>
      </c>
      <c r="B1312" s="1">
        <v>43506</v>
      </c>
      <c r="C1312" s="2">
        <f t="shared" si="40"/>
        <v>6</v>
      </c>
      <c r="D1312" s="2">
        <f t="shared" si="41"/>
        <v>2019</v>
      </c>
      <c r="E1312" t="s">
        <v>14</v>
      </c>
      <c r="F1312" t="s">
        <v>15</v>
      </c>
      <c r="G1312" t="s">
        <v>16</v>
      </c>
      <c r="H1312" t="s">
        <v>17</v>
      </c>
      <c r="I1312" t="s">
        <v>18</v>
      </c>
      <c r="J1312" t="s">
        <v>19</v>
      </c>
      <c r="K1312" t="s">
        <v>20</v>
      </c>
      <c r="N1312" t="s">
        <v>27</v>
      </c>
      <c r="O1312">
        <v>2.44</v>
      </c>
      <c r="P1312" t="s">
        <v>22</v>
      </c>
    </row>
    <row r="1313" spans="1:16" x14ac:dyDescent="0.25">
      <c r="A1313" s="1">
        <v>43500</v>
      </c>
      <c r="B1313" s="1">
        <v>43506</v>
      </c>
      <c r="C1313" s="2">
        <f t="shared" si="40"/>
        <v>6</v>
      </c>
      <c r="D1313" s="2">
        <f t="shared" si="41"/>
        <v>2019</v>
      </c>
      <c r="E1313" t="s">
        <v>14</v>
      </c>
      <c r="F1313" t="s">
        <v>15</v>
      </c>
      <c r="G1313" t="s">
        <v>16</v>
      </c>
      <c r="H1313" t="s">
        <v>17</v>
      </c>
      <c r="I1313" t="s">
        <v>18</v>
      </c>
      <c r="J1313" t="s">
        <v>19</v>
      </c>
      <c r="K1313" t="s">
        <v>20</v>
      </c>
      <c r="N1313" t="s">
        <v>23</v>
      </c>
      <c r="O1313">
        <v>3.15</v>
      </c>
      <c r="P1313" t="s">
        <v>22</v>
      </c>
    </row>
    <row r="1314" spans="1:16" x14ac:dyDescent="0.25">
      <c r="A1314" s="1">
        <v>43500</v>
      </c>
      <c r="B1314" s="1">
        <v>43506</v>
      </c>
      <c r="C1314" s="2">
        <f t="shared" si="40"/>
        <v>6</v>
      </c>
      <c r="D1314" s="2">
        <f t="shared" si="41"/>
        <v>2019</v>
      </c>
      <c r="E1314" t="s">
        <v>14</v>
      </c>
      <c r="F1314" t="s">
        <v>15</v>
      </c>
      <c r="G1314" t="s">
        <v>16</v>
      </c>
      <c r="H1314" t="s">
        <v>17</v>
      </c>
      <c r="I1314" t="s">
        <v>18</v>
      </c>
      <c r="J1314" t="s">
        <v>19</v>
      </c>
      <c r="K1314" t="s">
        <v>20</v>
      </c>
      <c r="N1314" t="s">
        <v>24</v>
      </c>
      <c r="O1314">
        <v>3.17</v>
      </c>
      <c r="P1314" t="s">
        <v>22</v>
      </c>
    </row>
    <row r="1315" spans="1:16" x14ac:dyDescent="0.25">
      <c r="A1315" s="1">
        <v>43500</v>
      </c>
      <c r="B1315" s="1">
        <v>43506</v>
      </c>
      <c r="C1315" s="2">
        <f t="shared" si="40"/>
        <v>6</v>
      </c>
      <c r="D1315" s="2">
        <f t="shared" si="41"/>
        <v>2019</v>
      </c>
      <c r="E1315" t="s">
        <v>14</v>
      </c>
      <c r="F1315" t="s">
        <v>15</v>
      </c>
      <c r="G1315" t="s">
        <v>16</v>
      </c>
      <c r="H1315" t="s">
        <v>17</v>
      </c>
      <c r="I1315" t="s">
        <v>18</v>
      </c>
      <c r="J1315" t="s">
        <v>19</v>
      </c>
      <c r="K1315" t="s">
        <v>20</v>
      </c>
      <c r="N1315" t="s">
        <v>25</v>
      </c>
      <c r="O1315">
        <v>3.6</v>
      </c>
      <c r="P1315" t="s">
        <v>22</v>
      </c>
    </row>
    <row r="1316" spans="1:16" x14ac:dyDescent="0.25">
      <c r="A1316" s="1">
        <v>43507</v>
      </c>
      <c r="B1316" s="1">
        <v>43513</v>
      </c>
      <c r="C1316" s="2">
        <f t="shared" si="40"/>
        <v>7</v>
      </c>
      <c r="D1316" s="2">
        <f t="shared" si="41"/>
        <v>2019</v>
      </c>
      <c r="E1316" t="s">
        <v>14</v>
      </c>
      <c r="F1316" t="s">
        <v>15</v>
      </c>
      <c r="G1316" t="s">
        <v>16</v>
      </c>
      <c r="H1316" t="s">
        <v>28</v>
      </c>
      <c r="K1316" t="s">
        <v>29</v>
      </c>
      <c r="L1316" t="s">
        <v>30</v>
      </c>
      <c r="M1316" t="s">
        <v>31</v>
      </c>
      <c r="O1316">
        <v>7.23</v>
      </c>
      <c r="P1316" t="s">
        <v>22</v>
      </c>
    </row>
    <row r="1317" spans="1:16" x14ac:dyDescent="0.25">
      <c r="A1317" s="1">
        <v>43507</v>
      </c>
      <c r="B1317" s="1">
        <v>43513</v>
      </c>
      <c r="C1317" s="2">
        <f t="shared" si="40"/>
        <v>7</v>
      </c>
      <c r="D1317" s="2">
        <f t="shared" si="41"/>
        <v>2019</v>
      </c>
      <c r="E1317" t="s">
        <v>14</v>
      </c>
      <c r="F1317" t="s">
        <v>15</v>
      </c>
      <c r="G1317" t="s">
        <v>16</v>
      </c>
      <c r="H1317" t="s">
        <v>32</v>
      </c>
      <c r="K1317" t="s">
        <v>29</v>
      </c>
      <c r="L1317" t="s">
        <v>30</v>
      </c>
      <c r="M1317" t="s">
        <v>31</v>
      </c>
      <c r="O1317">
        <v>5.6</v>
      </c>
      <c r="P1317" t="s">
        <v>22</v>
      </c>
    </row>
    <row r="1318" spans="1:16" x14ac:dyDescent="0.25">
      <c r="A1318" s="1">
        <v>43507</v>
      </c>
      <c r="B1318" s="1">
        <v>43513</v>
      </c>
      <c r="C1318" s="2">
        <f t="shared" si="40"/>
        <v>7</v>
      </c>
      <c r="D1318" s="2">
        <f t="shared" si="41"/>
        <v>2019</v>
      </c>
      <c r="E1318" t="s">
        <v>14</v>
      </c>
      <c r="F1318" t="s">
        <v>15</v>
      </c>
      <c r="G1318" t="s">
        <v>16</v>
      </c>
      <c r="H1318" t="s">
        <v>17</v>
      </c>
      <c r="K1318" t="s">
        <v>29</v>
      </c>
      <c r="L1318" t="s">
        <v>30</v>
      </c>
      <c r="M1318" t="s">
        <v>33</v>
      </c>
      <c r="O1318">
        <v>2.4900000000000002</v>
      </c>
      <c r="P1318" t="s">
        <v>22</v>
      </c>
    </row>
    <row r="1319" spans="1:16" x14ac:dyDescent="0.25">
      <c r="A1319" s="1">
        <v>43507</v>
      </c>
      <c r="B1319" s="1">
        <v>43513</v>
      </c>
      <c r="C1319" s="2">
        <f t="shared" si="40"/>
        <v>7</v>
      </c>
      <c r="D1319" s="2">
        <f t="shared" si="41"/>
        <v>2019</v>
      </c>
      <c r="E1319" t="s">
        <v>14</v>
      </c>
      <c r="F1319" t="s">
        <v>15</v>
      </c>
      <c r="G1319" t="s">
        <v>16</v>
      </c>
      <c r="H1319" t="s">
        <v>17</v>
      </c>
      <c r="K1319" t="s">
        <v>29</v>
      </c>
      <c r="L1319" t="s">
        <v>30</v>
      </c>
      <c r="M1319" t="s">
        <v>34</v>
      </c>
      <c r="O1319">
        <v>1.99</v>
      </c>
      <c r="P1319" t="s">
        <v>22</v>
      </c>
    </row>
    <row r="1320" spans="1:16" x14ac:dyDescent="0.25">
      <c r="A1320" s="1">
        <v>43507</v>
      </c>
      <c r="B1320" s="1">
        <v>43513</v>
      </c>
      <c r="C1320" s="2">
        <f t="shared" si="40"/>
        <v>7</v>
      </c>
      <c r="D1320" s="2">
        <f t="shared" si="41"/>
        <v>2019</v>
      </c>
      <c r="E1320" t="s">
        <v>14</v>
      </c>
      <c r="F1320" t="s">
        <v>15</v>
      </c>
      <c r="G1320" t="s">
        <v>16</v>
      </c>
      <c r="H1320" t="s">
        <v>17</v>
      </c>
      <c r="I1320" t="s">
        <v>18</v>
      </c>
      <c r="J1320" t="s">
        <v>19</v>
      </c>
      <c r="K1320" t="s">
        <v>20</v>
      </c>
      <c r="N1320" t="s">
        <v>26</v>
      </c>
      <c r="O1320">
        <v>3.23</v>
      </c>
      <c r="P1320" t="s">
        <v>22</v>
      </c>
    </row>
    <row r="1321" spans="1:16" x14ac:dyDescent="0.25">
      <c r="A1321" s="1">
        <v>43507</v>
      </c>
      <c r="B1321" s="1">
        <v>43513</v>
      </c>
      <c r="C1321" s="2">
        <f t="shared" si="40"/>
        <v>7</v>
      </c>
      <c r="D1321" s="2">
        <f t="shared" si="41"/>
        <v>2019</v>
      </c>
      <c r="E1321" t="s">
        <v>14</v>
      </c>
      <c r="F1321" t="s">
        <v>15</v>
      </c>
      <c r="G1321" t="s">
        <v>16</v>
      </c>
      <c r="H1321" t="s">
        <v>17</v>
      </c>
      <c r="I1321" t="s">
        <v>18</v>
      </c>
      <c r="J1321" t="s">
        <v>19</v>
      </c>
      <c r="K1321" t="s">
        <v>20</v>
      </c>
      <c r="N1321" t="s">
        <v>21</v>
      </c>
      <c r="O1321">
        <v>3.59</v>
      </c>
      <c r="P1321" t="s">
        <v>22</v>
      </c>
    </row>
    <row r="1322" spans="1:16" x14ac:dyDescent="0.25">
      <c r="A1322" s="1">
        <v>43507</v>
      </c>
      <c r="B1322" s="1">
        <v>43513</v>
      </c>
      <c r="C1322" s="2">
        <f t="shared" si="40"/>
        <v>7</v>
      </c>
      <c r="D1322" s="2">
        <f t="shared" si="41"/>
        <v>2019</v>
      </c>
      <c r="E1322" t="s">
        <v>14</v>
      </c>
      <c r="F1322" t="s">
        <v>15</v>
      </c>
      <c r="G1322" t="s">
        <v>16</v>
      </c>
      <c r="H1322" t="s">
        <v>17</v>
      </c>
      <c r="I1322" t="s">
        <v>18</v>
      </c>
      <c r="J1322" t="s">
        <v>19</v>
      </c>
      <c r="K1322" t="s">
        <v>20</v>
      </c>
      <c r="N1322" t="s">
        <v>27</v>
      </c>
      <c r="O1322">
        <v>2.44</v>
      </c>
      <c r="P1322" t="s">
        <v>22</v>
      </c>
    </row>
    <row r="1323" spans="1:16" x14ac:dyDescent="0.25">
      <c r="A1323" s="1">
        <v>43507</v>
      </c>
      <c r="B1323" s="1">
        <v>43513</v>
      </c>
      <c r="C1323" s="2">
        <f t="shared" si="40"/>
        <v>7</v>
      </c>
      <c r="D1323" s="2">
        <f t="shared" si="41"/>
        <v>2019</v>
      </c>
      <c r="E1323" t="s">
        <v>14</v>
      </c>
      <c r="F1323" t="s">
        <v>15</v>
      </c>
      <c r="G1323" t="s">
        <v>16</v>
      </c>
      <c r="H1323" t="s">
        <v>17</v>
      </c>
      <c r="I1323" t="s">
        <v>18</v>
      </c>
      <c r="J1323" t="s">
        <v>19</v>
      </c>
      <c r="K1323" t="s">
        <v>20</v>
      </c>
      <c r="N1323" t="s">
        <v>23</v>
      </c>
      <c r="O1323">
        <v>3.15</v>
      </c>
      <c r="P1323" t="s">
        <v>22</v>
      </c>
    </row>
    <row r="1324" spans="1:16" x14ac:dyDescent="0.25">
      <c r="A1324" s="1">
        <v>43507</v>
      </c>
      <c r="B1324" s="1">
        <v>43513</v>
      </c>
      <c r="C1324" s="2">
        <f t="shared" si="40"/>
        <v>7</v>
      </c>
      <c r="D1324" s="2">
        <f t="shared" si="41"/>
        <v>2019</v>
      </c>
      <c r="E1324" t="s">
        <v>14</v>
      </c>
      <c r="F1324" t="s">
        <v>15</v>
      </c>
      <c r="G1324" t="s">
        <v>16</v>
      </c>
      <c r="H1324" t="s">
        <v>17</v>
      </c>
      <c r="I1324" t="s">
        <v>18</v>
      </c>
      <c r="J1324" t="s">
        <v>19</v>
      </c>
      <c r="K1324" t="s">
        <v>20</v>
      </c>
      <c r="N1324" t="s">
        <v>24</v>
      </c>
      <c r="O1324">
        <v>3.17</v>
      </c>
      <c r="P1324" t="s">
        <v>22</v>
      </c>
    </row>
    <row r="1325" spans="1:16" x14ac:dyDescent="0.25">
      <c r="A1325" s="1">
        <v>43507</v>
      </c>
      <c r="B1325" s="1">
        <v>43513</v>
      </c>
      <c r="C1325" s="2">
        <f t="shared" si="40"/>
        <v>7</v>
      </c>
      <c r="D1325" s="2">
        <f t="shared" si="41"/>
        <v>2019</v>
      </c>
      <c r="E1325" t="s">
        <v>14</v>
      </c>
      <c r="F1325" t="s">
        <v>15</v>
      </c>
      <c r="G1325" t="s">
        <v>16</v>
      </c>
      <c r="H1325" t="s">
        <v>17</v>
      </c>
      <c r="I1325" t="s">
        <v>18</v>
      </c>
      <c r="J1325" t="s">
        <v>19</v>
      </c>
      <c r="K1325" t="s">
        <v>20</v>
      </c>
      <c r="N1325" t="s">
        <v>25</v>
      </c>
      <c r="O1325">
        <v>3.6</v>
      </c>
      <c r="P1325" t="s">
        <v>22</v>
      </c>
    </row>
    <row r="1326" spans="1:16" x14ac:dyDescent="0.25">
      <c r="A1326" s="1">
        <v>43514</v>
      </c>
      <c r="B1326" s="1">
        <v>43520</v>
      </c>
      <c r="C1326" s="2">
        <f t="shared" si="40"/>
        <v>8</v>
      </c>
      <c r="D1326" s="2">
        <f t="shared" si="41"/>
        <v>2019</v>
      </c>
      <c r="E1326" t="s">
        <v>14</v>
      </c>
      <c r="F1326" t="s">
        <v>15</v>
      </c>
      <c r="G1326" t="s">
        <v>16</v>
      </c>
      <c r="H1326" t="s">
        <v>28</v>
      </c>
      <c r="K1326" t="s">
        <v>29</v>
      </c>
      <c r="L1326" t="s">
        <v>30</v>
      </c>
      <c r="M1326" t="s">
        <v>31</v>
      </c>
      <c r="O1326">
        <v>7.44</v>
      </c>
      <c r="P1326" t="s">
        <v>22</v>
      </c>
    </row>
    <row r="1327" spans="1:16" x14ac:dyDescent="0.25">
      <c r="A1327" s="1">
        <v>43514</v>
      </c>
      <c r="B1327" s="1">
        <v>43520</v>
      </c>
      <c r="C1327" s="2">
        <f t="shared" si="40"/>
        <v>8</v>
      </c>
      <c r="D1327" s="2">
        <f t="shared" si="41"/>
        <v>2019</v>
      </c>
      <c r="E1327" t="s">
        <v>14</v>
      </c>
      <c r="F1327" t="s">
        <v>15</v>
      </c>
      <c r="G1327" t="s">
        <v>16</v>
      </c>
      <c r="H1327" t="s">
        <v>32</v>
      </c>
      <c r="K1327" t="s">
        <v>29</v>
      </c>
      <c r="L1327" t="s">
        <v>30</v>
      </c>
      <c r="M1327" t="s">
        <v>31</v>
      </c>
      <c r="O1327">
        <v>5.82</v>
      </c>
      <c r="P1327" t="s">
        <v>22</v>
      </c>
    </row>
    <row r="1328" spans="1:16" x14ac:dyDescent="0.25">
      <c r="A1328" s="1">
        <v>43514</v>
      </c>
      <c r="B1328" s="1">
        <v>43520</v>
      </c>
      <c r="C1328" s="2">
        <f t="shared" si="40"/>
        <v>8</v>
      </c>
      <c r="D1328" s="2">
        <f t="shared" si="41"/>
        <v>2019</v>
      </c>
      <c r="E1328" t="s">
        <v>14</v>
      </c>
      <c r="F1328" t="s">
        <v>15</v>
      </c>
      <c r="G1328" t="s">
        <v>16</v>
      </c>
      <c r="H1328" t="s">
        <v>17</v>
      </c>
      <c r="K1328" t="s">
        <v>29</v>
      </c>
      <c r="L1328" t="s">
        <v>30</v>
      </c>
      <c r="M1328" t="s">
        <v>33</v>
      </c>
      <c r="O1328">
        <v>2.0499999999999998</v>
      </c>
      <c r="P1328" t="s">
        <v>22</v>
      </c>
    </row>
    <row r="1329" spans="1:16" x14ac:dyDescent="0.25">
      <c r="A1329" s="1">
        <v>43514</v>
      </c>
      <c r="B1329" s="1">
        <v>43520</v>
      </c>
      <c r="C1329" s="2">
        <f t="shared" si="40"/>
        <v>8</v>
      </c>
      <c r="D1329" s="2">
        <f t="shared" si="41"/>
        <v>2019</v>
      </c>
      <c r="E1329" t="s">
        <v>14</v>
      </c>
      <c r="F1329" t="s">
        <v>15</v>
      </c>
      <c r="G1329" t="s">
        <v>16</v>
      </c>
      <c r="H1329" t="s">
        <v>17</v>
      </c>
      <c r="K1329" t="s">
        <v>29</v>
      </c>
      <c r="L1329" t="s">
        <v>30</v>
      </c>
      <c r="M1329" t="s">
        <v>34</v>
      </c>
      <c r="O1329">
        <v>1.55</v>
      </c>
      <c r="P1329" t="s">
        <v>22</v>
      </c>
    </row>
    <row r="1330" spans="1:16" x14ac:dyDescent="0.25">
      <c r="A1330" s="1">
        <v>43514</v>
      </c>
      <c r="B1330" s="1">
        <v>43520</v>
      </c>
      <c r="C1330" s="2">
        <f t="shared" si="40"/>
        <v>8</v>
      </c>
      <c r="D1330" s="2">
        <f t="shared" si="41"/>
        <v>2019</v>
      </c>
      <c r="E1330" t="s">
        <v>14</v>
      </c>
      <c r="F1330" t="s">
        <v>15</v>
      </c>
      <c r="G1330" t="s">
        <v>16</v>
      </c>
      <c r="H1330" t="s">
        <v>17</v>
      </c>
      <c r="I1330" t="s">
        <v>18</v>
      </c>
      <c r="J1330" t="s">
        <v>19</v>
      </c>
      <c r="K1330" t="s">
        <v>20</v>
      </c>
      <c r="N1330" t="s">
        <v>26</v>
      </c>
      <c r="O1330">
        <v>3.23</v>
      </c>
      <c r="P1330" t="s">
        <v>22</v>
      </c>
    </row>
    <row r="1331" spans="1:16" x14ac:dyDescent="0.25">
      <c r="A1331" s="1">
        <v>43514</v>
      </c>
      <c r="B1331" s="1">
        <v>43520</v>
      </c>
      <c r="C1331" s="2">
        <f t="shared" si="40"/>
        <v>8</v>
      </c>
      <c r="D1331" s="2">
        <f t="shared" si="41"/>
        <v>2019</v>
      </c>
      <c r="E1331" t="s">
        <v>14</v>
      </c>
      <c r="F1331" t="s">
        <v>15</v>
      </c>
      <c r="G1331" t="s">
        <v>16</v>
      </c>
      <c r="H1331" t="s">
        <v>17</v>
      </c>
      <c r="I1331" t="s">
        <v>18</v>
      </c>
      <c r="J1331" t="s">
        <v>19</v>
      </c>
      <c r="K1331" t="s">
        <v>20</v>
      </c>
      <c r="N1331" t="s">
        <v>21</v>
      </c>
      <c r="O1331">
        <v>3.59</v>
      </c>
      <c r="P1331" t="s">
        <v>22</v>
      </c>
    </row>
    <row r="1332" spans="1:16" x14ac:dyDescent="0.25">
      <c r="A1332" s="1">
        <v>43514</v>
      </c>
      <c r="B1332" s="1">
        <v>43520</v>
      </c>
      <c r="C1332" s="2">
        <f t="shared" si="40"/>
        <v>8</v>
      </c>
      <c r="D1332" s="2">
        <f t="shared" si="41"/>
        <v>2019</v>
      </c>
      <c r="E1332" t="s">
        <v>14</v>
      </c>
      <c r="F1332" t="s">
        <v>15</v>
      </c>
      <c r="G1332" t="s">
        <v>16</v>
      </c>
      <c r="H1332" t="s">
        <v>17</v>
      </c>
      <c r="I1332" t="s">
        <v>18</v>
      </c>
      <c r="J1332" t="s">
        <v>19</v>
      </c>
      <c r="K1332" t="s">
        <v>20</v>
      </c>
      <c r="N1332" t="s">
        <v>27</v>
      </c>
      <c r="O1332">
        <v>2.44</v>
      </c>
      <c r="P1332" t="s">
        <v>22</v>
      </c>
    </row>
    <row r="1333" spans="1:16" x14ac:dyDescent="0.25">
      <c r="A1333" s="1">
        <v>43514</v>
      </c>
      <c r="B1333" s="1">
        <v>43520</v>
      </c>
      <c r="C1333" s="2">
        <f t="shared" si="40"/>
        <v>8</v>
      </c>
      <c r="D1333" s="2">
        <f t="shared" si="41"/>
        <v>2019</v>
      </c>
      <c r="E1333" t="s">
        <v>14</v>
      </c>
      <c r="F1333" t="s">
        <v>15</v>
      </c>
      <c r="G1333" t="s">
        <v>16</v>
      </c>
      <c r="H1333" t="s">
        <v>17</v>
      </c>
      <c r="I1333" t="s">
        <v>18</v>
      </c>
      <c r="J1333" t="s">
        <v>19</v>
      </c>
      <c r="K1333" t="s">
        <v>20</v>
      </c>
      <c r="N1333" t="s">
        <v>23</v>
      </c>
      <c r="O1333">
        <v>3.15</v>
      </c>
      <c r="P1333" t="s">
        <v>22</v>
      </c>
    </row>
    <row r="1334" spans="1:16" x14ac:dyDescent="0.25">
      <c r="A1334" s="1">
        <v>43514</v>
      </c>
      <c r="B1334" s="1">
        <v>43520</v>
      </c>
      <c r="C1334" s="2">
        <f t="shared" si="40"/>
        <v>8</v>
      </c>
      <c r="D1334" s="2">
        <f t="shared" si="41"/>
        <v>2019</v>
      </c>
      <c r="E1334" t="s">
        <v>14</v>
      </c>
      <c r="F1334" t="s">
        <v>15</v>
      </c>
      <c r="G1334" t="s">
        <v>16</v>
      </c>
      <c r="H1334" t="s">
        <v>17</v>
      </c>
      <c r="I1334" t="s">
        <v>18</v>
      </c>
      <c r="J1334" t="s">
        <v>19</v>
      </c>
      <c r="K1334" t="s">
        <v>20</v>
      </c>
      <c r="N1334" t="s">
        <v>24</v>
      </c>
      <c r="O1334">
        <v>3.17</v>
      </c>
      <c r="P1334" t="s">
        <v>22</v>
      </c>
    </row>
    <row r="1335" spans="1:16" x14ac:dyDescent="0.25">
      <c r="A1335" s="1">
        <v>43514</v>
      </c>
      <c r="B1335" s="1">
        <v>43520</v>
      </c>
      <c r="C1335" s="2">
        <f t="shared" si="40"/>
        <v>8</v>
      </c>
      <c r="D1335" s="2">
        <f t="shared" si="41"/>
        <v>2019</v>
      </c>
      <c r="E1335" t="s">
        <v>14</v>
      </c>
      <c r="F1335" t="s">
        <v>15</v>
      </c>
      <c r="G1335" t="s">
        <v>16</v>
      </c>
      <c r="H1335" t="s">
        <v>17</v>
      </c>
      <c r="I1335" t="s">
        <v>18</v>
      </c>
      <c r="J1335" t="s">
        <v>19</v>
      </c>
      <c r="K1335" t="s">
        <v>20</v>
      </c>
      <c r="N1335" t="s">
        <v>25</v>
      </c>
      <c r="O1335">
        <v>3.6</v>
      </c>
      <c r="P1335" t="s">
        <v>22</v>
      </c>
    </row>
    <row r="1336" spans="1:16" x14ac:dyDescent="0.25">
      <c r="A1336" s="1">
        <v>43521</v>
      </c>
      <c r="B1336" s="1">
        <v>43527</v>
      </c>
      <c r="C1336" s="2">
        <f t="shared" si="40"/>
        <v>9</v>
      </c>
      <c r="D1336" s="2">
        <f t="shared" si="41"/>
        <v>2019</v>
      </c>
      <c r="E1336" t="s">
        <v>14</v>
      </c>
      <c r="F1336" t="s">
        <v>15</v>
      </c>
      <c r="G1336" t="s">
        <v>16</v>
      </c>
      <c r="H1336" t="s">
        <v>28</v>
      </c>
      <c r="K1336" t="s">
        <v>29</v>
      </c>
      <c r="L1336" t="s">
        <v>30</v>
      </c>
      <c r="M1336" t="s">
        <v>31</v>
      </c>
      <c r="O1336">
        <v>7.52</v>
      </c>
      <c r="P1336" t="s">
        <v>22</v>
      </c>
    </row>
    <row r="1337" spans="1:16" x14ac:dyDescent="0.25">
      <c r="A1337" s="1">
        <v>43521</v>
      </c>
      <c r="B1337" s="1">
        <v>43527</v>
      </c>
      <c r="C1337" s="2">
        <f t="shared" si="40"/>
        <v>9</v>
      </c>
      <c r="D1337" s="2">
        <f t="shared" si="41"/>
        <v>2019</v>
      </c>
      <c r="E1337" t="s">
        <v>14</v>
      </c>
      <c r="F1337" t="s">
        <v>15</v>
      </c>
      <c r="G1337" t="s">
        <v>16</v>
      </c>
      <c r="H1337" t="s">
        <v>32</v>
      </c>
      <c r="K1337" t="s">
        <v>29</v>
      </c>
      <c r="L1337" t="s">
        <v>30</v>
      </c>
      <c r="M1337" t="s">
        <v>31</v>
      </c>
      <c r="O1337">
        <v>5.59</v>
      </c>
      <c r="P1337" t="s">
        <v>22</v>
      </c>
    </row>
    <row r="1338" spans="1:16" x14ac:dyDescent="0.25">
      <c r="A1338" s="1">
        <v>43521</v>
      </c>
      <c r="B1338" s="1">
        <v>43527</v>
      </c>
      <c r="C1338" s="2">
        <f t="shared" si="40"/>
        <v>9</v>
      </c>
      <c r="D1338" s="2">
        <f t="shared" si="41"/>
        <v>2019</v>
      </c>
      <c r="E1338" t="s">
        <v>14</v>
      </c>
      <c r="F1338" t="s">
        <v>15</v>
      </c>
      <c r="G1338" t="s">
        <v>16</v>
      </c>
      <c r="H1338" t="s">
        <v>17</v>
      </c>
      <c r="K1338" t="s">
        <v>29</v>
      </c>
      <c r="L1338" t="s">
        <v>30</v>
      </c>
      <c r="M1338" t="s">
        <v>33</v>
      </c>
      <c r="O1338">
        <v>2</v>
      </c>
      <c r="P1338" t="s">
        <v>22</v>
      </c>
    </row>
    <row r="1339" spans="1:16" x14ac:dyDescent="0.25">
      <c r="A1339" s="1">
        <v>43521</v>
      </c>
      <c r="B1339" s="1">
        <v>43527</v>
      </c>
      <c r="C1339" s="2">
        <f t="shared" si="40"/>
        <v>9</v>
      </c>
      <c r="D1339" s="2">
        <f t="shared" si="41"/>
        <v>2019</v>
      </c>
      <c r="E1339" t="s">
        <v>14</v>
      </c>
      <c r="F1339" t="s">
        <v>15</v>
      </c>
      <c r="G1339" t="s">
        <v>16</v>
      </c>
      <c r="H1339" t="s">
        <v>17</v>
      </c>
      <c r="K1339" t="s">
        <v>29</v>
      </c>
      <c r="L1339" t="s">
        <v>30</v>
      </c>
      <c r="M1339" t="s">
        <v>34</v>
      </c>
      <c r="O1339">
        <v>1.52</v>
      </c>
      <c r="P1339" t="s">
        <v>22</v>
      </c>
    </row>
    <row r="1340" spans="1:16" x14ac:dyDescent="0.25">
      <c r="A1340" s="1">
        <v>43521</v>
      </c>
      <c r="B1340" s="1">
        <v>43527</v>
      </c>
      <c r="C1340" s="2">
        <f t="shared" si="40"/>
        <v>9</v>
      </c>
      <c r="D1340" s="2">
        <f t="shared" si="41"/>
        <v>2019</v>
      </c>
      <c r="E1340" t="s">
        <v>14</v>
      </c>
      <c r="F1340" t="s">
        <v>15</v>
      </c>
      <c r="G1340" t="s">
        <v>16</v>
      </c>
      <c r="H1340" t="s">
        <v>17</v>
      </c>
      <c r="I1340" t="s">
        <v>18</v>
      </c>
      <c r="J1340" t="s">
        <v>19</v>
      </c>
      <c r="K1340" t="s">
        <v>20</v>
      </c>
      <c r="N1340" t="s">
        <v>26</v>
      </c>
      <c r="O1340">
        <v>2.81</v>
      </c>
      <c r="P1340" t="s">
        <v>22</v>
      </c>
    </row>
    <row r="1341" spans="1:16" x14ac:dyDescent="0.25">
      <c r="A1341" s="1">
        <v>43521</v>
      </c>
      <c r="B1341" s="1">
        <v>43527</v>
      </c>
      <c r="C1341" s="2">
        <f t="shared" si="40"/>
        <v>9</v>
      </c>
      <c r="D1341" s="2">
        <f t="shared" si="41"/>
        <v>2019</v>
      </c>
      <c r="E1341" t="s">
        <v>14</v>
      </c>
      <c r="F1341" t="s">
        <v>15</v>
      </c>
      <c r="G1341" t="s">
        <v>16</v>
      </c>
      <c r="H1341" t="s">
        <v>17</v>
      </c>
      <c r="I1341" t="s">
        <v>18</v>
      </c>
      <c r="J1341" t="s">
        <v>19</v>
      </c>
      <c r="K1341" t="s">
        <v>20</v>
      </c>
      <c r="N1341" t="s">
        <v>21</v>
      </c>
      <c r="O1341">
        <v>3.29</v>
      </c>
      <c r="P1341" t="s">
        <v>22</v>
      </c>
    </row>
    <row r="1342" spans="1:16" x14ac:dyDescent="0.25">
      <c r="A1342" s="1">
        <v>43521</v>
      </c>
      <c r="B1342" s="1">
        <v>43527</v>
      </c>
      <c r="C1342" s="2">
        <f t="shared" si="40"/>
        <v>9</v>
      </c>
      <c r="D1342" s="2">
        <f t="shared" si="41"/>
        <v>2019</v>
      </c>
      <c r="E1342" t="s">
        <v>14</v>
      </c>
      <c r="F1342" t="s">
        <v>15</v>
      </c>
      <c r="G1342" t="s">
        <v>16</v>
      </c>
      <c r="H1342" t="s">
        <v>17</v>
      </c>
      <c r="I1342" t="s">
        <v>18</v>
      </c>
      <c r="J1342" t="s">
        <v>19</v>
      </c>
      <c r="K1342" t="s">
        <v>20</v>
      </c>
      <c r="N1342" t="s">
        <v>27</v>
      </c>
      <c r="O1342">
        <v>2.2799999999999998</v>
      </c>
      <c r="P1342" t="s">
        <v>22</v>
      </c>
    </row>
    <row r="1343" spans="1:16" x14ac:dyDescent="0.25">
      <c r="A1343" s="1">
        <v>43521</v>
      </c>
      <c r="B1343" s="1">
        <v>43527</v>
      </c>
      <c r="C1343" s="2">
        <f t="shared" si="40"/>
        <v>9</v>
      </c>
      <c r="D1343" s="2">
        <f t="shared" si="41"/>
        <v>2019</v>
      </c>
      <c r="E1343" t="s">
        <v>14</v>
      </c>
      <c r="F1343" t="s">
        <v>15</v>
      </c>
      <c r="G1343" t="s">
        <v>16</v>
      </c>
      <c r="H1343" t="s">
        <v>17</v>
      </c>
      <c r="I1343" t="s">
        <v>18</v>
      </c>
      <c r="J1343" t="s">
        <v>19</v>
      </c>
      <c r="K1343" t="s">
        <v>20</v>
      </c>
      <c r="N1343" t="s">
        <v>23</v>
      </c>
      <c r="O1343">
        <v>2.86</v>
      </c>
      <c r="P1343" t="s">
        <v>22</v>
      </c>
    </row>
    <row r="1344" spans="1:16" x14ac:dyDescent="0.25">
      <c r="A1344" s="1">
        <v>43521</v>
      </c>
      <c r="B1344" s="1">
        <v>43527</v>
      </c>
      <c r="C1344" s="2">
        <f t="shared" si="40"/>
        <v>9</v>
      </c>
      <c r="D1344" s="2">
        <f t="shared" si="41"/>
        <v>2019</v>
      </c>
      <c r="E1344" t="s">
        <v>14</v>
      </c>
      <c r="F1344" t="s">
        <v>15</v>
      </c>
      <c r="G1344" t="s">
        <v>16</v>
      </c>
      <c r="H1344" t="s">
        <v>17</v>
      </c>
      <c r="I1344" t="s">
        <v>18</v>
      </c>
      <c r="J1344" t="s">
        <v>19</v>
      </c>
      <c r="K1344" t="s">
        <v>20</v>
      </c>
      <c r="N1344" t="s">
        <v>24</v>
      </c>
      <c r="O1344">
        <v>2.8</v>
      </c>
      <c r="P1344" t="s">
        <v>22</v>
      </c>
    </row>
    <row r="1345" spans="1:16" x14ac:dyDescent="0.25">
      <c r="A1345" s="1">
        <v>43521</v>
      </c>
      <c r="B1345" s="1">
        <v>43527</v>
      </c>
      <c r="C1345" s="2">
        <f t="shared" si="40"/>
        <v>9</v>
      </c>
      <c r="D1345" s="2">
        <f t="shared" si="41"/>
        <v>2019</v>
      </c>
      <c r="E1345" t="s">
        <v>14</v>
      </c>
      <c r="F1345" t="s">
        <v>15</v>
      </c>
      <c r="G1345" t="s">
        <v>16</v>
      </c>
      <c r="H1345" t="s">
        <v>17</v>
      </c>
      <c r="I1345" t="s">
        <v>18</v>
      </c>
      <c r="J1345" t="s">
        <v>19</v>
      </c>
      <c r="K1345" t="s">
        <v>20</v>
      </c>
      <c r="N1345" t="s">
        <v>25</v>
      </c>
      <c r="O1345">
        <v>3.13</v>
      </c>
      <c r="P1345" t="s">
        <v>22</v>
      </c>
    </row>
    <row r="1346" spans="1:16" x14ac:dyDescent="0.25">
      <c r="A1346" s="1">
        <v>43528</v>
      </c>
      <c r="B1346" s="1">
        <v>43534</v>
      </c>
      <c r="C1346" s="2">
        <f t="shared" si="40"/>
        <v>10</v>
      </c>
      <c r="D1346" s="2">
        <f t="shared" si="41"/>
        <v>2019</v>
      </c>
      <c r="E1346" t="s">
        <v>14</v>
      </c>
      <c r="F1346" t="s">
        <v>15</v>
      </c>
      <c r="G1346" t="s">
        <v>16</v>
      </c>
      <c r="H1346" t="s">
        <v>28</v>
      </c>
      <c r="K1346" t="s">
        <v>29</v>
      </c>
      <c r="L1346" t="s">
        <v>30</v>
      </c>
      <c r="M1346" t="s">
        <v>31</v>
      </c>
      <c r="O1346">
        <v>7.25</v>
      </c>
      <c r="P1346" t="s">
        <v>22</v>
      </c>
    </row>
    <row r="1347" spans="1:16" x14ac:dyDescent="0.25">
      <c r="A1347" s="1">
        <v>43528</v>
      </c>
      <c r="B1347" s="1">
        <v>43534</v>
      </c>
      <c r="C1347" s="2">
        <f t="shared" ref="C1347:C1410" si="42">_xlfn.ISOWEEKNUM(A1347)</f>
        <v>10</v>
      </c>
      <c r="D1347" s="2">
        <f t="shared" ref="D1347:D1410" si="43">YEAR(A1347)</f>
        <v>2019</v>
      </c>
      <c r="E1347" t="s">
        <v>14</v>
      </c>
      <c r="F1347" t="s">
        <v>15</v>
      </c>
      <c r="G1347" t="s">
        <v>16</v>
      </c>
      <c r="H1347" t="s">
        <v>32</v>
      </c>
      <c r="K1347" t="s">
        <v>29</v>
      </c>
      <c r="L1347" t="s">
        <v>30</v>
      </c>
      <c r="M1347" t="s">
        <v>31</v>
      </c>
      <c r="O1347">
        <v>5.77</v>
      </c>
      <c r="P1347" t="s">
        <v>22</v>
      </c>
    </row>
    <row r="1348" spans="1:16" x14ac:dyDescent="0.25">
      <c r="A1348" s="1">
        <v>43528</v>
      </c>
      <c r="B1348" s="1">
        <v>43534</v>
      </c>
      <c r="C1348" s="2">
        <f t="shared" si="42"/>
        <v>10</v>
      </c>
      <c r="D1348" s="2">
        <f t="shared" si="43"/>
        <v>2019</v>
      </c>
      <c r="E1348" t="s">
        <v>14</v>
      </c>
      <c r="F1348" t="s">
        <v>15</v>
      </c>
      <c r="G1348" t="s">
        <v>16</v>
      </c>
      <c r="H1348" t="s">
        <v>17</v>
      </c>
      <c r="K1348" t="s">
        <v>29</v>
      </c>
      <c r="L1348" t="s">
        <v>30</v>
      </c>
      <c r="M1348" t="s">
        <v>33</v>
      </c>
      <c r="O1348">
        <v>1.92</v>
      </c>
      <c r="P1348" t="s">
        <v>22</v>
      </c>
    </row>
    <row r="1349" spans="1:16" x14ac:dyDescent="0.25">
      <c r="A1349" s="1">
        <v>43528</v>
      </c>
      <c r="B1349" s="1">
        <v>43534</v>
      </c>
      <c r="C1349" s="2">
        <f t="shared" si="42"/>
        <v>10</v>
      </c>
      <c r="D1349" s="2">
        <f t="shared" si="43"/>
        <v>2019</v>
      </c>
      <c r="E1349" t="s">
        <v>14</v>
      </c>
      <c r="F1349" t="s">
        <v>15</v>
      </c>
      <c r="G1349" t="s">
        <v>16</v>
      </c>
      <c r="H1349" t="s">
        <v>17</v>
      </c>
      <c r="K1349" t="s">
        <v>29</v>
      </c>
      <c r="L1349" t="s">
        <v>30</v>
      </c>
      <c r="M1349" t="s">
        <v>34</v>
      </c>
      <c r="O1349">
        <v>1.48</v>
      </c>
      <c r="P1349" t="s">
        <v>22</v>
      </c>
    </row>
    <row r="1350" spans="1:16" x14ac:dyDescent="0.25">
      <c r="A1350" s="1">
        <v>43528</v>
      </c>
      <c r="B1350" s="1">
        <v>43534</v>
      </c>
      <c r="C1350" s="2">
        <f t="shared" si="42"/>
        <v>10</v>
      </c>
      <c r="D1350" s="2">
        <f t="shared" si="43"/>
        <v>2019</v>
      </c>
      <c r="E1350" t="s">
        <v>14</v>
      </c>
      <c r="F1350" t="s">
        <v>15</v>
      </c>
      <c r="G1350" t="s">
        <v>16</v>
      </c>
      <c r="H1350" t="s">
        <v>17</v>
      </c>
      <c r="I1350" t="s">
        <v>18</v>
      </c>
      <c r="J1350" t="s">
        <v>19</v>
      </c>
      <c r="K1350" t="s">
        <v>20</v>
      </c>
      <c r="N1350" t="s">
        <v>26</v>
      </c>
      <c r="O1350">
        <v>2.5099999999999998</v>
      </c>
      <c r="P1350" t="s">
        <v>22</v>
      </c>
    </row>
    <row r="1351" spans="1:16" x14ac:dyDescent="0.25">
      <c r="A1351" s="1">
        <v>43528</v>
      </c>
      <c r="B1351" s="1">
        <v>43534</v>
      </c>
      <c r="C1351" s="2">
        <f t="shared" si="42"/>
        <v>10</v>
      </c>
      <c r="D1351" s="2">
        <f t="shared" si="43"/>
        <v>2019</v>
      </c>
      <c r="E1351" t="s">
        <v>14</v>
      </c>
      <c r="F1351" t="s">
        <v>15</v>
      </c>
      <c r="G1351" t="s">
        <v>16</v>
      </c>
      <c r="H1351" t="s">
        <v>17</v>
      </c>
      <c r="I1351" t="s">
        <v>18</v>
      </c>
      <c r="J1351" t="s">
        <v>19</v>
      </c>
      <c r="K1351" t="s">
        <v>20</v>
      </c>
      <c r="N1351" t="s">
        <v>21</v>
      </c>
      <c r="O1351">
        <v>2.98</v>
      </c>
      <c r="P1351" t="s">
        <v>22</v>
      </c>
    </row>
    <row r="1352" spans="1:16" x14ac:dyDescent="0.25">
      <c r="A1352" s="1">
        <v>43528</v>
      </c>
      <c r="B1352" s="1">
        <v>43534</v>
      </c>
      <c r="C1352" s="2">
        <f t="shared" si="42"/>
        <v>10</v>
      </c>
      <c r="D1352" s="2">
        <f t="shared" si="43"/>
        <v>2019</v>
      </c>
      <c r="E1352" t="s">
        <v>14</v>
      </c>
      <c r="F1352" t="s">
        <v>15</v>
      </c>
      <c r="G1352" t="s">
        <v>16</v>
      </c>
      <c r="H1352" t="s">
        <v>17</v>
      </c>
      <c r="I1352" t="s">
        <v>18</v>
      </c>
      <c r="J1352" t="s">
        <v>19</v>
      </c>
      <c r="K1352" t="s">
        <v>20</v>
      </c>
      <c r="N1352" t="s">
        <v>27</v>
      </c>
      <c r="O1352">
        <v>2.15</v>
      </c>
      <c r="P1352" t="s">
        <v>22</v>
      </c>
    </row>
    <row r="1353" spans="1:16" x14ac:dyDescent="0.25">
      <c r="A1353" s="1">
        <v>43528</v>
      </c>
      <c r="B1353" s="1">
        <v>43534</v>
      </c>
      <c r="C1353" s="2">
        <f t="shared" si="42"/>
        <v>10</v>
      </c>
      <c r="D1353" s="2">
        <f t="shared" si="43"/>
        <v>2019</v>
      </c>
      <c r="E1353" t="s">
        <v>14</v>
      </c>
      <c r="F1353" t="s">
        <v>15</v>
      </c>
      <c r="G1353" t="s">
        <v>16</v>
      </c>
      <c r="H1353" t="s">
        <v>17</v>
      </c>
      <c r="I1353" t="s">
        <v>18</v>
      </c>
      <c r="J1353" t="s">
        <v>19</v>
      </c>
      <c r="K1353" t="s">
        <v>20</v>
      </c>
      <c r="N1353" t="s">
        <v>23</v>
      </c>
      <c r="O1353">
        <v>2.61</v>
      </c>
      <c r="P1353" t="s">
        <v>22</v>
      </c>
    </row>
    <row r="1354" spans="1:16" x14ac:dyDescent="0.25">
      <c r="A1354" s="1">
        <v>43528</v>
      </c>
      <c r="B1354" s="1">
        <v>43534</v>
      </c>
      <c r="C1354" s="2">
        <f t="shared" si="42"/>
        <v>10</v>
      </c>
      <c r="D1354" s="2">
        <f t="shared" si="43"/>
        <v>2019</v>
      </c>
      <c r="E1354" t="s">
        <v>14</v>
      </c>
      <c r="F1354" t="s">
        <v>15</v>
      </c>
      <c r="G1354" t="s">
        <v>16</v>
      </c>
      <c r="H1354" t="s">
        <v>17</v>
      </c>
      <c r="I1354" t="s">
        <v>18</v>
      </c>
      <c r="J1354" t="s">
        <v>19</v>
      </c>
      <c r="K1354" t="s">
        <v>20</v>
      </c>
      <c r="N1354" t="s">
        <v>24</v>
      </c>
      <c r="O1354">
        <v>2.4500000000000002</v>
      </c>
      <c r="P1354" t="s">
        <v>22</v>
      </c>
    </row>
    <row r="1355" spans="1:16" x14ac:dyDescent="0.25">
      <c r="A1355" s="1">
        <v>43528</v>
      </c>
      <c r="B1355" s="1">
        <v>43534</v>
      </c>
      <c r="C1355" s="2">
        <f t="shared" si="42"/>
        <v>10</v>
      </c>
      <c r="D1355" s="2">
        <f t="shared" si="43"/>
        <v>2019</v>
      </c>
      <c r="E1355" t="s">
        <v>14</v>
      </c>
      <c r="F1355" t="s">
        <v>15</v>
      </c>
      <c r="G1355" t="s">
        <v>16</v>
      </c>
      <c r="H1355" t="s">
        <v>17</v>
      </c>
      <c r="I1355" t="s">
        <v>18</v>
      </c>
      <c r="J1355" t="s">
        <v>19</v>
      </c>
      <c r="K1355" t="s">
        <v>20</v>
      </c>
      <c r="N1355" t="s">
        <v>25</v>
      </c>
      <c r="O1355">
        <v>2.77</v>
      </c>
      <c r="P1355" t="s">
        <v>22</v>
      </c>
    </row>
    <row r="1356" spans="1:16" x14ac:dyDescent="0.25">
      <c r="A1356" s="1">
        <v>43535</v>
      </c>
      <c r="B1356" s="1">
        <v>43541</v>
      </c>
      <c r="C1356" s="2">
        <f t="shared" si="42"/>
        <v>11</v>
      </c>
      <c r="D1356" s="2">
        <f t="shared" si="43"/>
        <v>2019</v>
      </c>
      <c r="E1356" t="s">
        <v>14</v>
      </c>
      <c r="F1356" t="s">
        <v>15</v>
      </c>
      <c r="G1356" t="s">
        <v>16</v>
      </c>
      <c r="H1356" t="s">
        <v>28</v>
      </c>
      <c r="K1356" t="s">
        <v>29</v>
      </c>
      <c r="L1356" t="s">
        <v>30</v>
      </c>
      <c r="M1356" t="s">
        <v>31</v>
      </c>
      <c r="O1356">
        <v>7.08</v>
      </c>
      <c r="P1356" t="s">
        <v>22</v>
      </c>
    </row>
    <row r="1357" spans="1:16" x14ac:dyDescent="0.25">
      <c r="A1357" s="1">
        <v>43535</v>
      </c>
      <c r="B1357" s="1">
        <v>43541</v>
      </c>
      <c r="C1357" s="2">
        <f t="shared" si="42"/>
        <v>11</v>
      </c>
      <c r="D1357" s="2">
        <f t="shared" si="43"/>
        <v>2019</v>
      </c>
      <c r="E1357" t="s">
        <v>14</v>
      </c>
      <c r="F1357" t="s">
        <v>15</v>
      </c>
      <c r="G1357" t="s">
        <v>16</v>
      </c>
      <c r="H1357" t="s">
        <v>32</v>
      </c>
      <c r="K1357" t="s">
        <v>29</v>
      </c>
      <c r="L1357" t="s">
        <v>30</v>
      </c>
      <c r="M1357" t="s">
        <v>31</v>
      </c>
      <c r="O1357">
        <v>5.93</v>
      </c>
      <c r="P1357" t="s">
        <v>22</v>
      </c>
    </row>
    <row r="1358" spans="1:16" x14ac:dyDescent="0.25">
      <c r="A1358" s="1">
        <v>43535</v>
      </c>
      <c r="B1358" s="1">
        <v>43541</v>
      </c>
      <c r="C1358" s="2">
        <f t="shared" si="42"/>
        <v>11</v>
      </c>
      <c r="D1358" s="2">
        <f t="shared" si="43"/>
        <v>2019</v>
      </c>
      <c r="E1358" t="s">
        <v>14</v>
      </c>
      <c r="F1358" t="s">
        <v>15</v>
      </c>
      <c r="G1358" t="s">
        <v>16</v>
      </c>
      <c r="H1358" t="s">
        <v>17</v>
      </c>
      <c r="K1358" t="s">
        <v>29</v>
      </c>
      <c r="L1358" t="s">
        <v>30</v>
      </c>
      <c r="M1358" t="s">
        <v>33</v>
      </c>
      <c r="O1358">
        <v>1.64</v>
      </c>
      <c r="P1358" t="s">
        <v>22</v>
      </c>
    </row>
    <row r="1359" spans="1:16" x14ac:dyDescent="0.25">
      <c r="A1359" s="1">
        <v>43535</v>
      </c>
      <c r="B1359" s="1">
        <v>43541</v>
      </c>
      <c r="C1359" s="2">
        <f t="shared" si="42"/>
        <v>11</v>
      </c>
      <c r="D1359" s="2">
        <f t="shared" si="43"/>
        <v>2019</v>
      </c>
      <c r="E1359" t="s">
        <v>14</v>
      </c>
      <c r="F1359" t="s">
        <v>15</v>
      </c>
      <c r="G1359" t="s">
        <v>16</v>
      </c>
      <c r="H1359" t="s">
        <v>17</v>
      </c>
      <c r="K1359" t="s">
        <v>29</v>
      </c>
      <c r="L1359" t="s">
        <v>30</v>
      </c>
      <c r="M1359" t="s">
        <v>34</v>
      </c>
      <c r="O1359">
        <v>1.01</v>
      </c>
      <c r="P1359" t="s">
        <v>22</v>
      </c>
    </row>
    <row r="1360" spans="1:16" x14ac:dyDescent="0.25">
      <c r="A1360" s="1">
        <v>43535</v>
      </c>
      <c r="B1360" s="1">
        <v>43541</v>
      </c>
      <c r="C1360" s="2">
        <f t="shared" si="42"/>
        <v>11</v>
      </c>
      <c r="D1360" s="2">
        <f t="shared" si="43"/>
        <v>2019</v>
      </c>
      <c r="E1360" t="s">
        <v>14</v>
      </c>
      <c r="F1360" t="s">
        <v>15</v>
      </c>
      <c r="G1360" t="s">
        <v>16</v>
      </c>
      <c r="H1360" t="s">
        <v>17</v>
      </c>
      <c r="I1360" t="s">
        <v>18</v>
      </c>
      <c r="J1360" t="s">
        <v>19</v>
      </c>
      <c r="K1360" t="s">
        <v>20</v>
      </c>
      <c r="N1360" t="s">
        <v>26</v>
      </c>
      <c r="O1360">
        <v>2.5099999999999998</v>
      </c>
      <c r="P1360" t="s">
        <v>22</v>
      </c>
    </row>
    <row r="1361" spans="1:16" x14ac:dyDescent="0.25">
      <c r="A1361" s="1">
        <v>43535</v>
      </c>
      <c r="B1361" s="1">
        <v>43541</v>
      </c>
      <c r="C1361" s="2">
        <f t="shared" si="42"/>
        <v>11</v>
      </c>
      <c r="D1361" s="2">
        <f t="shared" si="43"/>
        <v>2019</v>
      </c>
      <c r="E1361" t="s">
        <v>14</v>
      </c>
      <c r="F1361" t="s">
        <v>15</v>
      </c>
      <c r="G1361" t="s">
        <v>16</v>
      </c>
      <c r="H1361" t="s">
        <v>17</v>
      </c>
      <c r="I1361" t="s">
        <v>18</v>
      </c>
      <c r="J1361" t="s">
        <v>19</v>
      </c>
      <c r="K1361" t="s">
        <v>20</v>
      </c>
      <c r="N1361" t="s">
        <v>21</v>
      </c>
      <c r="O1361">
        <v>2.98</v>
      </c>
      <c r="P1361" t="s">
        <v>22</v>
      </c>
    </row>
    <row r="1362" spans="1:16" x14ac:dyDescent="0.25">
      <c r="A1362" s="1">
        <v>43535</v>
      </c>
      <c r="B1362" s="1">
        <v>43541</v>
      </c>
      <c r="C1362" s="2">
        <f t="shared" si="42"/>
        <v>11</v>
      </c>
      <c r="D1362" s="2">
        <f t="shared" si="43"/>
        <v>2019</v>
      </c>
      <c r="E1362" t="s">
        <v>14</v>
      </c>
      <c r="F1362" t="s">
        <v>15</v>
      </c>
      <c r="G1362" t="s">
        <v>16</v>
      </c>
      <c r="H1362" t="s">
        <v>17</v>
      </c>
      <c r="I1362" t="s">
        <v>18</v>
      </c>
      <c r="J1362" t="s">
        <v>19</v>
      </c>
      <c r="K1362" t="s">
        <v>20</v>
      </c>
      <c r="N1362" t="s">
        <v>27</v>
      </c>
      <c r="O1362">
        <v>2.15</v>
      </c>
      <c r="P1362" t="s">
        <v>22</v>
      </c>
    </row>
    <row r="1363" spans="1:16" x14ac:dyDescent="0.25">
      <c r="A1363" s="1">
        <v>43535</v>
      </c>
      <c r="B1363" s="1">
        <v>43541</v>
      </c>
      <c r="C1363" s="2">
        <f t="shared" si="42"/>
        <v>11</v>
      </c>
      <c r="D1363" s="2">
        <f t="shared" si="43"/>
        <v>2019</v>
      </c>
      <c r="E1363" t="s">
        <v>14</v>
      </c>
      <c r="F1363" t="s">
        <v>15</v>
      </c>
      <c r="G1363" t="s">
        <v>16</v>
      </c>
      <c r="H1363" t="s">
        <v>17</v>
      </c>
      <c r="I1363" t="s">
        <v>18</v>
      </c>
      <c r="J1363" t="s">
        <v>19</v>
      </c>
      <c r="K1363" t="s">
        <v>20</v>
      </c>
      <c r="N1363" t="s">
        <v>23</v>
      </c>
      <c r="O1363">
        <v>2.61</v>
      </c>
      <c r="P1363" t="s">
        <v>22</v>
      </c>
    </row>
    <row r="1364" spans="1:16" x14ac:dyDescent="0.25">
      <c r="A1364" s="1">
        <v>43535</v>
      </c>
      <c r="B1364" s="1">
        <v>43541</v>
      </c>
      <c r="C1364" s="2">
        <f t="shared" si="42"/>
        <v>11</v>
      </c>
      <c r="D1364" s="2">
        <f t="shared" si="43"/>
        <v>2019</v>
      </c>
      <c r="E1364" t="s">
        <v>14</v>
      </c>
      <c r="F1364" t="s">
        <v>15</v>
      </c>
      <c r="G1364" t="s">
        <v>16</v>
      </c>
      <c r="H1364" t="s">
        <v>17</v>
      </c>
      <c r="I1364" t="s">
        <v>18</v>
      </c>
      <c r="J1364" t="s">
        <v>19</v>
      </c>
      <c r="K1364" t="s">
        <v>20</v>
      </c>
      <c r="N1364" t="s">
        <v>24</v>
      </c>
      <c r="O1364">
        <v>2.4500000000000002</v>
      </c>
      <c r="P1364" t="s">
        <v>22</v>
      </c>
    </row>
    <row r="1365" spans="1:16" x14ac:dyDescent="0.25">
      <c r="A1365" s="1">
        <v>43535</v>
      </c>
      <c r="B1365" s="1">
        <v>43541</v>
      </c>
      <c r="C1365" s="2">
        <f t="shared" si="42"/>
        <v>11</v>
      </c>
      <c r="D1365" s="2">
        <f t="shared" si="43"/>
        <v>2019</v>
      </c>
      <c r="E1365" t="s">
        <v>14</v>
      </c>
      <c r="F1365" t="s">
        <v>15</v>
      </c>
      <c r="G1365" t="s">
        <v>16</v>
      </c>
      <c r="H1365" t="s">
        <v>17</v>
      </c>
      <c r="I1365" t="s">
        <v>18</v>
      </c>
      <c r="J1365" t="s">
        <v>19</v>
      </c>
      <c r="K1365" t="s">
        <v>20</v>
      </c>
      <c r="N1365" t="s">
        <v>25</v>
      </c>
      <c r="O1365">
        <v>2.77</v>
      </c>
      <c r="P1365" t="s">
        <v>22</v>
      </c>
    </row>
    <row r="1366" spans="1:16" x14ac:dyDescent="0.25">
      <c r="A1366" s="1">
        <v>43542</v>
      </c>
      <c r="B1366" s="1">
        <v>43548</v>
      </c>
      <c r="C1366" s="2">
        <f t="shared" si="42"/>
        <v>12</v>
      </c>
      <c r="D1366" s="2">
        <f t="shared" si="43"/>
        <v>2019</v>
      </c>
      <c r="E1366" t="s">
        <v>14</v>
      </c>
      <c r="F1366" t="s">
        <v>15</v>
      </c>
      <c r="G1366" t="s">
        <v>16</v>
      </c>
      <c r="H1366" t="s">
        <v>28</v>
      </c>
      <c r="K1366" t="s">
        <v>29</v>
      </c>
      <c r="L1366" t="s">
        <v>30</v>
      </c>
      <c r="M1366" t="s">
        <v>31</v>
      </c>
      <c r="O1366">
        <v>5.97</v>
      </c>
      <c r="P1366" t="s">
        <v>22</v>
      </c>
    </row>
    <row r="1367" spans="1:16" x14ac:dyDescent="0.25">
      <c r="A1367" s="1">
        <v>43542</v>
      </c>
      <c r="B1367" s="1">
        <v>43548</v>
      </c>
      <c r="C1367" s="2">
        <f t="shared" si="42"/>
        <v>12</v>
      </c>
      <c r="D1367" s="2">
        <f t="shared" si="43"/>
        <v>2019</v>
      </c>
      <c r="E1367" t="s">
        <v>14</v>
      </c>
      <c r="F1367" t="s">
        <v>15</v>
      </c>
      <c r="G1367" t="s">
        <v>16</v>
      </c>
      <c r="H1367" t="s">
        <v>32</v>
      </c>
      <c r="K1367" t="s">
        <v>29</v>
      </c>
      <c r="L1367" t="s">
        <v>30</v>
      </c>
      <c r="M1367" t="s">
        <v>31</v>
      </c>
      <c r="O1367">
        <v>6.18</v>
      </c>
      <c r="P1367" t="s">
        <v>22</v>
      </c>
    </row>
    <row r="1368" spans="1:16" x14ac:dyDescent="0.25">
      <c r="A1368" s="1">
        <v>43542</v>
      </c>
      <c r="B1368" s="1">
        <v>43548</v>
      </c>
      <c r="C1368" s="2">
        <f t="shared" si="42"/>
        <v>12</v>
      </c>
      <c r="D1368" s="2">
        <f t="shared" si="43"/>
        <v>2019</v>
      </c>
      <c r="E1368" t="s">
        <v>14</v>
      </c>
      <c r="F1368" t="s">
        <v>15</v>
      </c>
      <c r="G1368" t="s">
        <v>16</v>
      </c>
      <c r="H1368" t="s">
        <v>17</v>
      </c>
      <c r="K1368" t="s">
        <v>29</v>
      </c>
      <c r="L1368" t="s">
        <v>30</v>
      </c>
      <c r="M1368" t="s">
        <v>33</v>
      </c>
      <c r="O1368">
        <v>1.52</v>
      </c>
      <c r="P1368" t="s">
        <v>22</v>
      </c>
    </row>
    <row r="1369" spans="1:16" x14ac:dyDescent="0.25">
      <c r="A1369" s="1">
        <v>43542</v>
      </c>
      <c r="B1369" s="1">
        <v>43548</v>
      </c>
      <c r="C1369" s="2">
        <f t="shared" si="42"/>
        <v>12</v>
      </c>
      <c r="D1369" s="2">
        <f t="shared" si="43"/>
        <v>2019</v>
      </c>
      <c r="E1369" t="s">
        <v>14</v>
      </c>
      <c r="F1369" t="s">
        <v>15</v>
      </c>
      <c r="G1369" t="s">
        <v>16</v>
      </c>
      <c r="H1369" t="s">
        <v>17</v>
      </c>
      <c r="K1369" t="s">
        <v>29</v>
      </c>
      <c r="L1369" t="s">
        <v>30</v>
      </c>
      <c r="M1369" t="s">
        <v>34</v>
      </c>
      <c r="O1369">
        <v>0.79</v>
      </c>
      <c r="P1369" t="s">
        <v>22</v>
      </c>
    </row>
    <row r="1370" spans="1:16" x14ac:dyDescent="0.25">
      <c r="A1370" s="1">
        <v>43542</v>
      </c>
      <c r="B1370" s="1">
        <v>43548</v>
      </c>
      <c r="C1370" s="2">
        <f t="shared" si="42"/>
        <v>12</v>
      </c>
      <c r="D1370" s="2">
        <f t="shared" si="43"/>
        <v>2019</v>
      </c>
      <c r="E1370" t="s">
        <v>14</v>
      </c>
      <c r="F1370" t="s">
        <v>15</v>
      </c>
      <c r="G1370" t="s">
        <v>16</v>
      </c>
      <c r="H1370" t="s">
        <v>17</v>
      </c>
      <c r="I1370" t="s">
        <v>18</v>
      </c>
      <c r="J1370" t="s">
        <v>19</v>
      </c>
      <c r="K1370" t="s">
        <v>20</v>
      </c>
      <c r="N1370" t="s">
        <v>26</v>
      </c>
      <c r="O1370">
        <v>2.5099999999999998</v>
      </c>
      <c r="P1370" t="s">
        <v>22</v>
      </c>
    </row>
    <row r="1371" spans="1:16" x14ac:dyDescent="0.25">
      <c r="A1371" s="1">
        <v>43542</v>
      </c>
      <c r="B1371" s="1">
        <v>43548</v>
      </c>
      <c r="C1371" s="2">
        <f t="shared" si="42"/>
        <v>12</v>
      </c>
      <c r="D1371" s="2">
        <f t="shared" si="43"/>
        <v>2019</v>
      </c>
      <c r="E1371" t="s">
        <v>14</v>
      </c>
      <c r="F1371" t="s">
        <v>15</v>
      </c>
      <c r="G1371" t="s">
        <v>16</v>
      </c>
      <c r="H1371" t="s">
        <v>17</v>
      </c>
      <c r="I1371" t="s">
        <v>18</v>
      </c>
      <c r="J1371" t="s">
        <v>19</v>
      </c>
      <c r="K1371" t="s">
        <v>20</v>
      </c>
      <c r="N1371" t="s">
        <v>21</v>
      </c>
      <c r="O1371">
        <v>2.98</v>
      </c>
      <c r="P1371" t="s">
        <v>22</v>
      </c>
    </row>
    <row r="1372" spans="1:16" x14ac:dyDescent="0.25">
      <c r="A1372" s="1">
        <v>43542</v>
      </c>
      <c r="B1372" s="1">
        <v>43548</v>
      </c>
      <c r="C1372" s="2">
        <f t="shared" si="42"/>
        <v>12</v>
      </c>
      <c r="D1372" s="2">
        <f t="shared" si="43"/>
        <v>2019</v>
      </c>
      <c r="E1372" t="s">
        <v>14</v>
      </c>
      <c r="F1372" t="s">
        <v>15</v>
      </c>
      <c r="G1372" t="s">
        <v>16</v>
      </c>
      <c r="H1372" t="s">
        <v>17</v>
      </c>
      <c r="I1372" t="s">
        <v>18</v>
      </c>
      <c r="J1372" t="s">
        <v>19</v>
      </c>
      <c r="K1372" t="s">
        <v>20</v>
      </c>
      <c r="N1372" t="s">
        <v>27</v>
      </c>
      <c r="O1372">
        <v>2.15</v>
      </c>
      <c r="P1372" t="s">
        <v>22</v>
      </c>
    </row>
    <row r="1373" spans="1:16" x14ac:dyDescent="0.25">
      <c r="A1373" s="1">
        <v>43542</v>
      </c>
      <c r="B1373" s="1">
        <v>43548</v>
      </c>
      <c r="C1373" s="2">
        <f t="shared" si="42"/>
        <v>12</v>
      </c>
      <c r="D1373" s="2">
        <f t="shared" si="43"/>
        <v>2019</v>
      </c>
      <c r="E1373" t="s">
        <v>14</v>
      </c>
      <c r="F1373" t="s">
        <v>15</v>
      </c>
      <c r="G1373" t="s">
        <v>16</v>
      </c>
      <c r="H1373" t="s">
        <v>17</v>
      </c>
      <c r="I1373" t="s">
        <v>18</v>
      </c>
      <c r="J1373" t="s">
        <v>19</v>
      </c>
      <c r="K1373" t="s">
        <v>20</v>
      </c>
      <c r="N1373" t="s">
        <v>23</v>
      </c>
      <c r="O1373">
        <v>2.61</v>
      </c>
      <c r="P1373" t="s">
        <v>22</v>
      </c>
    </row>
    <row r="1374" spans="1:16" x14ac:dyDescent="0.25">
      <c r="A1374" s="1">
        <v>43542</v>
      </c>
      <c r="B1374" s="1">
        <v>43548</v>
      </c>
      <c r="C1374" s="2">
        <f t="shared" si="42"/>
        <v>12</v>
      </c>
      <c r="D1374" s="2">
        <f t="shared" si="43"/>
        <v>2019</v>
      </c>
      <c r="E1374" t="s">
        <v>14</v>
      </c>
      <c r="F1374" t="s">
        <v>15</v>
      </c>
      <c r="G1374" t="s">
        <v>16</v>
      </c>
      <c r="H1374" t="s">
        <v>17</v>
      </c>
      <c r="I1374" t="s">
        <v>18</v>
      </c>
      <c r="J1374" t="s">
        <v>19</v>
      </c>
      <c r="K1374" t="s">
        <v>20</v>
      </c>
      <c r="N1374" t="s">
        <v>24</v>
      </c>
      <c r="O1374">
        <v>2.4500000000000002</v>
      </c>
      <c r="P1374" t="s">
        <v>22</v>
      </c>
    </row>
    <row r="1375" spans="1:16" x14ac:dyDescent="0.25">
      <c r="A1375" s="1">
        <v>43542</v>
      </c>
      <c r="B1375" s="1">
        <v>43548</v>
      </c>
      <c r="C1375" s="2">
        <f t="shared" si="42"/>
        <v>12</v>
      </c>
      <c r="D1375" s="2">
        <f t="shared" si="43"/>
        <v>2019</v>
      </c>
      <c r="E1375" t="s">
        <v>14</v>
      </c>
      <c r="F1375" t="s">
        <v>15</v>
      </c>
      <c r="G1375" t="s">
        <v>16</v>
      </c>
      <c r="H1375" t="s">
        <v>17</v>
      </c>
      <c r="I1375" t="s">
        <v>18</v>
      </c>
      <c r="J1375" t="s">
        <v>19</v>
      </c>
      <c r="K1375" t="s">
        <v>20</v>
      </c>
      <c r="N1375" t="s">
        <v>25</v>
      </c>
      <c r="O1375">
        <v>2.77</v>
      </c>
      <c r="P1375" t="s">
        <v>22</v>
      </c>
    </row>
    <row r="1376" spans="1:16" x14ac:dyDescent="0.25">
      <c r="A1376" s="1">
        <v>43549</v>
      </c>
      <c r="B1376" s="1">
        <v>43555</v>
      </c>
      <c r="C1376" s="2">
        <f t="shared" si="42"/>
        <v>13</v>
      </c>
      <c r="D1376" s="2">
        <f t="shared" si="43"/>
        <v>2019</v>
      </c>
      <c r="E1376" t="s">
        <v>14</v>
      </c>
      <c r="F1376" t="s">
        <v>15</v>
      </c>
      <c r="G1376" t="s">
        <v>16</v>
      </c>
      <c r="H1376" t="s">
        <v>28</v>
      </c>
      <c r="K1376" t="s">
        <v>29</v>
      </c>
      <c r="L1376" t="s">
        <v>30</v>
      </c>
      <c r="M1376" t="s">
        <v>31</v>
      </c>
      <c r="O1376">
        <v>4.53</v>
      </c>
      <c r="P1376" t="s">
        <v>22</v>
      </c>
    </row>
    <row r="1377" spans="1:16" x14ac:dyDescent="0.25">
      <c r="A1377" s="1">
        <v>43549</v>
      </c>
      <c r="B1377" s="1">
        <v>43555</v>
      </c>
      <c r="C1377" s="2">
        <f t="shared" si="42"/>
        <v>13</v>
      </c>
      <c r="D1377" s="2">
        <f t="shared" si="43"/>
        <v>2019</v>
      </c>
      <c r="E1377" t="s">
        <v>14</v>
      </c>
      <c r="F1377" t="s">
        <v>15</v>
      </c>
      <c r="G1377" t="s">
        <v>16</v>
      </c>
      <c r="H1377" t="s">
        <v>32</v>
      </c>
      <c r="K1377" t="s">
        <v>29</v>
      </c>
      <c r="L1377" t="s">
        <v>30</v>
      </c>
      <c r="M1377" t="s">
        <v>31</v>
      </c>
      <c r="O1377">
        <v>6.2</v>
      </c>
      <c r="P1377" t="s">
        <v>22</v>
      </c>
    </row>
    <row r="1378" spans="1:16" x14ac:dyDescent="0.25">
      <c r="A1378" s="1">
        <v>43549</v>
      </c>
      <c r="B1378" s="1">
        <v>43555</v>
      </c>
      <c r="C1378" s="2">
        <f t="shared" si="42"/>
        <v>13</v>
      </c>
      <c r="D1378" s="2">
        <f t="shared" si="43"/>
        <v>2019</v>
      </c>
      <c r="E1378" t="s">
        <v>14</v>
      </c>
      <c r="F1378" t="s">
        <v>15</v>
      </c>
      <c r="G1378" t="s">
        <v>16</v>
      </c>
      <c r="H1378" t="s">
        <v>17</v>
      </c>
      <c r="K1378" t="s">
        <v>29</v>
      </c>
      <c r="L1378" t="s">
        <v>30</v>
      </c>
      <c r="M1378" t="s">
        <v>33</v>
      </c>
      <c r="O1378">
        <v>1.3</v>
      </c>
      <c r="P1378" t="s">
        <v>22</v>
      </c>
    </row>
    <row r="1379" spans="1:16" x14ac:dyDescent="0.25">
      <c r="A1379" s="1">
        <v>43549</v>
      </c>
      <c r="B1379" s="1">
        <v>43555</v>
      </c>
      <c r="C1379" s="2">
        <f t="shared" si="42"/>
        <v>13</v>
      </c>
      <c r="D1379" s="2">
        <f t="shared" si="43"/>
        <v>2019</v>
      </c>
      <c r="E1379" t="s">
        <v>14</v>
      </c>
      <c r="F1379" t="s">
        <v>15</v>
      </c>
      <c r="G1379" t="s">
        <v>16</v>
      </c>
      <c r="H1379" t="s">
        <v>17</v>
      </c>
      <c r="K1379" t="s">
        <v>29</v>
      </c>
      <c r="L1379" t="s">
        <v>30</v>
      </c>
      <c r="M1379" t="s">
        <v>34</v>
      </c>
      <c r="O1379">
        <v>0.67</v>
      </c>
      <c r="P1379" t="s">
        <v>22</v>
      </c>
    </row>
    <row r="1380" spans="1:16" x14ac:dyDescent="0.25">
      <c r="A1380" s="1">
        <v>43549</v>
      </c>
      <c r="B1380" s="1">
        <v>43555</v>
      </c>
      <c r="C1380" s="2">
        <f t="shared" si="42"/>
        <v>13</v>
      </c>
      <c r="D1380" s="2">
        <f t="shared" si="43"/>
        <v>2019</v>
      </c>
      <c r="E1380" t="s">
        <v>14</v>
      </c>
      <c r="F1380" t="s">
        <v>15</v>
      </c>
      <c r="G1380" t="s">
        <v>16</v>
      </c>
      <c r="H1380" t="s">
        <v>17</v>
      </c>
      <c r="I1380" t="s">
        <v>18</v>
      </c>
      <c r="J1380" t="s">
        <v>19</v>
      </c>
      <c r="K1380" t="s">
        <v>20</v>
      </c>
      <c r="N1380" t="s">
        <v>26</v>
      </c>
      <c r="O1380">
        <v>2.5099999999999998</v>
      </c>
      <c r="P1380" t="s">
        <v>22</v>
      </c>
    </row>
    <row r="1381" spans="1:16" x14ac:dyDescent="0.25">
      <c r="A1381" s="1">
        <v>43549</v>
      </c>
      <c r="B1381" s="1">
        <v>43555</v>
      </c>
      <c r="C1381" s="2">
        <f t="shared" si="42"/>
        <v>13</v>
      </c>
      <c r="D1381" s="2">
        <f t="shared" si="43"/>
        <v>2019</v>
      </c>
      <c r="E1381" t="s">
        <v>14</v>
      </c>
      <c r="F1381" t="s">
        <v>15</v>
      </c>
      <c r="G1381" t="s">
        <v>16</v>
      </c>
      <c r="H1381" t="s">
        <v>17</v>
      </c>
      <c r="I1381" t="s">
        <v>18</v>
      </c>
      <c r="J1381" t="s">
        <v>19</v>
      </c>
      <c r="K1381" t="s">
        <v>20</v>
      </c>
      <c r="N1381" t="s">
        <v>21</v>
      </c>
      <c r="O1381">
        <v>2.98</v>
      </c>
      <c r="P1381" t="s">
        <v>22</v>
      </c>
    </row>
    <row r="1382" spans="1:16" x14ac:dyDescent="0.25">
      <c r="A1382" s="1">
        <v>43549</v>
      </c>
      <c r="B1382" s="1">
        <v>43555</v>
      </c>
      <c r="C1382" s="2">
        <f t="shared" si="42"/>
        <v>13</v>
      </c>
      <c r="D1382" s="2">
        <f t="shared" si="43"/>
        <v>2019</v>
      </c>
      <c r="E1382" t="s">
        <v>14</v>
      </c>
      <c r="F1382" t="s">
        <v>15</v>
      </c>
      <c r="G1382" t="s">
        <v>16</v>
      </c>
      <c r="H1382" t="s">
        <v>17</v>
      </c>
      <c r="I1382" t="s">
        <v>18</v>
      </c>
      <c r="J1382" t="s">
        <v>19</v>
      </c>
      <c r="K1382" t="s">
        <v>20</v>
      </c>
      <c r="N1382" t="s">
        <v>27</v>
      </c>
      <c r="O1382">
        <v>2.15</v>
      </c>
      <c r="P1382" t="s">
        <v>22</v>
      </c>
    </row>
    <row r="1383" spans="1:16" x14ac:dyDescent="0.25">
      <c r="A1383" s="1">
        <v>43549</v>
      </c>
      <c r="B1383" s="1">
        <v>43555</v>
      </c>
      <c r="C1383" s="2">
        <f t="shared" si="42"/>
        <v>13</v>
      </c>
      <c r="D1383" s="2">
        <f t="shared" si="43"/>
        <v>2019</v>
      </c>
      <c r="E1383" t="s">
        <v>14</v>
      </c>
      <c r="F1383" t="s">
        <v>15</v>
      </c>
      <c r="G1383" t="s">
        <v>16</v>
      </c>
      <c r="H1383" t="s">
        <v>17</v>
      </c>
      <c r="I1383" t="s">
        <v>18</v>
      </c>
      <c r="J1383" t="s">
        <v>19</v>
      </c>
      <c r="K1383" t="s">
        <v>20</v>
      </c>
      <c r="N1383" t="s">
        <v>23</v>
      </c>
      <c r="O1383">
        <v>2.61</v>
      </c>
      <c r="P1383" t="s">
        <v>22</v>
      </c>
    </row>
    <row r="1384" spans="1:16" x14ac:dyDescent="0.25">
      <c r="A1384" s="1">
        <v>43549</v>
      </c>
      <c r="B1384" s="1">
        <v>43555</v>
      </c>
      <c r="C1384" s="2">
        <f t="shared" si="42"/>
        <v>13</v>
      </c>
      <c r="D1384" s="2">
        <f t="shared" si="43"/>
        <v>2019</v>
      </c>
      <c r="E1384" t="s">
        <v>14</v>
      </c>
      <c r="F1384" t="s">
        <v>15</v>
      </c>
      <c r="G1384" t="s">
        <v>16</v>
      </c>
      <c r="H1384" t="s">
        <v>17</v>
      </c>
      <c r="I1384" t="s">
        <v>18</v>
      </c>
      <c r="J1384" t="s">
        <v>19</v>
      </c>
      <c r="K1384" t="s">
        <v>20</v>
      </c>
      <c r="N1384" t="s">
        <v>24</v>
      </c>
      <c r="O1384">
        <v>2.4500000000000002</v>
      </c>
      <c r="P1384" t="s">
        <v>22</v>
      </c>
    </row>
    <row r="1385" spans="1:16" x14ac:dyDescent="0.25">
      <c r="A1385" s="1">
        <v>43549</v>
      </c>
      <c r="B1385" s="1">
        <v>43555</v>
      </c>
      <c r="C1385" s="2">
        <f t="shared" si="42"/>
        <v>13</v>
      </c>
      <c r="D1385" s="2">
        <f t="shared" si="43"/>
        <v>2019</v>
      </c>
      <c r="E1385" t="s">
        <v>14</v>
      </c>
      <c r="F1385" t="s">
        <v>15</v>
      </c>
      <c r="G1385" t="s">
        <v>16</v>
      </c>
      <c r="H1385" t="s">
        <v>17</v>
      </c>
      <c r="I1385" t="s">
        <v>18</v>
      </c>
      <c r="J1385" t="s">
        <v>19</v>
      </c>
      <c r="K1385" t="s">
        <v>20</v>
      </c>
      <c r="N1385" t="s">
        <v>25</v>
      </c>
      <c r="O1385">
        <v>2.77</v>
      </c>
      <c r="P1385" t="s">
        <v>22</v>
      </c>
    </row>
    <row r="1386" spans="1:16" x14ac:dyDescent="0.25">
      <c r="A1386" s="1">
        <v>43556</v>
      </c>
      <c r="B1386" s="1">
        <v>43562</v>
      </c>
      <c r="C1386" s="2">
        <f t="shared" si="42"/>
        <v>14</v>
      </c>
      <c r="D1386" s="2">
        <f t="shared" si="43"/>
        <v>2019</v>
      </c>
      <c r="E1386" t="s">
        <v>14</v>
      </c>
      <c r="F1386" t="s">
        <v>15</v>
      </c>
      <c r="G1386" t="s">
        <v>16</v>
      </c>
      <c r="H1386" t="s">
        <v>28</v>
      </c>
      <c r="K1386" t="s">
        <v>29</v>
      </c>
      <c r="L1386" t="s">
        <v>30</v>
      </c>
      <c r="M1386" t="s">
        <v>31</v>
      </c>
      <c r="O1386">
        <v>3.89</v>
      </c>
      <c r="P1386" t="s">
        <v>22</v>
      </c>
    </row>
    <row r="1387" spans="1:16" x14ac:dyDescent="0.25">
      <c r="A1387" s="1">
        <v>43556</v>
      </c>
      <c r="B1387" s="1">
        <v>43562</v>
      </c>
      <c r="C1387" s="2">
        <f t="shared" si="42"/>
        <v>14</v>
      </c>
      <c r="D1387" s="2">
        <f t="shared" si="43"/>
        <v>2019</v>
      </c>
      <c r="E1387" t="s">
        <v>14</v>
      </c>
      <c r="F1387" t="s">
        <v>15</v>
      </c>
      <c r="G1387" t="s">
        <v>16</v>
      </c>
      <c r="H1387" t="s">
        <v>32</v>
      </c>
      <c r="K1387" t="s">
        <v>29</v>
      </c>
      <c r="L1387" t="s">
        <v>30</v>
      </c>
      <c r="M1387" t="s">
        <v>31</v>
      </c>
      <c r="O1387">
        <v>5.7</v>
      </c>
      <c r="P1387" t="s">
        <v>22</v>
      </c>
    </row>
    <row r="1388" spans="1:16" x14ac:dyDescent="0.25">
      <c r="A1388" s="1">
        <v>43556</v>
      </c>
      <c r="B1388" s="1">
        <v>43562</v>
      </c>
      <c r="C1388" s="2">
        <f t="shared" si="42"/>
        <v>14</v>
      </c>
      <c r="D1388" s="2">
        <f t="shared" si="43"/>
        <v>2019</v>
      </c>
      <c r="E1388" t="s">
        <v>14</v>
      </c>
      <c r="F1388" t="s">
        <v>15</v>
      </c>
      <c r="G1388" t="s">
        <v>16</v>
      </c>
      <c r="H1388" t="s">
        <v>17</v>
      </c>
      <c r="K1388" t="s">
        <v>29</v>
      </c>
      <c r="L1388" t="s">
        <v>30</v>
      </c>
      <c r="M1388" t="s">
        <v>33</v>
      </c>
      <c r="O1388">
        <v>1.22</v>
      </c>
      <c r="P1388" t="s">
        <v>22</v>
      </c>
    </row>
    <row r="1389" spans="1:16" x14ac:dyDescent="0.25">
      <c r="A1389" s="1">
        <v>43556</v>
      </c>
      <c r="B1389" s="1">
        <v>43562</v>
      </c>
      <c r="C1389" s="2">
        <f t="shared" si="42"/>
        <v>14</v>
      </c>
      <c r="D1389" s="2">
        <f t="shared" si="43"/>
        <v>2019</v>
      </c>
      <c r="E1389" t="s">
        <v>14</v>
      </c>
      <c r="F1389" t="s">
        <v>15</v>
      </c>
      <c r="G1389" t="s">
        <v>16</v>
      </c>
      <c r="H1389" t="s">
        <v>17</v>
      </c>
      <c r="K1389" t="s">
        <v>29</v>
      </c>
      <c r="L1389" t="s">
        <v>30</v>
      </c>
      <c r="M1389" t="s">
        <v>34</v>
      </c>
      <c r="O1389">
        <v>0.68</v>
      </c>
      <c r="P1389" t="s">
        <v>22</v>
      </c>
    </row>
    <row r="1390" spans="1:16" x14ac:dyDescent="0.25">
      <c r="A1390" s="1">
        <v>43556</v>
      </c>
      <c r="B1390" s="1">
        <v>43562</v>
      </c>
      <c r="C1390" s="2">
        <f t="shared" si="42"/>
        <v>14</v>
      </c>
      <c r="D1390" s="2">
        <f t="shared" si="43"/>
        <v>2019</v>
      </c>
      <c r="E1390" t="s">
        <v>14</v>
      </c>
      <c r="F1390" t="s">
        <v>15</v>
      </c>
      <c r="G1390" t="s">
        <v>16</v>
      </c>
      <c r="H1390" t="s">
        <v>17</v>
      </c>
      <c r="I1390" t="s">
        <v>18</v>
      </c>
      <c r="J1390" t="s">
        <v>19</v>
      </c>
      <c r="K1390" t="s">
        <v>20</v>
      </c>
      <c r="N1390" t="s">
        <v>26</v>
      </c>
      <c r="O1390">
        <v>1.89</v>
      </c>
      <c r="P1390" t="s">
        <v>22</v>
      </c>
    </row>
    <row r="1391" spans="1:16" x14ac:dyDescent="0.25">
      <c r="A1391" s="1">
        <v>43556</v>
      </c>
      <c r="B1391" s="1">
        <v>43562</v>
      </c>
      <c r="C1391" s="2">
        <f t="shared" si="42"/>
        <v>14</v>
      </c>
      <c r="D1391" s="2">
        <f t="shared" si="43"/>
        <v>2019</v>
      </c>
      <c r="E1391" t="s">
        <v>14</v>
      </c>
      <c r="F1391" t="s">
        <v>15</v>
      </c>
      <c r="G1391" t="s">
        <v>16</v>
      </c>
      <c r="H1391" t="s">
        <v>17</v>
      </c>
      <c r="I1391" t="s">
        <v>18</v>
      </c>
      <c r="J1391" t="s">
        <v>19</v>
      </c>
      <c r="K1391" t="s">
        <v>20</v>
      </c>
      <c r="N1391" t="s">
        <v>21</v>
      </c>
      <c r="O1391">
        <v>2.12</v>
      </c>
      <c r="P1391" t="s">
        <v>22</v>
      </c>
    </row>
    <row r="1392" spans="1:16" x14ac:dyDescent="0.25">
      <c r="A1392" s="1">
        <v>43556</v>
      </c>
      <c r="B1392" s="1">
        <v>43562</v>
      </c>
      <c r="C1392" s="2">
        <f t="shared" si="42"/>
        <v>14</v>
      </c>
      <c r="D1392" s="2">
        <f t="shared" si="43"/>
        <v>2019</v>
      </c>
      <c r="E1392" t="s">
        <v>14</v>
      </c>
      <c r="F1392" t="s">
        <v>15</v>
      </c>
      <c r="G1392" t="s">
        <v>16</v>
      </c>
      <c r="H1392" t="s">
        <v>17</v>
      </c>
      <c r="I1392" t="s">
        <v>18</v>
      </c>
      <c r="J1392" t="s">
        <v>19</v>
      </c>
      <c r="K1392" t="s">
        <v>20</v>
      </c>
      <c r="N1392" t="s">
        <v>27</v>
      </c>
      <c r="O1392">
        <v>1.89</v>
      </c>
      <c r="P1392" t="s">
        <v>22</v>
      </c>
    </row>
    <row r="1393" spans="1:16" x14ac:dyDescent="0.25">
      <c r="A1393" s="1">
        <v>43556</v>
      </c>
      <c r="B1393" s="1">
        <v>43562</v>
      </c>
      <c r="C1393" s="2">
        <f t="shared" si="42"/>
        <v>14</v>
      </c>
      <c r="D1393" s="2">
        <f t="shared" si="43"/>
        <v>2019</v>
      </c>
      <c r="E1393" t="s">
        <v>14</v>
      </c>
      <c r="F1393" t="s">
        <v>15</v>
      </c>
      <c r="G1393" t="s">
        <v>16</v>
      </c>
      <c r="H1393" t="s">
        <v>17</v>
      </c>
      <c r="I1393" t="s">
        <v>18</v>
      </c>
      <c r="J1393" t="s">
        <v>19</v>
      </c>
      <c r="K1393" t="s">
        <v>20</v>
      </c>
      <c r="N1393" t="s">
        <v>23</v>
      </c>
      <c r="O1393">
        <v>2.06</v>
      </c>
      <c r="P1393" t="s">
        <v>22</v>
      </c>
    </row>
    <row r="1394" spans="1:16" x14ac:dyDescent="0.25">
      <c r="A1394" s="1">
        <v>43556</v>
      </c>
      <c r="B1394" s="1">
        <v>43562</v>
      </c>
      <c r="C1394" s="2">
        <f t="shared" si="42"/>
        <v>14</v>
      </c>
      <c r="D1394" s="2">
        <f t="shared" si="43"/>
        <v>2019</v>
      </c>
      <c r="E1394" t="s">
        <v>14</v>
      </c>
      <c r="F1394" t="s">
        <v>15</v>
      </c>
      <c r="G1394" t="s">
        <v>16</v>
      </c>
      <c r="H1394" t="s">
        <v>17</v>
      </c>
      <c r="I1394" t="s">
        <v>18</v>
      </c>
      <c r="J1394" t="s">
        <v>19</v>
      </c>
      <c r="K1394" t="s">
        <v>20</v>
      </c>
      <c r="N1394" t="s">
        <v>24</v>
      </c>
      <c r="O1394">
        <v>2.34</v>
      </c>
      <c r="P1394" t="s">
        <v>22</v>
      </c>
    </row>
    <row r="1395" spans="1:16" x14ac:dyDescent="0.25">
      <c r="A1395" s="1">
        <v>43556</v>
      </c>
      <c r="B1395" s="1">
        <v>43562</v>
      </c>
      <c r="C1395" s="2">
        <f t="shared" si="42"/>
        <v>14</v>
      </c>
      <c r="D1395" s="2">
        <f t="shared" si="43"/>
        <v>2019</v>
      </c>
      <c r="E1395" t="s">
        <v>14</v>
      </c>
      <c r="F1395" t="s">
        <v>15</v>
      </c>
      <c r="G1395" t="s">
        <v>16</v>
      </c>
      <c r="H1395" t="s">
        <v>17</v>
      </c>
      <c r="I1395" t="s">
        <v>18</v>
      </c>
      <c r="J1395" t="s">
        <v>19</v>
      </c>
      <c r="K1395" t="s">
        <v>20</v>
      </c>
      <c r="N1395" t="s">
        <v>25</v>
      </c>
      <c r="O1395">
        <v>1.99</v>
      </c>
      <c r="P1395" t="s">
        <v>22</v>
      </c>
    </row>
    <row r="1396" spans="1:16" x14ac:dyDescent="0.25">
      <c r="A1396" s="1">
        <v>43563</v>
      </c>
      <c r="B1396" s="1">
        <v>43569</v>
      </c>
      <c r="C1396" s="2">
        <f t="shared" si="42"/>
        <v>15</v>
      </c>
      <c r="D1396" s="2">
        <f t="shared" si="43"/>
        <v>2019</v>
      </c>
      <c r="E1396" t="s">
        <v>14</v>
      </c>
      <c r="F1396" t="s">
        <v>15</v>
      </c>
      <c r="G1396" t="s">
        <v>16</v>
      </c>
      <c r="H1396" t="s">
        <v>28</v>
      </c>
      <c r="K1396" t="s">
        <v>29</v>
      </c>
      <c r="L1396" t="s">
        <v>30</v>
      </c>
      <c r="M1396" t="s">
        <v>31</v>
      </c>
      <c r="O1396">
        <v>3.68</v>
      </c>
      <c r="P1396" t="s">
        <v>22</v>
      </c>
    </row>
    <row r="1397" spans="1:16" x14ac:dyDescent="0.25">
      <c r="A1397" s="1">
        <v>43563</v>
      </c>
      <c r="B1397" s="1">
        <v>43569</v>
      </c>
      <c r="C1397" s="2">
        <f t="shared" si="42"/>
        <v>15</v>
      </c>
      <c r="D1397" s="2">
        <f t="shared" si="43"/>
        <v>2019</v>
      </c>
      <c r="E1397" t="s">
        <v>14</v>
      </c>
      <c r="F1397" t="s">
        <v>15</v>
      </c>
      <c r="G1397" t="s">
        <v>16</v>
      </c>
      <c r="H1397" t="s">
        <v>32</v>
      </c>
      <c r="K1397" t="s">
        <v>29</v>
      </c>
      <c r="L1397" t="s">
        <v>30</v>
      </c>
      <c r="M1397" t="s">
        <v>31</v>
      </c>
      <c r="O1397">
        <v>5.6</v>
      </c>
      <c r="P1397" t="s">
        <v>22</v>
      </c>
    </row>
    <row r="1398" spans="1:16" x14ac:dyDescent="0.25">
      <c r="A1398" s="1">
        <v>43563</v>
      </c>
      <c r="B1398" s="1">
        <v>43569</v>
      </c>
      <c r="C1398" s="2">
        <f t="shared" si="42"/>
        <v>15</v>
      </c>
      <c r="D1398" s="2">
        <f t="shared" si="43"/>
        <v>2019</v>
      </c>
      <c r="E1398" t="s">
        <v>14</v>
      </c>
      <c r="F1398" t="s">
        <v>15</v>
      </c>
      <c r="G1398" t="s">
        <v>16</v>
      </c>
      <c r="H1398" t="s">
        <v>17</v>
      </c>
      <c r="K1398" t="s">
        <v>29</v>
      </c>
      <c r="L1398" t="s">
        <v>30</v>
      </c>
      <c r="M1398" t="s">
        <v>33</v>
      </c>
      <c r="O1398">
        <v>1.36</v>
      </c>
      <c r="P1398" t="s">
        <v>22</v>
      </c>
    </row>
    <row r="1399" spans="1:16" x14ac:dyDescent="0.25">
      <c r="A1399" s="1">
        <v>43563</v>
      </c>
      <c r="B1399" s="1">
        <v>43569</v>
      </c>
      <c r="C1399" s="2">
        <f t="shared" si="42"/>
        <v>15</v>
      </c>
      <c r="D1399" s="2">
        <f t="shared" si="43"/>
        <v>2019</v>
      </c>
      <c r="E1399" t="s">
        <v>14</v>
      </c>
      <c r="F1399" t="s">
        <v>15</v>
      </c>
      <c r="G1399" t="s">
        <v>16</v>
      </c>
      <c r="H1399" t="s">
        <v>17</v>
      </c>
      <c r="K1399" t="s">
        <v>29</v>
      </c>
      <c r="L1399" t="s">
        <v>30</v>
      </c>
      <c r="M1399" t="s">
        <v>34</v>
      </c>
      <c r="O1399">
        <v>0.8</v>
      </c>
      <c r="P1399" t="s">
        <v>22</v>
      </c>
    </row>
    <row r="1400" spans="1:16" x14ac:dyDescent="0.25">
      <c r="A1400" s="1">
        <v>43563</v>
      </c>
      <c r="B1400" s="1">
        <v>43569</v>
      </c>
      <c r="C1400" s="2">
        <f t="shared" si="42"/>
        <v>15</v>
      </c>
      <c r="D1400" s="2">
        <f t="shared" si="43"/>
        <v>2019</v>
      </c>
      <c r="E1400" t="s">
        <v>14</v>
      </c>
      <c r="F1400" t="s">
        <v>15</v>
      </c>
      <c r="G1400" t="s">
        <v>16</v>
      </c>
      <c r="H1400" t="s">
        <v>17</v>
      </c>
      <c r="I1400" t="s">
        <v>18</v>
      </c>
      <c r="J1400" t="s">
        <v>19</v>
      </c>
      <c r="K1400" t="s">
        <v>20</v>
      </c>
      <c r="N1400" t="s">
        <v>26</v>
      </c>
      <c r="O1400">
        <v>1.89</v>
      </c>
      <c r="P1400" t="s">
        <v>22</v>
      </c>
    </row>
    <row r="1401" spans="1:16" x14ac:dyDescent="0.25">
      <c r="A1401" s="1">
        <v>43563</v>
      </c>
      <c r="B1401" s="1">
        <v>43569</v>
      </c>
      <c r="C1401" s="2">
        <f t="shared" si="42"/>
        <v>15</v>
      </c>
      <c r="D1401" s="2">
        <f t="shared" si="43"/>
        <v>2019</v>
      </c>
      <c r="E1401" t="s">
        <v>14</v>
      </c>
      <c r="F1401" t="s">
        <v>15</v>
      </c>
      <c r="G1401" t="s">
        <v>16</v>
      </c>
      <c r="H1401" t="s">
        <v>17</v>
      </c>
      <c r="I1401" t="s">
        <v>18</v>
      </c>
      <c r="J1401" t="s">
        <v>19</v>
      </c>
      <c r="K1401" t="s">
        <v>20</v>
      </c>
      <c r="N1401" t="s">
        <v>21</v>
      </c>
      <c r="O1401">
        <v>2.12</v>
      </c>
      <c r="P1401" t="s">
        <v>22</v>
      </c>
    </row>
    <row r="1402" spans="1:16" x14ac:dyDescent="0.25">
      <c r="A1402" s="1">
        <v>43563</v>
      </c>
      <c r="B1402" s="1">
        <v>43569</v>
      </c>
      <c r="C1402" s="2">
        <f t="shared" si="42"/>
        <v>15</v>
      </c>
      <c r="D1402" s="2">
        <f t="shared" si="43"/>
        <v>2019</v>
      </c>
      <c r="E1402" t="s">
        <v>14</v>
      </c>
      <c r="F1402" t="s">
        <v>15</v>
      </c>
      <c r="G1402" t="s">
        <v>16</v>
      </c>
      <c r="H1402" t="s">
        <v>17</v>
      </c>
      <c r="I1402" t="s">
        <v>18</v>
      </c>
      <c r="J1402" t="s">
        <v>19</v>
      </c>
      <c r="K1402" t="s">
        <v>20</v>
      </c>
      <c r="N1402" t="s">
        <v>27</v>
      </c>
      <c r="O1402">
        <v>1.89</v>
      </c>
      <c r="P1402" t="s">
        <v>22</v>
      </c>
    </row>
    <row r="1403" spans="1:16" x14ac:dyDescent="0.25">
      <c r="A1403" s="1">
        <v>43563</v>
      </c>
      <c r="B1403" s="1">
        <v>43569</v>
      </c>
      <c r="C1403" s="2">
        <f t="shared" si="42"/>
        <v>15</v>
      </c>
      <c r="D1403" s="2">
        <f t="shared" si="43"/>
        <v>2019</v>
      </c>
      <c r="E1403" t="s">
        <v>14</v>
      </c>
      <c r="F1403" t="s">
        <v>15</v>
      </c>
      <c r="G1403" t="s">
        <v>16</v>
      </c>
      <c r="H1403" t="s">
        <v>17</v>
      </c>
      <c r="I1403" t="s">
        <v>18</v>
      </c>
      <c r="J1403" t="s">
        <v>19</v>
      </c>
      <c r="K1403" t="s">
        <v>20</v>
      </c>
      <c r="N1403" t="s">
        <v>23</v>
      </c>
      <c r="O1403">
        <v>2.06</v>
      </c>
      <c r="P1403" t="s">
        <v>22</v>
      </c>
    </row>
    <row r="1404" spans="1:16" x14ac:dyDescent="0.25">
      <c r="A1404" s="1">
        <v>43563</v>
      </c>
      <c r="B1404" s="1">
        <v>43569</v>
      </c>
      <c r="C1404" s="2">
        <f t="shared" si="42"/>
        <v>15</v>
      </c>
      <c r="D1404" s="2">
        <f t="shared" si="43"/>
        <v>2019</v>
      </c>
      <c r="E1404" t="s">
        <v>14</v>
      </c>
      <c r="F1404" t="s">
        <v>15</v>
      </c>
      <c r="G1404" t="s">
        <v>16</v>
      </c>
      <c r="H1404" t="s">
        <v>17</v>
      </c>
      <c r="I1404" t="s">
        <v>18</v>
      </c>
      <c r="J1404" t="s">
        <v>19</v>
      </c>
      <c r="K1404" t="s">
        <v>20</v>
      </c>
      <c r="N1404" t="s">
        <v>24</v>
      </c>
      <c r="O1404">
        <v>2.34</v>
      </c>
      <c r="P1404" t="s">
        <v>22</v>
      </c>
    </row>
    <row r="1405" spans="1:16" x14ac:dyDescent="0.25">
      <c r="A1405" s="1">
        <v>43563</v>
      </c>
      <c r="B1405" s="1">
        <v>43569</v>
      </c>
      <c r="C1405" s="2">
        <f t="shared" si="42"/>
        <v>15</v>
      </c>
      <c r="D1405" s="2">
        <f t="shared" si="43"/>
        <v>2019</v>
      </c>
      <c r="E1405" t="s">
        <v>14</v>
      </c>
      <c r="F1405" t="s">
        <v>15</v>
      </c>
      <c r="G1405" t="s">
        <v>16</v>
      </c>
      <c r="H1405" t="s">
        <v>17</v>
      </c>
      <c r="I1405" t="s">
        <v>18</v>
      </c>
      <c r="J1405" t="s">
        <v>19</v>
      </c>
      <c r="K1405" t="s">
        <v>20</v>
      </c>
      <c r="N1405" t="s">
        <v>25</v>
      </c>
      <c r="O1405">
        <v>1.99</v>
      </c>
      <c r="P1405" t="s">
        <v>22</v>
      </c>
    </row>
    <row r="1406" spans="1:16" x14ac:dyDescent="0.25">
      <c r="A1406" s="1">
        <v>43570</v>
      </c>
      <c r="B1406" s="1">
        <v>43576</v>
      </c>
      <c r="C1406" s="2">
        <f t="shared" si="42"/>
        <v>16</v>
      </c>
      <c r="D1406" s="2">
        <f t="shared" si="43"/>
        <v>2019</v>
      </c>
      <c r="E1406" t="s">
        <v>14</v>
      </c>
      <c r="F1406" t="s">
        <v>15</v>
      </c>
      <c r="G1406" t="s">
        <v>16</v>
      </c>
      <c r="H1406" t="s">
        <v>28</v>
      </c>
      <c r="K1406" t="s">
        <v>29</v>
      </c>
      <c r="L1406" t="s">
        <v>30</v>
      </c>
      <c r="M1406" t="s">
        <v>31</v>
      </c>
      <c r="O1406">
        <v>3.11</v>
      </c>
      <c r="P1406" t="s">
        <v>22</v>
      </c>
    </row>
    <row r="1407" spans="1:16" x14ac:dyDescent="0.25">
      <c r="A1407" s="1">
        <v>43570</v>
      </c>
      <c r="B1407" s="1">
        <v>43576</v>
      </c>
      <c r="C1407" s="2">
        <f t="shared" si="42"/>
        <v>16</v>
      </c>
      <c r="D1407" s="2">
        <f t="shared" si="43"/>
        <v>2019</v>
      </c>
      <c r="E1407" t="s">
        <v>14</v>
      </c>
      <c r="F1407" t="s">
        <v>15</v>
      </c>
      <c r="G1407" t="s">
        <v>16</v>
      </c>
      <c r="H1407" t="s">
        <v>32</v>
      </c>
      <c r="K1407" t="s">
        <v>29</v>
      </c>
      <c r="L1407" t="s">
        <v>30</v>
      </c>
      <c r="M1407" t="s">
        <v>31</v>
      </c>
      <c r="O1407">
        <v>4.42</v>
      </c>
      <c r="P1407" t="s">
        <v>22</v>
      </c>
    </row>
    <row r="1408" spans="1:16" x14ac:dyDescent="0.25">
      <c r="A1408" s="1">
        <v>43570</v>
      </c>
      <c r="B1408" s="1">
        <v>43576</v>
      </c>
      <c r="C1408" s="2">
        <f t="shared" si="42"/>
        <v>16</v>
      </c>
      <c r="D1408" s="2">
        <f t="shared" si="43"/>
        <v>2019</v>
      </c>
      <c r="E1408" t="s">
        <v>14</v>
      </c>
      <c r="F1408" t="s">
        <v>15</v>
      </c>
      <c r="G1408" t="s">
        <v>16</v>
      </c>
      <c r="H1408" t="s">
        <v>17</v>
      </c>
      <c r="K1408" t="s">
        <v>29</v>
      </c>
      <c r="L1408" t="s">
        <v>30</v>
      </c>
      <c r="M1408" t="s">
        <v>33</v>
      </c>
      <c r="O1408">
        <v>1.37</v>
      </c>
      <c r="P1408" t="s">
        <v>22</v>
      </c>
    </row>
    <row r="1409" spans="1:16" x14ac:dyDescent="0.25">
      <c r="A1409" s="1">
        <v>43570</v>
      </c>
      <c r="B1409" s="1">
        <v>43576</v>
      </c>
      <c r="C1409" s="2">
        <f t="shared" si="42"/>
        <v>16</v>
      </c>
      <c r="D1409" s="2">
        <f t="shared" si="43"/>
        <v>2019</v>
      </c>
      <c r="E1409" t="s">
        <v>14</v>
      </c>
      <c r="F1409" t="s">
        <v>15</v>
      </c>
      <c r="G1409" t="s">
        <v>16</v>
      </c>
      <c r="H1409" t="s">
        <v>17</v>
      </c>
      <c r="K1409" t="s">
        <v>29</v>
      </c>
      <c r="L1409" t="s">
        <v>30</v>
      </c>
      <c r="M1409" t="s">
        <v>34</v>
      </c>
      <c r="O1409">
        <v>0.74</v>
      </c>
      <c r="P1409" t="s">
        <v>22</v>
      </c>
    </row>
    <row r="1410" spans="1:16" x14ac:dyDescent="0.25">
      <c r="A1410" s="1">
        <v>43570</v>
      </c>
      <c r="B1410" s="1">
        <v>43576</v>
      </c>
      <c r="C1410" s="2">
        <f t="shared" si="42"/>
        <v>16</v>
      </c>
      <c r="D1410" s="2">
        <f t="shared" si="43"/>
        <v>2019</v>
      </c>
      <c r="E1410" t="s">
        <v>14</v>
      </c>
      <c r="F1410" t="s">
        <v>15</v>
      </c>
      <c r="G1410" t="s">
        <v>16</v>
      </c>
      <c r="H1410" t="s">
        <v>17</v>
      </c>
      <c r="I1410" t="s">
        <v>18</v>
      </c>
      <c r="J1410" t="s">
        <v>19</v>
      </c>
      <c r="K1410" t="s">
        <v>20</v>
      </c>
      <c r="N1410" t="s">
        <v>26</v>
      </c>
      <c r="O1410">
        <v>1.89</v>
      </c>
      <c r="P1410" t="s">
        <v>22</v>
      </c>
    </row>
    <row r="1411" spans="1:16" x14ac:dyDescent="0.25">
      <c r="A1411" s="1">
        <v>43570</v>
      </c>
      <c r="B1411" s="1">
        <v>43576</v>
      </c>
      <c r="C1411" s="2">
        <f t="shared" ref="C1411:C1474" si="44">_xlfn.ISOWEEKNUM(A1411)</f>
        <v>16</v>
      </c>
      <c r="D1411" s="2">
        <f t="shared" ref="D1411:D1474" si="45">YEAR(A1411)</f>
        <v>2019</v>
      </c>
      <c r="E1411" t="s">
        <v>14</v>
      </c>
      <c r="F1411" t="s">
        <v>15</v>
      </c>
      <c r="G1411" t="s">
        <v>16</v>
      </c>
      <c r="H1411" t="s">
        <v>17</v>
      </c>
      <c r="I1411" t="s">
        <v>18</v>
      </c>
      <c r="J1411" t="s">
        <v>19</v>
      </c>
      <c r="K1411" t="s">
        <v>20</v>
      </c>
      <c r="N1411" t="s">
        <v>21</v>
      </c>
      <c r="O1411">
        <v>2.12</v>
      </c>
      <c r="P1411" t="s">
        <v>22</v>
      </c>
    </row>
    <row r="1412" spans="1:16" x14ac:dyDescent="0.25">
      <c r="A1412" s="1">
        <v>43570</v>
      </c>
      <c r="B1412" s="1">
        <v>43576</v>
      </c>
      <c r="C1412" s="2">
        <f t="shared" si="44"/>
        <v>16</v>
      </c>
      <c r="D1412" s="2">
        <f t="shared" si="45"/>
        <v>2019</v>
      </c>
      <c r="E1412" t="s">
        <v>14</v>
      </c>
      <c r="F1412" t="s">
        <v>15</v>
      </c>
      <c r="G1412" t="s">
        <v>16</v>
      </c>
      <c r="H1412" t="s">
        <v>17</v>
      </c>
      <c r="I1412" t="s">
        <v>18</v>
      </c>
      <c r="J1412" t="s">
        <v>19</v>
      </c>
      <c r="K1412" t="s">
        <v>20</v>
      </c>
      <c r="N1412" t="s">
        <v>27</v>
      </c>
      <c r="O1412">
        <v>1.89</v>
      </c>
      <c r="P1412" t="s">
        <v>22</v>
      </c>
    </row>
    <row r="1413" spans="1:16" x14ac:dyDescent="0.25">
      <c r="A1413" s="1">
        <v>43570</v>
      </c>
      <c r="B1413" s="1">
        <v>43576</v>
      </c>
      <c r="C1413" s="2">
        <f t="shared" si="44"/>
        <v>16</v>
      </c>
      <c r="D1413" s="2">
        <f t="shared" si="45"/>
        <v>2019</v>
      </c>
      <c r="E1413" t="s">
        <v>14</v>
      </c>
      <c r="F1413" t="s">
        <v>15</v>
      </c>
      <c r="G1413" t="s">
        <v>16</v>
      </c>
      <c r="H1413" t="s">
        <v>17</v>
      </c>
      <c r="I1413" t="s">
        <v>18</v>
      </c>
      <c r="J1413" t="s">
        <v>19</v>
      </c>
      <c r="K1413" t="s">
        <v>20</v>
      </c>
      <c r="N1413" t="s">
        <v>23</v>
      </c>
      <c r="O1413">
        <v>2.06</v>
      </c>
      <c r="P1413" t="s">
        <v>22</v>
      </c>
    </row>
    <row r="1414" spans="1:16" x14ac:dyDescent="0.25">
      <c r="A1414" s="1">
        <v>43570</v>
      </c>
      <c r="B1414" s="1">
        <v>43576</v>
      </c>
      <c r="C1414" s="2">
        <f t="shared" si="44"/>
        <v>16</v>
      </c>
      <c r="D1414" s="2">
        <f t="shared" si="45"/>
        <v>2019</v>
      </c>
      <c r="E1414" t="s">
        <v>14</v>
      </c>
      <c r="F1414" t="s">
        <v>15</v>
      </c>
      <c r="G1414" t="s">
        <v>16</v>
      </c>
      <c r="H1414" t="s">
        <v>17</v>
      </c>
      <c r="I1414" t="s">
        <v>18</v>
      </c>
      <c r="J1414" t="s">
        <v>19</v>
      </c>
      <c r="K1414" t="s">
        <v>20</v>
      </c>
      <c r="N1414" t="s">
        <v>24</v>
      </c>
      <c r="O1414">
        <v>2.34</v>
      </c>
      <c r="P1414" t="s">
        <v>22</v>
      </c>
    </row>
    <row r="1415" spans="1:16" x14ac:dyDescent="0.25">
      <c r="A1415" s="1">
        <v>43570</v>
      </c>
      <c r="B1415" s="1">
        <v>43576</v>
      </c>
      <c r="C1415" s="2">
        <f t="shared" si="44"/>
        <v>16</v>
      </c>
      <c r="D1415" s="2">
        <f t="shared" si="45"/>
        <v>2019</v>
      </c>
      <c r="E1415" t="s">
        <v>14</v>
      </c>
      <c r="F1415" t="s">
        <v>15</v>
      </c>
      <c r="G1415" t="s">
        <v>16</v>
      </c>
      <c r="H1415" t="s">
        <v>17</v>
      </c>
      <c r="I1415" t="s">
        <v>18</v>
      </c>
      <c r="J1415" t="s">
        <v>19</v>
      </c>
      <c r="K1415" t="s">
        <v>20</v>
      </c>
      <c r="N1415" t="s">
        <v>25</v>
      </c>
      <c r="O1415">
        <v>1.99</v>
      </c>
      <c r="P1415" t="s">
        <v>22</v>
      </c>
    </row>
    <row r="1416" spans="1:16" x14ac:dyDescent="0.25">
      <c r="A1416" s="1">
        <v>43577</v>
      </c>
      <c r="B1416" s="1">
        <v>43583</v>
      </c>
      <c r="C1416" s="2">
        <f t="shared" si="44"/>
        <v>17</v>
      </c>
      <c r="D1416" s="2">
        <f t="shared" si="45"/>
        <v>2019</v>
      </c>
      <c r="E1416" t="s">
        <v>14</v>
      </c>
      <c r="F1416" t="s">
        <v>15</v>
      </c>
      <c r="G1416" t="s">
        <v>16</v>
      </c>
      <c r="H1416" t="s">
        <v>28</v>
      </c>
      <c r="K1416" t="s">
        <v>29</v>
      </c>
      <c r="L1416" t="s">
        <v>30</v>
      </c>
      <c r="M1416" t="s">
        <v>31</v>
      </c>
      <c r="O1416">
        <v>2.92</v>
      </c>
      <c r="P1416" t="s">
        <v>22</v>
      </c>
    </row>
    <row r="1417" spans="1:16" x14ac:dyDescent="0.25">
      <c r="A1417" s="1">
        <v>43577</v>
      </c>
      <c r="B1417" s="1">
        <v>43583</v>
      </c>
      <c r="C1417" s="2">
        <f t="shared" si="44"/>
        <v>17</v>
      </c>
      <c r="D1417" s="2">
        <f t="shared" si="45"/>
        <v>2019</v>
      </c>
      <c r="E1417" t="s">
        <v>14</v>
      </c>
      <c r="F1417" t="s">
        <v>15</v>
      </c>
      <c r="G1417" t="s">
        <v>16</v>
      </c>
      <c r="H1417" t="s">
        <v>32</v>
      </c>
      <c r="K1417" t="s">
        <v>29</v>
      </c>
      <c r="L1417" t="s">
        <v>30</v>
      </c>
      <c r="M1417" t="s">
        <v>31</v>
      </c>
      <c r="O1417">
        <v>4.3</v>
      </c>
      <c r="P1417" t="s">
        <v>22</v>
      </c>
    </row>
    <row r="1418" spans="1:16" x14ac:dyDescent="0.25">
      <c r="A1418" s="1">
        <v>43577</v>
      </c>
      <c r="B1418" s="1">
        <v>43583</v>
      </c>
      <c r="C1418" s="2">
        <f t="shared" si="44"/>
        <v>17</v>
      </c>
      <c r="D1418" s="2">
        <f t="shared" si="45"/>
        <v>2019</v>
      </c>
      <c r="E1418" t="s">
        <v>14</v>
      </c>
      <c r="F1418" t="s">
        <v>15</v>
      </c>
      <c r="G1418" t="s">
        <v>16</v>
      </c>
      <c r="H1418" t="s">
        <v>17</v>
      </c>
      <c r="K1418" t="s">
        <v>29</v>
      </c>
      <c r="L1418" t="s">
        <v>30</v>
      </c>
      <c r="M1418" t="s">
        <v>33</v>
      </c>
      <c r="O1418">
        <v>1.4</v>
      </c>
      <c r="P1418" t="s">
        <v>22</v>
      </c>
    </row>
    <row r="1419" spans="1:16" x14ac:dyDescent="0.25">
      <c r="A1419" s="1">
        <v>43577</v>
      </c>
      <c r="B1419" s="1">
        <v>43583</v>
      </c>
      <c r="C1419" s="2">
        <f t="shared" si="44"/>
        <v>17</v>
      </c>
      <c r="D1419" s="2">
        <f t="shared" si="45"/>
        <v>2019</v>
      </c>
      <c r="E1419" t="s">
        <v>14</v>
      </c>
      <c r="F1419" t="s">
        <v>15</v>
      </c>
      <c r="G1419" t="s">
        <v>16</v>
      </c>
      <c r="H1419" t="s">
        <v>17</v>
      </c>
      <c r="K1419" t="s">
        <v>29</v>
      </c>
      <c r="L1419" t="s">
        <v>30</v>
      </c>
      <c r="M1419" t="s">
        <v>34</v>
      </c>
      <c r="O1419">
        <v>0.82</v>
      </c>
      <c r="P1419" t="s">
        <v>22</v>
      </c>
    </row>
    <row r="1420" spans="1:16" x14ac:dyDescent="0.25">
      <c r="A1420" s="1">
        <v>43577</v>
      </c>
      <c r="B1420" s="1">
        <v>43583</v>
      </c>
      <c r="C1420" s="2">
        <f t="shared" si="44"/>
        <v>17</v>
      </c>
      <c r="D1420" s="2">
        <f t="shared" si="45"/>
        <v>2019</v>
      </c>
      <c r="E1420" t="s">
        <v>14</v>
      </c>
      <c r="F1420" t="s">
        <v>15</v>
      </c>
      <c r="G1420" t="s">
        <v>16</v>
      </c>
      <c r="H1420" t="s">
        <v>17</v>
      </c>
      <c r="I1420" t="s">
        <v>18</v>
      </c>
      <c r="J1420" t="s">
        <v>19</v>
      </c>
      <c r="K1420" t="s">
        <v>20</v>
      </c>
      <c r="N1420" t="s">
        <v>26</v>
      </c>
      <c r="O1420">
        <v>1.89</v>
      </c>
      <c r="P1420" t="s">
        <v>22</v>
      </c>
    </row>
    <row r="1421" spans="1:16" x14ac:dyDescent="0.25">
      <c r="A1421" s="1">
        <v>43577</v>
      </c>
      <c r="B1421" s="1">
        <v>43583</v>
      </c>
      <c r="C1421" s="2">
        <f t="shared" si="44"/>
        <v>17</v>
      </c>
      <c r="D1421" s="2">
        <f t="shared" si="45"/>
        <v>2019</v>
      </c>
      <c r="E1421" t="s">
        <v>14</v>
      </c>
      <c r="F1421" t="s">
        <v>15</v>
      </c>
      <c r="G1421" t="s">
        <v>16</v>
      </c>
      <c r="H1421" t="s">
        <v>17</v>
      </c>
      <c r="I1421" t="s">
        <v>18</v>
      </c>
      <c r="J1421" t="s">
        <v>19</v>
      </c>
      <c r="K1421" t="s">
        <v>20</v>
      </c>
      <c r="N1421" t="s">
        <v>21</v>
      </c>
      <c r="O1421">
        <v>2.12</v>
      </c>
      <c r="P1421" t="s">
        <v>22</v>
      </c>
    </row>
    <row r="1422" spans="1:16" x14ac:dyDescent="0.25">
      <c r="A1422" s="1">
        <v>43577</v>
      </c>
      <c r="B1422" s="1">
        <v>43583</v>
      </c>
      <c r="C1422" s="2">
        <f t="shared" si="44"/>
        <v>17</v>
      </c>
      <c r="D1422" s="2">
        <f t="shared" si="45"/>
        <v>2019</v>
      </c>
      <c r="E1422" t="s">
        <v>14</v>
      </c>
      <c r="F1422" t="s">
        <v>15</v>
      </c>
      <c r="G1422" t="s">
        <v>16</v>
      </c>
      <c r="H1422" t="s">
        <v>17</v>
      </c>
      <c r="I1422" t="s">
        <v>18</v>
      </c>
      <c r="J1422" t="s">
        <v>19</v>
      </c>
      <c r="K1422" t="s">
        <v>20</v>
      </c>
      <c r="N1422" t="s">
        <v>27</v>
      </c>
      <c r="O1422">
        <v>1.89</v>
      </c>
      <c r="P1422" t="s">
        <v>22</v>
      </c>
    </row>
    <row r="1423" spans="1:16" x14ac:dyDescent="0.25">
      <c r="A1423" s="1">
        <v>43577</v>
      </c>
      <c r="B1423" s="1">
        <v>43583</v>
      </c>
      <c r="C1423" s="2">
        <f t="shared" si="44"/>
        <v>17</v>
      </c>
      <c r="D1423" s="2">
        <f t="shared" si="45"/>
        <v>2019</v>
      </c>
      <c r="E1423" t="s">
        <v>14</v>
      </c>
      <c r="F1423" t="s">
        <v>15</v>
      </c>
      <c r="G1423" t="s">
        <v>16</v>
      </c>
      <c r="H1423" t="s">
        <v>17</v>
      </c>
      <c r="I1423" t="s">
        <v>18</v>
      </c>
      <c r="J1423" t="s">
        <v>19</v>
      </c>
      <c r="K1423" t="s">
        <v>20</v>
      </c>
      <c r="N1423" t="s">
        <v>23</v>
      </c>
      <c r="O1423">
        <v>2.06</v>
      </c>
      <c r="P1423" t="s">
        <v>22</v>
      </c>
    </row>
    <row r="1424" spans="1:16" x14ac:dyDescent="0.25">
      <c r="A1424" s="1">
        <v>43577</v>
      </c>
      <c r="B1424" s="1">
        <v>43583</v>
      </c>
      <c r="C1424" s="2">
        <f t="shared" si="44"/>
        <v>17</v>
      </c>
      <c r="D1424" s="2">
        <f t="shared" si="45"/>
        <v>2019</v>
      </c>
      <c r="E1424" t="s">
        <v>14</v>
      </c>
      <c r="F1424" t="s">
        <v>15</v>
      </c>
      <c r="G1424" t="s">
        <v>16</v>
      </c>
      <c r="H1424" t="s">
        <v>17</v>
      </c>
      <c r="I1424" t="s">
        <v>18</v>
      </c>
      <c r="J1424" t="s">
        <v>19</v>
      </c>
      <c r="K1424" t="s">
        <v>20</v>
      </c>
      <c r="N1424" t="s">
        <v>24</v>
      </c>
      <c r="O1424">
        <v>2.34</v>
      </c>
      <c r="P1424" t="s">
        <v>22</v>
      </c>
    </row>
    <row r="1425" spans="1:16" x14ac:dyDescent="0.25">
      <c r="A1425" s="1">
        <v>43577</v>
      </c>
      <c r="B1425" s="1">
        <v>43583</v>
      </c>
      <c r="C1425" s="2">
        <f t="shared" si="44"/>
        <v>17</v>
      </c>
      <c r="D1425" s="2">
        <f t="shared" si="45"/>
        <v>2019</v>
      </c>
      <c r="E1425" t="s">
        <v>14</v>
      </c>
      <c r="F1425" t="s">
        <v>15</v>
      </c>
      <c r="G1425" t="s">
        <v>16</v>
      </c>
      <c r="H1425" t="s">
        <v>17</v>
      </c>
      <c r="I1425" t="s">
        <v>18</v>
      </c>
      <c r="J1425" t="s">
        <v>19</v>
      </c>
      <c r="K1425" t="s">
        <v>20</v>
      </c>
      <c r="N1425" t="s">
        <v>25</v>
      </c>
      <c r="O1425">
        <v>1.99</v>
      </c>
      <c r="P1425" t="s">
        <v>22</v>
      </c>
    </row>
    <row r="1426" spans="1:16" x14ac:dyDescent="0.25">
      <c r="A1426" s="1">
        <v>43584</v>
      </c>
      <c r="B1426" s="1">
        <v>43590</v>
      </c>
      <c r="C1426" s="2">
        <f t="shared" si="44"/>
        <v>18</v>
      </c>
      <c r="D1426" s="2">
        <f t="shared" si="45"/>
        <v>2019</v>
      </c>
      <c r="E1426" t="s">
        <v>14</v>
      </c>
      <c r="F1426" t="s">
        <v>15</v>
      </c>
      <c r="G1426" t="s">
        <v>16</v>
      </c>
      <c r="H1426" t="s">
        <v>28</v>
      </c>
      <c r="K1426" t="s">
        <v>29</v>
      </c>
      <c r="L1426" t="s">
        <v>30</v>
      </c>
      <c r="M1426" t="s">
        <v>31</v>
      </c>
      <c r="O1426">
        <v>2.61</v>
      </c>
      <c r="P1426" t="s">
        <v>22</v>
      </c>
    </row>
    <row r="1427" spans="1:16" x14ac:dyDescent="0.25">
      <c r="A1427" s="1">
        <v>43584</v>
      </c>
      <c r="B1427" s="1">
        <v>43590</v>
      </c>
      <c r="C1427" s="2">
        <f t="shared" si="44"/>
        <v>18</v>
      </c>
      <c r="D1427" s="2">
        <f t="shared" si="45"/>
        <v>2019</v>
      </c>
      <c r="E1427" t="s">
        <v>14</v>
      </c>
      <c r="F1427" t="s">
        <v>15</v>
      </c>
      <c r="G1427" t="s">
        <v>16</v>
      </c>
      <c r="H1427" t="s">
        <v>32</v>
      </c>
      <c r="K1427" t="s">
        <v>29</v>
      </c>
      <c r="L1427" t="s">
        <v>30</v>
      </c>
      <c r="M1427" t="s">
        <v>31</v>
      </c>
      <c r="O1427">
        <v>4.5599999999999996</v>
      </c>
      <c r="P1427" t="s">
        <v>22</v>
      </c>
    </row>
    <row r="1428" spans="1:16" x14ac:dyDescent="0.25">
      <c r="A1428" s="1">
        <v>43584</v>
      </c>
      <c r="B1428" s="1">
        <v>43590</v>
      </c>
      <c r="C1428" s="2">
        <f t="shared" si="44"/>
        <v>18</v>
      </c>
      <c r="D1428" s="2">
        <f t="shared" si="45"/>
        <v>2019</v>
      </c>
      <c r="E1428" t="s">
        <v>14</v>
      </c>
      <c r="F1428" t="s">
        <v>15</v>
      </c>
      <c r="G1428" t="s">
        <v>16</v>
      </c>
      <c r="H1428" t="s">
        <v>17</v>
      </c>
      <c r="K1428" t="s">
        <v>29</v>
      </c>
      <c r="L1428" t="s">
        <v>30</v>
      </c>
      <c r="M1428" t="s">
        <v>33</v>
      </c>
      <c r="O1428">
        <v>1.43</v>
      </c>
      <c r="P1428" t="s">
        <v>22</v>
      </c>
    </row>
    <row r="1429" spans="1:16" x14ac:dyDescent="0.25">
      <c r="A1429" s="1">
        <v>43584</v>
      </c>
      <c r="B1429" s="1">
        <v>43590</v>
      </c>
      <c r="C1429" s="2">
        <f t="shared" si="44"/>
        <v>18</v>
      </c>
      <c r="D1429" s="2">
        <f t="shared" si="45"/>
        <v>2019</v>
      </c>
      <c r="E1429" t="s">
        <v>14</v>
      </c>
      <c r="F1429" t="s">
        <v>15</v>
      </c>
      <c r="G1429" t="s">
        <v>16</v>
      </c>
      <c r="H1429" t="s">
        <v>17</v>
      </c>
      <c r="K1429" t="s">
        <v>29</v>
      </c>
      <c r="L1429" t="s">
        <v>30</v>
      </c>
      <c r="M1429" t="s">
        <v>34</v>
      </c>
      <c r="O1429">
        <v>0.78</v>
      </c>
      <c r="P1429" t="s">
        <v>22</v>
      </c>
    </row>
    <row r="1430" spans="1:16" x14ac:dyDescent="0.25">
      <c r="A1430" s="1">
        <v>43584</v>
      </c>
      <c r="B1430" s="1">
        <v>43590</v>
      </c>
      <c r="C1430" s="2">
        <f t="shared" si="44"/>
        <v>18</v>
      </c>
      <c r="D1430" s="2">
        <f t="shared" si="45"/>
        <v>2019</v>
      </c>
      <c r="E1430" t="s">
        <v>14</v>
      </c>
      <c r="F1430" t="s">
        <v>15</v>
      </c>
      <c r="G1430" t="s">
        <v>16</v>
      </c>
      <c r="H1430" t="s">
        <v>17</v>
      </c>
      <c r="I1430" t="s">
        <v>18</v>
      </c>
      <c r="J1430" t="s">
        <v>19</v>
      </c>
      <c r="K1430" t="s">
        <v>20</v>
      </c>
      <c r="N1430" t="s">
        <v>26</v>
      </c>
      <c r="O1430">
        <v>1.96</v>
      </c>
      <c r="P1430" t="s">
        <v>22</v>
      </c>
    </row>
    <row r="1431" spans="1:16" x14ac:dyDescent="0.25">
      <c r="A1431" s="1">
        <v>43584</v>
      </c>
      <c r="B1431" s="1">
        <v>43590</v>
      </c>
      <c r="C1431" s="2">
        <f t="shared" si="44"/>
        <v>18</v>
      </c>
      <c r="D1431" s="2">
        <f t="shared" si="45"/>
        <v>2019</v>
      </c>
      <c r="E1431" t="s">
        <v>14</v>
      </c>
      <c r="F1431" t="s">
        <v>15</v>
      </c>
      <c r="G1431" t="s">
        <v>16</v>
      </c>
      <c r="H1431" t="s">
        <v>17</v>
      </c>
      <c r="I1431" t="s">
        <v>18</v>
      </c>
      <c r="J1431" t="s">
        <v>19</v>
      </c>
      <c r="K1431" t="s">
        <v>20</v>
      </c>
      <c r="N1431" t="s">
        <v>21</v>
      </c>
      <c r="O1431">
        <v>2.11</v>
      </c>
      <c r="P1431" t="s">
        <v>22</v>
      </c>
    </row>
    <row r="1432" spans="1:16" x14ac:dyDescent="0.25">
      <c r="A1432" s="1">
        <v>43584</v>
      </c>
      <c r="B1432" s="1">
        <v>43590</v>
      </c>
      <c r="C1432" s="2">
        <f t="shared" si="44"/>
        <v>18</v>
      </c>
      <c r="D1432" s="2">
        <f t="shared" si="45"/>
        <v>2019</v>
      </c>
      <c r="E1432" t="s">
        <v>14</v>
      </c>
      <c r="F1432" t="s">
        <v>15</v>
      </c>
      <c r="G1432" t="s">
        <v>16</v>
      </c>
      <c r="H1432" t="s">
        <v>17</v>
      </c>
      <c r="I1432" t="s">
        <v>18</v>
      </c>
      <c r="J1432" t="s">
        <v>19</v>
      </c>
      <c r="K1432" t="s">
        <v>20</v>
      </c>
      <c r="N1432" t="s">
        <v>27</v>
      </c>
      <c r="O1432">
        <v>2.0699999999999998</v>
      </c>
      <c r="P1432" t="s">
        <v>22</v>
      </c>
    </row>
    <row r="1433" spans="1:16" x14ac:dyDescent="0.25">
      <c r="A1433" s="1">
        <v>43584</v>
      </c>
      <c r="B1433" s="1">
        <v>43590</v>
      </c>
      <c r="C1433" s="2">
        <f t="shared" si="44"/>
        <v>18</v>
      </c>
      <c r="D1433" s="2">
        <f t="shared" si="45"/>
        <v>2019</v>
      </c>
      <c r="E1433" t="s">
        <v>14</v>
      </c>
      <c r="F1433" t="s">
        <v>15</v>
      </c>
      <c r="G1433" t="s">
        <v>16</v>
      </c>
      <c r="H1433" t="s">
        <v>17</v>
      </c>
      <c r="I1433" t="s">
        <v>18</v>
      </c>
      <c r="J1433" t="s">
        <v>19</v>
      </c>
      <c r="K1433" t="s">
        <v>20</v>
      </c>
      <c r="N1433" t="s">
        <v>23</v>
      </c>
      <c r="O1433">
        <v>2.2599999999999998</v>
      </c>
      <c r="P1433" t="s">
        <v>22</v>
      </c>
    </row>
    <row r="1434" spans="1:16" x14ac:dyDescent="0.25">
      <c r="A1434" s="1">
        <v>43584</v>
      </c>
      <c r="B1434" s="1">
        <v>43590</v>
      </c>
      <c r="C1434" s="2">
        <f t="shared" si="44"/>
        <v>18</v>
      </c>
      <c r="D1434" s="2">
        <f t="shared" si="45"/>
        <v>2019</v>
      </c>
      <c r="E1434" t="s">
        <v>14</v>
      </c>
      <c r="F1434" t="s">
        <v>15</v>
      </c>
      <c r="G1434" t="s">
        <v>16</v>
      </c>
      <c r="H1434" t="s">
        <v>17</v>
      </c>
      <c r="I1434" t="s">
        <v>18</v>
      </c>
      <c r="J1434" t="s">
        <v>19</v>
      </c>
      <c r="K1434" t="s">
        <v>20</v>
      </c>
      <c r="N1434" t="s">
        <v>24</v>
      </c>
      <c r="O1434">
        <v>2.87</v>
      </c>
      <c r="P1434" t="s">
        <v>22</v>
      </c>
    </row>
    <row r="1435" spans="1:16" x14ac:dyDescent="0.25">
      <c r="A1435" s="1">
        <v>43584</v>
      </c>
      <c r="B1435" s="1">
        <v>43590</v>
      </c>
      <c r="C1435" s="2">
        <f t="shared" si="44"/>
        <v>18</v>
      </c>
      <c r="D1435" s="2">
        <f t="shared" si="45"/>
        <v>2019</v>
      </c>
      <c r="E1435" t="s">
        <v>14</v>
      </c>
      <c r="F1435" t="s">
        <v>15</v>
      </c>
      <c r="G1435" t="s">
        <v>16</v>
      </c>
      <c r="H1435" t="s">
        <v>17</v>
      </c>
      <c r="I1435" t="s">
        <v>18</v>
      </c>
      <c r="J1435" t="s">
        <v>19</v>
      </c>
      <c r="K1435" t="s">
        <v>20</v>
      </c>
      <c r="N1435" t="s">
        <v>25</v>
      </c>
      <c r="O1435">
        <v>2.19</v>
      </c>
      <c r="P1435" t="s">
        <v>22</v>
      </c>
    </row>
    <row r="1436" spans="1:16" x14ac:dyDescent="0.25">
      <c r="A1436" s="1">
        <v>43591</v>
      </c>
      <c r="B1436" s="1">
        <v>43597</v>
      </c>
      <c r="C1436" s="2">
        <f t="shared" si="44"/>
        <v>19</v>
      </c>
      <c r="D1436" s="2">
        <f t="shared" si="45"/>
        <v>2019</v>
      </c>
      <c r="E1436" t="s">
        <v>14</v>
      </c>
      <c r="F1436" t="s">
        <v>15</v>
      </c>
      <c r="G1436" t="s">
        <v>16</v>
      </c>
      <c r="H1436" t="s">
        <v>28</v>
      </c>
      <c r="K1436" t="s">
        <v>29</v>
      </c>
      <c r="L1436" t="s">
        <v>30</v>
      </c>
      <c r="M1436" t="s">
        <v>31</v>
      </c>
      <c r="O1436">
        <v>2.23</v>
      </c>
      <c r="P1436" t="s">
        <v>22</v>
      </c>
    </row>
    <row r="1437" spans="1:16" x14ac:dyDescent="0.25">
      <c r="A1437" s="1">
        <v>43591</v>
      </c>
      <c r="B1437" s="1">
        <v>43597</v>
      </c>
      <c r="C1437" s="2">
        <f t="shared" si="44"/>
        <v>19</v>
      </c>
      <c r="D1437" s="2">
        <f t="shared" si="45"/>
        <v>2019</v>
      </c>
      <c r="E1437" t="s">
        <v>14</v>
      </c>
      <c r="F1437" t="s">
        <v>15</v>
      </c>
      <c r="G1437" t="s">
        <v>16</v>
      </c>
      <c r="H1437" t="s">
        <v>32</v>
      </c>
      <c r="K1437" t="s">
        <v>29</v>
      </c>
      <c r="L1437" t="s">
        <v>30</v>
      </c>
      <c r="M1437" t="s">
        <v>31</v>
      </c>
      <c r="O1437">
        <v>4.22</v>
      </c>
      <c r="P1437" t="s">
        <v>22</v>
      </c>
    </row>
    <row r="1438" spans="1:16" x14ac:dyDescent="0.25">
      <c r="A1438" s="1">
        <v>43591</v>
      </c>
      <c r="B1438" s="1">
        <v>43597</v>
      </c>
      <c r="C1438" s="2">
        <f t="shared" si="44"/>
        <v>19</v>
      </c>
      <c r="D1438" s="2">
        <f t="shared" si="45"/>
        <v>2019</v>
      </c>
      <c r="E1438" t="s">
        <v>14</v>
      </c>
      <c r="F1438" t="s">
        <v>15</v>
      </c>
      <c r="G1438" t="s">
        <v>16</v>
      </c>
      <c r="H1438" t="s">
        <v>17</v>
      </c>
      <c r="K1438" t="s">
        <v>29</v>
      </c>
      <c r="L1438" t="s">
        <v>30</v>
      </c>
      <c r="M1438" t="s">
        <v>33</v>
      </c>
      <c r="O1438">
        <v>1.4</v>
      </c>
      <c r="P1438" t="s">
        <v>22</v>
      </c>
    </row>
    <row r="1439" spans="1:16" x14ac:dyDescent="0.25">
      <c r="A1439" s="1">
        <v>43591</v>
      </c>
      <c r="B1439" s="1">
        <v>43597</v>
      </c>
      <c r="C1439" s="2">
        <f t="shared" si="44"/>
        <v>19</v>
      </c>
      <c r="D1439" s="2">
        <f t="shared" si="45"/>
        <v>2019</v>
      </c>
      <c r="E1439" t="s">
        <v>14</v>
      </c>
      <c r="F1439" t="s">
        <v>15</v>
      </c>
      <c r="G1439" t="s">
        <v>16</v>
      </c>
      <c r="H1439" t="s">
        <v>17</v>
      </c>
      <c r="K1439" t="s">
        <v>29</v>
      </c>
      <c r="L1439" t="s">
        <v>30</v>
      </c>
      <c r="M1439" t="s">
        <v>34</v>
      </c>
      <c r="O1439">
        <v>0.81</v>
      </c>
      <c r="P1439" t="s">
        <v>22</v>
      </c>
    </row>
    <row r="1440" spans="1:16" x14ac:dyDescent="0.25">
      <c r="A1440" s="1">
        <v>43591</v>
      </c>
      <c r="B1440" s="1">
        <v>43597</v>
      </c>
      <c r="C1440" s="2">
        <f t="shared" si="44"/>
        <v>19</v>
      </c>
      <c r="D1440" s="2">
        <f t="shared" si="45"/>
        <v>2019</v>
      </c>
      <c r="E1440" t="s">
        <v>14</v>
      </c>
      <c r="F1440" t="s">
        <v>15</v>
      </c>
      <c r="G1440" t="s">
        <v>16</v>
      </c>
      <c r="H1440" t="s">
        <v>17</v>
      </c>
      <c r="I1440" t="s">
        <v>18</v>
      </c>
      <c r="J1440" t="s">
        <v>19</v>
      </c>
      <c r="K1440" t="s">
        <v>20</v>
      </c>
      <c r="N1440" t="s">
        <v>26</v>
      </c>
      <c r="O1440">
        <v>2</v>
      </c>
      <c r="P1440" t="s">
        <v>22</v>
      </c>
    </row>
    <row r="1441" spans="1:16" x14ac:dyDescent="0.25">
      <c r="A1441" s="1">
        <v>43591</v>
      </c>
      <c r="B1441" s="1">
        <v>43597</v>
      </c>
      <c r="C1441" s="2">
        <f t="shared" si="44"/>
        <v>19</v>
      </c>
      <c r="D1441" s="2">
        <f t="shared" si="45"/>
        <v>2019</v>
      </c>
      <c r="E1441" t="s">
        <v>14</v>
      </c>
      <c r="F1441" t="s">
        <v>15</v>
      </c>
      <c r="G1441" t="s">
        <v>16</v>
      </c>
      <c r="H1441" t="s">
        <v>17</v>
      </c>
      <c r="I1441" t="s">
        <v>18</v>
      </c>
      <c r="J1441" t="s">
        <v>19</v>
      </c>
      <c r="K1441" t="s">
        <v>20</v>
      </c>
      <c r="N1441" t="s">
        <v>21</v>
      </c>
      <c r="O1441">
        <v>2.11</v>
      </c>
      <c r="P1441" t="s">
        <v>22</v>
      </c>
    </row>
    <row r="1442" spans="1:16" x14ac:dyDescent="0.25">
      <c r="A1442" s="1">
        <v>43591</v>
      </c>
      <c r="B1442" s="1">
        <v>43597</v>
      </c>
      <c r="C1442" s="2">
        <f t="shared" si="44"/>
        <v>19</v>
      </c>
      <c r="D1442" s="2">
        <f t="shared" si="45"/>
        <v>2019</v>
      </c>
      <c r="E1442" t="s">
        <v>14</v>
      </c>
      <c r="F1442" t="s">
        <v>15</v>
      </c>
      <c r="G1442" t="s">
        <v>16</v>
      </c>
      <c r="H1442" t="s">
        <v>17</v>
      </c>
      <c r="I1442" t="s">
        <v>18</v>
      </c>
      <c r="J1442" t="s">
        <v>19</v>
      </c>
      <c r="K1442" t="s">
        <v>20</v>
      </c>
      <c r="N1442" t="s">
        <v>27</v>
      </c>
      <c r="O1442">
        <v>2.2200000000000002</v>
      </c>
      <c r="P1442" t="s">
        <v>22</v>
      </c>
    </row>
    <row r="1443" spans="1:16" x14ac:dyDescent="0.25">
      <c r="A1443" s="1">
        <v>43591</v>
      </c>
      <c r="B1443" s="1">
        <v>43597</v>
      </c>
      <c r="C1443" s="2">
        <f t="shared" si="44"/>
        <v>19</v>
      </c>
      <c r="D1443" s="2">
        <f t="shared" si="45"/>
        <v>2019</v>
      </c>
      <c r="E1443" t="s">
        <v>14</v>
      </c>
      <c r="F1443" t="s">
        <v>15</v>
      </c>
      <c r="G1443" t="s">
        <v>16</v>
      </c>
      <c r="H1443" t="s">
        <v>17</v>
      </c>
      <c r="I1443" t="s">
        <v>18</v>
      </c>
      <c r="J1443" t="s">
        <v>19</v>
      </c>
      <c r="K1443" t="s">
        <v>20</v>
      </c>
      <c r="N1443" t="s">
        <v>23</v>
      </c>
      <c r="O1443">
        <v>2.39</v>
      </c>
      <c r="P1443" t="s">
        <v>22</v>
      </c>
    </row>
    <row r="1444" spans="1:16" x14ac:dyDescent="0.25">
      <c r="A1444" s="1">
        <v>43591</v>
      </c>
      <c r="B1444" s="1">
        <v>43597</v>
      </c>
      <c r="C1444" s="2">
        <f t="shared" si="44"/>
        <v>19</v>
      </c>
      <c r="D1444" s="2">
        <f t="shared" si="45"/>
        <v>2019</v>
      </c>
      <c r="E1444" t="s">
        <v>14</v>
      </c>
      <c r="F1444" t="s">
        <v>15</v>
      </c>
      <c r="G1444" t="s">
        <v>16</v>
      </c>
      <c r="H1444" t="s">
        <v>17</v>
      </c>
      <c r="I1444" t="s">
        <v>18</v>
      </c>
      <c r="J1444" t="s">
        <v>19</v>
      </c>
      <c r="K1444" t="s">
        <v>20</v>
      </c>
      <c r="N1444" t="s">
        <v>24</v>
      </c>
      <c r="O1444">
        <v>3.11</v>
      </c>
      <c r="P1444" t="s">
        <v>22</v>
      </c>
    </row>
    <row r="1445" spans="1:16" x14ac:dyDescent="0.25">
      <c r="A1445" s="1">
        <v>43591</v>
      </c>
      <c r="B1445" s="1">
        <v>43597</v>
      </c>
      <c r="C1445" s="2">
        <f t="shared" si="44"/>
        <v>19</v>
      </c>
      <c r="D1445" s="2">
        <f t="shared" si="45"/>
        <v>2019</v>
      </c>
      <c r="E1445" t="s">
        <v>14</v>
      </c>
      <c r="F1445" t="s">
        <v>15</v>
      </c>
      <c r="G1445" t="s">
        <v>16</v>
      </c>
      <c r="H1445" t="s">
        <v>17</v>
      </c>
      <c r="I1445" t="s">
        <v>18</v>
      </c>
      <c r="J1445" t="s">
        <v>19</v>
      </c>
      <c r="K1445" t="s">
        <v>20</v>
      </c>
      <c r="N1445" t="s">
        <v>25</v>
      </c>
      <c r="O1445">
        <v>2.34</v>
      </c>
      <c r="P1445" t="s">
        <v>22</v>
      </c>
    </row>
    <row r="1446" spans="1:16" x14ac:dyDescent="0.25">
      <c r="A1446" s="1">
        <v>43598</v>
      </c>
      <c r="B1446" s="1">
        <v>43604</v>
      </c>
      <c r="C1446" s="2">
        <f t="shared" si="44"/>
        <v>20</v>
      </c>
      <c r="D1446" s="2">
        <f t="shared" si="45"/>
        <v>2019</v>
      </c>
      <c r="E1446" t="s">
        <v>14</v>
      </c>
      <c r="F1446" t="s">
        <v>15</v>
      </c>
      <c r="G1446" t="s">
        <v>16</v>
      </c>
      <c r="H1446" t="s">
        <v>28</v>
      </c>
      <c r="K1446" t="s">
        <v>29</v>
      </c>
      <c r="L1446" t="s">
        <v>30</v>
      </c>
      <c r="M1446" t="s">
        <v>31</v>
      </c>
      <c r="O1446">
        <v>2.4500000000000002</v>
      </c>
      <c r="P1446" t="s">
        <v>22</v>
      </c>
    </row>
    <row r="1447" spans="1:16" x14ac:dyDescent="0.25">
      <c r="A1447" s="1">
        <v>43598</v>
      </c>
      <c r="B1447" s="1">
        <v>43604</v>
      </c>
      <c r="C1447" s="2">
        <f t="shared" si="44"/>
        <v>20</v>
      </c>
      <c r="D1447" s="2">
        <f t="shared" si="45"/>
        <v>2019</v>
      </c>
      <c r="E1447" t="s">
        <v>14</v>
      </c>
      <c r="F1447" t="s">
        <v>15</v>
      </c>
      <c r="G1447" t="s">
        <v>16</v>
      </c>
      <c r="H1447" t="s">
        <v>32</v>
      </c>
      <c r="K1447" t="s">
        <v>29</v>
      </c>
      <c r="L1447" t="s">
        <v>30</v>
      </c>
      <c r="M1447" t="s">
        <v>31</v>
      </c>
      <c r="O1447">
        <v>4.5</v>
      </c>
      <c r="P1447" t="s">
        <v>22</v>
      </c>
    </row>
    <row r="1448" spans="1:16" x14ac:dyDescent="0.25">
      <c r="A1448" s="1">
        <v>43598</v>
      </c>
      <c r="B1448" s="1">
        <v>43604</v>
      </c>
      <c r="C1448" s="2">
        <f t="shared" si="44"/>
        <v>20</v>
      </c>
      <c r="D1448" s="2">
        <f t="shared" si="45"/>
        <v>2019</v>
      </c>
      <c r="E1448" t="s">
        <v>14</v>
      </c>
      <c r="F1448" t="s">
        <v>15</v>
      </c>
      <c r="G1448" t="s">
        <v>16</v>
      </c>
      <c r="H1448" t="s">
        <v>17</v>
      </c>
      <c r="K1448" t="s">
        <v>29</v>
      </c>
      <c r="L1448" t="s">
        <v>30</v>
      </c>
      <c r="M1448" t="s">
        <v>33</v>
      </c>
      <c r="O1448">
        <v>1</v>
      </c>
      <c r="P1448" t="s">
        <v>22</v>
      </c>
    </row>
    <row r="1449" spans="1:16" x14ac:dyDescent="0.25">
      <c r="A1449" s="1">
        <v>43598</v>
      </c>
      <c r="B1449" s="1">
        <v>43604</v>
      </c>
      <c r="C1449" s="2">
        <f t="shared" si="44"/>
        <v>20</v>
      </c>
      <c r="D1449" s="2">
        <f t="shared" si="45"/>
        <v>2019</v>
      </c>
      <c r="E1449" t="s">
        <v>14</v>
      </c>
      <c r="F1449" t="s">
        <v>15</v>
      </c>
      <c r="G1449" t="s">
        <v>16</v>
      </c>
      <c r="H1449" t="s">
        <v>17</v>
      </c>
      <c r="K1449" t="s">
        <v>29</v>
      </c>
      <c r="L1449" t="s">
        <v>30</v>
      </c>
      <c r="M1449" t="s">
        <v>34</v>
      </c>
      <c r="O1449">
        <v>0.81</v>
      </c>
      <c r="P1449" t="s">
        <v>22</v>
      </c>
    </row>
    <row r="1450" spans="1:16" x14ac:dyDescent="0.25">
      <c r="A1450" s="1">
        <v>43598</v>
      </c>
      <c r="B1450" s="1">
        <v>43604</v>
      </c>
      <c r="C1450" s="2">
        <f t="shared" si="44"/>
        <v>20</v>
      </c>
      <c r="D1450" s="2">
        <f t="shared" si="45"/>
        <v>2019</v>
      </c>
      <c r="E1450" t="s">
        <v>14</v>
      </c>
      <c r="F1450" t="s">
        <v>15</v>
      </c>
      <c r="G1450" t="s">
        <v>16</v>
      </c>
      <c r="H1450" t="s">
        <v>17</v>
      </c>
      <c r="I1450" t="s">
        <v>18</v>
      </c>
      <c r="J1450" t="s">
        <v>19</v>
      </c>
      <c r="K1450" t="s">
        <v>20</v>
      </c>
      <c r="N1450" t="s">
        <v>26</v>
      </c>
      <c r="O1450">
        <v>2</v>
      </c>
      <c r="P1450" t="s">
        <v>22</v>
      </c>
    </row>
    <row r="1451" spans="1:16" x14ac:dyDescent="0.25">
      <c r="A1451" s="1">
        <v>43598</v>
      </c>
      <c r="B1451" s="1">
        <v>43604</v>
      </c>
      <c r="C1451" s="2">
        <f t="shared" si="44"/>
        <v>20</v>
      </c>
      <c r="D1451" s="2">
        <f t="shared" si="45"/>
        <v>2019</v>
      </c>
      <c r="E1451" t="s">
        <v>14</v>
      </c>
      <c r="F1451" t="s">
        <v>15</v>
      </c>
      <c r="G1451" t="s">
        <v>16</v>
      </c>
      <c r="H1451" t="s">
        <v>17</v>
      </c>
      <c r="I1451" t="s">
        <v>18</v>
      </c>
      <c r="J1451" t="s">
        <v>19</v>
      </c>
      <c r="K1451" t="s">
        <v>20</v>
      </c>
      <c r="N1451" t="s">
        <v>21</v>
      </c>
      <c r="O1451">
        <v>2.11</v>
      </c>
      <c r="P1451" t="s">
        <v>22</v>
      </c>
    </row>
    <row r="1452" spans="1:16" x14ac:dyDescent="0.25">
      <c r="A1452" s="1">
        <v>43598</v>
      </c>
      <c r="B1452" s="1">
        <v>43604</v>
      </c>
      <c r="C1452" s="2">
        <f t="shared" si="44"/>
        <v>20</v>
      </c>
      <c r="D1452" s="2">
        <f t="shared" si="45"/>
        <v>2019</v>
      </c>
      <c r="E1452" t="s">
        <v>14</v>
      </c>
      <c r="F1452" t="s">
        <v>15</v>
      </c>
      <c r="G1452" t="s">
        <v>16</v>
      </c>
      <c r="H1452" t="s">
        <v>17</v>
      </c>
      <c r="I1452" t="s">
        <v>18</v>
      </c>
      <c r="J1452" t="s">
        <v>19</v>
      </c>
      <c r="K1452" t="s">
        <v>20</v>
      </c>
      <c r="N1452" t="s">
        <v>27</v>
      </c>
      <c r="O1452">
        <v>2.2200000000000002</v>
      </c>
      <c r="P1452" t="s">
        <v>22</v>
      </c>
    </row>
    <row r="1453" spans="1:16" x14ac:dyDescent="0.25">
      <c r="A1453" s="1">
        <v>43598</v>
      </c>
      <c r="B1453" s="1">
        <v>43604</v>
      </c>
      <c r="C1453" s="2">
        <f t="shared" si="44"/>
        <v>20</v>
      </c>
      <c r="D1453" s="2">
        <f t="shared" si="45"/>
        <v>2019</v>
      </c>
      <c r="E1453" t="s">
        <v>14</v>
      </c>
      <c r="F1453" t="s">
        <v>15</v>
      </c>
      <c r="G1453" t="s">
        <v>16</v>
      </c>
      <c r="H1453" t="s">
        <v>17</v>
      </c>
      <c r="I1453" t="s">
        <v>18</v>
      </c>
      <c r="J1453" t="s">
        <v>19</v>
      </c>
      <c r="K1453" t="s">
        <v>20</v>
      </c>
      <c r="N1453" t="s">
        <v>23</v>
      </c>
      <c r="O1453">
        <v>2.39</v>
      </c>
      <c r="P1453" t="s">
        <v>22</v>
      </c>
    </row>
    <row r="1454" spans="1:16" x14ac:dyDescent="0.25">
      <c r="A1454" s="1">
        <v>43598</v>
      </c>
      <c r="B1454" s="1">
        <v>43604</v>
      </c>
      <c r="C1454" s="2">
        <f t="shared" si="44"/>
        <v>20</v>
      </c>
      <c r="D1454" s="2">
        <f t="shared" si="45"/>
        <v>2019</v>
      </c>
      <c r="E1454" t="s">
        <v>14</v>
      </c>
      <c r="F1454" t="s">
        <v>15</v>
      </c>
      <c r="G1454" t="s">
        <v>16</v>
      </c>
      <c r="H1454" t="s">
        <v>17</v>
      </c>
      <c r="I1454" t="s">
        <v>18</v>
      </c>
      <c r="J1454" t="s">
        <v>19</v>
      </c>
      <c r="K1454" t="s">
        <v>20</v>
      </c>
      <c r="N1454" t="s">
        <v>24</v>
      </c>
      <c r="O1454">
        <v>3.11</v>
      </c>
      <c r="P1454" t="s">
        <v>22</v>
      </c>
    </row>
    <row r="1455" spans="1:16" x14ac:dyDescent="0.25">
      <c r="A1455" s="1">
        <v>43598</v>
      </c>
      <c r="B1455" s="1">
        <v>43604</v>
      </c>
      <c r="C1455" s="2">
        <f t="shared" si="44"/>
        <v>20</v>
      </c>
      <c r="D1455" s="2">
        <f t="shared" si="45"/>
        <v>2019</v>
      </c>
      <c r="E1455" t="s">
        <v>14</v>
      </c>
      <c r="F1455" t="s">
        <v>15</v>
      </c>
      <c r="G1455" t="s">
        <v>16</v>
      </c>
      <c r="H1455" t="s">
        <v>17</v>
      </c>
      <c r="I1455" t="s">
        <v>18</v>
      </c>
      <c r="J1455" t="s">
        <v>19</v>
      </c>
      <c r="K1455" t="s">
        <v>20</v>
      </c>
      <c r="N1455" t="s">
        <v>25</v>
      </c>
      <c r="O1455">
        <v>2.34</v>
      </c>
      <c r="P1455" t="s">
        <v>22</v>
      </c>
    </row>
    <row r="1456" spans="1:16" x14ac:dyDescent="0.25">
      <c r="A1456" s="1">
        <v>43605</v>
      </c>
      <c r="B1456" s="1">
        <v>43611</v>
      </c>
      <c r="C1456" s="2">
        <f t="shared" si="44"/>
        <v>21</v>
      </c>
      <c r="D1456" s="2">
        <f t="shared" si="45"/>
        <v>2019</v>
      </c>
      <c r="E1456" t="s">
        <v>14</v>
      </c>
      <c r="F1456" t="s">
        <v>15</v>
      </c>
      <c r="G1456" t="s">
        <v>16</v>
      </c>
      <c r="H1456" t="s">
        <v>28</v>
      </c>
      <c r="K1456" t="s">
        <v>29</v>
      </c>
      <c r="L1456" t="s">
        <v>30</v>
      </c>
      <c r="M1456" t="s">
        <v>31</v>
      </c>
      <c r="O1456">
        <v>3.01</v>
      </c>
      <c r="P1456" t="s">
        <v>22</v>
      </c>
    </row>
    <row r="1457" spans="1:16" x14ac:dyDescent="0.25">
      <c r="A1457" s="1">
        <v>43605</v>
      </c>
      <c r="B1457" s="1">
        <v>43611</v>
      </c>
      <c r="C1457" s="2">
        <f t="shared" si="44"/>
        <v>21</v>
      </c>
      <c r="D1457" s="2">
        <f t="shared" si="45"/>
        <v>2019</v>
      </c>
      <c r="E1457" t="s">
        <v>14</v>
      </c>
      <c r="F1457" t="s">
        <v>15</v>
      </c>
      <c r="G1457" t="s">
        <v>16</v>
      </c>
      <c r="H1457" t="s">
        <v>32</v>
      </c>
      <c r="K1457" t="s">
        <v>29</v>
      </c>
      <c r="L1457" t="s">
        <v>30</v>
      </c>
      <c r="M1457" t="s">
        <v>31</v>
      </c>
      <c r="O1457">
        <v>5</v>
      </c>
      <c r="P1457" t="s">
        <v>22</v>
      </c>
    </row>
    <row r="1458" spans="1:16" x14ac:dyDescent="0.25">
      <c r="A1458" s="1">
        <v>43605</v>
      </c>
      <c r="B1458" s="1">
        <v>43611</v>
      </c>
      <c r="C1458" s="2">
        <f t="shared" si="44"/>
        <v>21</v>
      </c>
      <c r="D1458" s="2">
        <f t="shared" si="45"/>
        <v>2019</v>
      </c>
      <c r="E1458" t="s">
        <v>14</v>
      </c>
      <c r="F1458" t="s">
        <v>15</v>
      </c>
      <c r="G1458" t="s">
        <v>16</v>
      </c>
      <c r="H1458" t="s">
        <v>17</v>
      </c>
      <c r="K1458" t="s">
        <v>29</v>
      </c>
      <c r="L1458" t="s">
        <v>30</v>
      </c>
      <c r="M1458" t="s">
        <v>33</v>
      </c>
      <c r="O1458">
        <v>1.2</v>
      </c>
      <c r="P1458" t="s">
        <v>22</v>
      </c>
    </row>
    <row r="1459" spans="1:16" x14ac:dyDescent="0.25">
      <c r="A1459" s="1">
        <v>43605</v>
      </c>
      <c r="B1459" s="1">
        <v>43611</v>
      </c>
      <c r="C1459" s="2">
        <f t="shared" si="44"/>
        <v>21</v>
      </c>
      <c r="D1459" s="2">
        <f t="shared" si="45"/>
        <v>2019</v>
      </c>
      <c r="E1459" t="s">
        <v>14</v>
      </c>
      <c r="F1459" t="s">
        <v>15</v>
      </c>
      <c r="G1459" t="s">
        <v>16</v>
      </c>
      <c r="H1459" t="s">
        <v>17</v>
      </c>
      <c r="K1459" t="s">
        <v>29</v>
      </c>
      <c r="L1459" t="s">
        <v>30</v>
      </c>
      <c r="M1459" t="s">
        <v>34</v>
      </c>
      <c r="O1459">
        <v>0.84</v>
      </c>
      <c r="P1459" t="s">
        <v>22</v>
      </c>
    </row>
    <row r="1460" spans="1:16" x14ac:dyDescent="0.25">
      <c r="A1460" s="1">
        <v>43605</v>
      </c>
      <c r="B1460" s="1">
        <v>43611</v>
      </c>
      <c r="C1460" s="2">
        <f t="shared" si="44"/>
        <v>21</v>
      </c>
      <c r="D1460" s="2">
        <f t="shared" si="45"/>
        <v>2019</v>
      </c>
      <c r="E1460" t="s">
        <v>14</v>
      </c>
      <c r="F1460" t="s">
        <v>15</v>
      </c>
      <c r="G1460" t="s">
        <v>16</v>
      </c>
      <c r="H1460" t="s">
        <v>17</v>
      </c>
      <c r="I1460" t="s">
        <v>18</v>
      </c>
      <c r="J1460" t="s">
        <v>19</v>
      </c>
      <c r="K1460" t="s">
        <v>20</v>
      </c>
      <c r="N1460" t="s">
        <v>26</v>
      </c>
      <c r="O1460">
        <v>2</v>
      </c>
      <c r="P1460" t="s">
        <v>22</v>
      </c>
    </row>
    <row r="1461" spans="1:16" x14ac:dyDescent="0.25">
      <c r="A1461" s="1">
        <v>43605</v>
      </c>
      <c r="B1461" s="1">
        <v>43611</v>
      </c>
      <c r="C1461" s="2">
        <f t="shared" si="44"/>
        <v>21</v>
      </c>
      <c r="D1461" s="2">
        <f t="shared" si="45"/>
        <v>2019</v>
      </c>
      <c r="E1461" t="s">
        <v>14</v>
      </c>
      <c r="F1461" t="s">
        <v>15</v>
      </c>
      <c r="G1461" t="s">
        <v>16</v>
      </c>
      <c r="H1461" t="s">
        <v>17</v>
      </c>
      <c r="I1461" t="s">
        <v>18</v>
      </c>
      <c r="J1461" t="s">
        <v>19</v>
      </c>
      <c r="K1461" t="s">
        <v>20</v>
      </c>
      <c r="N1461" t="s">
        <v>21</v>
      </c>
      <c r="O1461">
        <v>2.11</v>
      </c>
      <c r="P1461" t="s">
        <v>22</v>
      </c>
    </row>
    <row r="1462" spans="1:16" x14ac:dyDescent="0.25">
      <c r="A1462" s="1">
        <v>43605</v>
      </c>
      <c r="B1462" s="1">
        <v>43611</v>
      </c>
      <c r="C1462" s="2">
        <f t="shared" si="44"/>
        <v>21</v>
      </c>
      <c r="D1462" s="2">
        <f t="shared" si="45"/>
        <v>2019</v>
      </c>
      <c r="E1462" t="s">
        <v>14</v>
      </c>
      <c r="F1462" t="s">
        <v>15</v>
      </c>
      <c r="G1462" t="s">
        <v>16</v>
      </c>
      <c r="H1462" t="s">
        <v>17</v>
      </c>
      <c r="I1462" t="s">
        <v>18</v>
      </c>
      <c r="J1462" t="s">
        <v>19</v>
      </c>
      <c r="K1462" t="s">
        <v>20</v>
      </c>
      <c r="N1462" t="s">
        <v>27</v>
      </c>
      <c r="O1462">
        <v>2.2200000000000002</v>
      </c>
      <c r="P1462" t="s">
        <v>22</v>
      </c>
    </row>
    <row r="1463" spans="1:16" x14ac:dyDescent="0.25">
      <c r="A1463" s="1">
        <v>43605</v>
      </c>
      <c r="B1463" s="1">
        <v>43611</v>
      </c>
      <c r="C1463" s="2">
        <f t="shared" si="44"/>
        <v>21</v>
      </c>
      <c r="D1463" s="2">
        <f t="shared" si="45"/>
        <v>2019</v>
      </c>
      <c r="E1463" t="s">
        <v>14</v>
      </c>
      <c r="F1463" t="s">
        <v>15</v>
      </c>
      <c r="G1463" t="s">
        <v>16</v>
      </c>
      <c r="H1463" t="s">
        <v>17</v>
      </c>
      <c r="I1463" t="s">
        <v>18</v>
      </c>
      <c r="J1463" t="s">
        <v>19</v>
      </c>
      <c r="K1463" t="s">
        <v>20</v>
      </c>
      <c r="N1463" t="s">
        <v>23</v>
      </c>
      <c r="O1463">
        <v>2.39</v>
      </c>
      <c r="P1463" t="s">
        <v>22</v>
      </c>
    </row>
    <row r="1464" spans="1:16" x14ac:dyDescent="0.25">
      <c r="A1464" s="1">
        <v>43605</v>
      </c>
      <c r="B1464" s="1">
        <v>43611</v>
      </c>
      <c r="C1464" s="2">
        <f t="shared" si="44"/>
        <v>21</v>
      </c>
      <c r="D1464" s="2">
        <f t="shared" si="45"/>
        <v>2019</v>
      </c>
      <c r="E1464" t="s">
        <v>14</v>
      </c>
      <c r="F1464" t="s">
        <v>15</v>
      </c>
      <c r="G1464" t="s">
        <v>16</v>
      </c>
      <c r="H1464" t="s">
        <v>17</v>
      </c>
      <c r="I1464" t="s">
        <v>18</v>
      </c>
      <c r="J1464" t="s">
        <v>19</v>
      </c>
      <c r="K1464" t="s">
        <v>20</v>
      </c>
      <c r="N1464" t="s">
        <v>24</v>
      </c>
      <c r="O1464">
        <v>3.11</v>
      </c>
      <c r="P1464" t="s">
        <v>22</v>
      </c>
    </row>
    <row r="1465" spans="1:16" x14ac:dyDescent="0.25">
      <c r="A1465" s="1">
        <v>43605</v>
      </c>
      <c r="B1465" s="1">
        <v>43611</v>
      </c>
      <c r="C1465" s="2">
        <f t="shared" si="44"/>
        <v>21</v>
      </c>
      <c r="D1465" s="2">
        <f t="shared" si="45"/>
        <v>2019</v>
      </c>
      <c r="E1465" t="s">
        <v>14</v>
      </c>
      <c r="F1465" t="s">
        <v>15</v>
      </c>
      <c r="G1465" t="s">
        <v>16</v>
      </c>
      <c r="H1465" t="s">
        <v>17</v>
      </c>
      <c r="I1465" t="s">
        <v>18</v>
      </c>
      <c r="J1465" t="s">
        <v>19</v>
      </c>
      <c r="K1465" t="s">
        <v>20</v>
      </c>
      <c r="N1465" t="s">
        <v>25</v>
      </c>
      <c r="O1465">
        <v>2.34</v>
      </c>
      <c r="P1465" t="s">
        <v>22</v>
      </c>
    </row>
    <row r="1466" spans="1:16" x14ac:dyDescent="0.25">
      <c r="A1466" s="1">
        <v>43612</v>
      </c>
      <c r="B1466" s="1">
        <v>43618</v>
      </c>
      <c r="C1466" s="2">
        <f t="shared" si="44"/>
        <v>22</v>
      </c>
      <c r="D1466" s="2">
        <f t="shared" si="45"/>
        <v>2019</v>
      </c>
      <c r="E1466" t="s">
        <v>14</v>
      </c>
      <c r="F1466" t="s">
        <v>15</v>
      </c>
      <c r="G1466" t="s">
        <v>16</v>
      </c>
      <c r="H1466" t="s">
        <v>28</v>
      </c>
      <c r="K1466" t="s">
        <v>29</v>
      </c>
      <c r="L1466" t="s">
        <v>30</v>
      </c>
      <c r="M1466" t="s">
        <v>31</v>
      </c>
      <c r="O1466">
        <v>3.79</v>
      </c>
      <c r="P1466" t="s">
        <v>22</v>
      </c>
    </row>
    <row r="1467" spans="1:16" x14ac:dyDescent="0.25">
      <c r="A1467" s="1">
        <v>43612</v>
      </c>
      <c r="B1467" s="1">
        <v>43618</v>
      </c>
      <c r="C1467" s="2">
        <f t="shared" si="44"/>
        <v>22</v>
      </c>
      <c r="D1467" s="2">
        <f t="shared" si="45"/>
        <v>2019</v>
      </c>
      <c r="E1467" t="s">
        <v>14</v>
      </c>
      <c r="F1467" t="s">
        <v>15</v>
      </c>
      <c r="G1467" t="s">
        <v>16</v>
      </c>
      <c r="H1467" t="s">
        <v>32</v>
      </c>
      <c r="K1467" t="s">
        <v>29</v>
      </c>
      <c r="L1467" t="s">
        <v>30</v>
      </c>
      <c r="M1467" t="s">
        <v>31</v>
      </c>
      <c r="O1467">
        <v>5.28</v>
      </c>
      <c r="P1467" t="s">
        <v>22</v>
      </c>
    </row>
    <row r="1468" spans="1:16" x14ac:dyDescent="0.25">
      <c r="A1468" s="1">
        <v>43612</v>
      </c>
      <c r="B1468" s="1">
        <v>43618</v>
      </c>
      <c r="C1468" s="2">
        <f t="shared" si="44"/>
        <v>22</v>
      </c>
      <c r="D1468" s="2">
        <f t="shared" si="45"/>
        <v>2019</v>
      </c>
      <c r="E1468" t="s">
        <v>14</v>
      </c>
      <c r="F1468" t="s">
        <v>15</v>
      </c>
      <c r="G1468" t="s">
        <v>16</v>
      </c>
      <c r="H1468" t="s">
        <v>17</v>
      </c>
      <c r="K1468" t="s">
        <v>29</v>
      </c>
      <c r="L1468" t="s">
        <v>30</v>
      </c>
      <c r="M1468" t="s">
        <v>33</v>
      </c>
      <c r="O1468">
        <v>1.3</v>
      </c>
      <c r="P1468" t="s">
        <v>22</v>
      </c>
    </row>
    <row r="1469" spans="1:16" x14ac:dyDescent="0.25">
      <c r="A1469" s="1">
        <v>43612</v>
      </c>
      <c r="B1469" s="1">
        <v>43618</v>
      </c>
      <c r="C1469" s="2">
        <f t="shared" si="44"/>
        <v>22</v>
      </c>
      <c r="D1469" s="2">
        <f t="shared" si="45"/>
        <v>2019</v>
      </c>
      <c r="E1469" t="s">
        <v>14</v>
      </c>
      <c r="F1469" t="s">
        <v>15</v>
      </c>
      <c r="G1469" t="s">
        <v>16</v>
      </c>
      <c r="H1469" t="s">
        <v>17</v>
      </c>
      <c r="K1469" t="s">
        <v>29</v>
      </c>
      <c r="L1469" t="s">
        <v>30</v>
      </c>
      <c r="M1469" t="s">
        <v>34</v>
      </c>
      <c r="O1469">
        <v>0.65</v>
      </c>
      <c r="P1469" t="s">
        <v>22</v>
      </c>
    </row>
    <row r="1470" spans="1:16" x14ac:dyDescent="0.25">
      <c r="A1470" s="1">
        <v>43612</v>
      </c>
      <c r="B1470" s="1">
        <v>43618</v>
      </c>
      <c r="C1470" s="2">
        <f t="shared" si="44"/>
        <v>22</v>
      </c>
      <c r="D1470" s="2">
        <f t="shared" si="45"/>
        <v>2019</v>
      </c>
      <c r="E1470" t="s">
        <v>14</v>
      </c>
      <c r="F1470" t="s">
        <v>15</v>
      </c>
      <c r="G1470" t="s">
        <v>16</v>
      </c>
      <c r="H1470" t="s">
        <v>17</v>
      </c>
      <c r="I1470" t="s">
        <v>18</v>
      </c>
      <c r="J1470" t="s">
        <v>19</v>
      </c>
      <c r="K1470" t="s">
        <v>20</v>
      </c>
      <c r="N1470" t="s">
        <v>26</v>
      </c>
      <c r="O1470">
        <v>2.02</v>
      </c>
      <c r="P1470" t="s">
        <v>22</v>
      </c>
    </row>
    <row r="1471" spans="1:16" x14ac:dyDescent="0.25">
      <c r="A1471" s="1">
        <v>43612</v>
      </c>
      <c r="B1471" s="1">
        <v>43618</v>
      </c>
      <c r="C1471" s="2">
        <f t="shared" si="44"/>
        <v>22</v>
      </c>
      <c r="D1471" s="2">
        <f t="shared" si="45"/>
        <v>2019</v>
      </c>
      <c r="E1471" t="s">
        <v>14</v>
      </c>
      <c r="F1471" t="s">
        <v>15</v>
      </c>
      <c r="G1471" t="s">
        <v>16</v>
      </c>
      <c r="H1471" t="s">
        <v>17</v>
      </c>
      <c r="I1471" t="s">
        <v>18</v>
      </c>
      <c r="J1471" t="s">
        <v>19</v>
      </c>
      <c r="K1471" t="s">
        <v>20</v>
      </c>
      <c r="N1471" t="s">
        <v>21</v>
      </c>
      <c r="O1471">
        <v>2.13</v>
      </c>
      <c r="P1471" t="s">
        <v>22</v>
      </c>
    </row>
    <row r="1472" spans="1:16" x14ac:dyDescent="0.25">
      <c r="A1472" s="1">
        <v>43612</v>
      </c>
      <c r="B1472" s="1">
        <v>43618</v>
      </c>
      <c r="C1472" s="2">
        <f t="shared" si="44"/>
        <v>22</v>
      </c>
      <c r="D1472" s="2">
        <f t="shared" si="45"/>
        <v>2019</v>
      </c>
      <c r="E1472" t="s">
        <v>14</v>
      </c>
      <c r="F1472" t="s">
        <v>15</v>
      </c>
      <c r="G1472" t="s">
        <v>16</v>
      </c>
      <c r="H1472" t="s">
        <v>17</v>
      </c>
      <c r="I1472" t="s">
        <v>18</v>
      </c>
      <c r="J1472" t="s">
        <v>19</v>
      </c>
      <c r="K1472" t="s">
        <v>20</v>
      </c>
      <c r="N1472" t="s">
        <v>27</v>
      </c>
      <c r="O1472">
        <v>2.2400000000000002</v>
      </c>
      <c r="P1472" t="s">
        <v>22</v>
      </c>
    </row>
    <row r="1473" spans="1:16" x14ac:dyDescent="0.25">
      <c r="A1473" s="1">
        <v>43612</v>
      </c>
      <c r="B1473" s="1">
        <v>43618</v>
      </c>
      <c r="C1473" s="2">
        <f t="shared" si="44"/>
        <v>22</v>
      </c>
      <c r="D1473" s="2">
        <f t="shared" si="45"/>
        <v>2019</v>
      </c>
      <c r="E1473" t="s">
        <v>14</v>
      </c>
      <c r="F1473" t="s">
        <v>15</v>
      </c>
      <c r="G1473" t="s">
        <v>16</v>
      </c>
      <c r="H1473" t="s">
        <v>17</v>
      </c>
      <c r="I1473" t="s">
        <v>18</v>
      </c>
      <c r="J1473" t="s">
        <v>19</v>
      </c>
      <c r="K1473" t="s">
        <v>20</v>
      </c>
      <c r="N1473" t="s">
        <v>23</v>
      </c>
      <c r="O1473">
        <v>2.44</v>
      </c>
      <c r="P1473" t="s">
        <v>22</v>
      </c>
    </row>
    <row r="1474" spans="1:16" x14ac:dyDescent="0.25">
      <c r="A1474" s="1">
        <v>43612</v>
      </c>
      <c r="B1474" s="1">
        <v>43618</v>
      </c>
      <c r="C1474" s="2">
        <f t="shared" si="44"/>
        <v>22</v>
      </c>
      <c r="D1474" s="2">
        <f t="shared" si="45"/>
        <v>2019</v>
      </c>
      <c r="E1474" t="s">
        <v>14</v>
      </c>
      <c r="F1474" t="s">
        <v>15</v>
      </c>
      <c r="G1474" t="s">
        <v>16</v>
      </c>
      <c r="H1474" t="s">
        <v>17</v>
      </c>
      <c r="I1474" t="s">
        <v>18</v>
      </c>
      <c r="J1474" t="s">
        <v>19</v>
      </c>
      <c r="K1474" t="s">
        <v>20</v>
      </c>
      <c r="N1474" t="s">
        <v>24</v>
      </c>
      <c r="O1474">
        <v>3.11</v>
      </c>
      <c r="P1474" t="s">
        <v>22</v>
      </c>
    </row>
    <row r="1475" spans="1:16" x14ac:dyDescent="0.25">
      <c r="A1475" s="1">
        <v>43612</v>
      </c>
      <c r="B1475" s="1">
        <v>43618</v>
      </c>
      <c r="C1475" s="2">
        <f t="shared" ref="C1475:C1538" si="46">_xlfn.ISOWEEKNUM(A1475)</f>
        <v>22</v>
      </c>
      <c r="D1475" s="2">
        <f t="shared" ref="D1475:D1538" si="47">YEAR(A1475)</f>
        <v>2019</v>
      </c>
      <c r="E1475" t="s">
        <v>14</v>
      </c>
      <c r="F1475" t="s">
        <v>15</v>
      </c>
      <c r="G1475" t="s">
        <v>16</v>
      </c>
      <c r="H1475" t="s">
        <v>17</v>
      </c>
      <c r="I1475" t="s">
        <v>18</v>
      </c>
      <c r="J1475" t="s">
        <v>19</v>
      </c>
      <c r="K1475" t="s">
        <v>20</v>
      </c>
      <c r="N1475" t="s">
        <v>25</v>
      </c>
      <c r="O1475">
        <v>2.37</v>
      </c>
      <c r="P1475" t="s">
        <v>22</v>
      </c>
    </row>
    <row r="1476" spans="1:16" x14ac:dyDescent="0.25">
      <c r="A1476" s="1">
        <v>43619</v>
      </c>
      <c r="B1476" s="1">
        <v>43625</v>
      </c>
      <c r="C1476" s="2">
        <f t="shared" si="46"/>
        <v>23</v>
      </c>
      <c r="D1476" s="2">
        <f t="shared" si="47"/>
        <v>2019</v>
      </c>
      <c r="E1476" t="s">
        <v>14</v>
      </c>
      <c r="F1476" t="s">
        <v>15</v>
      </c>
      <c r="G1476" t="s">
        <v>16</v>
      </c>
      <c r="H1476" t="s">
        <v>28</v>
      </c>
      <c r="K1476" t="s">
        <v>29</v>
      </c>
      <c r="L1476" t="s">
        <v>30</v>
      </c>
      <c r="M1476" t="s">
        <v>31</v>
      </c>
      <c r="O1476">
        <v>4.0599999999999996</v>
      </c>
      <c r="P1476" t="s">
        <v>22</v>
      </c>
    </row>
    <row r="1477" spans="1:16" x14ac:dyDescent="0.25">
      <c r="A1477" s="1">
        <v>43619</v>
      </c>
      <c r="B1477" s="1">
        <v>43625</v>
      </c>
      <c r="C1477" s="2">
        <f t="shared" si="46"/>
        <v>23</v>
      </c>
      <c r="D1477" s="2">
        <f t="shared" si="47"/>
        <v>2019</v>
      </c>
      <c r="E1477" t="s">
        <v>14</v>
      </c>
      <c r="F1477" t="s">
        <v>15</v>
      </c>
      <c r="G1477" t="s">
        <v>16</v>
      </c>
      <c r="H1477" t="s">
        <v>32</v>
      </c>
      <c r="K1477" t="s">
        <v>29</v>
      </c>
      <c r="L1477" t="s">
        <v>30</v>
      </c>
      <c r="M1477" t="s">
        <v>31</v>
      </c>
      <c r="O1477">
        <v>4.2300000000000004</v>
      </c>
      <c r="P1477" t="s">
        <v>22</v>
      </c>
    </row>
    <row r="1478" spans="1:16" x14ac:dyDescent="0.25">
      <c r="A1478" s="1">
        <v>43619</v>
      </c>
      <c r="B1478" s="1">
        <v>43625</v>
      </c>
      <c r="C1478" s="2">
        <f t="shared" si="46"/>
        <v>23</v>
      </c>
      <c r="D1478" s="2">
        <f t="shared" si="47"/>
        <v>2019</v>
      </c>
      <c r="E1478" t="s">
        <v>14</v>
      </c>
      <c r="F1478" t="s">
        <v>15</v>
      </c>
      <c r="G1478" t="s">
        <v>16</v>
      </c>
      <c r="H1478" t="s">
        <v>17</v>
      </c>
      <c r="I1478" t="s">
        <v>18</v>
      </c>
      <c r="J1478" t="s">
        <v>19</v>
      </c>
      <c r="K1478" t="s">
        <v>20</v>
      </c>
      <c r="N1478" t="s">
        <v>26</v>
      </c>
      <c r="O1478">
        <v>2.38</v>
      </c>
      <c r="P1478" t="s">
        <v>22</v>
      </c>
    </row>
    <row r="1479" spans="1:16" x14ac:dyDescent="0.25">
      <c r="A1479" s="1">
        <v>43619</v>
      </c>
      <c r="B1479" s="1">
        <v>43625</v>
      </c>
      <c r="C1479" s="2">
        <f t="shared" si="46"/>
        <v>23</v>
      </c>
      <c r="D1479" s="2">
        <f t="shared" si="47"/>
        <v>2019</v>
      </c>
      <c r="E1479" t="s">
        <v>14</v>
      </c>
      <c r="F1479" t="s">
        <v>15</v>
      </c>
      <c r="G1479" t="s">
        <v>16</v>
      </c>
      <c r="H1479" t="s">
        <v>17</v>
      </c>
      <c r="I1479" t="s">
        <v>18</v>
      </c>
      <c r="J1479" t="s">
        <v>19</v>
      </c>
      <c r="K1479" t="s">
        <v>20</v>
      </c>
      <c r="N1479" t="s">
        <v>21</v>
      </c>
      <c r="O1479">
        <v>2.66</v>
      </c>
      <c r="P1479" t="s">
        <v>22</v>
      </c>
    </row>
    <row r="1480" spans="1:16" x14ac:dyDescent="0.25">
      <c r="A1480" s="1">
        <v>43619</v>
      </c>
      <c r="B1480" s="1">
        <v>43625</v>
      </c>
      <c r="C1480" s="2">
        <f t="shared" si="46"/>
        <v>23</v>
      </c>
      <c r="D1480" s="2">
        <f t="shared" si="47"/>
        <v>2019</v>
      </c>
      <c r="E1480" t="s">
        <v>14</v>
      </c>
      <c r="F1480" t="s">
        <v>15</v>
      </c>
      <c r="G1480" t="s">
        <v>16</v>
      </c>
      <c r="H1480" t="s">
        <v>17</v>
      </c>
      <c r="I1480" t="s">
        <v>18</v>
      </c>
      <c r="J1480" t="s">
        <v>19</v>
      </c>
      <c r="K1480" t="s">
        <v>20</v>
      </c>
      <c r="N1480" t="s">
        <v>27</v>
      </c>
      <c r="O1480">
        <v>2.4300000000000002</v>
      </c>
      <c r="P1480" t="s">
        <v>22</v>
      </c>
    </row>
    <row r="1481" spans="1:16" x14ac:dyDescent="0.25">
      <c r="A1481" s="1">
        <v>43619</v>
      </c>
      <c r="B1481" s="1">
        <v>43625</v>
      </c>
      <c r="C1481" s="2">
        <f t="shared" si="46"/>
        <v>23</v>
      </c>
      <c r="D1481" s="2">
        <f t="shared" si="47"/>
        <v>2019</v>
      </c>
      <c r="E1481" t="s">
        <v>14</v>
      </c>
      <c r="F1481" t="s">
        <v>15</v>
      </c>
      <c r="G1481" t="s">
        <v>16</v>
      </c>
      <c r="H1481" t="s">
        <v>17</v>
      </c>
      <c r="I1481" t="s">
        <v>18</v>
      </c>
      <c r="J1481" t="s">
        <v>19</v>
      </c>
      <c r="K1481" t="s">
        <v>20</v>
      </c>
      <c r="N1481" t="s">
        <v>23</v>
      </c>
      <c r="O1481">
        <v>3.01</v>
      </c>
      <c r="P1481" t="s">
        <v>22</v>
      </c>
    </row>
    <row r="1482" spans="1:16" x14ac:dyDescent="0.25">
      <c r="A1482" s="1">
        <v>43619</v>
      </c>
      <c r="B1482" s="1">
        <v>43625</v>
      </c>
      <c r="C1482" s="2">
        <f t="shared" si="46"/>
        <v>23</v>
      </c>
      <c r="D1482" s="2">
        <f t="shared" si="47"/>
        <v>2019</v>
      </c>
      <c r="E1482" t="s">
        <v>14</v>
      </c>
      <c r="F1482" t="s">
        <v>15</v>
      </c>
      <c r="G1482" t="s">
        <v>16</v>
      </c>
      <c r="H1482" t="s">
        <v>17</v>
      </c>
      <c r="I1482" t="s">
        <v>18</v>
      </c>
      <c r="J1482" t="s">
        <v>19</v>
      </c>
      <c r="K1482" t="s">
        <v>20</v>
      </c>
      <c r="N1482" t="s">
        <v>25</v>
      </c>
      <c r="O1482">
        <v>2.94</v>
      </c>
      <c r="P1482" t="s">
        <v>22</v>
      </c>
    </row>
    <row r="1483" spans="1:16" x14ac:dyDescent="0.25">
      <c r="A1483" s="1">
        <v>43626</v>
      </c>
      <c r="B1483" s="1">
        <v>43632</v>
      </c>
      <c r="C1483" s="2">
        <f t="shared" si="46"/>
        <v>24</v>
      </c>
      <c r="D1483" s="2">
        <f t="shared" si="47"/>
        <v>2019</v>
      </c>
      <c r="E1483" t="s">
        <v>14</v>
      </c>
      <c r="F1483" t="s">
        <v>15</v>
      </c>
      <c r="G1483" t="s">
        <v>16</v>
      </c>
      <c r="H1483" t="s">
        <v>28</v>
      </c>
      <c r="K1483" t="s">
        <v>29</v>
      </c>
      <c r="L1483" t="s">
        <v>30</v>
      </c>
      <c r="M1483" t="s">
        <v>31</v>
      </c>
      <c r="O1483">
        <v>4.41</v>
      </c>
      <c r="P1483" t="s">
        <v>22</v>
      </c>
    </row>
    <row r="1484" spans="1:16" x14ac:dyDescent="0.25">
      <c r="A1484" s="1">
        <v>43626</v>
      </c>
      <c r="B1484" s="1">
        <v>43632</v>
      </c>
      <c r="C1484" s="2">
        <f t="shared" si="46"/>
        <v>24</v>
      </c>
      <c r="D1484" s="2">
        <f t="shared" si="47"/>
        <v>2019</v>
      </c>
      <c r="E1484" t="s">
        <v>14</v>
      </c>
      <c r="F1484" t="s">
        <v>15</v>
      </c>
      <c r="G1484" t="s">
        <v>16</v>
      </c>
      <c r="H1484" t="s">
        <v>32</v>
      </c>
      <c r="K1484" t="s">
        <v>29</v>
      </c>
      <c r="L1484" t="s">
        <v>30</v>
      </c>
      <c r="M1484" t="s">
        <v>31</v>
      </c>
      <c r="O1484">
        <v>5.16</v>
      </c>
      <c r="P1484" t="s">
        <v>22</v>
      </c>
    </row>
    <row r="1485" spans="1:16" x14ac:dyDescent="0.25">
      <c r="A1485" s="1">
        <v>43626</v>
      </c>
      <c r="B1485" s="1">
        <v>43632</v>
      </c>
      <c r="C1485" s="2">
        <f t="shared" si="46"/>
        <v>24</v>
      </c>
      <c r="D1485" s="2">
        <f t="shared" si="47"/>
        <v>2019</v>
      </c>
      <c r="E1485" t="s">
        <v>14</v>
      </c>
      <c r="F1485" t="s">
        <v>15</v>
      </c>
      <c r="G1485" t="s">
        <v>16</v>
      </c>
      <c r="H1485" t="s">
        <v>17</v>
      </c>
      <c r="I1485" t="s">
        <v>18</v>
      </c>
      <c r="J1485" t="s">
        <v>19</v>
      </c>
      <c r="K1485" t="s">
        <v>20</v>
      </c>
      <c r="N1485" t="s">
        <v>26</v>
      </c>
      <c r="O1485">
        <v>2.38</v>
      </c>
      <c r="P1485" t="s">
        <v>22</v>
      </c>
    </row>
    <row r="1486" spans="1:16" x14ac:dyDescent="0.25">
      <c r="A1486" s="1">
        <v>43626</v>
      </c>
      <c r="B1486" s="1">
        <v>43632</v>
      </c>
      <c r="C1486" s="2">
        <f t="shared" si="46"/>
        <v>24</v>
      </c>
      <c r="D1486" s="2">
        <f t="shared" si="47"/>
        <v>2019</v>
      </c>
      <c r="E1486" t="s">
        <v>14</v>
      </c>
      <c r="F1486" t="s">
        <v>15</v>
      </c>
      <c r="G1486" t="s">
        <v>16</v>
      </c>
      <c r="H1486" t="s">
        <v>17</v>
      </c>
      <c r="I1486" t="s">
        <v>18</v>
      </c>
      <c r="J1486" t="s">
        <v>19</v>
      </c>
      <c r="K1486" t="s">
        <v>20</v>
      </c>
      <c r="N1486" t="s">
        <v>21</v>
      </c>
      <c r="O1486">
        <v>2.66</v>
      </c>
      <c r="P1486" t="s">
        <v>22</v>
      </c>
    </row>
    <row r="1487" spans="1:16" x14ac:dyDescent="0.25">
      <c r="A1487" s="1">
        <v>43626</v>
      </c>
      <c r="B1487" s="1">
        <v>43632</v>
      </c>
      <c r="C1487" s="2">
        <f t="shared" si="46"/>
        <v>24</v>
      </c>
      <c r="D1487" s="2">
        <f t="shared" si="47"/>
        <v>2019</v>
      </c>
      <c r="E1487" t="s">
        <v>14</v>
      </c>
      <c r="F1487" t="s">
        <v>15</v>
      </c>
      <c r="G1487" t="s">
        <v>16</v>
      </c>
      <c r="H1487" t="s">
        <v>17</v>
      </c>
      <c r="I1487" t="s">
        <v>18</v>
      </c>
      <c r="J1487" t="s">
        <v>19</v>
      </c>
      <c r="K1487" t="s">
        <v>20</v>
      </c>
      <c r="N1487" t="s">
        <v>27</v>
      </c>
      <c r="O1487">
        <v>2.4300000000000002</v>
      </c>
      <c r="P1487" t="s">
        <v>22</v>
      </c>
    </row>
    <row r="1488" spans="1:16" x14ac:dyDescent="0.25">
      <c r="A1488" s="1">
        <v>43626</v>
      </c>
      <c r="B1488" s="1">
        <v>43632</v>
      </c>
      <c r="C1488" s="2">
        <f t="shared" si="46"/>
        <v>24</v>
      </c>
      <c r="D1488" s="2">
        <f t="shared" si="47"/>
        <v>2019</v>
      </c>
      <c r="E1488" t="s">
        <v>14</v>
      </c>
      <c r="F1488" t="s">
        <v>15</v>
      </c>
      <c r="G1488" t="s">
        <v>16</v>
      </c>
      <c r="H1488" t="s">
        <v>17</v>
      </c>
      <c r="I1488" t="s">
        <v>18</v>
      </c>
      <c r="J1488" t="s">
        <v>19</v>
      </c>
      <c r="K1488" t="s">
        <v>20</v>
      </c>
      <c r="N1488" t="s">
        <v>23</v>
      </c>
      <c r="O1488">
        <v>3.01</v>
      </c>
      <c r="P1488" t="s">
        <v>22</v>
      </c>
    </row>
    <row r="1489" spans="1:16" x14ac:dyDescent="0.25">
      <c r="A1489" s="1">
        <v>43626</v>
      </c>
      <c r="B1489" s="1">
        <v>43632</v>
      </c>
      <c r="C1489" s="2">
        <f t="shared" si="46"/>
        <v>24</v>
      </c>
      <c r="D1489" s="2">
        <f t="shared" si="47"/>
        <v>2019</v>
      </c>
      <c r="E1489" t="s">
        <v>14</v>
      </c>
      <c r="F1489" t="s">
        <v>15</v>
      </c>
      <c r="G1489" t="s">
        <v>16</v>
      </c>
      <c r="H1489" t="s">
        <v>17</v>
      </c>
      <c r="I1489" t="s">
        <v>18</v>
      </c>
      <c r="J1489" t="s">
        <v>19</v>
      </c>
      <c r="K1489" t="s">
        <v>20</v>
      </c>
      <c r="N1489" t="s">
        <v>25</v>
      </c>
      <c r="O1489">
        <v>2.94</v>
      </c>
      <c r="P1489" t="s">
        <v>22</v>
      </c>
    </row>
    <row r="1490" spans="1:16" x14ac:dyDescent="0.25">
      <c r="A1490" s="1">
        <v>43633</v>
      </c>
      <c r="B1490" s="1">
        <v>43639</v>
      </c>
      <c r="C1490" s="2">
        <f t="shared" si="46"/>
        <v>25</v>
      </c>
      <c r="D1490" s="2">
        <f t="shared" si="47"/>
        <v>2019</v>
      </c>
      <c r="E1490" t="s">
        <v>14</v>
      </c>
      <c r="F1490" t="s">
        <v>15</v>
      </c>
      <c r="G1490" t="s">
        <v>16</v>
      </c>
      <c r="H1490" t="s">
        <v>17</v>
      </c>
      <c r="I1490" t="s">
        <v>18</v>
      </c>
      <c r="J1490" t="s">
        <v>19</v>
      </c>
      <c r="K1490" t="s">
        <v>20</v>
      </c>
      <c r="N1490" t="s">
        <v>26</v>
      </c>
      <c r="O1490">
        <v>2.38</v>
      </c>
      <c r="P1490" t="s">
        <v>22</v>
      </c>
    </row>
    <row r="1491" spans="1:16" x14ac:dyDescent="0.25">
      <c r="A1491" s="1">
        <v>43633</v>
      </c>
      <c r="B1491" s="1">
        <v>43639</v>
      </c>
      <c r="C1491" s="2">
        <f t="shared" si="46"/>
        <v>25</v>
      </c>
      <c r="D1491" s="2">
        <f t="shared" si="47"/>
        <v>2019</v>
      </c>
      <c r="E1491" t="s">
        <v>14</v>
      </c>
      <c r="F1491" t="s">
        <v>15</v>
      </c>
      <c r="G1491" t="s">
        <v>16</v>
      </c>
      <c r="H1491" t="s">
        <v>17</v>
      </c>
      <c r="I1491" t="s">
        <v>18</v>
      </c>
      <c r="J1491" t="s">
        <v>19</v>
      </c>
      <c r="K1491" t="s">
        <v>20</v>
      </c>
      <c r="N1491" t="s">
        <v>21</v>
      </c>
      <c r="O1491">
        <v>2.66</v>
      </c>
      <c r="P1491" t="s">
        <v>22</v>
      </c>
    </row>
    <row r="1492" spans="1:16" x14ac:dyDescent="0.25">
      <c r="A1492" s="1">
        <v>43633</v>
      </c>
      <c r="B1492" s="1">
        <v>43639</v>
      </c>
      <c r="C1492" s="2">
        <f t="shared" si="46"/>
        <v>25</v>
      </c>
      <c r="D1492" s="2">
        <f t="shared" si="47"/>
        <v>2019</v>
      </c>
      <c r="E1492" t="s">
        <v>14</v>
      </c>
      <c r="F1492" t="s">
        <v>15</v>
      </c>
      <c r="G1492" t="s">
        <v>16</v>
      </c>
      <c r="H1492" t="s">
        <v>17</v>
      </c>
      <c r="I1492" t="s">
        <v>18</v>
      </c>
      <c r="J1492" t="s">
        <v>19</v>
      </c>
      <c r="K1492" t="s">
        <v>20</v>
      </c>
      <c r="N1492" t="s">
        <v>27</v>
      </c>
      <c r="O1492">
        <v>2.4300000000000002</v>
      </c>
      <c r="P1492" t="s">
        <v>22</v>
      </c>
    </row>
    <row r="1493" spans="1:16" x14ac:dyDescent="0.25">
      <c r="A1493" s="1">
        <v>43633</v>
      </c>
      <c r="B1493" s="1">
        <v>43639</v>
      </c>
      <c r="C1493" s="2">
        <f t="shared" si="46"/>
        <v>25</v>
      </c>
      <c r="D1493" s="2">
        <f t="shared" si="47"/>
        <v>2019</v>
      </c>
      <c r="E1493" t="s">
        <v>14</v>
      </c>
      <c r="F1493" t="s">
        <v>15</v>
      </c>
      <c r="G1493" t="s">
        <v>16</v>
      </c>
      <c r="H1493" t="s">
        <v>17</v>
      </c>
      <c r="I1493" t="s">
        <v>18</v>
      </c>
      <c r="J1493" t="s">
        <v>19</v>
      </c>
      <c r="K1493" t="s">
        <v>20</v>
      </c>
      <c r="N1493" t="s">
        <v>23</v>
      </c>
      <c r="O1493">
        <v>3.01</v>
      </c>
      <c r="P1493" t="s">
        <v>22</v>
      </c>
    </row>
    <row r="1494" spans="1:16" x14ac:dyDescent="0.25">
      <c r="A1494" s="1">
        <v>43633</v>
      </c>
      <c r="B1494" s="1">
        <v>43639</v>
      </c>
      <c r="C1494" s="2">
        <f t="shared" si="46"/>
        <v>25</v>
      </c>
      <c r="D1494" s="2">
        <f t="shared" si="47"/>
        <v>2019</v>
      </c>
      <c r="E1494" t="s">
        <v>14</v>
      </c>
      <c r="F1494" t="s">
        <v>15</v>
      </c>
      <c r="G1494" t="s">
        <v>16</v>
      </c>
      <c r="H1494" t="s">
        <v>17</v>
      </c>
      <c r="I1494" t="s">
        <v>18</v>
      </c>
      <c r="J1494" t="s">
        <v>19</v>
      </c>
      <c r="K1494" t="s">
        <v>20</v>
      </c>
      <c r="N1494" t="s">
        <v>25</v>
      </c>
      <c r="O1494">
        <v>2.94</v>
      </c>
      <c r="P1494" t="s">
        <v>22</v>
      </c>
    </row>
    <row r="1495" spans="1:16" x14ac:dyDescent="0.25">
      <c r="A1495" s="1">
        <v>43640</v>
      </c>
      <c r="B1495" s="1">
        <v>43646</v>
      </c>
      <c r="C1495" s="2">
        <f t="shared" si="46"/>
        <v>26</v>
      </c>
      <c r="D1495" s="2">
        <f t="shared" si="47"/>
        <v>2019</v>
      </c>
      <c r="E1495" t="s">
        <v>14</v>
      </c>
      <c r="F1495" t="s">
        <v>15</v>
      </c>
      <c r="G1495" t="s">
        <v>16</v>
      </c>
      <c r="H1495" t="s">
        <v>17</v>
      </c>
      <c r="I1495" t="s">
        <v>18</v>
      </c>
      <c r="J1495" t="s">
        <v>19</v>
      </c>
      <c r="K1495" t="s">
        <v>20</v>
      </c>
      <c r="N1495" t="s">
        <v>26</v>
      </c>
      <c r="O1495">
        <v>2.38</v>
      </c>
      <c r="P1495" t="s">
        <v>22</v>
      </c>
    </row>
    <row r="1496" spans="1:16" x14ac:dyDescent="0.25">
      <c r="A1496" s="1">
        <v>43640</v>
      </c>
      <c r="B1496" s="1">
        <v>43646</v>
      </c>
      <c r="C1496" s="2">
        <f t="shared" si="46"/>
        <v>26</v>
      </c>
      <c r="D1496" s="2">
        <f t="shared" si="47"/>
        <v>2019</v>
      </c>
      <c r="E1496" t="s">
        <v>14</v>
      </c>
      <c r="F1496" t="s">
        <v>15</v>
      </c>
      <c r="G1496" t="s">
        <v>16</v>
      </c>
      <c r="H1496" t="s">
        <v>17</v>
      </c>
      <c r="I1496" t="s">
        <v>18</v>
      </c>
      <c r="J1496" t="s">
        <v>19</v>
      </c>
      <c r="K1496" t="s">
        <v>20</v>
      </c>
      <c r="N1496" t="s">
        <v>21</v>
      </c>
      <c r="O1496">
        <v>2.66</v>
      </c>
      <c r="P1496" t="s">
        <v>22</v>
      </c>
    </row>
    <row r="1497" spans="1:16" x14ac:dyDescent="0.25">
      <c r="A1497" s="1">
        <v>43640</v>
      </c>
      <c r="B1497" s="1">
        <v>43646</v>
      </c>
      <c r="C1497" s="2">
        <f t="shared" si="46"/>
        <v>26</v>
      </c>
      <c r="D1497" s="2">
        <f t="shared" si="47"/>
        <v>2019</v>
      </c>
      <c r="E1497" t="s">
        <v>14</v>
      </c>
      <c r="F1497" t="s">
        <v>15</v>
      </c>
      <c r="G1497" t="s">
        <v>16</v>
      </c>
      <c r="H1497" t="s">
        <v>17</v>
      </c>
      <c r="I1497" t="s">
        <v>18</v>
      </c>
      <c r="J1497" t="s">
        <v>19</v>
      </c>
      <c r="K1497" t="s">
        <v>20</v>
      </c>
      <c r="N1497" t="s">
        <v>27</v>
      </c>
      <c r="O1497">
        <v>2.4300000000000002</v>
      </c>
      <c r="P1497" t="s">
        <v>22</v>
      </c>
    </row>
    <row r="1498" spans="1:16" x14ac:dyDescent="0.25">
      <c r="A1498" s="1">
        <v>43640</v>
      </c>
      <c r="B1498" s="1">
        <v>43646</v>
      </c>
      <c r="C1498" s="2">
        <f t="shared" si="46"/>
        <v>26</v>
      </c>
      <c r="D1498" s="2">
        <f t="shared" si="47"/>
        <v>2019</v>
      </c>
      <c r="E1498" t="s">
        <v>14</v>
      </c>
      <c r="F1498" t="s">
        <v>15</v>
      </c>
      <c r="G1498" t="s">
        <v>16</v>
      </c>
      <c r="H1498" t="s">
        <v>17</v>
      </c>
      <c r="I1498" t="s">
        <v>18</v>
      </c>
      <c r="J1498" t="s">
        <v>19</v>
      </c>
      <c r="K1498" t="s">
        <v>20</v>
      </c>
      <c r="N1498" t="s">
        <v>23</v>
      </c>
      <c r="O1498">
        <v>3.01</v>
      </c>
      <c r="P1498" t="s">
        <v>22</v>
      </c>
    </row>
    <row r="1499" spans="1:16" x14ac:dyDescent="0.25">
      <c r="A1499" s="1">
        <v>43640</v>
      </c>
      <c r="B1499" s="1">
        <v>43646</v>
      </c>
      <c r="C1499" s="2">
        <f t="shared" si="46"/>
        <v>26</v>
      </c>
      <c r="D1499" s="2">
        <f t="shared" si="47"/>
        <v>2019</v>
      </c>
      <c r="E1499" t="s">
        <v>14</v>
      </c>
      <c r="F1499" t="s">
        <v>15</v>
      </c>
      <c r="G1499" t="s">
        <v>16</v>
      </c>
      <c r="H1499" t="s">
        <v>17</v>
      </c>
      <c r="I1499" t="s">
        <v>18</v>
      </c>
      <c r="J1499" t="s">
        <v>19</v>
      </c>
      <c r="K1499" t="s">
        <v>20</v>
      </c>
      <c r="N1499" t="s">
        <v>25</v>
      </c>
      <c r="O1499">
        <v>2.94</v>
      </c>
      <c r="P1499" t="s">
        <v>22</v>
      </c>
    </row>
    <row r="1500" spans="1:16" x14ac:dyDescent="0.25">
      <c r="A1500" s="1">
        <v>43710</v>
      </c>
      <c r="B1500" s="1">
        <v>43716</v>
      </c>
      <c r="C1500" s="2">
        <f t="shared" si="46"/>
        <v>36</v>
      </c>
      <c r="D1500" s="2">
        <f t="shared" si="47"/>
        <v>2019</v>
      </c>
      <c r="E1500" t="s">
        <v>14</v>
      </c>
      <c r="F1500" t="s">
        <v>15</v>
      </c>
      <c r="G1500" t="s">
        <v>16</v>
      </c>
      <c r="H1500" t="s">
        <v>32</v>
      </c>
      <c r="K1500" t="s">
        <v>29</v>
      </c>
      <c r="L1500" t="s">
        <v>30</v>
      </c>
      <c r="M1500" t="s">
        <v>31</v>
      </c>
      <c r="O1500">
        <v>6.78</v>
      </c>
      <c r="P1500" t="s">
        <v>22</v>
      </c>
    </row>
    <row r="1501" spans="1:16" x14ac:dyDescent="0.25">
      <c r="A1501" s="1">
        <v>43717</v>
      </c>
      <c r="B1501" s="1">
        <v>43723</v>
      </c>
      <c r="C1501" s="2">
        <f t="shared" si="46"/>
        <v>37</v>
      </c>
      <c r="D1501" s="2">
        <f t="shared" si="47"/>
        <v>2019</v>
      </c>
      <c r="E1501" t="s">
        <v>14</v>
      </c>
      <c r="F1501" t="s">
        <v>15</v>
      </c>
      <c r="G1501" t="s">
        <v>16</v>
      </c>
      <c r="H1501" t="s">
        <v>32</v>
      </c>
      <c r="K1501" t="s">
        <v>29</v>
      </c>
      <c r="L1501" t="s">
        <v>30</v>
      </c>
      <c r="M1501" t="s">
        <v>31</v>
      </c>
      <c r="O1501">
        <v>6.21</v>
      </c>
      <c r="P1501" t="s">
        <v>22</v>
      </c>
    </row>
    <row r="1502" spans="1:16" x14ac:dyDescent="0.25">
      <c r="A1502" s="1">
        <v>43724</v>
      </c>
      <c r="B1502" s="1">
        <v>43730</v>
      </c>
      <c r="C1502" s="2">
        <f t="shared" si="46"/>
        <v>38</v>
      </c>
      <c r="D1502" s="2">
        <f t="shared" si="47"/>
        <v>2019</v>
      </c>
      <c r="E1502" t="s">
        <v>14</v>
      </c>
      <c r="F1502" t="s">
        <v>15</v>
      </c>
      <c r="G1502" t="s">
        <v>16</v>
      </c>
      <c r="H1502" t="s">
        <v>32</v>
      </c>
      <c r="K1502" t="s">
        <v>29</v>
      </c>
      <c r="L1502" t="s">
        <v>30</v>
      </c>
      <c r="M1502" t="s">
        <v>31</v>
      </c>
      <c r="O1502">
        <v>6.1</v>
      </c>
      <c r="P1502" t="s">
        <v>22</v>
      </c>
    </row>
    <row r="1503" spans="1:16" x14ac:dyDescent="0.25">
      <c r="A1503" s="1">
        <v>43731</v>
      </c>
      <c r="B1503" s="1">
        <v>43737</v>
      </c>
      <c r="C1503" s="2">
        <f t="shared" si="46"/>
        <v>39</v>
      </c>
      <c r="D1503" s="2">
        <f t="shared" si="47"/>
        <v>2019</v>
      </c>
      <c r="E1503" t="s">
        <v>14</v>
      </c>
      <c r="F1503" t="s">
        <v>15</v>
      </c>
      <c r="G1503" t="s">
        <v>16</v>
      </c>
      <c r="H1503" t="s">
        <v>32</v>
      </c>
      <c r="K1503" t="s">
        <v>29</v>
      </c>
      <c r="L1503" t="s">
        <v>30</v>
      </c>
      <c r="M1503" t="s">
        <v>31</v>
      </c>
      <c r="O1503">
        <v>6.58</v>
      </c>
      <c r="P1503" t="s">
        <v>22</v>
      </c>
    </row>
    <row r="1504" spans="1:16" x14ac:dyDescent="0.25">
      <c r="A1504" s="1">
        <v>43738</v>
      </c>
      <c r="B1504" s="1">
        <v>43744</v>
      </c>
      <c r="C1504" s="2">
        <f t="shared" si="46"/>
        <v>40</v>
      </c>
      <c r="D1504" s="2">
        <f t="shared" si="47"/>
        <v>2019</v>
      </c>
      <c r="E1504" t="s">
        <v>14</v>
      </c>
      <c r="F1504" t="s">
        <v>15</v>
      </c>
      <c r="G1504" t="s">
        <v>16</v>
      </c>
      <c r="H1504" t="s">
        <v>32</v>
      </c>
      <c r="K1504" t="s">
        <v>29</v>
      </c>
      <c r="L1504" t="s">
        <v>30</v>
      </c>
      <c r="M1504" t="s">
        <v>31</v>
      </c>
      <c r="O1504">
        <v>5.86</v>
      </c>
      <c r="P1504" t="s">
        <v>22</v>
      </c>
    </row>
    <row r="1505" spans="1:16" x14ac:dyDescent="0.25">
      <c r="A1505" s="1">
        <v>43745</v>
      </c>
      <c r="B1505" s="1">
        <v>43751</v>
      </c>
      <c r="C1505" s="2">
        <f t="shared" si="46"/>
        <v>41</v>
      </c>
      <c r="D1505" s="2">
        <f t="shared" si="47"/>
        <v>2019</v>
      </c>
      <c r="E1505" t="s">
        <v>14</v>
      </c>
      <c r="F1505" t="s">
        <v>15</v>
      </c>
      <c r="G1505" t="s">
        <v>16</v>
      </c>
      <c r="H1505" t="s">
        <v>32</v>
      </c>
      <c r="K1505" t="s">
        <v>29</v>
      </c>
      <c r="L1505" t="s">
        <v>30</v>
      </c>
      <c r="M1505" t="s">
        <v>31</v>
      </c>
      <c r="O1505">
        <v>5.57</v>
      </c>
      <c r="P1505" t="s">
        <v>22</v>
      </c>
    </row>
    <row r="1506" spans="1:16" x14ac:dyDescent="0.25">
      <c r="A1506" s="1">
        <v>43752</v>
      </c>
      <c r="B1506" s="1">
        <v>43758</v>
      </c>
      <c r="C1506" s="2">
        <f t="shared" si="46"/>
        <v>42</v>
      </c>
      <c r="D1506" s="2">
        <f t="shared" si="47"/>
        <v>2019</v>
      </c>
      <c r="E1506" t="s">
        <v>14</v>
      </c>
      <c r="F1506" t="s">
        <v>15</v>
      </c>
      <c r="G1506" t="s">
        <v>16</v>
      </c>
      <c r="H1506" t="s">
        <v>32</v>
      </c>
      <c r="K1506" t="s">
        <v>29</v>
      </c>
      <c r="L1506" t="s">
        <v>30</v>
      </c>
      <c r="M1506" t="s">
        <v>31</v>
      </c>
      <c r="O1506">
        <v>5.62</v>
      </c>
      <c r="P1506" t="s">
        <v>22</v>
      </c>
    </row>
    <row r="1507" spans="1:16" x14ac:dyDescent="0.25">
      <c r="A1507" s="1">
        <v>43759</v>
      </c>
      <c r="B1507" s="1">
        <v>43765</v>
      </c>
      <c r="C1507" s="2">
        <f t="shared" si="46"/>
        <v>43</v>
      </c>
      <c r="D1507" s="2">
        <f t="shared" si="47"/>
        <v>2019</v>
      </c>
      <c r="E1507" t="s">
        <v>14</v>
      </c>
      <c r="F1507" t="s">
        <v>15</v>
      </c>
      <c r="G1507" t="s">
        <v>16</v>
      </c>
      <c r="H1507" t="s">
        <v>32</v>
      </c>
      <c r="K1507" t="s">
        <v>29</v>
      </c>
      <c r="L1507" t="s">
        <v>30</v>
      </c>
      <c r="M1507" t="s">
        <v>31</v>
      </c>
      <c r="O1507">
        <v>6.35</v>
      </c>
      <c r="P1507" t="s">
        <v>22</v>
      </c>
    </row>
    <row r="1508" spans="1:16" x14ac:dyDescent="0.25">
      <c r="A1508" s="1">
        <v>43766</v>
      </c>
      <c r="B1508" s="1">
        <v>43772</v>
      </c>
      <c r="C1508" s="2">
        <f t="shared" si="46"/>
        <v>44</v>
      </c>
      <c r="D1508" s="2">
        <f t="shared" si="47"/>
        <v>2019</v>
      </c>
      <c r="E1508" t="s">
        <v>14</v>
      </c>
      <c r="F1508" t="s">
        <v>15</v>
      </c>
      <c r="G1508" t="s">
        <v>16</v>
      </c>
      <c r="H1508" t="s">
        <v>32</v>
      </c>
      <c r="K1508" t="s">
        <v>29</v>
      </c>
      <c r="L1508" t="s">
        <v>30</v>
      </c>
      <c r="M1508" t="s">
        <v>31</v>
      </c>
      <c r="O1508">
        <v>6.11</v>
      </c>
      <c r="P1508" t="s">
        <v>22</v>
      </c>
    </row>
    <row r="1509" spans="1:16" x14ac:dyDescent="0.25">
      <c r="A1509" s="1">
        <v>43773</v>
      </c>
      <c r="B1509" s="1">
        <v>43779</v>
      </c>
      <c r="C1509" s="2">
        <f t="shared" si="46"/>
        <v>45</v>
      </c>
      <c r="D1509" s="2">
        <f t="shared" si="47"/>
        <v>2019</v>
      </c>
      <c r="E1509" t="s">
        <v>14</v>
      </c>
      <c r="F1509" t="s">
        <v>15</v>
      </c>
      <c r="G1509" t="s">
        <v>16</v>
      </c>
      <c r="H1509" t="s">
        <v>32</v>
      </c>
      <c r="K1509" t="s">
        <v>29</v>
      </c>
      <c r="L1509" t="s">
        <v>30</v>
      </c>
      <c r="M1509" t="s">
        <v>31</v>
      </c>
      <c r="O1509">
        <v>4.6900000000000004</v>
      </c>
      <c r="P1509" t="s">
        <v>22</v>
      </c>
    </row>
    <row r="1510" spans="1:16" x14ac:dyDescent="0.25">
      <c r="A1510" s="1">
        <v>43780</v>
      </c>
      <c r="B1510" s="1">
        <v>43786</v>
      </c>
      <c r="C1510" s="2">
        <f t="shared" si="46"/>
        <v>46</v>
      </c>
      <c r="D1510" s="2">
        <f t="shared" si="47"/>
        <v>2019</v>
      </c>
      <c r="E1510" t="s">
        <v>14</v>
      </c>
      <c r="F1510" t="s">
        <v>15</v>
      </c>
      <c r="G1510" t="s">
        <v>16</v>
      </c>
      <c r="H1510" t="s">
        <v>32</v>
      </c>
      <c r="K1510" t="s">
        <v>29</v>
      </c>
      <c r="L1510" t="s">
        <v>30</v>
      </c>
      <c r="M1510" t="s">
        <v>31</v>
      </c>
      <c r="O1510">
        <v>5.07</v>
      </c>
      <c r="P1510" t="s">
        <v>22</v>
      </c>
    </row>
    <row r="1511" spans="1:16" x14ac:dyDescent="0.25">
      <c r="A1511" s="1">
        <v>43787</v>
      </c>
      <c r="B1511" s="1">
        <v>43793</v>
      </c>
      <c r="C1511" s="2">
        <f t="shared" si="46"/>
        <v>47</v>
      </c>
      <c r="D1511" s="2">
        <f t="shared" si="47"/>
        <v>2019</v>
      </c>
      <c r="E1511" t="s">
        <v>14</v>
      </c>
      <c r="F1511" t="s">
        <v>15</v>
      </c>
      <c r="G1511" t="s">
        <v>16</v>
      </c>
      <c r="H1511" t="s">
        <v>32</v>
      </c>
      <c r="K1511" t="s">
        <v>29</v>
      </c>
      <c r="L1511" t="s">
        <v>30</v>
      </c>
      <c r="M1511" t="s">
        <v>31</v>
      </c>
      <c r="O1511">
        <v>5.45</v>
      </c>
      <c r="P1511" t="s">
        <v>22</v>
      </c>
    </row>
    <row r="1512" spans="1:16" x14ac:dyDescent="0.25">
      <c r="A1512" s="1">
        <v>43794</v>
      </c>
      <c r="B1512" s="1">
        <v>43800</v>
      </c>
      <c r="C1512" s="2">
        <f t="shared" si="46"/>
        <v>48</v>
      </c>
      <c r="D1512" s="2">
        <f t="shared" si="47"/>
        <v>2019</v>
      </c>
      <c r="E1512" t="s">
        <v>14</v>
      </c>
      <c r="F1512" t="s">
        <v>15</v>
      </c>
      <c r="G1512" t="s">
        <v>16</v>
      </c>
      <c r="H1512" t="s">
        <v>32</v>
      </c>
      <c r="K1512" t="s">
        <v>29</v>
      </c>
      <c r="L1512" t="s">
        <v>30</v>
      </c>
      <c r="M1512" t="s">
        <v>31</v>
      </c>
      <c r="O1512">
        <v>4.9000000000000004</v>
      </c>
      <c r="P1512" t="s">
        <v>22</v>
      </c>
    </row>
    <row r="1513" spans="1:16" x14ac:dyDescent="0.25">
      <c r="A1513" s="1">
        <v>43801</v>
      </c>
      <c r="B1513" s="1">
        <v>43807</v>
      </c>
      <c r="C1513" s="2">
        <f t="shared" si="46"/>
        <v>49</v>
      </c>
      <c r="D1513" s="2">
        <f t="shared" si="47"/>
        <v>2019</v>
      </c>
      <c r="E1513" t="s">
        <v>14</v>
      </c>
      <c r="F1513" t="s">
        <v>15</v>
      </c>
      <c r="G1513" t="s">
        <v>16</v>
      </c>
      <c r="H1513" t="s">
        <v>32</v>
      </c>
      <c r="K1513" t="s">
        <v>29</v>
      </c>
      <c r="L1513" t="s">
        <v>30</v>
      </c>
      <c r="M1513" t="s">
        <v>31</v>
      </c>
      <c r="O1513">
        <v>4.9400000000000004</v>
      </c>
      <c r="P1513" t="s">
        <v>22</v>
      </c>
    </row>
    <row r="1514" spans="1:16" x14ac:dyDescent="0.25">
      <c r="A1514" s="1">
        <v>43801</v>
      </c>
      <c r="B1514" s="1">
        <v>43807</v>
      </c>
      <c r="C1514" s="2">
        <f t="shared" si="46"/>
        <v>49</v>
      </c>
      <c r="D1514" s="2">
        <f t="shared" si="47"/>
        <v>2019</v>
      </c>
      <c r="E1514" t="s">
        <v>14</v>
      </c>
      <c r="F1514" t="s">
        <v>15</v>
      </c>
      <c r="G1514" t="s">
        <v>16</v>
      </c>
      <c r="H1514" t="s">
        <v>17</v>
      </c>
      <c r="K1514" t="s">
        <v>29</v>
      </c>
      <c r="L1514" t="s">
        <v>30</v>
      </c>
      <c r="M1514" t="s">
        <v>34</v>
      </c>
      <c r="O1514">
        <v>4.8600000000000003</v>
      </c>
      <c r="P1514" t="s">
        <v>22</v>
      </c>
    </row>
    <row r="1515" spans="1:16" x14ac:dyDescent="0.25">
      <c r="A1515" s="1">
        <v>43808</v>
      </c>
      <c r="B1515" s="1">
        <v>43814</v>
      </c>
      <c r="C1515" s="2">
        <f t="shared" si="46"/>
        <v>50</v>
      </c>
      <c r="D1515" s="2">
        <f t="shared" si="47"/>
        <v>2019</v>
      </c>
      <c r="E1515" t="s">
        <v>14</v>
      </c>
      <c r="F1515" t="s">
        <v>15</v>
      </c>
      <c r="G1515" t="s">
        <v>16</v>
      </c>
      <c r="H1515" t="s">
        <v>32</v>
      </c>
      <c r="K1515" t="s">
        <v>29</v>
      </c>
      <c r="L1515" t="s">
        <v>30</v>
      </c>
      <c r="M1515" t="s">
        <v>31</v>
      </c>
      <c r="O1515">
        <v>4.82</v>
      </c>
      <c r="P1515" t="s">
        <v>22</v>
      </c>
    </row>
    <row r="1516" spans="1:16" x14ac:dyDescent="0.25">
      <c r="A1516" s="1">
        <v>43808</v>
      </c>
      <c r="B1516" s="1">
        <v>43814</v>
      </c>
      <c r="C1516" s="2">
        <f t="shared" si="46"/>
        <v>50</v>
      </c>
      <c r="D1516" s="2">
        <f t="shared" si="47"/>
        <v>2019</v>
      </c>
      <c r="E1516" t="s">
        <v>14</v>
      </c>
      <c r="F1516" t="s">
        <v>15</v>
      </c>
      <c r="G1516" t="s">
        <v>16</v>
      </c>
      <c r="H1516" t="s">
        <v>17</v>
      </c>
      <c r="K1516" t="s">
        <v>29</v>
      </c>
      <c r="L1516" t="s">
        <v>30</v>
      </c>
      <c r="M1516" t="s">
        <v>34</v>
      </c>
      <c r="O1516">
        <v>4.4400000000000004</v>
      </c>
      <c r="P1516" t="s">
        <v>22</v>
      </c>
    </row>
    <row r="1517" spans="1:16" x14ac:dyDescent="0.25">
      <c r="A1517" s="1">
        <v>43815</v>
      </c>
      <c r="B1517" s="1">
        <v>43821</v>
      </c>
      <c r="C1517" s="2">
        <f t="shared" si="46"/>
        <v>51</v>
      </c>
      <c r="D1517" s="2">
        <f t="shared" si="47"/>
        <v>2019</v>
      </c>
      <c r="E1517" t="s">
        <v>14</v>
      </c>
      <c r="F1517" t="s">
        <v>15</v>
      </c>
      <c r="G1517" t="s">
        <v>16</v>
      </c>
      <c r="H1517" t="s">
        <v>32</v>
      </c>
      <c r="K1517" t="s">
        <v>29</v>
      </c>
      <c r="L1517" t="s">
        <v>30</v>
      </c>
      <c r="M1517" t="s">
        <v>31</v>
      </c>
      <c r="O1517">
        <v>4.3899999999999997</v>
      </c>
      <c r="P1517" t="s">
        <v>22</v>
      </c>
    </row>
    <row r="1518" spans="1:16" x14ac:dyDescent="0.25">
      <c r="A1518" s="1">
        <v>43815</v>
      </c>
      <c r="B1518" s="1">
        <v>43821</v>
      </c>
      <c r="C1518" s="2">
        <f t="shared" si="46"/>
        <v>51</v>
      </c>
      <c r="D1518" s="2">
        <f t="shared" si="47"/>
        <v>2019</v>
      </c>
      <c r="E1518" t="s">
        <v>14</v>
      </c>
      <c r="F1518" t="s">
        <v>15</v>
      </c>
      <c r="G1518" t="s">
        <v>16</v>
      </c>
      <c r="H1518" t="s">
        <v>17</v>
      </c>
      <c r="K1518" t="s">
        <v>29</v>
      </c>
      <c r="L1518" t="s">
        <v>30</v>
      </c>
      <c r="M1518" t="s">
        <v>34</v>
      </c>
      <c r="O1518">
        <v>4.4000000000000004</v>
      </c>
      <c r="P1518" t="s">
        <v>22</v>
      </c>
    </row>
    <row r="1519" spans="1:16" x14ac:dyDescent="0.25">
      <c r="A1519" s="1">
        <v>43822</v>
      </c>
      <c r="B1519" s="1">
        <v>43828</v>
      </c>
      <c r="C1519" s="2">
        <f t="shared" si="46"/>
        <v>52</v>
      </c>
      <c r="D1519" s="2">
        <f t="shared" si="47"/>
        <v>2019</v>
      </c>
      <c r="E1519" t="s">
        <v>14</v>
      </c>
      <c r="F1519" t="s">
        <v>15</v>
      </c>
      <c r="G1519" t="s">
        <v>16</v>
      </c>
      <c r="H1519" t="s">
        <v>32</v>
      </c>
      <c r="K1519" t="s">
        <v>29</v>
      </c>
      <c r="L1519" t="s">
        <v>30</v>
      </c>
      <c r="M1519" t="s">
        <v>31</v>
      </c>
      <c r="O1519">
        <v>4.67</v>
      </c>
      <c r="P1519" t="s">
        <v>22</v>
      </c>
    </row>
    <row r="1520" spans="1:16" x14ac:dyDescent="0.25">
      <c r="A1520" s="1">
        <v>43822</v>
      </c>
      <c r="B1520" s="1">
        <v>43828</v>
      </c>
      <c r="C1520" s="2">
        <f t="shared" si="46"/>
        <v>52</v>
      </c>
      <c r="D1520" s="2">
        <f t="shared" si="47"/>
        <v>2019</v>
      </c>
      <c r="E1520" t="s">
        <v>14</v>
      </c>
      <c r="F1520" t="s">
        <v>15</v>
      </c>
      <c r="G1520" t="s">
        <v>16</v>
      </c>
      <c r="H1520" t="s">
        <v>17</v>
      </c>
      <c r="K1520" t="s">
        <v>29</v>
      </c>
      <c r="L1520" t="s">
        <v>30</v>
      </c>
      <c r="M1520" t="s">
        <v>33</v>
      </c>
      <c r="O1520">
        <v>5.2</v>
      </c>
      <c r="P1520" t="s">
        <v>22</v>
      </c>
    </row>
    <row r="1521" spans="1:16" x14ac:dyDescent="0.25">
      <c r="A1521" s="1">
        <v>43822</v>
      </c>
      <c r="B1521" s="1">
        <v>43828</v>
      </c>
      <c r="C1521" s="2">
        <f t="shared" si="46"/>
        <v>52</v>
      </c>
      <c r="D1521" s="2">
        <f t="shared" si="47"/>
        <v>2019</v>
      </c>
      <c r="E1521" t="s">
        <v>14</v>
      </c>
      <c r="F1521" t="s">
        <v>15</v>
      </c>
      <c r="G1521" t="s">
        <v>16</v>
      </c>
      <c r="H1521" t="s">
        <v>17</v>
      </c>
      <c r="K1521" t="s">
        <v>29</v>
      </c>
      <c r="L1521" t="s">
        <v>30</v>
      </c>
      <c r="M1521" t="s">
        <v>34</v>
      </c>
      <c r="O1521">
        <v>3.31</v>
      </c>
      <c r="P1521" t="s">
        <v>22</v>
      </c>
    </row>
    <row r="1522" spans="1:16" x14ac:dyDescent="0.25">
      <c r="A1522" s="1">
        <v>43829</v>
      </c>
      <c r="B1522" s="1">
        <v>43835</v>
      </c>
      <c r="C1522" s="2">
        <f t="shared" si="46"/>
        <v>1</v>
      </c>
      <c r="D1522" s="2">
        <f t="shared" si="47"/>
        <v>2019</v>
      </c>
      <c r="E1522" t="s">
        <v>14</v>
      </c>
      <c r="F1522" t="s">
        <v>15</v>
      </c>
      <c r="G1522" t="s">
        <v>16</v>
      </c>
      <c r="H1522" t="s">
        <v>32</v>
      </c>
      <c r="K1522" t="s">
        <v>29</v>
      </c>
      <c r="L1522" t="s">
        <v>30</v>
      </c>
      <c r="M1522" t="s">
        <v>31</v>
      </c>
      <c r="O1522">
        <v>5.44</v>
      </c>
      <c r="P1522" t="s">
        <v>22</v>
      </c>
    </row>
    <row r="1523" spans="1:16" x14ac:dyDescent="0.25">
      <c r="A1523" s="1">
        <v>43829</v>
      </c>
      <c r="B1523" s="1">
        <v>43835</v>
      </c>
      <c r="C1523" s="2">
        <f t="shared" si="46"/>
        <v>1</v>
      </c>
      <c r="D1523" s="2">
        <f t="shared" si="47"/>
        <v>2019</v>
      </c>
      <c r="E1523" t="s">
        <v>14</v>
      </c>
      <c r="F1523" t="s">
        <v>15</v>
      </c>
      <c r="G1523" t="s">
        <v>16</v>
      </c>
      <c r="H1523" t="s">
        <v>17</v>
      </c>
      <c r="K1523" t="s">
        <v>29</v>
      </c>
      <c r="L1523" t="s">
        <v>30</v>
      </c>
      <c r="M1523" t="s">
        <v>34</v>
      </c>
      <c r="O1523">
        <v>2.2799999999999998</v>
      </c>
      <c r="P1523" t="s">
        <v>22</v>
      </c>
    </row>
    <row r="1524" spans="1:16" x14ac:dyDescent="0.25">
      <c r="A1524" s="1">
        <v>43836</v>
      </c>
      <c r="B1524" s="1">
        <v>43842</v>
      </c>
      <c r="C1524" s="2">
        <f t="shared" si="46"/>
        <v>2</v>
      </c>
      <c r="D1524" s="2">
        <f t="shared" si="47"/>
        <v>2020</v>
      </c>
      <c r="E1524" t="s">
        <v>14</v>
      </c>
      <c r="F1524" t="s">
        <v>15</v>
      </c>
      <c r="G1524" t="s">
        <v>16</v>
      </c>
      <c r="H1524" t="s">
        <v>28</v>
      </c>
      <c r="K1524" t="s">
        <v>29</v>
      </c>
      <c r="L1524" t="s">
        <v>30</v>
      </c>
      <c r="M1524" t="s">
        <v>31</v>
      </c>
      <c r="O1524">
        <v>6.45</v>
      </c>
      <c r="P1524" t="s">
        <v>22</v>
      </c>
    </row>
    <row r="1525" spans="1:16" x14ac:dyDescent="0.25">
      <c r="A1525" s="1">
        <v>43836</v>
      </c>
      <c r="B1525" s="1">
        <v>43842</v>
      </c>
      <c r="C1525" s="2">
        <f t="shared" si="46"/>
        <v>2</v>
      </c>
      <c r="D1525" s="2">
        <f t="shared" si="47"/>
        <v>2020</v>
      </c>
      <c r="E1525" t="s">
        <v>14</v>
      </c>
      <c r="F1525" t="s">
        <v>15</v>
      </c>
      <c r="G1525" t="s">
        <v>16</v>
      </c>
      <c r="H1525" t="s">
        <v>32</v>
      </c>
      <c r="K1525" t="s">
        <v>29</v>
      </c>
      <c r="L1525" t="s">
        <v>30</v>
      </c>
      <c r="M1525" t="s">
        <v>31</v>
      </c>
      <c r="O1525">
        <v>6.42</v>
      </c>
      <c r="P1525" t="s">
        <v>22</v>
      </c>
    </row>
    <row r="1526" spans="1:16" x14ac:dyDescent="0.25">
      <c r="A1526" s="1">
        <v>43836</v>
      </c>
      <c r="B1526" s="1">
        <v>43842</v>
      </c>
      <c r="C1526" s="2">
        <f t="shared" si="46"/>
        <v>2</v>
      </c>
      <c r="D1526" s="2">
        <f t="shared" si="47"/>
        <v>2020</v>
      </c>
      <c r="E1526" t="s">
        <v>14</v>
      </c>
      <c r="F1526" t="s">
        <v>15</v>
      </c>
      <c r="G1526" t="s">
        <v>16</v>
      </c>
      <c r="H1526" t="s">
        <v>17</v>
      </c>
      <c r="K1526" t="s">
        <v>29</v>
      </c>
      <c r="L1526" t="s">
        <v>30</v>
      </c>
      <c r="M1526" t="s">
        <v>34</v>
      </c>
      <c r="O1526">
        <v>2.66</v>
      </c>
      <c r="P1526" t="s">
        <v>22</v>
      </c>
    </row>
    <row r="1527" spans="1:16" x14ac:dyDescent="0.25">
      <c r="A1527" s="1">
        <v>43843</v>
      </c>
      <c r="B1527" s="1">
        <v>43849</v>
      </c>
      <c r="C1527" s="2">
        <f t="shared" si="46"/>
        <v>3</v>
      </c>
      <c r="D1527" s="2">
        <f t="shared" si="47"/>
        <v>2020</v>
      </c>
      <c r="E1527" t="s">
        <v>14</v>
      </c>
      <c r="F1527" t="s">
        <v>15</v>
      </c>
      <c r="G1527" t="s">
        <v>16</v>
      </c>
      <c r="H1527" t="s">
        <v>28</v>
      </c>
      <c r="K1527" t="s">
        <v>29</v>
      </c>
      <c r="L1527" t="s">
        <v>30</v>
      </c>
      <c r="M1527" t="s">
        <v>31</v>
      </c>
      <c r="O1527">
        <v>6.71</v>
      </c>
      <c r="P1527" t="s">
        <v>22</v>
      </c>
    </row>
    <row r="1528" spans="1:16" x14ac:dyDescent="0.25">
      <c r="A1528" s="1">
        <v>43843</v>
      </c>
      <c r="B1528" s="1">
        <v>43849</v>
      </c>
      <c r="C1528" s="2">
        <f t="shared" si="46"/>
        <v>3</v>
      </c>
      <c r="D1528" s="2">
        <f t="shared" si="47"/>
        <v>2020</v>
      </c>
      <c r="E1528" t="s">
        <v>14</v>
      </c>
      <c r="F1528" t="s">
        <v>15</v>
      </c>
      <c r="G1528" t="s">
        <v>16</v>
      </c>
      <c r="H1528" t="s">
        <v>32</v>
      </c>
      <c r="K1528" t="s">
        <v>29</v>
      </c>
      <c r="L1528" t="s">
        <v>30</v>
      </c>
      <c r="M1528" t="s">
        <v>31</v>
      </c>
      <c r="O1528">
        <v>6.46</v>
      </c>
      <c r="P1528" t="s">
        <v>22</v>
      </c>
    </row>
    <row r="1529" spans="1:16" x14ac:dyDescent="0.25">
      <c r="A1529" s="1">
        <v>43843</v>
      </c>
      <c r="B1529" s="1">
        <v>43849</v>
      </c>
      <c r="C1529" s="2">
        <f t="shared" si="46"/>
        <v>3</v>
      </c>
      <c r="D1529" s="2">
        <f t="shared" si="47"/>
        <v>2020</v>
      </c>
      <c r="E1529" t="s">
        <v>14</v>
      </c>
      <c r="F1529" t="s">
        <v>15</v>
      </c>
      <c r="G1529" t="s">
        <v>16</v>
      </c>
      <c r="H1529" t="s">
        <v>17</v>
      </c>
      <c r="K1529" t="s">
        <v>29</v>
      </c>
      <c r="L1529" t="s">
        <v>30</v>
      </c>
      <c r="M1529" t="s">
        <v>34</v>
      </c>
      <c r="O1529">
        <v>2.52</v>
      </c>
      <c r="P1529" t="s">
        <v>22</v>
      </c>
    </row>
    <row r="1530" spans="1:16" x14ac:dyDescent="0.25">
      <c r="A1530" s="1">
        <v>43850</v>
      </c>
      <c r="B1530" s="1">
        <v>43856</v>
      </c>
      <c r="C1530" s="2">
        <f t="shared" si="46"/>
        <v>4</v>
      </c>
      <c r="D1530" s="2">
        <f t="shared" si="47"/>
        <v>2020</v>
      </c>
      <c r="E1530" t="s">
        <v>14</v>
      </c>
      <c r="F1530" t="s">
        <v>15</v>
      </c>
      <c r="G1530" t="s">
        <v>16</v>
      </c>
      <c r="H1530" t="s">
        <v>28</v>
      </c>
      <c r="K1530" t="s">
        <v>29</v>
      </c>
      <c r="L1530" t="s">
        <v>30</v>
      </c>
      <c r="M1530" t="s">
        <v>31</v>
      </c>
      <c r="O1530">
        <v>6.89</v>
      </c>
      <c r="P1530" t="s">
        <v>22</v>
      </c>
    </row>
    <row r="1531" spans="1:16" x14ac:dyDescent="0.25">
      <c r="A1531" s="1">
        <v>43850</v>
      </c>
      <c r="B1531" s="1">
        <v>43856</v>
      </c>
      <c r="C1531" s="2">
        <f t="shared" si="46"/>
        <v>4</v>
      </c>
      <c r="D1531" s="2">
        <f t="shared" si="47"/>
        <v>2020</v>
      </c>
      <c r="E1531" t="s">
        <v>14</v>
      </c>
      <c r="F1531" t="s">
        <v>15</v>
      </c>
      <c r="G1531" t="s">
        <v>16</v>
      </c>
      <c r="H1531" t="s">
        <v>32</v>
      </c>
      <c r="K1531" t="s">
        <v>29</v>
      </c>
      <c r="L1531" t="s">
        <v>30</v>
      </c>
      <c r="M1531" t="s">
        <v>31</v>
      </c>
      <c r="O1531">
        <v>6.74</v>
      </c>
      <c r="P1531" t="s">
        <v>22</v>
      </c>
    </row>
    <row r="1532" spans="1:16" x14ac:dyDescent="0.25">
      <c r="A1532" s="1">
        <v>43850</v>
      </c>
      <c r="B1532" s="1">
        <v>43856</v>
      </c>
      <c r="C1532" s="2">
        <f t="shared" si="46"/>
        <v>4</v>
      </c>
      <c r="D1532" s="2">
        <f t="shared" si="47"/>
        <v>2020</v>
      </c>
      <c r="E1532" t="s">
        <v>14</v>
      </c>
      <c r="F1532" t="s">
        <v>15</v>
      </c>
      <c r="G1532" t="s">
        <v>16</v>
      </c>
      <c r="H1532" t="s">
        <v>17</v>
      </c>
      <c r="K1532" t="s">
        <v>29</v>
      </c>
      <c r="L1532" t="s">
        <v>30</v>
      </c>
      <c r="M1532" t="s">
        <v>34</v>
      </c>
      <c r="O1532">
        <v>2.4300000000000002</v>
      </c>
      <c r="P1532" t="s">
        <v>22</v>
      </c>
    </row>
    <row r="1533" spans="1:16" x14ac:dyDescent="0.25">
      <c r="A1533" s="1">
        <v>43857</v>
      </c>
      <c r="B1533" s="1">
        <v>43863</v>
      </c>
      <c r="C1533" s="2">
        <f t="shared" si="46"/>
        <v>5</v>
      </c>
      <c r="D1533" s="2">
        <f t="shared" si="47"/>
        <v>2020</v>
      </c>
      <c r="E1533" t="s">
        <v>14</v>
      </c>
      <c r="F1533" t="s">
        <v>15</v>
      </c>
      <c r="G1533" t="s">
        <v>16</v>
      </c>
      <c r="H1533" t="s">
        <v>28</v>
      </c>
      <c r="K1533" t="s">
        <v>29</v>
      </c>
      <c r="L1533" t="s">
        <v>30</v>
      </c>
      <c r="M1533" t="s">
        <v>31</v>
      </c>
      <c r="O1533">
        <v>7.02</v>
      </c>
      <c r="P1533" t="s">
        <v>22</v>
      </c>
    </row>
    <row r="1534" spans="1:16" x14ac:dyDescent="0.25">
      <c r="A1534" s="1">
        <v>43857</v>
      </c>
      <c r="B1534" s="1">
        <v>43863</v>
      </c>
      <c r="C1534" s="2">
        <f t="shared" si="46"/>
        <v>5</v>
      </c>
      <c r="D1534" s="2">
        <f t="shared" si="47"/>
        <v>2020</v>
      </c>
      <c r="E1534" t="s">
        <v>14</v>
      </c>
      <c r="F1534" t="s">
        <v>15</v>
      </c>
      <c r="G1534" t="s">
        <v>16</v>
      </c>
      <c r="H1534" t="s">
        <v>32</v>
      </c>
      <c r="K1534" t="s">
        <v>29</v>
      </c>
      <c r="L1534" t="s">
        <v>30</v>
      </c>
      <c r="M1534" t="s">
        <v>31</v>
      </c>
      <c r="O1534">
        <v>6.87</v>
      </c>
      <c r="P1534" t="s">
        <v>22</v>
      </c>
    </row>
    <row r="1535" spans="1:16" x14ac:dyDescent="0.25">
      <c r="A1535" s="1">
        <v>43857</v>
      </c>
      <c r="B1535" s="1">
        <v>43863</v>
      </c>
      <c r="C1535" s="2">
        <f t="shared" si="46"/>
        <v>5</v>
      </c>
      <c r="D1535" s="2">
        <f t="shared" si="47"/>
        <v>2020</v>
      </c>
      <c r="E1535" t="s">
        <v>14</v>
      </c>
      <c r="F1535" t="s">
        <v>15</v>
      </c>
      <c r="G1535" t="s">
        <v>16</v>
      </c>
      <c r="H1535" t="s">
        <v>17</v>
      </c>
      <c r="K1535" t="s">
        <v>29</v>
      </c>
      <c r="L1535" t="s">
        <v>30</v>
      </c>
      <c r="M1535" t="s">
        <v>34</v>
      </c>
      <c r="O1535">
        <v>2.4900000000000002</v>
      </c>
      <c r="P1535" t="s">
        <v>22</v>
      </c>
    </row>
    <row r="1536" spans="1:16" x14ac:dyDescent="0.25">
      <c r="A1536" s="1">
        <v>43864</v>
      </c>
      <c r="B1536" s="1">
        <v>43870</v>
      </c>
      <c r="C1536" s="2">
        <f t="shared" si="46"/>
        <v>6</v>
      </c>
      <c r="D1536" s="2">
        <f t="shared" si="47"/>
        <v>2020</v>
      </c>
      <c r="E1536" t="s">
        <v>14</v>
      </c>
      <c r="F1536" t="s">
        <v>15</v>
      </c>
      <c r="G1536" t="s">
        <v>16</v>
      </c>
      <c r="H1536" t="s">
        <v>28</v>
      </c>
      <c r="K1536" t="s">
        <v>29</v>
      </c>
      <c r="L1536" t="s">
        <v>30</v>
      </c>
      <c r="M1536" t="s">
        <v>31</v>
      </c>
      <c r="O1536">
        <v>7.14</v>
      </c>
      <c r="P1536" t="s">
        <v>22</v>
      </c>
    </row>
    <row r="1537" spans="1:16" x14ac:dyDescent="0.25">
      <c r="A1537" s="1">
        <v>43864</v>
      </c>
      <c r="B1537" s="1">
        <v>43870</v>
      </c>
      <c r="C1537" s="2">
        <f t="shared" si="46"/>
        <v>6</v>
      </c>
      <c r="D1537" s="2">
        <f t="shared" si="47"/>
        <v>2020</v>
      </c>
      <c r="E1537" t="s">
        <v>14</v>
      </c>
      <c r="F1537" t="s">
        <v>15</v>
      </c>
      <c r="G1537" t="s">
        <v>16</v>
      </c>
      <c r="H1537" t="s">
        <v>32</v>
      </c>
      <c r="K1537" t="s">
        <v>29</v>
      </c>
      <c r="L1537" t="s">
        <v>30</v>
      </c>
      <c r="M1537" t="s">
        <v>31</v>
      </c>
      <c r="O1537">
        <v>7.1</v>
      </c>
      <c r="P1537" t="s">
        <v>22</v>
      </c>
    </row>
    <row r="1538" spans="1:16" x14ac:dyDescent="0.25">
      <c r="A1538" s="1">
        <v>43864</v>
      </c>
      <c r="B1538" s="1">
        <v>43870</v>
      </c>
      <c r="C1538" s="2">
        <f t="shared" si="46"/>
        <v>6</v>
      </c>
      <c r="D1538" s="2">
        <f t="shared" si="47"/>
        <v>2020</v>
      </c>
      <c r="E1538" t="s">
        <v>14</v>
      </c>
      <c r="F1538" t="s">
        <v>15</v>
      </c>
      <c r="G1538" t="s">
        <v>16</v>
      </c>
      <c r="H1538" t="s">
        <v>17</v>
      </c>
      <c r="K1538" t="s">
        <v>29</v>
      </c>
      <c r="L1538" t="s">
        <v>30</v>
      </c>
      <c r="M1538" t="s">
        <v>34</v>
      </c>
      <c r="O1538">
        <v>2.2400000000000002</v>
      </c>
      <c r="P1538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Q207"/>
  <sheetViews>
    <sheetView tabSelected="1" zoomScale="130" zoomScaleNormal="130" workbookViewId="0">
      <selection activeCell="L15" sqref="L15"/>
    </sheetView>
  </sheetViews>
  <sheetFormatPr baseColWidth="10" defaultRowHeight="15" x14ac:dyDescent="0.25"/>
  <cols>
    <col min="5" max="5" width="14.28515625" customWidth="1"/>
    <col min="15" max="15" width="12" bestFit="1" customWidth="1"/>
    <col min="17" max="17" width="12" bestFit="1" customWidth="1"/>
  </cols>
  <sheetData>
    <row r="2" spans="3:17" x14ac:dyDescent="0.25">
      <c r="I2" s="30" t="s">
        <v>57</v>
      </c>
      <c r="J2" s="30"/>
      <c r="K2" s="30"/>
      <c r="L2" s="30"/>
      <c r="M2" s="30"/>
    </row>
    <row r="3" spans="3:17" x14ac:dyDescent="0.25">
      <c r="C3" s="3" t="s">
        <v>36</v>
      </c>
      <c r="D3" s="3" t="s">
        <v>37</v>
      </c>
      <c r="E3" s="3" t="s">
        <v>5</v>
      </c>
      <c r="F3" s="3" t="s">
        <v>12</v>
      </c>
    </row>
    <row r="4" spans="3:17" x14ac:dyDescent="0.25">
      <c r="C4" s="10">
        <v>1</v>
      </c>
      <c r="D4" s="20">
        <v>2016</v>
      </c>
      <c r="E4" s="20" t="s">
        <v>32</v>
      </c>
      <c r="F4" s="21">
        <f>IF(SUMIFS(openData!$O:$O,openData!$C:$C,C4,openData!$D:$D,D4,openData!$H:$H,E4)=0,"",(SUMIFS(openData!$O:$O,openData!$C:$C,C4,openData!$D:$D,D4,openData!$H:$H,E4)))</f>
        <v>3.54</v>
      </c>
      <c r="K4" s="4" t="s">
        <v>37</v>
      </c>
      <c r="L4" s="4" t="s">
        <v>37</v>
      </c>
      <c r="M4" s="4" t="s">
        <v>37</v>
      </c>
      <c r="N4" s="4" t="s">
        <v>37</v>
      </c>
      <c r="O4" s="4"/>
      <c r="P4" s="4" t="s">
        <v>37</v>
      </c>
      <c r="Q4" s="4" t="s">
        <v>55</v>
      </c>
    </row>
    <row r="5" spans="3:17" x14ac:dyDescent="0.25">
      <c r="C5" s="11">
        <v>2</v>
      </c>
      <c r="D5" s="22">
        <v>2016</v>
      </c>
      <c r="E5" s="22" t="s">
        <v>32</v>
      </c>
      <c r="F5" s="23">
        <f>IF(SUMIFS(openData!$O:$O,openData!$C:$C,C5,openData!$D:$D,D5,openData!$H:$H,E5)=0,"",(SUMIFS(openData!$O:$O,openData!$C:$C,C5,openData!$D:$D,D5,openData!$H:$H,E5)))</f>
        <v>4.5199999999999996</v>
      </c>
      <c r="H5" s="38" t="s">
        <v>52</v>
      </c>
      <c r="I5" s="39"/>
      <c r="J5" s="40"/>
      <c r="K5" s="5">
        <v>2016</v>
      </c>
      <c r="L5" s="5">
        <v>2017</v>
      </c>
      <c r="M5" s="5">
        <v>2018</v>
      </c>
      <c r="N5" s="5">
        <v>2019</v>
      </c>
      <c r="O5" s="5" t="s">
        <v>45</v>
      </c>
      <c r="P5" s="5">
        <v>2020</v>
      </c>
      <c r="Q5" s="5" t="s">
        <v>56</v>
      </c>
    </row>
    <row r="6" spans="3:17" x14ac:dyDescent="0.25">
      <c r="C6" s="11">
        <v>3</v>
      </c>
      <c r="D6" s="22">
        <v>2016</v>
      </c>
      <c r="E6" s="22" t="s">
        <v>32</v>
      </c>
      <c r="F6" s="23">
        <f>IF(SUMIFS(openData!$O:$O,openData!$C:$C,C6,openData!$D:$D,D6,openData!$H:$H,E6)=0,"",(SUMIFS(openData!$O:$O,openData!$C:$C,C6,openData!$D:$D,D6,openData!$H:$H,E6)))</f>
        <v>5.1100000000000003</v>
      </c>
      <c r="H6" s="45"/>
      <c r="I6" s="46"/>
      <c r="J6" s="27" t="s">
        <v>38</v>
      </c>
      <c r="K6" s="34">
        <f>DMAX($C$3:$F$207,$F$3,K4:K5)</f>
        <v>8.1</v>
      </c>
      <c r="L6" s="6">
        <f t="shared" ref="L6:P6" si="0">DMAX($C$3:$F$207,$F$3,L4:L5)</f>
        <v>7.37</v>
      </c>
      <c r="M6" s="6">
        <f t="shared" si="0"/>
        <v>14.76</v>
      </c>
      <c r="N6" s="6">
        <f t="shared" si="0"/>
        <v>7.59</v>
      </c>
      <c r="O6" s="6">
        <f>+MAX(K6:N6)</f>
        <v>14.76</v>
      </c>
      <c r="P6" s="6">
        <f t="shared" si="0"/>
        <v>7.1</v>
      </c>
      <c r="Q6" s="6"/>
    </row>
    <row r="7" spans="3:17" x14ac:dyDescent="0.25">
      <c r="C7" s="11">
        <v>4</v>
      </c>
      <c r="D7" s="22">
        <v>2016</v>
      </c>
      <c r="E7" s="22" t="s">
        <v>32</v>
      </c>
      <c r="F7" s="23">
        <f>IF(SUMIFS(openData!$O:$O,openData!$C:$C,C7,openData!$D:$D,D7,openData!$H:$H,E7)=0,"",(SUMIFS(openData!$O:$O,openData!$C:$C,C7,openData!$D:$D,D7,openData!$H:$H,E7)))</f>
        <v>4.29</v>
      </c>
      <c r="H7" s="32"/>
      <c r="I7" s="44"/>
      <c r="J7" s="28" t="s">
        <v>39</v>
      </c>
      <c r="K7" s="35"/>
      <c r="L7" s="8"/>
      <c r="M7" s="8"/>
      <c r="N7" s="8"/>
      <c r="O7" s="8"/>
      <c r="P7" s="8"/>
      <c r="Q7" s="8"/>
    </row>
    <row r="8" spans="3:17" x14ac:dyDescent="0.25">
      <c r="C8" s="11">
        <v>5</v>
      </c>
      <c r="D8" s="22">
        <v>2016</v>
      </c>
      <c r="E8" s="22" t="s">
        <v>32</v>
      </c>
      <c r="F8" s="23">
        <f>IF(SUMIFS(openData!$O:$O,openData!$C:$C,C8,openData!$D:$D,D8,openData!$H:$H,E8)=0,"",(SUMIFS(openData!$O:$O,openData!$C:$C,C8,openData!$D:$D,D8,openData!$H:$H,E8)))</f>
        <v>4.83</v>
      </c>
      <c r="H8" s="32"/>
      <c r="I8" s="44"/>
      <c r="J8" s="28" t="s">
        <v>40</v>
      </c>
      <c r="K8" s="35">
        <f>DMIN($C$3:$F$207,$F$3,K4:K5)</f>
        <v>3.15</v>
      </c>
      <c r="L8" s="7">
        <f t="shared" ref="L8:P8" si="1">DMIN($C$3:$F$207,$F$3,L4:L5)</f>
        <v>3.63</v>
      </c>
      <c r="M8" s="7">
        <f t="shared" si="1"/>
        <v>3.32</v>
      </c>
      <c r="N8" s="7">
        <f t="shared" si="1"/>
        <v>4.22</v>
      </c>
      <c r="O8" s="7">
        <f>+MIN(K8:N8)</f>
        <v>3.15</v>
      </c>
      <c r="P8" s="7">
        <f t="shared" si="1"/>
        <v>6.42</v>
      </c>
      <c r="Q8" s="7"/>
    </row>
    <row r="9" spans="3:17" x14ac:dyDescent="0.25">
      <c r="C9" s="11">
        <v>6</v>
      </c>
      <c r="D9" s="22">
        <v>2016</v>
      </c>
      <c r="E9" s="22" t="s">
        <v>32</v>
      </c>
      <c r="F9" s="23">
        <f>IF(SUMIFS(openData!$O:$O,openData!$C:$C,C9,openData!$D:$D,D9,openData!$H:$H,E9)=0,"",(SUMIFS(openData!$O:$O,openData!$C:$C,C9,openData!$D:$D,D9,openData!$H:$H,E9)))</f>
        <v>5.0599999999999996</v>
      </c>
      <c r="H9" s="32"/>
      <c r="I9" s="44"/>
      <c r="J9" s="28" t="s">
        <v>41</v>
      </c>
      <c r="K9" s="23"/>
      <c r="L9" s="8"/>
      <c r="M9" s="8"/>
      <c r="N9" s="8"/>
      <c r="O9" s="8"/>
      <c r="P9" s="8"/>
      <c r="Q9" s="8"/>
    </row>
    <row r="10" spans="3:17" x14ac:dyDescent="0.25">
      <c r="C10" s="11">
        <v>7</v>
      </c>
      <c r="D10" s="22">
        <v>2016</v>
      </c>
      <c r="E10" s="22" t="s">
        <v>32</v>
      </c>
      <c r="F10" s="23">
        <f>IF(SUMIFS(openData!$O:$O,openData!$C:$C,C10,openData!$D:$D,D10,openData!$H:$H,E10)=0,"",(SUMIFS(openData!$O:$O,openData!$C:$C,C10,openData!$D:$D,D10,openData!$H:$H,E10)))</f>
        <v>5.48</v>
      </c>
      <c r="H10" s="32"/>
      <c r="I10" s="44"/>
      <c r="J10" s="28" t="s">
        <v>42</v>
      </c>
      <c r="K10" s="36">
        <f>DAVERAGE($C$3:$F$207,$F$3,K4:K5)</f>
        <v>5.7802325581395353</v>
      </c>
      <c r="L10" s="26">
        <f t="shared" ref="L10:P10" si="2">DAVERAGE($C$3:$F$207,$F$3,L4:L5)</f>
        <v>5.7195238095238112</v>
      </c>
      <c r="M10" s="26">
        <f t="shared" si="2"/>
        <v>6.2978571428571417</v>
      </c>
      <c r="N10" s="26">
        <f t="shared" si="2"/>
        <v>5.5099999999999989</v>
      </c>
      <c r="O10" s="26">
        <f>+AVERAGE($F$4:$F$201)</f>
        <v>5.8308383233532961</v>
      </c>
      <c r="P10" s="26">
        <f t="shared" si="2"/>
        <v>6.7179999999999991</v>
      </c>
      <c r="Q10" s="26">
        <f>+F207</f>
        <v>7.1</v>
      </c>
    </row>
    <row r="11" spans="3:17" x14ac:dyDescent="0.25">
      <c r="C11" s="11">
        <v>8</v>
      </c>
      <c r="D11" s="22">
        <v>2016</v>
      </c>
      <c r="E11" s="22" t="s">
        <v>32</v>
      </c>
      <c r="F11" s="23">
        <f>IF(SUMIFS(openData!$O:$O,openData!$C:$C,C11,openData!$D:$D,D11,openData!$H:$H,E11)=0,"",(SUMIFS(openData!$O:$O,openData!$C:$C,C11,openData!$D:$D,D11,openData!$H:$H,E11)))</f>
        <v>6.48</v>
      </c>
      <c r="H11" s="32"/>
      <c r="I11" s="44"/>
      <c r="J11" s="28" t="s">
        <v>43</v>
      </c>
      <c r="K11" s="35">
        <f>DSTDEV($C$3:$F$207,$F$3,K4:K5)</f>
        <v>1.3336782084433336</v>
      </c>
      <c r="L11" s="7">
        <f t="shared" ref="L11:P11" si="3">DSTDEV($C$3:$F$207,$F$3,L4:L5)</f>
        <v>1.0701491858180552</v>
      </c>
      <c r="M11" s="7">
        <f t="shared" si="3"/>
        <v>1.7787753196035407</v>
      </c>
      <c r="N11" s="7">
        <f t="shared" si="3"/>
        <v>0.80706257502129775</v>
      </c>
      <c r="O11" s="7">
        <f>+_xlfn.STDEV.S($F$4:$F$201)</f>
        <v>1.3246906495769644</v>
      </c>
      <c r="P11" s="7">
        <f t="shared" si="3"/>
        <v>0.28499122793517689</v>
      </c>
      <c r="Q11" s="7"/>
    </row>
    <row r="12" spans="3:17" x14ac:dyDescent="0.25">
      <c r="C12" s="11">
        <v>9</v>
      </c>
      <c r="D12" s="22">
        <v>2016</v>
      </c>
      <c r="E12" s="22" t="s">
        <v>32</v>
      </c>
      <c r="F12" s="23">
        <f>IF(SUMIFS(openData!$O:$O,openData!$C:$C,C12,openData!$D:$D,D12,openData!$H:$H,E12)=0,"",(SUMIFS(openData!$O:$O,openData!$C:$C,C12,openData!$D:$D,D12,openData!$H:$H,E12)))</f>
        <v>6.87</v>
      </c>
      <c r="H12" s="33"/>
      <c r="I12" s="47"/>
      <c r="J12" s="29" t="s">
        <v>44</v>
      </c>
      <c r="K12" s="37">
        <f>DCOUNT($C$3:$F$207,$F$3,K4:K5)</f>
        <v>43</v>
      </c>
      <c r="L12" s="9">
        <f t="shared" ref="L12:P12" si="4">DCOUNT($C$3:$F$207,$F$3,L4:L5)</f>
        <v>42</v>
      </c>
      <c r="M12" s="9">
        <f t="shared" si="4"/>
        <v>42</v>
      </c>
      <c r="N12" s="9">
        <f t="shared" si="4"/>
        <v>41</v>
      </c>
      <c r="O12" s="9">
        <f>+AVERAGE(K12:N12)</f>
        <v>42</v>
      </c>
      <c r="P12" s="9">
        <f t="shared" si="4"/>
        <v>5</v>
      </c>
      <c r="Q12" s="9"/>
    </row>
    <row r="13" spans="3:17" x14ac:dyDescent="0.25">
      <c r="C13" s="11">
        <v>10</v>
      </c>
      <c r="D13" s="22">
        <v>2016</v>
      </c>
      <c r="E13" s="22" t="s">
        <v>32</v>
      </c>
      <c r="F13" s="23">
        <f>IF(SUMIFS(openData!$O:$O,openData!$C:$C,C13,openData!$D:$D,D13,openData!$H:$H,E13)=0,"",(SUMIFS(openData!$O:$O,openData!$C:$C,C13,openData!$D:$D,D13,openData!$H:$H,E13)))</f>
        <v>8.1</v>
      </c>
      <c r="H13" s="41" t="s">
        <v>53</v>
      </c>
      <c r="I13" s="42" t="s">
        <v>53</v>
      </c>
      <c r="J13" s="43"/>
    </row>
    <row r="14" spans="3:17" x14ac:dyDescent="0.25">
      <c r="C14" s="11">
        <v>11</v>
      </c>
      <c r="D14" s="22">
        <v>2016</v>
      </c>
      <c r="E14" s="22" t="s">
        <v>32</v>
      </c>
      <c r="F14" s="23">
        <f>IF(SUMIFS(openData!$O:$O,openData!$C:$C,C14,openData!$D:$D,D14,openData!$H:$H,E14)=0,"",(SUMIFS(openData!$O:$O,openData!$C:$C,C14,openData!$D:$D,D14,openData!$H:$H,E14)))</f>
        <v>7.56</v>
      </c>
      <c r="H14" s="10"/>
      <c r="I14" s="20"/>
      <c r="J14" s="27" t="s">
        <v>50</v>
      </c>
    </row>
    <row r="15" spans="3:17" x14ac:dyDescent="0.25">
      <c r="C15" s="11">
        <v>12</v>
      </c>
      <c r="D15" s="22">
        <v>2016</v>
      </c>
      <c r="E15" s="22" t="s">
        <v>32</v>
      </c>
      <c r="F15" s="23">
        <f>IF(SUMIFS(openData!$O:$O,openData!$C:$C,C15,openData!$D:$D,D15,openData!$H:$H,E15)=0,"",(SUMIFS(openData!$O:$O,openData!$C:$C,C15,openData!$D:$D,D15,openData!$H:$H,E15)))</f>
        <v>7.02</v>
      </c>
      <c r="H15" s="11"/>
      <c r="I15" s="22"/>
      <c r="J15" s="28" t="s">
        <v>51</v>
      </c>
    </row>
    <row r="16" spans="3:17" x14ac:dyDescent="0.25">
      <c r="C16" s="11">
        <v>13</v>
      </c>
      <c r="D16" s="22">
        <v>2016</v>
      </c>
      <c r="E16" s="22" t="s">
        <v>32</v>
      </c>
      <c r="F16" s="23">
        <f>IF(SUMIFS(openData!$O:$O,openData!$C:$C,C16,openData!$D:$D,D16,openData!$H:$H,E16)=0,"",(SUMIFS(openData!$O:$O,openData!$C:$C,C16,openData!$D:$D,D16,openData!$H:$H,E16)))</f>
        <v>5.77</v>
      </c>
      <c r="H16" s="12"/>
      <c r="I16" s="24"/>
      <c r="J16" s="29" t="s">
        <v>54</v>
      </c>
    </row>
    <row r="17" spans="3:6" x14ac:dyDescent="0.25">
      <c r="C17" s="11">
        <v>14</v>
      </c>
      <c r="D17" s="22">
        <v>2016</v>
      </c>
      <c r="E17" s="22" t="s">
        <v>32</v>
      </c>
      <c r="F17" s="23">
        <f>IF(SUMIFS(openData!$O:$O,openData!$C:$C,C17,openData!$D:$D,D17,openData!$H:$H,E17)=0,"",(SUMIFS(openData!$O:$O,openData!$C:$C,C17,openData!$D:$D,D17,openData!$H:$H,E17)))</f>
        <v>5.22</v>
      </c>
    </row>
    <row r="18" spans="3:6" x14ac:dyDescent="0.25">
      <c r="C18" s="11">
        <v>15</v>
      </c>
      <c r="D18" s="22">
        <v>2016</v>
      </c>
      <c r="E18" s="22" t="s">
        <v>32</v>
      </c>
      <c r="F18" s="23">
        <f>IF(SUMIFS(openData!$O:$O,openData!$C:$C,C18,openData!$D:$D,D18,openData!$H:$H,E18)=0,"",(SUMIFS(openData!$O:$O,openData!$C:$C,C18,openData!$D:$D,D18,openData!$H:$H,E18)))</f>
        <v>4.7699999999999996</v>
      </c>
    </row>
    <row r="19" spans="3:6" x14ac:dyDescent="0.25">
      <c r="C19" s="11">
        <v>16</v>
      </c>
      <c r="D19" s="22">
        <v>2016</v>
      </c>
      <c r="E19" s="22" t="s">
        <v>32</v>
      </c>
      <c r="F19" s="23">
        <f>IF(SUMIFS(openData!$O:$O,openData!$C:$C,C19,openData!$D:$D,D19,openData!$H:$H,E19)=0,"",(SUMIFS(openData!$O:$O,openData!$C:$C,C19,openData!$D:$D,D19,openData!$H:$H,E19)))</f>
        <v>4.5999999999999996</v>
      </c>
    </row>
    <row r="20" spans="3:6" x14ac:dyDescent="0.25">
      <c r="C20" s="11">
        <v>17</v>
      </c>
      <c r="D20" s="22">
        <v>2016</v>
      </c>
      <c r="E20" s="22" t="s">
        <v>32</v>
      </c>
      <c r="F20" s="23">
        <f>IF(SUMIFS(openData!$O:$O,openData!$C:$C,C20,openData!$D:$D,D20,openData!$H:$H,E20)=0,"",(SUMIFS(openData!$O:$O,openData!$C:$C,C20,openData!$D:$D,D20,openData!$H:$H,E20)))</f>
        <v>5.31</v>
      </c>
    </row>
    <row r="21" spans="3:6" x14ac:dyDescent="0.25">
      <c r="C21" s="11">
        <v>18</v>
      </c>
      <c r="D21" s="22">
        <v>2016</v>
      </c>
      <c r="E21" s="22" t="s">
        <v>32</v>
      </c>
      <c r="F21" s="23">
        <f>IF(SUMIFS(openData!$O:$O,openData!$C:$C,C21,openData!$D:$D,D21,openData!$H:$H,E21)=0,"",(SUMIFS(openData!$O:$O,openData!$C:$C,C21,openData!$D:$D,D21,openData!$H:$H,E21)))</f>
        <v>5.38</v>
      </c>
    </row>
    <row r="22" spans="3:6" x14ac:dyDescent="0.25">
      <c r="C22" s="11">
        <v>19</v>
      </c>
      <c r="D22" s="22">
        <v>2016</v>
      </c>
      <c r="E22" s="22" t="s">
        <v>32</v>
      </c>
      <c r="F22" s="23">
        <f>IF(SUMIFS(openData!$O:$O,openData!$C:$C,C22,openData!$D:$D,D22,openData!$H:$H,E22)=0,"",(SUMIFS(openData!$O:$O,openData!$C:$C,C22,openData!$D:$D,D22,openData!$H:$H,E22)))</f>
        <v>7.56</v>
      </c>
    </row>
    <row r="23" spans="3:6" x14ac:dyDescent="0.25">
      <c r="C23" s="11">
        <v>20</v>
      </c>
      <c r="D23" s="22">
        <v>2016</v>
      </c>
      <c r="E23" s="22" t="s">
        <v>32</v>
      </c>
      <c r="F23" s="23">
        <f>IF(SUMIFS(openData!$O:$O,openData!$C:$C,C23,openData!$D:$D,D23,openData!$H:$H,E23)=0,"",(SUMIFS(openData!$O:$O,openData!$C:$C,C23,openData!$D:$D,D23,openData!$H:$H,E23)))</f>
        <v>7.53</v>
      </c>
    </row>
    <row r="24" spans="3:6" x14ac:dyDescent="0.25">
      <c r="C24" s="11">
        <v>21</v>
      </c>
      <c r="D24" s="22">
        <v>2016</v>
      </c>
      <c r="E24" s="22" t="s">
        <v>32</v>
      </c>
      <c r="F24" s="23">
        <f>IF(SUMIFS(openData!$O:$O,openData!$C:$C,C24,openData!$D:$D,D24,openData!$H:$H,E24)=0,"",(SUMIFS(openData!$O:$O,openData!$C:$C,C24,openData!$D:$D,D24,openData!$H:$H,E24)))</f>
        <v>6.23</v>
      </c>
    </row>
    <row r="25" spans="3:6" x14ac:dyDescent="0.25">
      <c r="C25" s="11">
        <v>22</v>
      </c>
      <c r="D25" s="22">
        <v>2016</v>
      </c>
      <c r="E25" s="22" t="s">
        <v>32</v>
      </c>
      <c r="F25" s="23">
        <f>IF(SUMIFS(openData!$O:$O,openData!$C:$C,C25,openData!$D:$D,D25,openData!$H:$H,E25)=0,"",(SUMIFS(openData!$O:$O,openData!$C:$C,C25,openData!$D:$D,D25,openData!$H:$H,E25)))</f>
        <v>4.96</v>
      </c>
    </row>
    <row r="26" spans="3:6" x14ac:dyDescent="0.25">
      <c r="C26" s="11">
        <v>23</v>
      </c>
      <c r="D26" s="22">
        <v>2016</v>
      </c>
      <c r="E26" s="22" t="s">
        <v>32</v>
      </c>
      <c r="F26" s="23">
        <f>IF(SUMIFS(openData!$O:$O,openData!$C:$C,C26,openData!$D:$D,D26,openData!$H:$H,E26)=0,"",(SUMIFS(openData!$O:$O,openData!$C:$C,C26,openData!$D:$D,D26,openData!$H:$H,E26)))</f>
        <v>3.91</v>
      </c>
    </row>
    <row r="27" spans="3:6" x14ac:dyDescent="0.25">
      <c r="C27" s="11">
        <v>24</v>
      </c>
      <c r="D27" s="22">
        <v>2016</v>
      </c>
      <c r="E27" s="22" t="s">
        <v>32</v>
      </c>
      <c r="F27" s="23">
        <f>IF(SUMIFS(openData!$O:$O,openData!$C:$C,C27,openData!$D:$D,D27,openData!$H:$H,E27)=0,"",(SUMIFS(openData!$O:$O,openData!$C:$C,C27,openData!$D:$D,D27,openData!$H:$H,E27)))</f>
        <v>3.57</v>
      </c>
    </row>
    <row r="28" spans="3:6" x14ac:dyDescent="0.25">
      <c r="C28" s="11">
        <v>25</v>
      </c>
      <c r="D28" s="22">
        <v>2016</v>
      </c>
      <c r="E28" s="22" t="s">
        <v>32</v>
      </c>
      <c r="F28" s="23">
        <f>IF(SUMIFS(openData!$O:$O,openData!$C:$C,C28,openData!$D:$D,D28,openData!$H:$H,E28)=0,"",(SUMIFS(openData!$O:$O,openData!$C:$C,C28,openData!$D:$D,D28,openData!$H:$H,E28)))</f>
        <v>3.45</v>
      </c>
    </row>
    <row r="29" spans="3:6" x14ac:dyDescent="0.25">
      <c r="C29" s="11">
        <v>26</v>
      </c>
      <c r="D29" s="22">
        <v>2016</v>
      </c>
      <c r="E29" s="22" t="s">
        <v>32</v>
      </c>
      <c r="F29" s="23">
        <f>IF(SUMIFS(openData!$O:$O,openData!$C:$C,C29,openData!$D:$D,D29,openData!$H:$H,E29)=0,"",(SUMIFS(openData!$O:$O,openData!$C:$C,C29,openData!$D:$D,D29,openData!$H:$H,E29)))</f>
        <v>3.15</v>
      </c>
    </row>
    <row r="30" spans="3:6" x14ac:dyDescent="0.25">
      <c r="C30" s="11">
        <v>27</v>
      </c>
      <c r="D30" s="22">
        <v>2016</v>
      </c>
      <c r="E30" s="22" t="s">
        <v>32</v>
      </c>
      <c r="F30" s="23" t="str">
        <f>IF(SUMIFS(openData!$O:$O,openData!$C:$C,C30,openData!$D:$D,D30,openData!$H:$H,E30)=0,"",(SUMIFS(openData!$O:$O,openData!$C:$C,C30,openData!$D:$D,D30,openData!$H:$H,E30)))</f>
        <v/>
      </c>
    </row>
    <row r="31" spans="3:6" x14ac:dyDescent="0.25">
      <c r="C31" s="11">
        <v>28</v>
      </c>
      <c r="D31" s="22">
        <v>2016</v>
      </c>
      <c r="E31" s="22" t="s">
        <v>32</v>
      </c>
      <c r="F31" s="23" t="str">
        <f>IF(SUMIFS(openData!$O:$O,openData!$C:$C,C31,openData!$D:$D,D31,openData!$H:$H,E31)=0,"",(SUMIFS(openData!$O:$O,openData!$C:$C,C31,openData!$D:$D,D31,openData!$H:$H,E31)))</f>
        <v/>
      </c>
    </row>
    <row r="32" spans="3:6" x14ac:dyDescent="0.25">
      <c r="C32" s="11">
        <v>29</v>
      </c>
      <c r="D32" s="22">
        <v>2016</v>
      </c>
      <c r="E32" s="22" t="s">
        <v>32</v>
      </c>
      <c r="F32" s="23" t="str">
        <f>IF(SUMIFS(openData!$O:$O,openData!$C:$C,C32,openData!$D:$D,D32,openData!$H:$H,E32)=0,"",(SUMIFS(openData!$O:$O,openData!$C:$C,C32,openData!$D:$D,D32,openData!$H:$H,E32)))</f>
        <v/>
      </c>
    </row>
    <row r="33" spans="3:17" x14ac:dyDescent="0.25">
      <c r="C33" s="11">
        <v>30</v>
      </c>
      <c r="D33" s="22">
        <v>2016</v>
      </c>
      <c r="E33" s="22" t="s">
        <v>32</v>
      </c>
      <c r="F33" s="23" t="str">
        <f>IF(SUMIFS(openData!$O:$O,openData!$C:$C,C33,openData!$D:$D,D33,openData!$H:$H,E33)=0,"",(SUMIFS(openData!$O:$O,openData!$C:$C,C33,openData!$D:$D,D33,openData!$H:$H,E33)))</f>
        <v/>
      </c>
    </row>
    <row r="34" spans="3:17" x14ac:dyDescent="0.25">
      <c r="C34" s="11">
        <v>31</v>
      </c>
      <c r="D34" s="22">
        <v>2016</v>
      </c>
      <c r="E34" s="22" t="s">
        <v>32</v>
      </c>
      <c r="F34" s="23" t="str">
        <f>IF(SUMIFS(openData!$O:$O,openData!$C:$C,C34,openData!$D:$D,D34,openData!$H:$H,E34)=0,"",(SUMIFS(openData!$O:$O,openData!$C:$C,C34,openData!$D:$D,D34,openData!$H:$H,E34)))</f>
        <v/>
      </c>
      <c r="L34" s="18" t="s">
        <v>46</v>
      </c>
      <c r="M34" s="18" t="s">
        <v>49</v>
      </c>
      <c r="N34" s="18" t="s">
        <v>49</v>
      </c>
      <c r="O34" s="18" t="s">
        <v>49</v>
      </c>
      <c r="P34" s="18" t="s">
        <v>49</v>
      </c>
      <c r="Q34" s="18" t="s">
        <v>49</v>
      </c>
    </row>
    <row r="35" spans="3:17" x14ac:dyDescent="0.25">
      <c r="C35" s="11">
        <v>32</v>
      </c>
      <c r="D35" s="22">
        <v>2016</v>
      </c>
      <c r="E35" s="22" t="s">
        <v>32</v>
      </c>
      <c r="F35" s="23" t="str">
        <f>IF(SUMIFS(openData!$O:$O,openData!$C:$C,C35,openData!$D:$D,D35,openData!$H:$H,E35)=0,"",(SUMIFS(openData!$O:$O,openData!$C:$C,C35,openData!$D:$D,D35,openData!$H:$H,E35)))</f>
        <v/>
      </c>
      <c r="L35" s="19" t="s">
        <v>47</v>
      </c>
      <c r="M35" s="19" t="s">
        <v>47</v>
      </c>
      <c r="N35" s="19">
        <f>+K5</f>
        <v>2016</v>
      </c>
      <c r="O35" s="19">
        <f>+L5</f>
        <v>2017</v>
      </c>
      <c r="P35" s="19">
        <f>+M5</f>
        <v>2018</v>
      </c>
      <c r="Q35" s="19">
        <f>+N5</f>
        <v>2019</v>
      </c>
    </row>
    <row r="36" spans="3:17" x14ac:dyDescent="0.25">
      <c r="C36" s="11">
        <v>33</v>
      </c>
      <c r="D36" s="22">
        <v>2016</v>
      </c>
      <c r="E36" s="22" t="s">
        <v>32</v>
      </c>
      <c r="F36" s="23" t="str">
        <f>IF(SUMIFS(openData!$O:$O,openData!$C:$C,C36,openData!$D:$D,D36,openData!$H:$H,E36)=0,"",(SUMIFS(openData!$O:$O,openData!$C:$C,C36,openData!$D:$D,D36,openData!$H:$H,E36)))</f>
        <v/>
      </c>
      <c r="K36" s="4">
        <v>1</v>
      </c>
      <c r="L36" s="14" cm="1">
        <f t="array" ref="L36:L65">FREQUENCY($F$4:$F$207,K36:K64)</f>
        <v>0</v>
      </c>
      <c r="M36" s="14">
        <f>_xlfn.NORM.DIST(K36,$M$67,$M$68,FALSE)</f>
        <v>3.8991852242948211E-4</v>
      </c>
      <c r="N36" s="14">
        <f>_xlfn.NORM.DIST(K36,$N$67,$N$68,FALSE)</f>
        <v>4.8551824503541074E-4</v>
      </c>
      <c r="O36" s="14">
        <f>_xlfn.NORM.DIST(K36,$O$67,$O$68,FALSE)</f>
        <v>2.228781879762976E-5</v>
      </c>
      <c r="P36" s="14">
        <f>_xlfn.NORM.DIST(K36,$P$67,$P$68,FALSE)</f>
        <v>2.6579031126475784E-3</v>
      </c>
      <c r="Q36" s="14">
        <f>_xlfn.NORM.DIST(K36,$Q$67,$Q$68,FALSE)</f>
        <v>8.1849260899490648E-8</v>
      </c>
    </row>
    <row r="37" spans="3:17" x14ac:dyDescent="0.25">
      <c r="C37" s="11">
        <v>34</v>
      </c>
      <c r="D37" s="22">
        <v>2016</v>
      </c>
      <c r="E37" s="22" t="s">
        <v>32</v>
      </c>
      <c r="F37" s="23" t="str">
        <f>IF(SUMIFS(openData!$O:$O,openData!$C:$C,C37,openData!$D:$D,D37,openData!$H:$H,E37)=0,"",(SUMIFS(openData!$O:$O,openData!$C:$C,C37,openData!$D:$D,D37,openData!$H:$H,E37)))</f>
        <v/>
      </c>
      <c r="K37" s="13">
        <f>+K36+0.5</f>
        <v>1.5</v>
      </c>
      <c r="L37" s="8">
        <v>0</v>
      </c>
      <c r="M37" s="8">
        <f>_xlfn.NORM.DIST(K37,$M$67,$M$68,FALSE)</f>
        <v>1.4382246259139696E-3</v>
      </c>
      <c r="N37" s="8">
        <f>_xlfn.NORM.DIST(K37,$N$67,$N$68,FALSE)</f>
        <v>1.7348667825265913E-3</v>
      </c>
      <c r="O37" s="8">
        <f>_xlfn.NORM.DIST(K37,$O$67,$O$68,FALSE)</f>
        <v>1.5687098218013993E-4</v>
      </c>
      <c r="P37" s="8">
        <f>_xlfn.NORM.DIST(K37,$P$67,$P$68,FALSE)</f>
        <v>5.9016314818347215E-3</v>
      </c>
      <c r="Q37" s="8">
        <f>_xlfn.NORM.DIST(K37,$Q$67,$Q$68,FALSE)</f>
        <v>2.1538463864055513E-6</v>
      </c>
    </row>
    <row r="38" spans="3:17" x14ac:dyDescent="0.25">
      <c r="C38" s="11">
        <v>35</v>
      </c>
      <c r="D38" s="22">
        <v>2016</v>
      </c>
      <c r="E38" s="22" t="s">
        <v>32</v>
      </c>
      <c r="F38" s="23" t="str">
        <f>IF(SUMIFS(openData!$O:$O,openData!$C:$C,C38,openData!$D:$D,D38,openData!$H:$H,E38)=0,"",(SUMIFS(openData!$O:$O,openData!$C:$C,C38,openData!$D:$D,D38,openData!$H:$H,E38)))</f>
        <v/>
      </c>
      <c r="K38" s="13">
        <f>+K37+0.5</f>
        <v>2</v>
      </c>
      <c r="L38" s="8">
        <v>0</v>
      </c>
      <c r="M38" s="8">
        <f>_xlfn.NORM.DIST(K38,$M$67,$M$68,FALSE)</f>
        <v>4.6005250616412939E-3</v>
      </c>
      <c r="N38" s="8">
        <f>_xlfn.NORM.DIST(K38,$N$67,$N$68,FALSE)</f>
        <v>5.3862391041166286E-3</v>
      </c>
      <c r="O38" s="8">
        <f>_xlfn.NORM.DIST(K38,$O$67,$O$68,FALSE)</f>
        <v>8.8758856168476448E-4</v>
      </c>
      <c r="P38" s="8">
        <f>_xlfn.NORM.DIST(K38,$P$67,$P$68,FALSE)</f>
        <v>1.2108495273904063E-2</v>
      </c>
      <c r="Q38" s="8">
        <f>_xlfn.NORM.DIST(K38,$Q$67,$Q$68,FALSE)</f>
        <v>3.8612200545244801E-5</v>
      </c>
    </row>
    <row r="39" spans="3:17" x14ac:dyDescent="0.25">
      <c r="C39" s="11">
        <v>36</v>
      </c>
      <c r="D39" s="22">
        <v>2016</v>
      </c>
      <c r="E39" s="22" t="s">
        <v>32</v>
      </c>
      <c r="F39" s="23">
        <f>IF(SUMIFS(openData!$O:$O,openData!$C:$C,C39,openData!$D:$D,D39,openData!$H:$H,E39)=0,"",(SUMIFS(openData!$O:$O,openData!$C:$C,C39,openData!$D:$D,D39,openData!$H:$H,E39)))</f>
        <v>6.94</v>
      </c>
      <c r="K39" s="13">
        <f t="shared" ref="K39:K65" si="5">+K38+0.5</f>
        <v>2.5</v>
      </c>
      <c r="L39" s="8">
        <v>0</v>
      </c>
      <c r="M39" s="8">
        <f>_xlfn.NORM.DIST(K39,$M$67,$M$68,FALSE)</f>
        <v>1.2761916736563905E-2</v>
      </c>
      <c r="N39" s="8">
        <f>_xlfn.NORM.DIST(K39,$N$67,$N$68,FALSE)</f>
        <v>1.452994750797588E-2</v>
      </c>
      <c r="O39" s="8">
        <f>_xlfn.NORM.DIST(K39,$O$67,$O$68,FALSE)</f>
        <v>4.0371493103679426E-3</v>
      </c>
      <c r="P39" s="8">
        <f>_xlfn.NORM.DIST(K39,$P$67,$P$68,FALSE)</f>
        <v>2.2955851890233268E-2</v>
      </c>
      <c r="Q39" s="8">
        <f>_xlfn.NORM.DIST(K39,$Q$67,$Q$68,FALSE)</f>
        <v>4.7156790994818445E-4</v>
      </c>
    </row>
    <row r="40" spans="3:17" x14ac:dyDescent="0.25">
      <c r="C40" s="11">
        <v>37</v>
      </c>
      <c r="D40" s="22">
        <v>2016</v>
      </c>
      <c r="E40" s="22" t="s">
        <v>32</v>
      </c>
      <c r="F40" s="23">
        <f>IF(SUMIFS(openData!$O:$O,openData!$C:$C,C40,openData!$D:$D,D40,openData!$H:$H,E40)=0,"",(SUMIFS(openData!$O:$O,openData!$C:$C,C40,openData!$D:$D,D40,openData!$H:$H,E40)))</f>
        <v>5.95</v>
      </c>
      <c r="K40" s="13">
        <f t="shared" si="5"/>
        <v>3</v>
      </c>
      <c r="L40" s="8">
        <v>0</v>
      </c>
      <c r="M40" s="8">
        <f>_xlfn.NORM.DIST(K40,$M$67,$M$68,FALSE)</f>
        <v>3.070097997591098E-2</v>
      </c>
      <c r="N40" s="8">
        <f>_xlfn.NORM.DIST(K40,$N$67,$N$68,FALSE)</f>
        <v>3.4056607330660418E-2</v>
      </c>
      <c r="O40" s="8">
        <f>_xlfn.NORM.DIST(K40,$O$67,$O$68,FALSE)</f>
        <v>1.4761549943131475E-2</v>
      </c>
      <c r="P40" s="8">
        <f>_xlfn.NORM.DIST(K40,$P$67,$P$68,FALSE)</f>
        <v>4.0214419084018668E-2</v>
      </c>
      <c r="Q40" s="8">
        <f>_xlfn.NORM.DIST(K40,$Q$67,$Q$68,FALSE)</f>
        <v>3.9235012731052869E-3</v>
      </c>
    </row>
    <row r="41" spans="3:17" x14ac:dyDescent="0.25">
      <c r="C41" s="11">
        <v>38</v>
      </c>
      <c r="D41" s="22">
        <v>2016</v>
      </c>
      <c r="E41" s="22" t="s">
        <v>32</v>
      </c>
      <c r="F41" s="23">
        <f>IF(SUMIFS(openData!$O:$O,openData!$C:$C,C41,openData!$D:$D,D41,openData!$H:$H,E41)=0,"",(SUMIFS(openData!$O:$O,openData!$C:$C,C41,openData!$D:$D,D41,openData!$H:$H,E41)))</f>
        <v>7.56</v>
      </c>
      <c r="K41" s="13">
        <f t="shared" si="5"/>
        <v>3.5</v>
      </c>
      <c r="L41" s="8">
        <v>4</v>
      </c>
      <c r="M41" s="8">
        <f>_xlfn.NORM.DIST(K41,$M$67,$M$68,FALSE)</f>
        <v>6.4049596136774412E-2</v>
      </c>
      <c r="N41" s="8">
        <f>_xlfn.NORM.DIST(K41,$N$67,$N$68,FALSE)</f>
        <v>6.9358172028619242E-2</v>
      </c>
      <c r="O41" s="8">
        <f>_xlfn.NORM.DIST(K41,$O$67,$O$68,FALSE)</f>
        <v>4.3389349826214528E-2</v>
      </c>
      <c r="P41" s="8">
        <f>_xlfn.NORM.DIST(K41,$P$67,$P$68,FALSE)</f>
        <v>6.5096154382871363E-2</v>
      </c>
      <c r="Q41" s="8">
        <f>_xlfn.NORM.DIST(K41,$Q$67,$Q$68,FALSE)</f>
        <v>2.2238895561456199E-2</v>
      </c>
    </row>
    <row r="42" spans="3:17" x14ac:dyDescent="0.25">
      <c r="C42" s="11">
        <v>39</v>
      </c>
      <c r="D42" s="22">
        <v>2016</v>
      </c>
      <c r="E42" s="22" t="s">
        <v>32</v>
      </c>
      <c r="F42" s="23">
        <f>IF(SUMIFS(openData!$O:$O,openData!$C:$C,C42,openData!$D:$D,D42,openData!$H:$H,E42)=0,"",(SUMIFS(openData!$O:$O,openData!$C:$C,C42,openData!$D:$D,D42,openData!$H:$H,E42)))</f>
        <v>7.5</v>
      </c>
      <c r="K42" s="13">
        <f t="shared" si="5"/>
        <v>4</v>
      </c>
      <c r="L42" s="8">
        <v>9</v>
      </c>
      <c r="M42" s="8">
        <f>_xlfn.NORM.DIST(K42,$M$67,$M$68,FALSE)</f>
        <v>0.11587997120238107</v>
      </c>
      <c r="N42" s="8">
        <f>_xlfn.NORM.DIST(K42,$N$67,$N$68,FALSE)</f>
        <v>0.12273058802385105</v>
      </c>
      <c r="O42" s="8">
        <f>_xlfn.NORM.DIST(K42,$O$67,$O$68,FALSE)</f>
        <v>0.10252466486307624</v>
      </c>
      <c r="P42" s="8">
        <f>_xlfn.NORM.DIST(K42,$P$67,$P$68,FALSE)</f>
        <v>9.7367498925969673E-2</v>
      </c>
      <c r="Q42" s="8">
        <f>_xlfn.NORM.DIST(K42,$Q$67,$Q$68,FALSE)</f>
        <v>8.5874158857333779E-2</v>
      </c>
    </row>
    <row r="43" spans="3:17" x14ac:dyDescent="0.25">
      <c r="C43" s="11">
        <v>40</v>
      </c>
      <c r="D43" s="22">
        <v>2016</v>
      </c>
      <c r="E43" s="22" t="s">
        <v>32</v>
      </c>
      <c r="F43" s="23">
        <f>IF(SUMIFS(openData!$O:$O,openData!$C:$C,C43,openData!$D:$D,D43,openData!$H:$H,E43)=0,"",(SUMIFS(openData!$O:$O,openData!$C:$C,C43,openData!$D:$D,D43,openData!$H:$H,E43)))</f>
        <v>7.44</v>
      </c>
      <c r="K43" s="13">
        <f t="shared" si="5"/>
        <v>4.5</v>
      </c>
      <c r="L43" s="8">
        <v>11</v>
      </c>
      <c r="M43" s="8">
        <f>_xlfn.NORM.DIST(K43,$M$67,$M$68,FALSE)</f>
        <v>0.18181436238325668</v>
      </c>
      <c r="N43" s="8">
        <f>_xlfn.NORM.DIST(K43,$N$67,$N$68,FALSE)</f>
        <v>0.18869783237935936</v>
      </c>
      <c r="O43" s="8">
        <f>_xlfn.NORM.DIST(K43,$O$67,$O$68,FALSE)</f>
        <v>0.19474557924124186</v>
      </c>
      <c r="P43" s="8">
        <f>_xlfn.NORM.DIST(K43,$P$67,$P$68,FALSE)</f>
        <v>0.13457297205504054</v>
      </c>
      <c r="Q43" s="8">
        <f>_xlfn.NORM.DIST(K43,$Q$67,$Q$68,FALSE)</f>
        <v>0.2259028137718925</v>
      </c>
    </row>
    <row r="44" spans="3:17" x14ac:dyDescent="0.25">
      <c r="C44" s="11">
        <v>41</v>
      </c>
      <c r="D44" s="22">
        <v>2016</v>
      </c>
      <c r="E44" s="22" t="s">
        <v>32</v>
      </c>
      <c r="F44" s="23">
        <f>IF(SUMIFS(openData!$O:$O,openData!$C:$C,C44,openData!$D:$D,D44,openData!$H:$H,E44)=0,"",(SUMIFS(openData!$O:$O,openData!$C:$C,C44,openData!$D:$D,D44,openData!$H:$H,E44)))</f>
        <v>7</v>
      </c>
      <c r="K44" s="13">
        <f t="shared" si="5"/>
        <v>5</v>
      </c>
      <c r="L44" s="8">
        <v>19</v>
      </c>
      <c r="M44" s="8">
        <f>_xlfn.NORM.DIST(K44,$M$67,$M$68,FALSE)</f>
        <v>0.24738640046292465</v>
      </c>
      <c r="N44" s="8">
        <f>_xlfn.NORM.DIST(K44,$N$67,$N$68,FALSE)</f>
        <v>0.25208089236427339</v>
      </c>
      <c r="O44" s="8">
        <f>_xlfn.NORM.DIST(K44,$O$67,$O$68,FALSE)</f>
        <v>0.29737255970166887</v>
      </c>
      <c r="P44" s="8">
        <f>_xlfn.NORM.DIST(K44,$P$67,$P$68,FALSE)</f>
        <v>0.17186475427154116</v>
      </c>
      <c r="Q44" s="8">
        <f>_xlfn.NORM.DIST(K44,$Q$67,$Q$68,FALSE)</f>
        <v>0.40484674141654281</v>
      </c>
    </row>
    <row r="45" spans="3:17" x14ac:dyDescent="0.25">
      <c r="C45" s="11">
        <v>42</v>
      </c>
      <c r="D45" s="22">
        <v>2016</v>
      </c>
      <c r="E45" s="22" t="s">
        <v>32</v>
      </c>
      <c r="F45" s="23">
        <f>IF(SUMIFS(openData!$O:$O,openData!$C:$C,C45,openData!$D:$D,D45,openData!$H:$H,E45)=0,"",(SUMIFS(openData!$O:$O,openData!$C:$C,C45,openData!$D:$D,D45,openData!$H:$H,E45)))</f>
        <v>6.27</v>
      </c>
      <c r="K45" s="13">
        <f t="shared" si="5"/>
        <v>5.5</v>
      </c>
      <c r="L45" s="8">
        <v>22</v>
      </c>
      <c r="M45" s="8">
        <f>_xlfn.NORM.DIST(K45,$M$67,$M$68,FALSE)</f>
        <v>0.29191155172575678</v>
      </c>
      <c r="N45" s="8">
        <f>_xlfn.NORM.DIST(K45,$N$67,$N$68,FALSE)</f>
        <v>0.29259834388979444</v>
      </c>
      <c r="O45" s="8">
        <f>_xlfn.NORM.DIST(K45,$O$67,$O$68,FALSE)</f>
        <v>0.36502970554129832</v>
      </c>
      <c r="P45" s="8">
        <f>_xlfn.NORM.DIST(K45,$P$67,$P$68,FALSE)</f>
        <v>0.20281540868378287</v>
      </c>
      <c r="Q45" s="8">
        <f>_xlfn.NORM.DIST(K45,$Q$67,$Q$68,FALSE)</f>
        <v>0.49427599502158442</v>
      </c>
    </row>
    <row r="46" spans="3:17" x14ac:dyDescent="0.25">
      <c r="C46" s="11">
        <v>43</v>
      </c>
      <c r="D46" s="22">
        <v>2016</v>
      </c>
      <c r="E46" s="22" t="s">
        <v>32</v>
      </c>
      <c r="F46" s="23">
        <f>IF(SUMIFS(openData!$O:$O,openData!$C:$C,C46,openData!$D:$D,D46,openData!$H:$H,E46)=0,"",(SUMIFS(openData!$O:$O,openData!$C:$C,C46,openData!$D:$D,D46,openData!$H:$H,E46)))</f>
        <v>6.84</v>
      </c>
      <c r="K46" s="13">
        <f t="shared" si="5"/>
        <v>6</v>
      </c>
      <c r="L46" s="8">
        <v>29</v>
      </c>
      <c r="M46" s="8">
        <f>_xlfn.NORM.DIST(K46,$M$67,$M$68,FALSE)</f>
        <v>0.29871330516308287</v>
      </c>
      <c r="N46" s="8">
        <f>_xlfn.NORM.DIST(K46,$N$67,$N$68,FALSE)</f>
        <v>0.29509559025396814</v>
      </c>
      <c r="O46" s="8">
        <f>_xlfn.NORM.DIST(K46,$O$67,$O$68,FALSE)</f>
        <v>0.36020485216588599</v>
      </c>
      <c r="P46" s="8">
        <f>_xlfn.NORM.DIST(K46,$P$67,$P$68,FALSE)</f>
        <v>0.22115676087266128</v>
      </c>
      <c r="Q46" s="8">
        <f>_xlfn.NORM.DIST(K46,$Q$67,$Q$68,FALSE)</f>
        <v>0.41111020127597681</v>
      </c>
    </row>
    <row r="47" spans="3:17" x14ac:dyDescent="0.25">
      <c r="C47" s="11">
        <v>44</v>
      </c>
      <c r="D47" s="22">
        <v>2016</v>
      </c>
      <c r="E47" s="22" t="s">
        <v>32</v>
      </c>
      <c r="F47" s="23">
        <f>IF(SUMIFS(openData!$O:$O,openData!$C:$C,C47,openData!$D:$D,D47,openData!$H:$H,E47)=0,"",(SUMIFS(openData!$O:$O,openData!$C:$C,C47,openData!$D:$D,D47,openData!$H:$H,E47)))</f>
        <v>6.92</v>
      </c>
      <c r="K47" s="13">
        <f t="shared" si="5"/>
        <v>6.5</v>
      </c>
      <c r="L47" s="8">
        <v>31</v>
      </c>
      <c r="M47" s="8">
        <f>_xlfn.NORM.DIST(K47,$M$67,$M$68,FALSE)</f>
        <v>0.26508532041486499</v>
      </c>
      <c r="N47" s="8">
        <f>_xlfn.NORM.DIST(K47,$N$67,$N$68,FALSE)</f>
        <v>0.2585904581394205</v>
      </c>
      <c r="O47" s="8">
        <f>_xlfn.NORM.DIST(K47,$O$67,$O$68,FALSE)</f>
        <v>0.28573598832204655</v>
      </c>
      <c r="P47" s="8">
        <f>_xlfn.NORM.DIST(K47,$P$67,$P$68,FALSE)</f>
        <v>0.22283563465674905</v>
      </c>
      <c r="Q47" s="8">
        <f>_xlfn.NORM.DIST(K47,$Q$67,$Q$68,FALSE)</f>
        <v>0.2329468549302611</v>
      </c>
    </row>
    <row r="48" spans="3:17" x14ac:dyDescent="0.25">
      <c r="C48" s="11">
        <v>45</v>
      </c>
      <c r="D48" s="22">
        <v>2016</v>
      </c>
      <c r="E48" s="22" t="s">
        <v>32</v>
      </c>
      <c r="F48" s="23">
        <f>IF(SUMIFS(openData!$O:$O,openData!$C:$C,C48,openData!$D:$D,D48,openData!$H:$H,E48)=0,"",(SUMIFS(openData!$O:$O,openData!$C:$C,C48,openData!$D:$D,D48,openData!$H:$H,E48)))</f>
        <v>6.96</v>
      </c>
      <c r="K48" s="13">
        <f t="shared" si="5"/>
        <v>7</v>
      </c>
      <c r="L48" s="8">
        <v>23</v>
      </c>
      <c r="M48" s="8">
        <f>_xlfn.NORM.DIST(K48,$M$67,$M$68,FALSE)</f>
        <v>0.20400678680386874</v>
      </c>
      <c r="N48" s="8">
        <f>_xlfn.NORM.DIST(K48,$N$67,$N$68,FALSE)</f>
        <v>0.19688888130087168</v>
      </c>
      <c r="O48" s="8">
        <f>_xlfn.NORM.DIST(K48,$O$67,$O$68,FALSE)</f>
        <v>0.18221090325793063</v>
      </c>
      <c r="P48" s="8">
        <f>_xlfn.NORM.DIST(K48,$P$67,$P$68,FALSE)</f>
        <v>0.20746947674278271</v>
      </c>
      <c r="Q48" s="8">
        <f>_xlfn.NORM.DIST(K48,$Q$67,$Q$68,FALSE)</f>
        <v>8.9921866419240701E-2</v>
      </c>
    </row>
    <row r="49" spans="3:17" x14ac:dyDescent="0.25">
      <c r="C49" s="11">
        <v>46</v>
      </c>
      <c r="D49" s="22">
        <v>2016</v>
      </c>
      <c r="E49" s="22" t="s">
        <v>32</v>
      </c>
      <c r="F49" s="23">
        <f>IF(SUMIFS(openData!$O:$O,openData!$C:$C,C49,openData!$D:$D,D49,openData!$H:$H,E49)=0,"",(SUMIFS(openData!$O:$O,openData!$C:$C,C49,openData!$D:$D,D49,openData!$H:$H,E49)))</f>
        <v>6.72</v>
      </c>
      <c r="K49" s="13">
        <f t="shared" si="5"/>
        <v>7.5</v>
      </c>
      <c r="L49" s="8">
        <v>12</v>
      </c>
      <c r="M49" s="8">
        <f>_xlfn.NORM.DIST(K49,$M$67,$M$68,FALSE)</f>
        <v>0.13615430519882865</v>
      </c>
      <c r="N49" s="8">
        <f>_xlfn.NORM.DIST(K49,$N$67,$N$68,FALSE)</f>
        <v>0.13025332158831121</v>
      </c>
      <c r="O49" s="8">
        <f>_xlfn.NORM.DIST(K49,$O$67,$O$68,FALSE)</f>
        <v>9.3406653477575805E-2</v>
      </c>
      <c r="P49" s="8">
        <f>_xlfn.NORM.DIST(K49,$P$67,$P$68,FALSE)</f>
        <v>0.178487961363369</v>
      </c>
      <c r="Q49" s="8">
        <f>_xlfn.NORM.DIST(K49,$Q$67,$Q$68,FALSE)</f>
        <v>2.3647413044232686E-2</v>
      </c>
    </row>
    <row r="50" spans="3:17" x14ac:dyDescent="0.25">
      <c r="C50" s="11">
        <v>47</v>
      </c>
      <c r="D50" s="22">
        <v>2016</v>
      </c>
      <c r="E50" s="22" t="s">
        <v>32</v>
      </c>
      <c r="F50" s="23">
        <f>IF(SUMIFS(openData!$O:$O,openData!$C:$C,C50,openData!$D:$D,D50,openData!$H:$H,E50)=0,"",(SUMIFS(openData!$O:$O,openData!$C:$C,C50,openData!$D:$D,D50,openData!$H:$H,E50)))</f>
        <v>6.27</v>
      </c>
      <c r="K50" s="13">
        <f t="shared" si="5"/>
        <v>8</v>
      </c>
      <c r="L50" s="8">
        <v>11</v>
      </c>
      <c r="M50" s="8">
        <f>_xlfn.NORM.DIST(K50,$M$67,$M$68,FALSE)</f>
        <v>7.880358344635098E-2</v>
      </c>
      <c r="N50" s="8">
        <f>_xlfn.NORM.DIST(K50,$N$67,$N$68,FALSE)</f>
        <v>7.4871294606236732E-2</v>
      </c>
      <c r="O50" s="8">
        <f>_xlfn.NORM.DIST(K50,$O$67,$O$68,FALSE)</f>
        <v>3.8492427286738608E-2</v>
      </c>
      <c r="P50" s="8">
        <f>_xlfn.NORM.DIST(K50,$P$67,$P$68,FALSE)</f>
        <v>0.14188902184454283</v>
      </c>
      <c r="Q50" s="8">
        <f>_xlfn.NORM.DIST(K50,$Q$67,$Q$68,FALSE)</f>
        <v>4.2365450136821999E-3</v>
      </c>
    </row>
    <row r="51" spans="3:17" x14ac:dyDescent="0.25">
      <c r="C51" s="11">
        <v>48</v>
      </c>
      <c r="D51" s="22">
        <v>2016</v>
      </c>
      <c r="E51" s="22" t="s">
        <v>32</v>
      </c>
      <c r="F51" s="23">
        <f>IF(SUMIFS(openData!$O:$O,openData!$C:$C,C51,openData!$D:$D,D51,openData!$H:$H,E51)=0,"",(SUMIFS(openData!$O:$O,openData!$C:$C,C51,openData!$D:$D,D51,openData!$H:$H,E51)))</f>
        <v>5.43</v>
      </c>
      <c r="K51" s="13">
        <f t="shared" si="5"/>
        <v>8.5</v>
      </c>
      <c r="L51" s="8">
        <v>1</v>
      </c>
      <c r="M51" s="8">
        <f>_xlfn.NORM.DIST(K51,$M$67,$M$68,FALSE)</f>
        <v>3.955381525544837E-2</v>
      </c>
      <c r="N51" s="8">
        <f>_xlfn.NORM.DIST(K51,$N$67,$N$68,FALSE)</f>
        <v>3.739390308056359E-2</v>
      </c>
      <c r="O51" s="8">
        <f>_xlfn.NORM.DIST(K51,$O$67,$O$68,FALSE)</f>
        <v>1.2751662717922016E-2</v>
      </c>
      <c r="P51" s="8">
        <f>_xlfn.NORM.DIST(K51,$P$67,$P$68,FALSE)</f>
        <v>0.10422545707451995</v>
      </c>
      <c r="Q51" s="8">
        <f>_xlfn.NORM.DIST(K51,$Q$67,$Q$68,FALSE)</f>
        <v>5.1707063760391477E-4</v>
      </c>
    </row>
    <row r="52" spans="3:17" x14ac:dyDescent="0.25">
      <c r="C52" s="11">
        <v>49</v>
      </c>
      <c r="D52" s="22">
        <v>2016</v>
      </c>
      <c r="E52" s="22" t="s">
        <v>32</v>
      </c>
      <c r="F52" s="23">
        <f>IF(SUMIFS(openData!$O:$O,openData!$C:$C,C52,openData!$D:$D,D52,openData!$H:$H,E52)=0,"",(SUMIFS(openData!$O:$O,openData!$C:$C,C52,openData!$D:$D,D52,openData!$H:$H,E52)))</f>
        <v>4.05</v>
      </c>
      <c r="K52" s="13">
        <f t="shared" si="5"/>
        <v>9</v>
      </c>
      <c r="L52" s="8">
        <v>0</v>
      </c>
      <c r="M52" s="8">
        <f>_xlfn.NORM.DIST(K52,$M$67,$M$68,FALSE)</f>
        <v>1.7217045234314429E-2</v>
      </c>
      <c r="N52" s="8">
        <f>_xlfn.NORM.DIST(K52,$N$67,$N$68,FALSE)</f>
        <v>1.6227259206165051E-2</v>
      </c>
      <c r="O52" s="8">
        <f>_xlfn.NORM.DIST(K52,$O$67,$O$68,FALSE)</f>
        <v>3.3958802706599593E-3</v>
      </c>
      <c r="P52" s="8">
        <f>_xlfn.NORM.DIST(K52,$P$67,$P$68,FALSE)</f>
        <v>7.0743080954407817E-2</v>
      </c>
      <c r="Q52" s="8">
        <f>_xlfn.NORM.DIST(K52,$Q$67,$Q$68,FALSE)</f>
        <v>4.2993004029295987E-5</v>
      </c>
    </row>
    <row r="53" spans="3:17" x14ac:dyDescent="0.25">
      <c r="C53" s="11">
        <v>50</v>
      </c>
      <c r="D53" s="22">
        <v>2016</v>
      </c>
      <c r="E53" s="22" t="s">
        <v>32</v>
      </c>
      <c r="F53" s="23">
        <f>IF(SUMIFS(openData!$O:$O,openData!$C:$C,C53,openData!$D:$D,D53,openData!$H:$H,E53)=0,"",(SUMIFS(openData!$O:$O,openData!$C:$C,C53,openData!$D:$D,D53,openData!$H:$H,E53)))</f>
        <v>4.71</v>
      </c>
      <c r="K53" s="13">
        <f t="shared" si="5"/>
        <v>9.5</v>
      </c>
      <c r="L53" s="8">
        <v>0</v>
      </c>
      <c r="M53" s="8">
        <f>_xlfn.NORM.DIST(K53,$M$67,$M$68,FALSE)</f>
        <v>6.4991518757538868E-3</v>
      </c>
      <c r="N53" s="8">
        <f>_xlfn.NORM.DIST(K53,$N$67,$N$68,FALSE)</f>
        <v>6.1185493698536373E-3</v>
      </c>
      <c r="O53" s="8">
        <f>_xlfn.NORM.DIST(K53,$O$67,$O$68,FALSE)</f>
        <v>7.2699589101281857E-4</v>
      </c>
      <c r="P53" s="8">
        <f>_xlfn.NORM.DIST(K53,$P$67,$P$68,FALSE)</f>
        <v>4.4368963121874799E-2</v>
      </c>
      <c r="Q53" s="8">
        <f>_xlfn.NORM.DIST(K53,$Q$67,$Q$68,FALSE)</f>
        <v>2.435317388194531E-6</v>
      </c>
    </row>
    <row r="54" spans="3:17" x14ac:dyDescent="0.25">
      <c r="C54" s="11">
        <v>51</v>
      </c>
      <c r="D54" s="22">
        <v>2016</v>
      </c>
      <c r="E54" s="22" t="s">
        <v>32</v>
      </c>
      <c r="F54" s="23">
        <f>IF(SUMIFS(openData!$O:$O,openData!$C:$C,C54,openData!$D:$D,D54,openData!$H:$H,E54)=0,"",(SUMIFS(openData!$O:$O,openData!$C:$C,C54,openData!$D:$D,D54,openData!$H:$H,E54)))</f>
        <v>5.77</v>
      </c>
      <c r="K54" s="13">
        <f>+K53+0.5</f>
        <v>10</v>
      </c>
      <c r="L54" s="8">
        <v>0</v>
      </c>
      <c r="M54" s="8">
        <f>_xlfn.NORM.DIST(K54,$M$67,$M$68,FALSE)</f>
        <v>2.127563725213286E-3</v>
      </c>
      <c r="N54" s="8">
        <f>_xlfn.NORM.DIST(K54,$N$67,$N$68,FALSE)</f>
        <v>2.0045213386317689E-3</v>
      </c>
      <c r="O54" s="8">
        <f>_xlfn.NORM.DIST(K54,$O$67,$O$68,FALSE)</f>
        <v>1.2511390413905577E-4</v>
      </c>
      <c r="P54" s="8">
        <f>_xlfn.NORM.DIST(K54,$P$67,$P$68,FALSE)</f>
        <v>2.5713413703697802E-2</v>
      </c>
      <c r="Q54" s="8">
        <f>_xlfn.NORM.DIST(K54,$Q$67,$Q$68,FALSE)</f>
        <v>9.3977353625380934E-8</v>
      </c>
    </row>
    <row r="55" spans="3:17" x14ac:dyDescent="0.25">
      <c r="C55" s="12">
        <v>52</v>
      </c>
      <c r="D55" s="24">
        <v>2016</v>
      </c>
      <c r="E55" s="24" t="s">
        <v>32</v>
      </c>
      <c r="F55" s="25">
        <f>IF(SUMIFS(openData!$O:$O,openData!$C:$C,C55,openData!$D:$D,D55,openData!$H:$H,E55)=0,"",(SUMIFS(openData!$O:$O,openData!$C:$C,C55,openData!$D:$D,D55,openData!$H:$H,E55)))</f>
        <v>5.95</v>
      </c>
      <c r="K55" s="13">
        <f t="shared" si="5"/>
        <v>10.5</v>
      </c>
      <c r="L55" s="8">
        <v>0</v>
      </c>
      <c r="M55" s="8">
        <f>_xlfn.NORM.DIST(K55,$M$67,$M$68,FALSE)</f>
        <v>6.0399910322920939E-4</v>
      </c>
      <c r="N55" s="8">
        <f>_xlfn.NORM.DIST(K55,$N$67,$N$68,FALSE)</f>
        <v>5.7060006763786362E-4</v>
      </c>
      <c r="O55" s="8">
        <f>_xlfn.NORM.DIST(K55,$O$67,$O$68,FALSE)</f>
        <v>1.7309049905998719E-5</v>
      </c>
      <c r="P55" s="8">
        <f>_xlfn.NORM.DIST(K55,$P$67,$P$68,FALSE)</f>
        <v>1.3769727409891984E-2</v>
      </c>
      <c r="Q55" s="8">
        <f>_xlfn.NORM.DIST(K55,$Q$67,$Q$68,FALSE)</f>
        <v>2.4705902106887128E-9</v>
      </c>
    </row>
    <row r="56" spans="3:17" x14ac:dyDescent="0.25">
      <c r="C56" s="10">
        <v>1</v>
      </c>
      <c r="D56" s="20">
        <v>2017</v>
      </c>
      <c r="E56" s="20" t="s">
        <v>32</v>
      </c>
      <c r="F56" s="21">
        <f>IF(SUMIFS(openData!$O:$O,openData!$C:$C,C56,openData!$D:$D,D56,openData!$H:$H,E56)=0,"",(SUMIFS(openData!$O:$O,openData!$C:$C,C56,openData!$D:$D,D56,openData!$H:$H,E56)))</f>
        <v>6.14</v>
      </c>
      <c r="K56" s="13">
        <f t="shared" si="5"/>
        <v>11</v>
      </c>
      <c r="L56" s="8">
        <v>0</v>
      </c>
      <c r="M56" s="8">
        <f>_xlfn.NORM.DIST(K56,$M$67,$M$68,FALSE)</f>
        <v>1.4870235150174575E-4</v>
      </c>
      <c r="N56" s="8">
        <f>_xlfn.NORM.DIST(K56,$N$67,$N$68,FALSE)</f>
        <v>1.4112757324788428E-4</v>
      </c>
      <c r="O56" s="8">
        <f>_xlfn.NORM.DIST(K56,$O$67,$O$68,FALSE)</f>
        <v>1.9250185443056689E-6</v>
      </c>
      <c r="P56" s="8">
        <f>_xlfn.NORM.DIST(K56,$P$67,$P$68,FALSE)</f>
        <v>6.8135915645775895E-3</v>
      </c>
      <c r="Q56" s="8">
        <f>_xlfn.NORM.DIST(K56,$Q$67,$Q$68,FALSE)</f>
        <v>4.4247433444167212E-11</v>
      </c>
    </row>
    <row r="57" spans="3:17" x14ac:dyDescent="0.25">
      <c r="C57" s="11">
        <v>2</v>
      </c>
      <c r="D57" s="22">
        <v>2017</v>
      </c>
      <c r="E57" s="22" t="s">
        <v>32</v>
      </c>
      <c r="F57" s="23">
        <f>IF(SUMIFS(openData!$O:$O,openData!$C:$C,C57,openData!$D:$D,D57,openData!$H:$H,E57)=0,"",(SUMIFS(openData!$O:$O,openData!$C:$C,C57,openData!$D:$D,D57,openData!$H:$H,E57)))</f>
        <v>6.59</v>
      </c>
      <c r="K57" s="13">
        <f t="shared" si="5"/>
        <v>11.5</v>
      </c>
      <c r="L57" s="8">
        <v>0</v>
      </c>
      <c r="M57" s="8">
        <f>_xlfn.NORM.DIST(K57,$M$67,$M$68,FALSE)</f>
        <v>3.1748791914228429E-5</v>
      </c>
      <c r="N57" s="8">
        <f>_xlfn.NORM.DIST(K57,$N$67,$N$68,FALSE)</f>
        <v>3.032849421682101E-5</v>
      </c>
      <c r="O57" s="8">
        <f>_xlfn.NORM.DIST(K57,$O$67,$O$68,FALSE)</f>
        <v>1.721038710054182E-7</v>
      </c>
      <c r="P57" s="8">
        <f>_xlfn.NORM.DIST(K57,$P$67,$P$68,FALSE)</f>
        <v>3.115386963530269E-3</v>
      </c>
      <c r="Q57" s="8">
        <f>_xlfn.NORM.DIST(K57,$Q$67,$Q$68,FALSE)</f>
        <v>5.3986517882297347E-13</v>
      </c>
    </row>
    <row r="58" spans="3:17" x14ac:dyDescent="0.25">
      <c r="C58" s="11">
        <v>3</v>
      </c>
      <c r="D58" s="22">
        <v>2017</v>
      </c>
      <c r="E58" s="22" t="s">
        <v>32</v>
      </c>
      <c r="F58" s="23">
        <f>IF(SUMIFS(openData!$O:$O,openData!$C:$C,C58,openData!$D:$D,D58,openData!$H:$H,E58)=0,"",(SUMIFS(openData!$O:$O,openData!$C:$C,C58,openData!$D:$D,D58,openData!$H:$H,E58)))</f>
        <v>7.17</v>
      </c>
      <c r="K58" s="13">
        <f t="shared" si="5"/>
        <v>12</v>
      </c>
      <c r="L58" s="8">
        <v>0</v>
      </c>
      <c r="M58" s="8">
        <f>_xlfn.NORM.DIST(K58,$M$67,$M$68,FALSE)</f>
        <v>5.8784712464500013E-6</v>
      </c>
      <c r="N58" s="8">
        <f>_xlfn.NORM.DIST(K58,$N$67,$N$68,FALSE)</f>
        <v>5.6630284466814455E-6</v>
      </c>
      <c r="O58" s="8">
        <f>_xlfn.NORM.DIST(K58,$O$67,$O$68,FALSE)</f>
        <v>1.2369165303198141E-8</v>
      </c>
      <c r="P58" s="8">
        <f>_xlfn.NORM.DIST(K58,$P$67,$P$68,FALSE)</f>
        <v>1.316233827094309E-3</v>
      </c>
      <c r="Q58" s="8">
        <f>_xlfn.NORM.DIST(K58,$Q$67,$Q$68,FALSE)</f>
        <v>4.4873754919257041E-15</v>
      </c>
    </row>
    <row r="59" spans="3:17" x14ac:dyDescent="0.25">
      <c r="C59" s="11">
        <v>4</v>
      </c>
      <c r="D59" s="22">
        <v>2017</v>
      </c>
      <c r="E59" s="22" t="s">
        <v>32</v>
      </c>
      <c r="F59" s="23">
        <f>IF(SUMIFS(openData!$O:$O,openData!$C:$C,C59,openData!$D:$D,D59,openData!$H:$H,E59)=0,"",(SUMIFS(openData!$O:$O,openData!$C:$C,C59,openData!$D:$D,D59,openData!$H:$H,E59)))</f>
        <v>7.37</v>
      </c>
      <c r="K59" s="13">
        <f t="shared" si="5"/>
        <v>12.5</v>
      </c>
      <c r="L59" s="8">
        <v>0</v>
      </c>
      <c r="M59" s="8">
        <f>_xlfn.NORM.DIST(K59,$M$67,$M$68,FALSE)</f>
        <v>9.4390745847662399E-7</v>
      </c>
      <c r="N59" s="8">
        <f>_xlfn.NORM.DIST(K59,$N$67,$N$68,FALSE)</f>
        <v>9.1876735927356079E-7</v>
      </c>
      <c r="O59" s="8">
        <f>_xlfn.NORM.DIST(K59,$O$67,$O$68,FALSE)</f>
        <v>7.1463483483190901E-10</v>
      </c>
      <c r="P59" s="8">
        <f>_xlfn.NORM.DIST(K59,$P$67,$P$68,FALSE)</f>
        <v>5.1385341323254192E-4</v>
      </c>
      <c r="Q59" s="8">
        <f>_xlfn.NORM.DIST(K59,$Q$67,$Q$68,FALSE)</f>
        <v>2.5410275298932316E-17</v>
      </c>
    </row>
    <row r="60" spans="3:17" x14ac:dyDescent="0.25">
      <c r="C60" s="11">
        <v>5</v>
      </c>
      <c r="D60" s="22">
        <v>2017</v>
      </c>
      <c r="E60" s="22" t="s">
        <v>32</v>
      </c>
      <c r="F60" s="23">
        <f>IF(SUMIFS(openData!$O:$O,openData!$C:$C,C60,openData!$D:$D,D60,openData!$H:$H,E60)=0,"",(SUMIFS(openData!$O:$O,openData!$C:$C,C60,openData!$D:$D,D60,openData!$H:$H,E60)))</f>
        <v>7.37</v>
      </c>
      <c r="K60" s="13">
        <f t="shared" si="5"/>
        <v>13</v>
      </c>
      <c r="L60" s="8">
        <v>0</v>
      </c>
      <c r="M60" s="8">
        <f>_xlfn.NORM.DIST(K60,$M$67,$M$68,FALSE)</f>
        <v>1.3143839974782978E-7</v>
      </c>
      <c r="N60" s="8">
        <f>_xlfn.NORM.DIST(K60,$N$67,$N$68,FALSE)</f>
        <v>1.2951536452937235E-7</v>
      </c>
      <c r="O60" s="8">
        <f>_xlfn.NORM.DIST(K60,$O$67,$O$68,FALSE)</f>
        <v>3.3191127395012762E-11</v>
      </c>
      <c r="P60" s="8">
        <f>_xlfn.NORM.DIST(K60,$P$67,$P$68,FALSE)</f>
        <v>1.8536621893103109E-4</v>
      </c>
      <c r="Q60" s="8">
        <f>_xlfn.NORM.DIST(K60,$Q$67,$Q$68,FALSE)</f>
        <v>9.8024851328719915E-20</v>
      </c>
    </row>
    <row r="61" spans="3:17" x14ac:dyDescent="0.25">
      <c r="C61" s="11">
        <v>6</v>
      </c>
      <c r="D61" s="22">
        <v>2017</v>
      </c>
      <c r="E61" s="22" t="s">
        <v>32</v>
      </c>
      <c r="F61" s="23">
        <f>IF(SUMIFS(openData!$O:$O,openData!$C:$C,C61,openData!$D:$D,D61,openData!$H:$H,E61)=0,"",(SUMIFS(openData!$O:$O,openData!$C:$C,C61,openData!$D:$D,D61,openData!$H:$H,E61)))</f>
        <v>6.92</v>
      </c>
      <c r="K61" s="13">
        <f t="shared" si="5"/>
        <v>13.5</v>
      </c>
      <c r="L61" s="8">
        <v>0</v>
      </c>
      <c r="M61" s="8">
        <f>_xlfn.NORM.DIST(K61,$M$67,$M$68,FALSE)</f>
        <v>1.5872412215405832E-8</v>
      </c>
      <c r="N61" s="8">
        <f>_xlfn.NORM.DIST(K61,$N$67,$N$68,FALSE)</f>
        <v>1.5863387996097937E-8</v>
      </c>
      <c r="O61" s="8">
        <f>_xlfn.NORM.DIST(K61,$O$67,$O$68,FALSE)</f>
        <v>1.2392355401832922E-12</v>
      </c>
      <c r="P61" s="8">
        <f>_xlfn.NORM.DIST(K61,$P$67,$P$68,FALSE)</f>
        <v>6.178841930783788E-5</v>
      </c>
      <c r="Q61" s="8">
        <f>_xlfn.NORM.DIST(K61,$Q$67,$Q$68,FALSE)</f>
        <v>2.5761602670966736E-22</v>
      </c>
    </row>
    <row r="62" spans="3:17" x14ac:dyDescent="0.25">
      <c r="C62" s="11">
        <v>7</v>
      </c>
      <c r="D62" s="22">
        <v>2017</v>
      </c>
      <c r="E62" s="22" t="s">
        <v>32</v>
      </c>
      <c r="F62" s="23">
        <f>IF(SUMIFS(openData!$O:$O,openData!$C:$C,C62,openData!$D:$D,D62,openData!$H:$H,E62)=0,"",(SUMIFS(openData!$O:$O,openData!$C:$C,C62,openData!$D:$D,D62,openData!$H:$H,E62)))</f>
        <v>6.43</v>
      </c>
      <c r="K62" s="13">
        <f t="shared" si="5"/>
        <v>14</v>
      </c>
      <c r="L62" s="8">
        <v>0</v>
      </c>
      <c r="M62" s="8">
        <f>_xlfn.NORM.DIST(K62,$M$67,$M$68,FALSE)</f>
        <v>1.6622312024414109E-9</v>
      </c>
      <c r="N62" s="8">
        <f>_xlfn.NORM.DIST(K62,$N$67,$N$68,FALSE)</f>
        <v>1.6882218654124963E-9</v>
      </c>
      <c r="O62" s="8">
        <f>_xlfn.NORM.DIST(K62,$O$67,$O$68,FALSE)</f>
        <v>3.7194587762863349E-14</v>
      </c>
      <c r="P62" s="8">
        <f>_xlfn.NORM.DIST(K62,$P$67,$P$68,FALSE)</f>
        <v>1.9031311898205547E-5</v>
      </c>
      <c r="Q62" s="8">
        <f>_xlfn.NORM.DIST(K62,$Q$67,$Q$68,FALSE)</f>
        <v>4.6123199546281191E-25</v>
      </c>
    </row>
    <row r="63" spans="3:17" x14ac:dyDescent="0.25">
      <c r="C63" s="11">
        <v>8</v>
      </c>
      <c r="D63" s="22">
        <v>2017</v>
      </c>
      <c r="E63" s="22" t="s">
        <v>32</v>
      </c>
      <c r="F63" s="23">
        <f>IF(SUMIFS(openData!$O:$O,openData!$C:$C,C63,openData!$D:$D,D63,openData!$H:$H,E63)=0,"",(SUMIFS(openData!$O:$O,openData!$C:$C,C63,openData!$D:$D,D63,openData!$H:$H,E63)))</f>
        <v>6.24</v>
      </c>
      <c r="K63" s="13">
        <f t="shared" si="5"/>
        <v>14.5</v>
      </c>
      <c r="L63" s="8">
        <v>0</v>
      </c>
      <c r="M63" s="8">
        <f>_xlfn.NORM.DIST(K63,$M$67,$M$68,FALSE)</f>
        <v>1.509620388328982E-10</v>
      </c>
      <c r="N63" s="8">
        <f>_xlfn.NORM.DIST(K63,$N$67,$N$68,FALSE)</f>
        <v>1.5610686961404306E-10</v>
      </c>
      <c r="O63" s="8">
        <f>_xlfn.NORM.DIST(K63,$O$67,$O$68,FALSE)</f>
        <v>8.9742811861899586E-16</v>
      </c>
      <c r="P63" s="8">
        <f>_xlfn.NORM.DIST(K63,$P$67,$P$68,FALSE)</f>
        <v>5.4164597045932984E-6</v>
      </c>
      <c r="Q63" s="8">
        <f>_xlfn.NORM.DIST(K63,$Q$67,$Q$68,FALSE)</f>
        <v>5.625690540277463E-28</v>
      </c>
    </row>
    <row r="64" spans="3:17" x14ac:dyDescent="0.25">
      <c r="C64" s="11">
        <v>9</v>
      </c>
      <c r="D64" s="22">
        <v>2017</v>
      </c>
      <c r="E64" s="22" t="s">
        <v>32</v>
      </c>
      <c r="F64" s="23">
        <f>IF(SUMIFS(openData!$O:$O,openData!$C:$C,C64,openData!$D:$D,D64,openData!$H:$H,E64)=0,"",(SUMIFS(openData!$O:$O,openData!$C:$C,C64,openData!$D:$D,D64,openData!$H:$H,E64)))</f>
        <v>6.16</v>
      </c>
      <c r="K64" s="13">
        <f t="shared" si="5"/>
        <v>15</v>
      </c>
      <c r="L64" s="8">
        <v>1</v>
      </c>
      <c r="M64" s="8">
        <f>_xlfn.NORM.DIST(K64,$M$67,$M$68,FALSE)</f>
        <v>1.1889727482228651E-11</v>
      </c>
      <c r="N64" s="8">
        <f>_xlfn.NORM.DIST(K64,$N$67,$N$68,FALSE)</f>
        <v>1.2542191543437412E-11</v>
      </c>
      <c r="O64" s="8">
        <f>_xlfn.NORM.DIST(K64,$O$67,$O$68,FALSE)</f>
        <v>1.7406587190770051E-17</v>
      </c>
      <c r="P64" s="8">
        <f>_xlfn.NORM.DIST(K64,$P$67,$P$68,FALSE)</f>
        <v>1.4244508029284027E-6</v>
      </c>
      <c r="Q64" s="8">
        <f>_xlfn.NORM.DIST(K64,$Q$67,$Q$68,FALSE)</f>
        <v>4.6745748081516158E-31</v>
      </c>
    </row>
    <row r="65" spans="3:17" x14ac:dyDescent="0.25">
      <c r="C65" s="11">
        <v>10</v>
      </c>
      <c r="D65" s="22">
        <v>2017</v>
      </c>
      <c r="E65" s="22" t="s">
        <v>32</v>
      </c>
      <c r="F65" s="23">
        <f>IF(SUMIFS(openData!$O:$O,openData!$C:$C,C65,openData!$D:$D,D65,openData!$H:$H,E65)=0,"",(SUMIFS(openData!$O:$O,openData!$C:$C,C65,openData!$D:$D,D65,openData!$H:$H,E65)))</f>
        <v>5.7</v>
      </c>
      <c r="K65" s="5">
        <f t="shared" si="5"/>
        <v>15.5</v>
      </c>
      <c r="L65" s="15">
        <v>0</v>
      </c>
      <c r="M65" s="15">
        <f>_xlfn.NORM.DIST(K65,$M$67,$M$68,FALSE)</f>
        <v>8.1208946041946417E-13</v>
      </c>
      <c r="N65" s="15">
        <f>_xlfn.NORM.DIST(K65,$N$67,$N$68,FALSE)</f>
        <v>8.7555566617676459E-13</v>
      </c>
      <c r="O65" s="15">
        <f>_xlfn.NORM.DIST(K65,$O$67,$O$68,FALSE)</f>
        <v>2.7140735988632333E-19</v>
      </c>
      <c r="P65" s="15">
        <f>_xlfn.NORM.DIST(K65,$P$67,$P$68,FALSE)</f>
        <v>3.4615016274974408E-7</v>
      </c>
      <c r="Q65" s="15">
        <f>_xlfn.NORM.DIST(K65,$Q$67,$Q$68,FALSE)</f>
        <v>2.6461731183584015E-34</v>
      </c>
    </row>
    <row r="66" spans="3:17" x14ac:dyDescent="0.25">
      <c r="C66" s="11">
        <v>11</v>
      </c>
      <c r="D66" s="22">
        <v>2017</v>
      </c>
      <c r="E66" s="22" t="s">
        <v>32</v>
      </c>
      <c r="F66" s="23">
        <f>IF(SUMIFS(openData!$O:$O,openData!$C:$C,C66,openData!$D:$D,D66,openData!$H:$H,E66)=0,"",(SUMIFS(openData!$O:$O,openData!$C:$C,C66,openData!$D:$D,D66,openData!$H:$H,E66)))</f>
        <v>4.5</v>
      </c>
    </row>
    <row r="67" spans="3:17" x14ac:dyDescent="0.25">
      <c r="C67" s="11">
        <v>12</v>
      </c>
      <c r="D67" s="22">
        <v>2017</v>
      </c>
      <c r="E67" s="22" t="s">
        <v>32</v>
      </c>
      <c r="F67" s="23">
        <f>IF(SUMIFS(openData!$O:$O,openData!$C:$C,C67,openData!$D:$D,D67,openData!$H:$H,E67)=0,"",(SUMIFS(openData!$O:$O,openData!$C:$C,C67,openData!$D:$D,D67,openData!$H:$H,E67)))</f>
        <v>5.18</v>
      </c>
      <c r="L67" s="14" t="s">
        <v>48</v>
      </c>
      <c r="M67" s="16">
        <f>+O10</f>
        <v>5.8308383233532961</v>
      </c>
      <c r="N67" s="16">
        <f>+K10</f>
        <v>5.7802325581395353</v>
      </c>
      <c r="O67" s="16">
        <f>+L10</f>
        <v>5.7195238095238112</v>
      </c>
      <c r="P67" s="16">
        <f>+M10</f>
        <v>6.2978571428571417</v>
      </c>
      <c r="Q67" s="16">
        <f>+N10</f>
        <v>5.5099999999999989</v>
      </c>
    </row>
    <row r="68" spans="3:17" x14ac:dyDescent="0.25">
      <c r="C68" s="11">
        <v>13</v>
      </c>
      <c r="D68" s="22">
        <v>2017</v>
      </c>
      <c r="E68" s="22" t="s">
        <v>32</v>
      </c>
      <c r="F68" s="23">
        <f>IF(SUMIFS(openData!$O:$O,openData!$C:$C,C68,openData!$D:$D,D68,openData!$H:$H,E68)=0,"",(SUMIFS(openData!$O:$O,openData!$C:$C,C68,openData!$D:$D,D68,openData!$H:$H,E68)))</f>
        <v>5.51</v>
      </c>
      <c r="L68" s="15" t="s">
        <v>43</v>
      </c>
      <c r="M68" s="17">
        <f>+O11</f>
        <v>1.3246906495769644</v>
      </c>
      <c r="N68" s="17">
        <f>+K11</f>
        <v>1.3336782084433336</v>
      </c>
      <c r="O68" s="17">
        <f>+L11</f>
        <v>1.0701491858180552</v>
      </c>
      <c r="P68" s="17">
        <f>+M11</f>
        <v>1.7787753196035407</v>
      </c>
      <c r="Q68" s="17">
        <f>+N11</f>
        <v>0.80706257502129775</v>
      </c>
    </row>
    <row r="69" spans="3:17" x14ac:dyDescent="0.25">
      <c r="C69" s="11">
        <v>14</v>
      </c>
      <c r="D69" s="22">
        <v>2017</v>
      </c>
      <c r="E69" s="22" t="s">
        <v>32</v>
      </c>
      <c r="F69" s="23">
        <f>IF(SUMIFS(openData!$O:$O,openData!$C:$C,C69,openData!$D:$D,D69,openData!$H:$H,E69)=0,"",(SUMIFS(openData!$O:$O,openData!$C:$C,C69,openData!$D:$D,D69,openData!$H:$H,E69)))</f>
        <v>5.35</v>
      </c>
    </row>
    <row r="70" spans="3:17" x14ac:dyDescent="0.25">
      <c r="C70" s="11">
        <v>15</v>
      </c>
      <c r="D70" s="22">
        <v>2017</v>
      </c>
      <c r="E70" s="22" t="s">
        <v>32</v>
      </c>
      <c r="F70" s="23">
        <f>IF(SUMIFS(openData!$O:$O,openData!$C:$C,C70,openData!$D:$D,D70,openData!$H:$H,E70)=0,"",(SUMIFS(openData!$O:$O,openData!$C:$C,C70,openData!$D:$D,D70,openData!$H:$H,E70)))</f>
        <v>4.2699999999999996</v>
      </c>
    </row>
    <row r="71" spans="3:17" x14ac:dyDescent="0.25">
      <c r="C71" s="11">
        <v>16</v>
      </c>
      <c r="D71" s="22">
        <v>2017</v>
      </c>
      <c r="E71" s="22" t="s">
        <v>32</v>
      </c>
      <c r="F71" s="23">
        <f>IF(SUMIFS(openData!$O:$O,openData!$C:$C,C71,openData!$D:$D,D71,openData!$H:$H,E71)=0,"",(SUMIFS(openData!$O:$O,openData!$C:$C,C71,openData!$D:$D,D71,openData!$H:$H,E71)))</f>
        <v>5.09</v>
      </c>
    </row>
    <row r="72" spans="3:17" x14ac:dyDescent="0.25">
      <c r="C72" s="11">
        <v>17</v>
      </c>
      <c r="D72" s="22">
        <v>2017</v>
      </c>
      <c r="E72" s="22" t="s">
        <v>32</v>
      </c>
      <c r="F72" s="23">
        <f>IF(SUMIFS(openData!$O:$O,openData!$C:$C,C72,openData!$D:$D,D72,openData!$H:$H,E72)=0,"",(SUMIFS(openData!$O:$O,openData!$C:$C,C72,openData!$D:$D,D72,openData!$H:$H,E72)))</f>
        <v>4.93</v>
      </c>
    </row>
    <row r="73" spans="3:17" x14ac:dyDescent="0.25">
      <c r="C73" s="11">
        <v>18</v>
      </c>
      <c r="D73" s="22">
        <v>2017</v>
      </c>
      <c r="E73" s="22" t="s">
        <v>32</v>
      </c>
      <c r="F73" s="23">
        <f>IF(SUMIFS(openData!$O:$O,openData!$C:$C,C73,openData!$D:$D,D73,openData!$H:$H,E73)=0,"",(SUMIFS(openData!$O:$O,openData!$C:$C,C73,openData!$D:$D,D73,openData!$H:$H,E73)))</f>
        <v>5.33</v>
      </c>
    </row>
    <row r="74" spans="3:17" x14ac:dyDescent="0.25">
      <c r="C74" s="11">
        <v>19</v>
      </c>
      <c r="D74" s="22">
        <v>2017</v>
      </c>
      <c r="E74" s="22" t="s">
        <v>32</v>
      </c>
      <c r="F74" s="23">
        <f>IF(SUMIFS(openData!$O:$O,openData!$C:$C,C74,openData!$D:$D,D74,openData!$H:$H,E74)=0,"",(SUMIFS(openData!$O:$O,openData!$C:$C,C74,openData!$D:$D,D74,openData!$H:$H,E74)))</f>
        <v>5.04</v>
      </c>
    </row>
    <row r="75" spans="3:17" x14ac:dyDescent="0.25">
      <c r="C75" s="11">
        <v>20</v>
      </c>
      <c r="D75" s="22">
        <v>2017</v>
      </c>
      <c r="E75" s="22" t="s">
        <v>32</v>
      </c>
      <c r="F75" s="23">
        <f>IF(SUMIFS(openData!$O:$O,openData!$C:$C,C75,openData!$D:$D,D75,openData!$H:$H,E75)=0,"",(SUMIFS(openData!$O:$O,openData!$C:$C,C75,openData!$D:$D,D75,openData!$H:$H,E75)))</f>
        <v>4.34</v>
      </c>
    </row>
    <row r="76" spans="3:17" x14ac:dyDescent="0.25">
      <c r="C76" s="11">
        <v>21</v>
      </c>
      <c r="D76" s="22">
        <v>2017</v>
      </c>
      <c r="E76" s="22" t="s">
        <v>32</v>
      </c>
      <c r="F76" s="23">
        <f>IF(SUMIFS(openData!$O:$O,openData!$C:$C,C76,openData!$D:$D,D76,openData!$H:$H,E76)=0,"",(SUMIFS(openData!$O:$O,openData!$C:$C,C76,openData!$D:$D,D76,openData!$H:$H,E76)))</f>
        <v>3.79</v>
      </c>
    </row>
    <row r="77" spans="3:17" x14ac:dyDescent="0.25">
      <c r="C77" s="11">
        <v>22</v>
      </c>
      <c r="D77" s="22">
        <v>2017</v>
      </c>
      <c r="E77" s="22" t="s">
        <v>32</v>
      </c>
      <c r="F77" s="23">
        <f>IF(SUMIFS(openData!$O:$O,openData!$C:$C,C77,openData!$D:$D,D77,openData!$H:$H,E77)=0,"",(SUMIFS(openData!$O:$O,openData!$C:$C,C77,openData!$D:$D,D77,openData!$H:$H,E77)))</f>
        <v>3.63</v>
      </c>
    </row>
    <row r="78" spans="3:17" x14ac:dyDescent="0.25">
      <c r="C78" s="11">
        <v>23</v>
      </c>
      <c r="D78" s="22">
        <v>2017</v>
      </c>
      <c r="E78" s="22" t="s">
        <v>32</v>
      </c>
      <c r="F78" s="23">
        <f>IF(SUMIFS(openData!$O:$O,openData!$C:$C,C78,openData!$D:$D,D78,openData!$H:$H,E78)=0,"",(SUMIFS(openData!$O:$O,openData!$C:$C,C78,openData!$D:$D,D78,openData!$H:$H,E78)))</f>
        <v>3.79</v>
      </c>
    </row>
    <row r="79" spans="3:17" x14ac:dyDescent="0.25">
      <c r="C79" s="11">
        <v>24</v>
      </c>
      <c r="D79" s="22">
        <v>2017</v>
      </c>
      <c r="E79" s="22" t="s">
        <v>32</v>
      </c>
      <c r="F79" s="23">
        <f>IF(SUMIFS(openData!$O:$O,openData!$C:$C,C79,openData!$D:$D,D79,openData!$H:$H,E79)=0,"",(SUMIFS(openData!$O:$O,openData!$C:$C,C79,openData!$D:$D,D79,openData!$H:$H,E79)))</f>
        <v>3.87</v>
      </c>
    </row>
    <row r="80" spans="3:17" x14ac:dyDescent="0.25">
      <c r="C80" s="11">
        <v>25</v>
      </c>
      <c r="D80" s="22">
        <v>2017</v>
      </c>
      <c r="E80" s="22" t="s">
        <v>32</v>
      </c>
      <c r="F80" s="23">
        <f>IF(SUMIFS(openData!$O:$O,openData!$C:$C,C80,openData!$D:$D,D80,openData!$H:$H,E80)=0,"",(SUMIFS(openData!$O:$O,openData!$C:$C,C80,openData!$D:$D,D80,openData!$H:$H,E80)))</f>
        <v>4.53</v>
      </c>
    </row>
    <row r="81" spans="3:6" x14ac:dyDescent="0.25">
      <c r="C81" s="11">
        <v>26</v>
      </c>
      <c r="D81" s="22">
        <v>2017</v>
      </c>
      <c r="E81" s="22" t="s">
        <v>32</v>
      </c>
      <c r="F81" s="23" t="str">
        <f>IF(SUMIFS(openData!$O:$O,openData!$C:$C,C81,openData!$D:$D,D81,openData!$H:$H,E81)=0,"",(SUMIFS(openData!$O:$O,openData!$C:$C,C81,openData!$D:$D,D81,openData!$H:$H,E81)))</f>
        <v/>
      </c>
    </row>
    <row r="82" spans="3:6" x14ac:dyDescent="0.25">
      <c r="C82" s="11">
        <v>27</v>
      </c>
      <c r="D82" s="22">
        <v>2017</v>
      </c>
      <c r="E82" s="22" t="s">
        <v>32</v>
      </c>
      <c r="F82" s="23" t="str">
        <f>IF(SUMIFS(openData!$O:$O,openData!$C:$C,C82,openData!$D:$D,D82,openData!$H:$H,E82)=0,"",(SUMIFS(openData!$O:$O,openData!$C:$C,C82,openData!$D:$D,D82,openData!$H:$H,E82)))</f>
        <v/>
      </c>
    </row>
    <row r="83" spans="3:6" x14ac:dyDescent="0.25">
      <c r="C83" s="11">
        <v>28</v>
      </c>
      <c r="D83" s="22">
        <v>2017</v>
      </c>
      <c r="E83" s="22" t="s">
        <v>32</v>
      </c>
      <c r="F83" s="23" t="str">
        <f>IF(SUMIFS(openData!$O:$O,openData!$C:$C,C83,openData!$D:$D,D83,openData!$H:$H,E83)=0,"",(SUMIFS(openData!$O:$O,openData!$C:$C,C83,openData!$D:$D,D83,openData!$H:$H,E83)))</f>
        <v/>
      </c>
    </row>
    <row r="84" spans="3:6" x14ac:dyDescent="0.25">
      <c r="C84" s="11">
        <v>29</v>
      </c>
      <c r="D84" s="22">
        <v>2017</v>
      </c>
      <c r="E84" s="22" t="s">
        <v>32</v>
      </c>
      <c r="F84" s="23" t="str">
        <f>IF(SUMIFS(openData!$O:$O,openData!$C:$C,C84,openData!$D:$D,D84,openData!$H:$H,E84)=0,"",(SUMIFS(openData!$O:$O,openData!$C:$C,C84,openData!$D:$D,D84,openData!$H:$H,E84)))</f>
        <v/>
      </c>
    </row>
    <row r="85" spans="3:6" x14ac:dyDescent="0.25">
      <c r="C85" s="11">
        <v>30</v>
      </c>
      <c r="D85" s="22">
        <v>2017</v>
      </c>
      <c r="E85" s="22" t="s">
        <v>32</v>
      </c>
      <c r="F85" s="23" t="str">
        <f>IF(SUMIFS(openData!$O:$O,openData!$C:$C,C85,openData!$D:$D,D85,openData!$H:$H,E85)=0,"",(SUMIFS(openData!$O:$O,openData!$C:$C,C85,openData!$D:$D,D85,openData!$H:$H,E85)))</f>
        <v/>
      </c>
    </row>
    <row r="86" spans="3:6" x14ac:dyDescent="0.25">
      <c r="C86" s="11">
        <v>31</v>
      </c>
      <c r="D86" s="22">
        <v>2017</v>
      </c>
      <c r="E86" s="22" t="s">
        <v>32</v>
      </c>
      <c r="F86" s="23" t="str">
        <f>IF(SUMIFS(openData!$O:$O,openData!$C:$C,C86,openData!$D:$D,D86,openData!$H:$H,E86)=0,"",(SUMIFS(openData!$O:$O,openData!$C:$C,C86,openData!$D:$D,D86,openData!$H:$H,E86)))</f>
        <v/>
      </c>
    </row>
    <row r="87" spans="3:6" x14ac:dyDescent="0.25">
      <c r="C87" s="11">
        <v>32</v>
      </c>
      <c r="D87" s="22">
        <v>2017</v>
      </c>
      <c r="E87" s="22" t="s">
        <v>32</v>
      </c>
      <c r="F87" s="23" t="str">
        <f>IF(SUMIFS(openData!$O:$O,openData!$C:$C,C87,openData!$D:$D,D87,openData!$H:$H,E87)=0,"",(SUMIFS(openData!$O:$O,openData!$C:$C,C87,openData!$D:$D,D87,openData!$H:$H,E87)))</f>
        <v/>
      </c>
    </row>
    <row r="88" spans="3:6" x14ac:dyDescent="0.25">
      <c r="C88" s="11">
        <v>33</v>
      </c>
      <c r="D88" s="22">
        <v>2017</v>
      </c>
      <c r="E88" s="22" t="s">
        <v>32</v>
      </c>
      <c r="F88" s="23" t="str">
        <f>IF(SUMIFS(openData!$O:$O,openData!$C:$C,C88,openData!$D:$D,D88,openData!$H:$H,E88)=0,"",(SUMIFS(openData!$O:$O,openData!$C:$C,C88,openData!$D:$D,D88,openData!$H:$H,E88)))</f>
        <v/>
      </c>
    </row>
    <row r="89" spans="3:6" x14ac:dyDescent="0.25">
      <c r="C89" s="11">
        <v>34</v>
      </c>
      <c r="D89" s="22">
        <v>2017</v>
      </c>
      <c r="E89" s="22" t="s">
        <v>32</v>
      </c>
      <c r="F89" s="23" t="str">
        <f>IF(SUMIFS(openData!$O:$O,openData!$C:$C,C89,openData!$D:$D,D89,openData!$H:$H,E89)=0,"",(SUMIFS(openData!$O:$O,openData!$C:$C,C89,openData!$D:$D,D89,openData!$H:$H,E89)))</f>
        <v/>
      </c>
    </row>
    <row r="90" spans="3:6" x14ac:dyDescent="0.25">
      <c r="C90" s="11">
        <v>35</v>
      </c>
      <c r="D90" s="22">
        <v>2017</v>
      </c>
      <c r="E90" s="22" t="s">
        <v>32</v>
      </c>
      <c r="F90" s="23" t="str">
        <f>IF(SUMIFS(openData!$O:$O,openData!$C:$C,C90,openData!$D:$D,D90,openData!$H:$H,E90)=0,"",(SUMIFS(openData!$O:$O,openData!$C:$C,C90,openData!$D:$D,D90,openData!$H:$H,E90)))</f>
        <v/>
      </c>
    </row>
    <row r="91" spans="3:6" x14ac:dyDescent="0.25">
      <c r="C91" s="11">
        <v>36</v>
      </c>
      <c r="D91" s="22">
        <v>2017</v>
      </c>
      <c r="E91" s="22" t="s">
        <v>32</v>
      </c>
      <c r="F91" s="23">
        <f>IF(SUMIFS(openData!$O:$O,openData!$C:$C,C91,openData!$D:$D,D91,openData!$H:$H,E91)=0,"",(SUMIFS(openData!$O:$O,openData!$C:$C,C91,openData!$D:$D,D91,openData!$H:$H,E91)))</f>
        <v>6.36</v>
      </c>
    </row>
    <row r="92" spans="3:6" x14ac:dyDescent="0.25">
      <c r="C92" s="11">
        <v>37</v>
      </c>
      <c r="D92" s="22">
        <v>2017</v>
      </c>
      <c r="E92" s="22" t="s">
        <v>32</v>
      </c>
      <c r="F92" s="23">
        <f>IF(SUMIFS(openData!$O:$O,openData!$C:$C,C92,openData!$D:$D,D92,openData!$H:$H,E92)=0,"",(SUMIFS(openData!$O:$O,openData!$C:$C,C92,openData!$D:$D,D92,openData!$H:$H,E92)))</f>
        <v>6.81</v>
      </c>
    </row>
    <row r="93" spans="3:6" x14ac:dyDescent="0.25">
      <c r="C93" s="11">
        <v>38</v>
      </c>
      <c r="D93" s="22">
        <v>2017</v>
      </c>
      <c r="E93" s="22" t="s">
        <v>32</v>
      </c>
      <c r="F93" s="23">
        <f>IF(SUMIFS(openData!$O:$O,openData!$C:$C,C93,openData!$D:$D,D93,openData!$H:$H,E93)=0,"",(SUMIFS(openData!$O:$O,openData!$C:$C,C93,openData!$D:$D,D93,openData!$H:$H,E93)))</f>
        <v>7.21</v>
      </c>
    </row>
    <row r="94" spans="3:6" x14ac:dyDescent="0.25">
      <c r="C94" s="11">
        <v>39</v>
      </c>
      <c r="D94" s="22">
        <v>2017</v>
      </c>
      <c r="E94" s="22" t="s">
        <v>32</v>
      </c>
      <c r="F94" s="23">
        <f>IF(SUMIFS(openData!$O:$O,openData!$C:$C,C94,openData!$D:$D,D94,openData!$H:$H,E94)=0,"",(SUMIFS(openData!$O:$O,openData!$C:$C,C94,openData!$D:$D,D94,openData!$H:$H,E94)))</f>
        <v>6.55</v>
      </c>
    </row>
    <row r="95" spans="3:6" x14ac:dyDescent="0.25">
      <c r="C95" s="11">
        <v>40</v>
      </c>
      <c r="D95" s="22">
        <v>2017</v>
      </c>
      <c r="E95" s="22" t="s">
        <v>32</v>
      </c>
      <c r="F95" s="23">
        <f>IF(SUMIFS(openData!$O:$O,openData!$C:$C,C95,openData!$D:$D,D95,openData!$H:$H,E95)=0,"",(SUMIFS(openData!$O:$O,openData!$C:$C,C95,openData!$D:$D,D95,openData!$H:$H,E95)))</f>
        <v>6.37</v>
      </c>
    </row>
    <row r="96" spans="3:6" x14ac:dyDescent="0.25">
      <c r="C96" s="11">
        <v>41</v>
      </c>
      <c r="D96" s="22">
        <v>2017</v>
      </c>
      <c r="E96" s="22" t="s">
        <v>32</v>
      </c>
      <c r="F96" s="23">
        <f>IF(SUMIFS(openData!$O:$O,openData!$C:$C,C96,openData!$D:$D,D96,openData!$H:$H,E96)=0,"",(SUMIFS(openData!$O:$O,openData!$C:$C,C96,openData!$D:$D,D96,openData!$H:$H,E96)))</f>
        <v>6.5</v>
      </c>
    </row>
    <row r="97" spans="3:6" x14ac:dyDescent="0.25">
      <c r="C97" s="11">
        <v>42</v>
      </c>
      <c r="D97" s="22">
        <v>2017</v>
      </c>
      <c r="E97" s="22" t="s">
        <v>32</v>
      </c>
      <c r="F97" s="23">
        <f>IF(SUMIFS(openData!$O:$O,openData!$C:$C,C97,openData!$D:$D,D97,openData!$H:$H,E97)=0,"",(SUMIFS(openData!$O:$O,openData!$C:$C,C97,openData!$D:$D,D97,openData!$H:$H,E97)))</f>
        <v>6.36</v>
      </c>
    </row>
    <row r="98" spans="3:6" x14ac:dyDescent="0.25">
      <c r="C98" s="11">
        <v>43</v>
      </c>
      <c r="D98" s="22">
        <v>2017</v>
      </c>
      <c r="E98" s="22" t="s">
        <v>32</v>
      </c>
      <c r="F98" s="23">
        <f>IF(SUMIFS(openData!$O:$O,openData!$C:$C,C98,openData!$D:$D,D98,openData!$H:$H,E98)=0,"",(SUMIFS(openData!$O:$O,openData!$C:$C,C98,openData!$D:$D,D98,openData!$H:$H,E98)))</f>
        <v>6.23</v>
      </c>
    </row>
    <row r="99" spans="3:6" x14ac:dyDescent="0.25">
      <c r="C99" s="11">
        <v>44</v>
      </c>
      <c r="D99" s="22">
        <v>2017</v>
      </c>
      <c r="E99" s="22" t="s">
        <v>32</v>
      </c>
      <c r="F99" s="23">
        <f>IF(SUMIFS(openData!$O:$O,openData!$C:$C,C99,openData!$D:$D,D99,openData!$H:$H,E99)=0,"",(SUMIFS(openData!$O:$O,openData!$C:$C,C99,openData!$D:$D,D99,openData!$H:$H,E99)))</f>
        <v>5.22</v>
      </c>
    </row>
    <row r="100" spans="3:6" x14ac:dyDescent="0.25">
      <c r="C100" s="11">
        <v>45</v>
      </c>
      <c r="D100" s="22">
        <v>2017</v>
      </c>
      <c r="E100" s="22" t="s">
        <v>32</v>
      </c>
      <c r="F100" s="23">
        <f>IF(SUMIFS(openData!$O:$O,openData!$C:$C,C100,openData!$D:$D,D100,openData!$H:$H,E100)=0,"",(SUMIFS(openData!$O:$O,openData!$C:$C,C100,openData!$D:$D,D100,openData!$H:$H,E100)))</f>
        <v>5.0199999999999996</v>
      </c>
    </row>
    <row r="101" spans="3:6" x14ac:dyDescent="0.25">
      <c r="C101" s="11">
        <v>46</v>
      </c>
      <c r="D101" s="22">
        <v>2017</v>
      </c>
      <c r="E101" s="22" t="s">
        <v>32</v>
      </c>
      <c r="F101" s="23">
        <f>IF(SUMIFS(openData!$O:$O,openData!$C:$C,C101,openData!$D:$D,D101,openData!$H:$H,E101)=0,"",(SUMIFS(openData!$O:$O,openData!$C:$C,C101,openData!$D:$D,D101,openData!$H:$H,E101)))</f>
        <v>5.08</v>
      </c>
    </row>
    <row r="102" spans="3:6" x14ac:dyDescent="0.25">
      <c r="C102" s="11">
        <v>47</v>
      </c>
      <c r="D102" s="22">
        <v>2017</v>
      </c>
      <c r="E102" s="22" t="s">
        <v>32</v>
      </c>
      <c r="F102" s="23">
        <f>IF(SUMIFS(openData!$O:$O,openData!$C:$C,C102,openData!$D:$D,D102,openData!$H:$H,E102)=0,"",(SUMIFS(openData!$O:$O,openData!$C:$C,C102,openData!$D:$D,D102,openData!$H:$H,E102)))</f>
        <v>5.55</v>
      </c>
    </row>
    <row r="103" spans="3:6" x14ac:dyDescent="0.25">
      <c r="C103" s="11">
        <v>48</v>
      </c>
      <c r="D103" s="22">
        <v>2017</v>
      </c>
      <c r="E103" s="22" t="s">
        <v>32</v>
      </c>
      <c r="F103" s="23">
        <f>IF(SUMIFS(openData!$O:$O,openData!$C:$C,C103,openData!$D:$D,D103,openData!$H:$H,E103)=0,"",(SUMIFS(openData!$O:$O,openData!$C:$C,C103,openData!$D:$D,D103,openData!$H:$H,E103)))</f>
        <v>5.14</v>
      </c>
    </row>
    <row r="104" spans="3:6" x14ac:dyDescent="0.25">
      <c r="C104" s="11">
        <v>49</v>
      </c>
      <c r="D104" s="22">
        <v>2017</v>
      </c>
      <c r="E104" s="22" t="s">
        <v>32</v>
      </c>
      <c r="F104" s="23">
        <f>IF(SUMIFS(openData!$O:$O,openData!$C:$C,C104,openData!$D:$D,D104,openData!$H:$H,E104)=0,"",(SUMIFS(openData!$O:$O,openData!$C:$C,C104,openData!$D:$D,D104,openData!$H:$H,E104)))</f>
        <v>5.95</v>
      </c>
    </row>
    <row r="105" spans="3:6" x14ac:dyDescent="0.25">
      <c r="C105" s="11">
        <v>50</v>
      </c>
      <c r="D105" s="22">
        <v>2017</v>
      </c>
      <c r="E105" s="22" t="s">
        <v>32</v>
      </c>
      <c r="F105" s="23">
        <f>IF(SUMIFS(openData!$O:$O,openData!$C:$C,C105,openData!$D:$D,D105,openData!$H:$H,E105)=0,"",(SUMIFS(openData!$O:$O,openData!$C:$C,C105,openData!$D:$D,D105,openData!$H:$H,E105)))</f>
        <v>6.83</v>
      </c>
    </row>
    <row r="106" spans="3:6" x14ac:dyDescent="0.25">
      <c r="C106" s="11">
        <v>51</v>
      </c>
      <c r="D106" s="22">
        <v>2017</v>
      </c>
      <c r="E106" s="22" t="s">
        <v>32</v>
      </c>
      <c r="F106" s="23">
        <f>IF(SUMIFS(openData!$O:$O,openData!$C:$C,C106,openData!$D:$D,D106,openData!$H:$H,E106)=0,"",(SUMIFS(openData!$O:$O,openData!$C:$C,C106,openData!$D:$D,D106,openData!$H:$H,E106)))</f>
        <v>6.98</v>
      </c>
    </row>
    <row r="107" spans="3:6" x14ac:dyDescent="0.25">
      <c r="C107" s="12">
        <v>52</v>
      </c>
      <c r="D107" s="24">
        <v>2017</v>
      </c>
      <c r="E107" s="24" t="s">
        <v>32</v>
      </c>
      <c r="F107" s="25">
        <f>IF(SUMIFS(openData!$O:$O,openData!$C:$C,C107,openData!$D:$D,D107,openData!$H:$H,E107)=0,"",(SUMIFS(openData!$O:$O,openData!$C:$C,C107,openData!$D:$D,D107,openData!$H:$H,E107)))</f>
        <v>6.82</v>
      </c>
    </row>
    <row r="108" spans="3:6" x14ac:dyDescent="0.25">
      <c r="C108" s="10">
        <v>1</v>
      </c>
      <c r="D108" s="20">
        <v>2018</v>
      </c>
      <c r="E108" s="20" t="s">
        <v>32</v>
      </c>
      <c r="F108" s="21">
        <f>IF(SUMIFS(openData!$O:$O,openData!$C:$C,C108,openData!$D:$D,D108,openData!$H:$H,E108)=0,"",(SUMIFS(openData!$O:$O,openData!$C:$C,C108,openData!$D:$D,D108,openData!$H:$H,E108)))</f>
        <v>14.76</v>
      </c>
    </row>
    <row r="109" spans="3:6" x14ac:dyDescent="0.25">
      <c r="C109" s="11">
        <v>2</v>
      </c>
      <c r="D109" s="22">
        <v>2018</v>
      </c>
      <c r="E109" s="22" t="s">
        <v>32</v>
      </c>
      <c r="F109" s="23">
        <f>IF(SUMIFS(openData!$O:$O,openData!$C:$C,C109,openData!$D:$D,D109,openData!$H:$H,E109)=0,"",(SUMIFS(openData!$O:$O,openData!$C:$C,C109,openData!$D:$D,D109,openData!$H:$H,E109)))</f>
        <v>7.13</v>
      </c>
    </row>
    <row r="110" spans="3:6" x14ac:dyDescent="0.25">
      <c r="C110" s="11">
        <v>3</v>
      </c>
      <c r="D110" s="22">
        <v>2018</v>
      </c>
      <c r="E110" s="22" t="s">
        <v>32</v>
      </c>
      <c r="F110" s="23">
        <f>IF(SUMIFS(openData!$O:$O,openData!$C:$C,C110,openData!$D:$D,D110,openData!$H:$H,E110)=0,"",(SUMIFS(openData!$O:$O,openData!$C:$C,C110,openData!$D:$D,D110,openData!$H:$H,E110)))</f>
        <v>7.52</v>
      </c>
    </row>
    <row r="111" spans="3:6" x14ac:dyDescent="0.25">
      <c r="C111" s="11">
        <v>4</v>
      </c>
      <c r="D111" s="22">
        <v>2018</v>
      </c>
      <c r="E111" s="22" t="s">
        <v>32</v>
      </c>
      <c r="F111" s="23">
        <f>IF(SUMIFS(openData!$O:$O,openData!$C:$C,C111,openData!$D:$D,D111,openData!$H:$H,E111)=0,"",(SUMIFS(openData!$O:$O,openData!$C:$C,C111,openData!$D:$D,D111,openData!$H:$H,E111)))</f>
        <v>7.8</v>
      </c>
    </row>
    <row r="112" spans="3:6" x14ac:dyDescent="0.25">
      <c r="C112" s="11">
        <v>5</v>
      </c>
      <c r="D112" s="22">
        <v>2018</v>
      </c>
      <c r="E112" s="22" t="s">
        <v>32</v>
      </c>
      <c r="F112" s="23">
        <f>IF(SUMIFS(openData!$O:$O,openData!$C:$C,C112,openData!$D:$D,D112,openData!$H:$H,E112)=0,"",(SUMIFS(openData!$O:$O,openData!$C:$C,C112,openData!$D:$D,D112,openData!$H:$H,E112)))</f>
        <v>7.9</v>
      </c>
    </row>
    <row r="113" spans="3:6" x14ac:dyDescent="0.25">
      <c r="C113" s="11">
        <v>6</v>
      </c>
      <c r="D113" s="22">
        <v>2018</v>
      </c>
      <c r="E113" s="22" t="s">
        <v>32</v>
      </c>
      <c r="F113" s="23">
        <f>IF(SUMIFS(openData!$O:$O,openData!$C:$C,C113,openData!$D:$D,D113,openData!$H:$H,E113)=0,"",(SUMIFS(openData!$O:$O,openData!$C:$C,C113,openData!$D:$D,D113,openData!$H:$H,E113)))</f>
        <v>7.89</v>
      </c>
    </row>
    <row r="114" spans="3:6" x14ac:dyDescent="0.25">
      <c r="C114" s="11">
        <v>7</v>
      </c>
      <c r="D114" s="22">
        <v>2018</v>
      </c>
      <c r="E114" s="22" t="s">
        <v>32</v>
      </c>
      <c r="F114" s="23">
        <f>IF(SUMIFS(openData!$O:$O,openData!$C:$C,C114,openData!$D:$D,D114,openData!$H:$H,E114)=0,"",(SUMIFS(openData!$O:$O,openData!$C:$C,C114,openData!$D:$D,D114,openData!$H:$H,E114)))</f>
        <v>7.73</v>
      </c>
    </row>
    <row r="115" spans="3:6" x14ac:dyDescent="0.25">
      <c r="C115" s="11">
        <v>8</v>
      </c>
      <c r="D115" s="22">
        <v>2018</v>
      </c>
      <c r="E115" s="22" t="s">
        <v>32</v>
      </c>
      <c r="F115" s="23">
        <f>IF(SUMIFS(openData!$O:$O,openData!$C:$C,C115,openData!$D:$D,D115,openData!$H:$H,E115)=0,"",(SUMIFS(openData!$O:$O,openData!$C:$C,C115,openData!$D:$D,D115,openData!$H:$H,E115)))</f>
        <v>7.4</v>
      </c>
    </row>
    <row r="116" spans="3:6" x14ac:dyDescent="0.25">
      <c r="C116" s="11">
        <v>9</v>
      </c>
      <c r="D116" s="22">
        <v>2018</v>
      </c>
      <c r="E116" s="22" t="s">
        <v>32</v>
      </c>
      <c r="F116" s="23">
        <f>IF(SUMIFS(openData!$O:$O,openData!$C:$C,C116,openData!$D:$D,D116,openData!$H:$H,E116)=0,"",(SUMIFS(openData!$O:$O,openData!$C:$C,C116,openData!$D:$D,D116,openData!$H:$H,E116)))</f>
        <v>6.33</v>
      </c>
    </row>
    <row r="117" spans="3:6" x14ac:dyDescent="0.25">
      <c r="C117" s="11">
        <v>10</v>
      </c>
      <c r="D117" s="22">
        <v>2018</v>
      </c>
      <c r="E117" s="22" t="s">
        <v>32</v>
      </c>
      <c r="F117" s="23">
        <f>IF(SUMIFS(openData!$O:$O,openData!$C:$C,C117,openData!$D:$D,D117,openData!$H:$H,E117)=0,"",(SUMIFS(openData!$O:$O,openData!$C:$C,C117,openData!$D:$D,D117,openData!$H:$H,E117)))</f>
        <v>6.07</v>
      </c>
    </row>
    <row r="118" spans="3:6" x14ac:dyDescent="0.25">
      <c r="C118" s="11">
        <v>11</v>
      </c>
      <c r="D118" s="22">
        <v>2018</v>
      </c>
      <c r="E118" s="22" t="s">
        <v>32</v>
      </c>
      <c r="F118" s="23">
        <f>IF(SUMIFS(openData!$O:$O,openData!$C:$C,C118,openData!$D:$D,D118,openData!$H:$H,E118)=0,"",(SUMIFS(openData!$O:$O,openData!$C:$C,C118,openData!$D:$D,D118,openData!$H:$H,E118)))</f>
        <v>6.04</v>
      </c>
    </row>
    <row r="119" spans="3:6" x14ac:dyDescent="0.25">
      <c r="C119" s="11">
        <v>12</v>
      </c>
      <c r="D119" s="22">
        <v>2018</v>
      </c>
      <c r="E119" s="22" t="s">
        <v>32</v>
      </c>
      <c r="F119" s="23">
        <f>IF(SUMIFS(openData!$O:$O,openData!$C:$C,C119,openData!$D:$D,D119,openData!$H:$H,E119)=0,"",(SUMIFS(openData!$O:$O,openData!$C:$C,C119,openData!$D:$D,D119,openData!$H:$H,E119)))</f>
        <v>6.71</v>
      </c>
    </row>
    <row r="120" spans="3:6" x14ac:dyDescent="0.25">
      <c r="C120" s="11">
        <v>13</v>
      </c>
      <c r="D120" s="22">
        <v>2018</v>
      </c>
      <c r="E120" s="22" t="s">
        <v>32</v>
      </c>
      <c r="F120" s="23">
        <f>IF(SUMIFS(openData!$O:$O,openData!$C:$C,C120,openData!$D:$D,D120,openData!$H:$H,E120)=0,"",(SUMIFS(openData!$O:$O,openData!$C:$C,C120,openData!$D:$D,D120,openData!$H:$H,E120)))</f>
        <v>6.59</v>
      </c>
    </row>
    <row r="121" spans="3:6" x14ac:dyDescent="0.25">
      <c r="C121" s="11">
        <v>14</v>
      </c>
      <c r="D121" s="22">
        <v>2018</v>
      </c>
      <c r="E121" s="22" t="s">
        <v>32</v>
      </c>
      <c r="F121" s="23">
        <f>IF(SUMIFS(openData!$O:$O,openData!$C:$C,C121,openData!$D:$D,D121,openData!$H:$H,E121)=0,"",(SUMIFS(openData!$O:$O,openData!$C:$C,C121,openData!$D:$D,D121,openData!$H:$H,E121)))</f>
        <v>6.15</v>
      </c>
    </row>
    <row r="122" spans="3:6" x14ac:dyDescent="0.25">
      <c r="C122" s="11">
        <v>15</v>
      </c>
      <c r="D122" s="22">
        <v>2018</v>
      </c>
      <c r="E122" s="22" t="s">
        <v>32</v>
      </c>
      <c r="F122" s="23">
        <f>IF(SUMIFS(openData!$O:$O,openData!$C:$C,C122,openData!$D:$D,D122,openData!$H:$H,E122)=0,"",(SUMIFS(openData!$O:$O,openData!$C:$C,C122,openData!$D:$D,D122,openData!$H:$H,E122)))</f>
        <v>6</v>
      </c>
    </row>
    <row r="123" spans="3:6" x14ac:dyDescent="0.25">
      <c r="C123" s="11">
        <v>16</v>
      </c>
      <c r="D123" s="22">
        <v>2018</v>
      </c>
      <c r="E123" s="22" t="s">
        <v>32</v>
      </c>
      <c r="F123" s="23">
        <f>IF(SUMIFS(openData!$O:$O,openData!$C:$C,C123,openData!$D:$D,D123,openData!$H:$H,E123)=0,"",(SUMIFS(openData!$O:$O,openData!$C:$C,C123,openData!$D:$D,D123,openData!$H:$H,E123)))</f>
        <v>5.93</v>
      </c>
    </row>
    <row r="124" spans="3:6" x14ac:dyDescent="0.25">
      <c r="C124" s="11">
        <v>17</v>
      </c>
      <c r="D124" s="22">
        <v>2018</v>
      </c>
      <c r="E124" s="22" t="s">
        <v>32</v>
      </c>
      <c r="F124" s="23">
        <f>IF(SUMIFS(openData!$O:$O,openData!$C:$C,C124,openData!$D:$D,D124,openData!$H:$H,E124)=0,"",(SUMIFS(openData!$O:$O,openData!$C:$C,C124,openData!$D:$D,D124,openData!$H:$H,E124)))</f>
        <v>5.77</v>
      </c>
    </row>
    <row r="125" spans="3:6" x14ac:dyDescent="0.25">
      <c r="C125" s="11">
        <v>18</v>
      </c>
      <c r="D125" s="22">
        <v>2018</v>
      </c>
      <c r="E125" s="22" t="s">
        <v>32</v>
      </c>
      <c r="F125" s="23">
        <f>IF(SUMIFS(openData!$O:$O,openData!$C:$C,C125,openData!$D:$D,D125,openData!$H:$H,E125)=0,"",(SUMIFS(openData!$O:$O,openData!$C:$C,C125,openData!$D:$D,D125,openData!$H:$H,E125)))</f>
        <v>5.99</v>
      </c>
    </row>
    <row r="126" spans="3:6" x14ac:dyDescent="0.25">
      <c r="C126" s="11">
        <v>19</v>
      </c>
      <c r="D126" s="22">
        <v>2018</v>
      </c>
      <c r="E126" s="22" t="s">
        <v>32</v>
      </c>
      <c r="F126" s="23">
        <f>IF(SUMIFS(openData!$O:$O,openData!$C:$C,C126,openData!$D:$D,D126,openData!$H:$H,E126)=0,"",(SUMIFS(openData!$O:$O,openData!$C:$C,C126,openData!$D:$D,D126,openData!$H:$H,E126)))</f>
        <v>5.92</v>
      </c>
    </row>
    <row r="127" spans="3:6" x14ac:dyDescent="0.25">
      <c r="C127" s="11">
        <v>20</v>
      </c>
      <c r="D127" s="22">
        <v>2018</v>
      </c>
      <c r="E127" s="22" t="s">
        <v>32</v>
      </c>
      <c r="F127" s="23">
        <f>IF(SUMIFS(openData!$O:$O,openData!$C:$C,C127,openData!$D:$D,D127,openData!$H:$H,E127)=0,"",(SUMIFS(openData!$O:$O,openData!$C:$C,C127,openData!$D:$D,D127,openData!$H:$H,E127)))</f>
        <v>5.33</v>
      </c>
    </row>
    <row r="128" spans="3:6" x14ac:dyDescent="0.25">
      <c r="C128" s="11">
        <v>21</v>
      </c>
      <c r="D128" s="22">
        <v>2018</v>
      </c>
      <c r="E128" s="22" t="s">
        <v>32</v>
      </c>
      <c r="F128" s="23">
        <f>IF(SUMIFS(openData!$O:$O,openData!$C:$C,C128,openData!$D:$D,D128,openData!$H:$H,E128)=0,"",(SUMIFS(openData!$O:$O,openData!$C:$C,C128,openData!$D:$D,D128,openData!$H:$H,E128)))</f>
        <v>4.6399999999999997</v>
      </c>
    </row>
    <row r="129" spans="3:6" x14ac:dyDescent="0.25">
      <c r="C129" s="11">
        <v>22</v>
      </c>
      <c r="D129" s="22">
        <v>2018</v>
      </c>
      <c r="E129" s="22" t="s">
        <v>32</v>
      </c>
      <c r="F129" s="23">
        <f>IF(SUMIFS(openData!$O:$O,openData!$C:$C,C129,openData!$D:$D,D129,openData!$H:$H,E129)=0,"",(SUMIFS(openData!$O:$O,openData!$C:$C,C129,openData!$D:$D,D129,openData!$H:$H,E129)))</f>
        <v>3.32</v>
      </c>
    </row>
    <row r="130" spans="3:6" x14ac:dyDescent="0.25">
      <c r="C130" s="11">
        <v>23</v>
      </c>
      <c r="D130" s="22">
        <v>2018</v>
      </c>
      <c r="E130" s="22" t="s">
        <v>32</v>
      </c>
      <c r="F130" s="23">
        <f>IF(SUMIFS(openData!$O:$O,openData!$C:$C,C130,openData!$D:$D,D130,openData!$H:$H,E130)=0,"",(SUMIFS(openData!$O:$O,openData!$C:$C,C130,openData!$D:$D,D130,openData!$H:$H,E130)))</f>
        <v>3.88</v>
      </c>
    </row>
    <row r="131" spans="3:6" x14ac:dyDescent="0.25">
      <c r="C131" s="11">
        <v>24</v>
      </c>
      <c r="D131" s="22">
        <v>2018</v>
      </c>
      <c r="E131" s="22" t="s">
        <v>32</v>
      </c>
      <c r="F131" s="23">
        <f>IF(SUMIFS(openData!$O:$O,openData!$C:$C,C131,openData!$D:$D,D131,openData!$H:$H,E131)=0,"",(SUMIFS(openData!$O:$O,openData!$C:$C,C131,openData!$D:$D,D131,openData!$H:$H,E131)))</f>
        <v>3.43</v>
      </c>
    </row>
    <row r="132" spans="3:6" x14ac:dyDescent="0.25">
      <c r="C132" s="11">
        <v>25</v>
      </c>
      <c r="D132" s="22">
        <v>2018</v>
      </c>
      <c r="E132" s="22" t="s">
        <v>32</v>
      </c>
      <c r="F132" s="23">
        <f>IF(SUMIFS(openData!$O:$O,openData!$C:$C,C132,openData!$D:$D,D132,openData!$H:$H,E132)=0,"",(SUMIFS(openData!$O:$O,openData!$C:$C,C132,openData!$D:$D,D132,openData!$H:$H,E132)))</f>
        <v>3.51</v>
      </c>
    </row>
    <row r="133" spans="3:6" x14ac:dyDescent="0.25">
      <c r="C133" s="11">
        <v>26</v>
      </c>
      <c r="D133" s="22">
        <v>2018</v>
      </c>
      <c r="E133" s="22" t="s">
        <v>32</v>
      </c>
      <c r="F133" s="23" t="str">
        <f>IF(SUMIFS(openData!$O:$O,openData!$C:$C,C133,openData!$D:$D,D133,openData!$H:$H,E133)=0,"",(SUMIFS(openData!$O:$O,openData!$C:$C,C133,openData!$D:$D,D133,openData!$H:$H,E133)))</f>
        <v/>
      </c>
    </row>
    <row r="134" spans="3:6" x14ac:dyDescent="0.25">
      <c r="C134" s="11">
        <v>27</v>
      </c>
      <c r="D134" s="22">
        <v>2018</v>
      </c>
      <c r="E134" s="22" t="s">
        <v>32</v>
      </c>
      <c r="F134" s="23" t="str">
        <f>IF(SUMIFS(openData!$O:$O,openData!$C:$C,C134,openData!$D:$D,D134,openData!$H:$H,E134)=0,"",(SUMIFS(openData!$O:$O,openData!$C:$C,C134,openData!$D:$D,D134,openData!$H:$H,E134)))</f>
        <v/>
      </c>
    </row>
    <row r="135" spans="3:6" x14ac:dyDescent="0.25">
      <c r="C135" s="11">
        <v>28</v>
      </c>
      <c r="D135" s="22">
        <v>2018</v>
      </c>
      <c r="E135" s="22" t="s">
        <v>32</v>
      </c>
      <c r="F135" s="23" t="str">
        <f>IF(SUMIFS(openData!$O:$O,openData!$C:$C,C135,openData!$D:$D,D135,openData!$H:$H,E135)=0,"",(SUMIFS(openData!$O:$O,openData!$C:$C,C135,openData!$D:$D,D135,openData!$H:$H,E135)))</f>
        <v/>
      </c>
    </row>
    <row r="136" spans="3:6" x14ac:dyDescent="0.25">
      <c r="C136" s="11">
        <v>29</v>
      </c>
      <c r="D136" s="22">
        <v>2018</v>
      </c>
      <c r="E136" s="22" t="s">
        <v>32</v>
      </c>
      <c r="F136" s="23" t="str">
        <f>IF(SUMIFS(openData!$O:$O,openData!$C:$C,C136,openData!$D:$D,D136,openData!$H:$H,E136)=0,"",(SUMIFS(openData!$O:$O,openData!$C:$C,C136,openData!$D:$D,D136,openData!$H:$H,E136)))</f>
        <v/>
      </c>
    </row>
    <row r="137" spans="3:6" x14ac:dyDescent="0.25">
      <c r="C137" s="11">
        <v>30</v>
      </c>
      <c r="D137" s="22">
        <v>2018</v>
      </c>
      <c r="E137" s="22" t="s">
        <v>32</v>
      </c>
      <c r="F137" s="23" t="str">
        <f>IF(SUMIFS(openData!$O:$O,openData!$C:$C,C137,openData!$D:$D,D137,openData!$H:$H,E137)=0,"",(SUMIFS(openData!$O:$O,openData!$C:$C,C137,openData!$D:$D,D137,openData!$H:$H,E137)))</f>
        <v/>
      </c>
    </row>
    <row r="138" spans="3:6" x14ac:dyDescent="0.25">
      <c r="C138" s="11">
        <v>31</v>
      </c>
      <c r="D138" s="22">
        <v>2018</v>
      </c>
      <c r="E138" s="22" t="s">
        <v>32</v>
      </c>
      <c r="F138" s="23" t="str">
        <f>IF(SUMIFS(openData!$O:$O,openData!$C:$C,C138,openData!$D:$D,D138,openData!$H:$H,E138)=0,"",(SUMIFS(openData!$O:$O,openData!$C:$C,C138,openData!$D:$D,D138,openData!$H:$H,E138)))</f>
        <v/>
      </c>
    </row>
    <row r="139" spans="3:6" x14ac:dyDescent="0.25">
      <c r="C139" s="11">
        <v>32</v>
      </c>
      <c r="D139" s="22">
        <v>2018</v>
      </c>
      <c r="E139" s="22" t="s">
        <v>32</v>
      </c>
      <c r="F139" s="23" t="str">
        <f>IF(SUMIFS(openData!$O:$O,openData!$C:$C,C139,openData!$D:$D,D139,openData!$H:$H,E139)=0,"",(SUMIFS(openData!$O:$O,openData!$C:$C,C139,openData!$D:$D,D139,openData!$H:$H,E139)))</f>
        <v/>
      </c>
    </row>
    <row r="140" spans="3:6" x14ac:dyDescent="0.25">
      <c r="C140" s="11">
        <v>33</v>
      </c>
      <c r="D140" s="22">
        <v>2018</v>
      </c>
      <c r="E140" s="22" t="s">
        <v>32</v>
      </c>
      <c r="F140" s="23" t="str">
        <f>IF(SUMIFS(openData!$O:$O,openData!$C:$C,C140,openData!$D:$D,D140,openData!$H:$H,E140)=0,"",(SUMIFS(openData!$O:$O,openData!$C:$C,C140,openData!$D:$D,D140,openData!$H:$H,E140)))</f>
        <v/>
      </c>
    </row>
    <row r="141" spans="3:6" x14ac:dyDescent="0.25">
      <c r="C141" s="11">
        <v>34</v>
      </c>
      <c r="D141" s="22">
        <v>2018</v>
      </c>
      <c r="E141" s="22" t="s">
        <v>32</v>
      </c>
      <c r="F141" s="23" t="str">
        <f>IF(SUMIFS(openData!$O:$O,openData!$C:$C,C141,openData!$D:$D,D141,openData!$H:$H,E141)=0,"",(SUMIFS(openData!$O:$O,openData!$C:$C,C141,openData!$D:$D,D141,openData!$H:$H,E141)))</f>
        <v/>
      </c>
    </row>
    <row r="142" spans="3:6" x14ac:dyDescent="0.25">
      <c r="C142" s="11">
        <v>35</v>
      </c>
      <c r="D142" s="22">
        <v>2018</v>
      </c>
      <c r="E142" s="22" t="s">
        <v>32</v>
      </c>
      <c r="F142" s="23" t="str">
        <f>IF(SUMIFS(openData!$O:$O,openData!$C:$C,C142,openData!$D:$D,D142,openData!$H:$H,E142)=0,"",(SUMIFS(openData!$O:$O,openData!$C:$C,C142,openData!$D:$D,D142,openData!$H:$H,E142)))</f>
        <v/>
      </c>
    </row>
    <row r="143" spans="3:6" x14ac:dyDescent="0.25">
      <c r="C143" s="11">
        <v>36</v>
      </c>
      <c r="D143" s="22">
        <v>2018</v>
      </c>
      <c r="E143" s="22" t="s">
        <v>32</v>
      </c>
      <c r="F143" s="23">
        <f>IF(SUMIFS(openData!$O:$O,openData!$C:$C,C143,openData!$D:$D,D143,openData!$H:$H,E143)=0,"",(SUMIFS(openData!$O:$O,openData!$C:$C,C143,openData!$D:$D,D143,openData!$H:$H,E143)))</f>
        <v>5</v>
      </c>
    </row>
    <row r="144" spans="3:6" x14ac:dyDescent="0.25">
      <c r="C144" s="11">
        <v>37</v>
      </c>
      <c r="D144" s="22">
        <v>2018</v>
      </c>
      <c r="E144" s="22" t="s">
        <v>32</v>
      </c>
      <c r="F144" s="23">
        <f>IF(SUMIFS(openData!$O:$O,openData!$C:$C,C144,openData!$D:$D,D144,openData!$H:$H,E144)=0,"",(SUMIFS(openData!$O:$O,openData!$C:$C,C144,openData!$D:$D,D144,openData!$H:$H,E144)))</f>
        <v>4.96</v>
      </c>
    </row>
    <row r="145" spans="3:6" x14ac:dyDescent="0.25">
      <c r="C145" s="11">
        <v>38</v>
      </c>
      <c r="D145" s="22">
        <v>2018</v>
      </c>
      <c r="E145" s="22" t="s">
        <v>32</v>
      </c>
      <c r="F145" s="23">
        <f>IF(SUMIFS(openData!$O:$O,openData!$C:$C,C145,openData!$D:$D,D145,openData!$H:$H,E145)=0,"",(SUMIFS(openData!$O:$O,openData!$C:$C,C145,openData!$D:$D,D145,openData!$H:$H,E145)))</f>
        <v>6.22</v>
      </c>
    </row>
    <row r="146" spans="3:6" x14ac:dyDescent="0.25">
      <c r="C146" s="11">
        <v>39</v>
      </c>
      <c r="D146" s="22">
        <v>2018</v>
      </c>
      <c r="E146" s="22" t="s">
        <v>32</v>
      </c>
      <c r="F146" s="23">
        <f>IF(SUMIFS(openData!$O:$O,openData!$C:$C,C146,openData!$D:$D,D146,openData!$H:$H,E146)=0,"",(SUMIFS(openData!$O:$O,openData!$C:$C,C146,openData!$D:$D,D146,openData!$H:$H,E146)))</f>
        <v>6.43</v>
      </c>
    </row>
    <row r="147" spans="3:6" x14ac:dyDescent="0.25">
      <c r="C147" s="11">
        <v>40</v>
      </c>
      <c r="D147" s="22">
        <v>2018</v>
      </c>
      <c r="E147" s="22" t="s">
        <v>32</v>
      </c>
      <c r="F147" s="23">
        <f>IF(SUMIFS(openData!$O:$O,openData!$C:$C,C147,openData!$D:$D,D147,openData!$H:$H,E147)=0,"",(SUMIFS(openData!$O:$O,openData!$C:$C,C147,openData!$D:$D,D147,openData!$H:$H,E147)))</f>
        <v>6.56</v>
      </c>
    </row>
    <row r="148" spans="3:6" x14ac:dyDescent="0.25">
      <c r="C148" s="11">
        <v>41</v>
      </c>
      <c r="D148" s="22">
        <v>2018</v>
      </c>
      <c r="E148" s="22" t="s">
        <v>32</v>
      </c>
      <c r="F148" s="23">
        <f>IF(SUMIFS(openData!$O:$O,openData!$C:$C,C148,openData!$D:$D,D148,openData!$H:$H,E148)=0,"",(SUMIFS(openData!$O:$O,openData!$C:$C,C148,openData!$D:$D,D148,openData!$H:$H,E148)))</f>
        <v>5.97</v>
      </c>
    </row>
    <row r="149" spans="3:6" x14ac:dyDescent="0.25">
      <c r="C149" s="11">
        <v>42</v>
      </c>
      <c r="D149" s="22">
        <v>2018</v>
      </c>
      <c r="E149" s="22" t="s">
        <v>32</v>
      </c>
      <c r="F149" s="23">
        <f>IF(SUMIFS(openData!$O:$O,openData!$C:$C,C149,openData!$D:$D,D149,openData!$H:$H,E149)=0,"",(SUMIFS(openData!$O:$O,openData!$C:$C,C149,openData!$D:$D,D149,openData!$H:$H,E149)))</f>
        <v>5.84</v>
      </c>
    </row>
    <row r="150" spans="3:6" x14ac:dyDescent="0.25">
      <c r="C150" s="11">
        <v>43</v>
      </c>
      <c r="D150" s="22">
        <v>2018</v>
      </c>
      <c r="E150" s="22" t="s">
        <v>32</v>
      </c>
      <c r="F150" s="23">
        <f>IF(SUMIFS(openData!$O:$O,openData!$C:$C,C150,openData!$D:$D,D150,openData!$H:$H,E150)=0,"",(SUMIFS(openData!$O:$O,openData!$C:$C,C150,openData!$D:$D,D150,openData!$H:$H,E150)))</f>
        <v>4.9800000000000004</v>
      </c>
    </row>
    <row r="151" spans="3:6" x14ac:dyDescent="0.25">
      <c r="C151" s="11">
        <v>44</v>
      </c>
      <c r="D151" s="22">
        <v>2018</v>
      </c>
      <c r="E151" s="22" t="s">
        <v>32</v>
      </c>
      <c r="F151" s="23">
        <f>IF(SUMIFS(openData!$O:$O,openData!$C:$C,C151,openData!$D:$D,D151,openData!$H:$H,E151)=0,"",(SUMIFS(openData!$O:$O,openData!$C:$C,C151,openData!$D:$D,D151,openData!$H:$H,E151)))</f>
        <v>5.6</v>
      </c>
    </row>
    <row r="152" spans="3:6" x14ac:dyDescent="0.25">
      <c r="C152" s="11">
        <v>45</v>
      </c>
      <c r="D152" s="22">
        <v>2018</v>
      </c>
      <c r="E152" s="22" t="s">
        <v>32</v>
      </c>
      <c r="F152" s="23">
        <f>IF(SUMIFS(openData!$O:$O,openData!$C:$C,C152,openData!$D:$D,D152,openData!$H:$H,E152)=0,"",(SUMIFS(openData!$O:$O,openData!$C:$C,C152,openData!$D:$D,D152,openData!$H:$H,E152)))</f>
        <v>6.2</v>
      </c>
    </row>
    <row r="153" spans="3:6" x14ac:dyDescent="0.25">
      <c r="C153" s="11">
        <v>46</v>
      </c>
      <c r="D153" s="22">
        <v>2018</v>
      </c>
      <c r="E153" s="22" t="s">
        <v>32</v>
      </c>
      <c r="F153" s="23">
        <f>IF(SUMIFS(openData!$O:$O,openData!$C:$C,C153,openData!$D:$D,D153,openData!$H:$H,E153)=0,"",(SUMIFS(openData!$O:$O,openData!$C:$C,C153,openData!$D:$D,D153,openData!$H:$H,E153)))</f>
        <v>6.1</v>
      </c>
    </row>
    <row r="154" spans="3:6" x14ac:dyDescent="0.25">
      <c r="C154" s="11">
        <v>47</v>
      </c>
      <c r="D154" s="22">
        <v>2018</v>
      </c>
      <c r="E154" s="22" t="s">
        <v>32</v>
      </c>
      <c r="F154" s="23">
        <f>IF(SUMIFS(openData!$O:$O,openData!$C:$C,C154,openData!$D:$D,D154,openData!$H:$H,E154)=0,"",(SUMIFS(openData!$O:$O,openData!$C:$C,C154,openData!$D:$D,D154,openData!$H:$H,E154)))</f>
        <v>5.94</v>
      </c>
    </row>
    <row r="155" spans="3:6" x14ac:dyDescent="0.25">
      <c r="C155" s="11">
        <v>48</v>
      </c>
      <c r="D155" s="22">
        <v>2018</v>
      </c>
      <c r="E155" s="22" t="s">
        <v>32</v>
      </c>
      <c r="F155" s="23">
        <f>IF(SUMIFS(openData!$O:$O,openData!$C:$C,C155,openData!$D:$D,D155,openData!$H:$H,E155)=0,"",(SUMIFS(openData!$O:$O,openData!$C:$C,C155,openData!$D:$D,D155,openData!$H:$H,E155)))</f>
        <v>6.29</v>
      </c>
    </row>
    <row r="156" spans="3:6" x14ac:dyDescent="0.25">
      <c r="C156" s="11">
        <v>49</v>
      </c>
      <c r="D156" s="22">
        <v>2018</v>
      </c>
      <c r="E156" s="22" t="s">
        <v>32</v>
      </c>
      <c r="F156" s="23">
        <f>IF(SUMIFS(openData!$O:$O,openData!$C:$C,C156,openData!$D:$D,D156,openData!$H:$H,E156)=0,"",(SUMIFS(openData!$O:$O,openData!$C:$C,C156,openData!$D:$D,D156,openData!$H:$H,E156)))</f>
        <v>6.76</v>
      </c>
    </row>
    <row r="157" spans="3:6" x14ac:dyDescent="0.25">
      <c r="C157" s="11">
        <v>50</v>
      </c>
      <c r="D157" s="22">
        <v>2018</v>
      </c>
      <c r="E157" s="22" t="s">
        <v>32</v>
      </c>
      <c r="F157" s="23">
        <f>IF(SUMIFS(openData!$O:$O,openData!$C:$C,C157,openData!$D:$D,D157,openData!$H:$H,E157)=0,"",(SUMIFS(openData!$O:$O,openData!$C:$C,C157,openData!$D:$D,D157,openData!$H:$H,E157)))</f>
        <v>6.97</v>
      </c>
    </row>
    <row r="158" spans="3:6" x14ac:dyDescent="0.25">
      <c r="C158" s="11">
        <v>51</v>
      </c>
      <c r="D158" s="22">
        <v>2018</v>
      </c>
      <c r="E158" s="22" t="s">
        <v>32</v>
      </c>
      <c r="F158" s="23">
        <f>IF(SUMIFS(openData!$O:$O,openData!$C:$C,C158,openData!$D:$D,D158,openData!$H:$H,E158)=0,"",(SUMIFS(openData!$O:$O,openData!$C:$C,C158,openData!$D:$D,D158,openData!$H:$H,E158)))</f>
        <v>7.31</v>
      </c>
    </row>
    <row r="159" spans="3:6" x14ac:dyDescent="0.25">
      <c r="C159" s="12">
        <v>52</v>
      </c>
      <c r="D159" s="24">
        <v>2018</v>
      </c>
      <c r="E159" s="24" t="s">
        <v>32</v>
      </c>
      <c r="F159" s="25">
        <f>IF(SUMIFS(openData!$O:$O,openData!$C:$C,C159,openData!$D:$D,D159,openData!$H:$H,E159)=0,"",(SUMIFS(openData!$O:$O,openData!$C:$C,C159,openData!$D:$D,D159,openData!$H:$H,E159)))</f>
        <v>7.64</v>
      </c>
    </row>
    <row r="160" spans="3:6" x14ac:dyDescent="0.25">
      <c r="C160" s="10">
        <v>2</v>
      </c>
      <c r="D160" s="20">
        <v>2019</v>
      </c>
      <c r="E160" s="20" t="s">
        <v>32</v>
      </c>
      <c r="F160" s="21">
        <f>IF(SUMIFS(openData!$O:$O,openData!$C:$C,C160,openData!$D:$D,D160,openData!$H:$H,E160)=0,"",(SUMIFS(openData!$O:$O,openData!$C:$C,C160,openData!$D:$D,D160,openData!$H:$H,E160)))</f>
        <v>7.59</v>
      </c>
    </row>
    <row r="161" spans="3:6" x14ac:dyDescent="0.25">
      <c r="C161" s="11">
        <v>3</v>
      </c>
      <c r="D161" s="22">
        <v>2019</v>
      </c>
      <c r="E161" s="22" t="s">
        <v>32</v>
      </c>
      <c r="F161" s="23">
        <f>IF(SUMIFS(openData!$O:$O,openData!$C:$C,C161,openData!$D:$D,D161,openData!$H:$H,E161)=0,"",(SUMIFS(openData!$O:$O,openData!$C:$C,C161,openData!$D:$D,D161,openData!$H:$H,E161)))</f>
        <v>7.17</v>
      </c>
    </row>
    <row r="162" spans="3:6" x14ac:dyDescent="0.25">
      <c r="C162" s="11">
        <v>4</v>
      </c>
      <c r="D162" s="22">
        <v>2019</v>
      </c>
      <c r="E162" s="22" t="s">
        <v>32</v>
      </c>
      <c r="F162" s="23">
        <f>IF(SUMIFS(openData!$O:$O,openData!$C:$C,C162,openData!$D:$D,D162,openData!$H:$H,E162)=0,"",(SUMIFS(openData!$O:$O,openData!$C:$C,C162,openData!$D:$D,D162,openData!$H:$H,E162)))</f>
        <v>6.2</v>
      </c>
    </row>
    <row r="163" spans="3:6" x14ac:dyDescent="0.25">
      <c r="C163" s="11">
        <v>5</v>
      </c>
      <c r="D163" s="22">
        <v>2019</v>
      </c>
      <c r="E163" s="22" t="s">
        <v>32</v>
      </c>
      <c r="F163" s="23">
        <f>IF(SUMIFS(openData!$O:$O,openData!$C:$C,C163,openData!$D:$D,D163,openData!$H:$H,E163)=0,"",(SUMIFS(openData!$O:$O,openData!$C:$C,C163,openData!$D:$D,D163,openData!$H:$H,E163)))</f>
        <v>5.69</v>
      </c>
    </row>
    <row r="164" spans="3:6" x14ac:dyDescent="0.25">
      <c r="C164" s="11">
        <v>6</v>
      </c>
      <c r="D164" s="22">
        <v>2019</v>
      </c>
      <c r="E164" s="22" t="s">
        <v>32</v>
      </c>
      <c r="F164" s="23">
        <f>IF(SUMIFS(openData!$O:$O,openData!$C:$C,C164,openData!$D:$D,D164,openData!$H:$H,E164)=0,"",(SUMIFS(openData!$O:$O,openData!$C:$C,C164,openData!$D:$D,D164,openData!$H:$H,E164)))</f>
        <v>5.65</v>
      </c>
    </row>
    <row r="165" spans="3:6" x14ac:dyDescent="0.25">
      <c r="C165" s="11">
        <v>7</v>
      </c>
      <c r="D165" s="22">
        <v>2019</v>
      </c>
      <c r="E165" s="22" t="s">
        <v>32</v>
      </c>
      <c r="F165" s="23">
        <f>IF(SUMIFS(openData!$O:$O,openData!$C:$C,C165,openData!$D:$D,D165,openData!$H:$H,E165)=0,"",(SUMIFS(openData!$O:$O,openData!$C:$C,C165,openData!$D:$D,D165,openData!$H:$H,E165)))</f>
        <v>5.6</v>
      </c>
    </row>
    <row r="166" spans="3:6" x14ac:dyDescent="0.25">
      <c r="C166" s="11">
        <v>8</v>
      </c>
      <c r="D166" s="22">
        <v>2019</v>
      </c>
      <c r="E166" s="22" t="s">
        <v>32</v>
      </c>
      <c r="F166" s="23">
        <f>IF(SUMIFS(openData!$O:$O,openData!$C:$C,C166,openData!$D:$D,D166,openData!$H:$H,E166)=0,"",(SUMIFS(openData!$O:$O,openData!$C:$C,C166,openData!$D:$D,D166,openData!$H:$H,E166)))</f>
        <v>5.82</v>
      </c>
    </row>
    <row r="167" spans="3:6" x14ac:dyDescent="0.25">
      <c r="C167" s="11">
        <v>9</v>
      </c>
      <c r="D167" s="22">
        <v>2019</v>
      </c>
      <c r="E167" s="22" t="s">
        <v>32</v>
      </c>
      <c r="F167" s="23">
        <f>IF(SUMIFS(openData!$O:$O,openData!$C:$C,C167,openData!$D:$D,D167,openData!$H:$H,E167)=0,"",(SUMIFS(openData!$O:$O,openData!$C:$C,C167,openData!$D:$D,D167,openData!$H:$H,E167)))</f>
        <v>5.59</v>
      </c>
    </row>
    <row r="168" spans="3:6" x14ac:dyDescent="0.25">
      <c r="C168" s="11">
        <v>10</v>
      </c>
      <c r="D168" s="22">
        <v>2019</v>
      </c>
      <c r="E168" s="22" t="s">
        <v>32</v>
      </c>
      <c r="F168" s="23">
        <f>IF(SUMIFS(openData!$O:$O,openData!$C:$C,C168,openData!$D:$D,D168,openData!$H:$H,E168)=0,"",(SUMIFS(openData!$O:$O,openData!$C:$C,C168,openData!$D:$D,D168,openData!$H:$H,E168)))</f>
        <v>5.77</v>
      </c>
    </row>
    <row r="169" spans="3:6" x14ac:dyDescent="0.25">
      <c r="C169" s="11">
        <v>11</v>
      </c>
      <c r="D169" s="22">
        <v>2019</v>
      </c>
      <c r="E169" s="22" t="s">
        <v>32</v>
      </c>
      <c r="F169" s="23">
        <f>IF(SUMIFS(openData!$O:$O,openData!$C:$C,C169,openData!$D:$D,D169,openData!$H:$H,E169)=0,"",(SUMIFS(openData!$O:$O,openData!$C:$C,C169,openData!$D:$D,D169,openData!$H:$H,E169)))</f>
        <v>5.93</v>
      </c>
    </row>
    <row r="170" spans="3:6" x14ac:dyDescent="0.25">
      <c r="C170" s="11">
        <v>12</v>
      </c>
      <c r="D170" s="22">
        <v>2019</v>
      </c>
      <c r="E170" s="22" t="s">
        <v>32</v>
      </c>
      <c r="F170" s="23">
        <f>IF(SUMIFS(openData!$O:$O,openData!$C:$C,C170,openData!$D:$D,D170,openData!$H:$H,E170)=0,"",(SUMIFS(openData!$O:$O,openData!$C:$C,C170,openData!$D:$D,D170,openData!$H:$H,E170)))</f>
        <v>6.18</v>
      </c>
    </row>
    <row r="171" spans="3:6" x14ac:dyDescent="0.25">
      <c r="C171" s="11">
        <v>13</v>
      </c>
      <c r="D171" s="22">
        <v>2019</v>
      </c>
      <c r="E171" s="22" t="s">
        <v>32</v>
      </c>
      <c r="F171" s="23">
        <f>IF(SUMIFS(openData!$O:$O,openData!$C:$C,C171,openData!$D:$D,D171,openData!$H:$H,E171)=0,"",(SUMIFS(openData!$O:$O,openData!$C:$C,C171,openData!$D:$D,D171,openData!$H:$H,E171)))</f>
        <v>6.2</v>
      </c>
    </row>
    <row r="172" spans="3:6" x14ac:dyDescent="0.25">
      <c r="C172" s="11">
        <v>14</v>
      </c>
      <c r="D172" s="22">
        <v>2019</v>
      </c>
      <c r="E172" s="22" t="s">
        <v>32</v>
      </c>
      <c r="F172" s="23">
        <f>IF(SUMIFS(openData!$O:$O,openData!$C:$C,C172,openData!$D:$D,D172,openData!$H:$H,E172)=0,"",(SUMIFS(openData!$O:$O,openData!$C:$C,C172,openData!$D:$D,D172,openData!$H:$H,E172)))</f>
        <v>5.7</v>
      </c>
    </row>
    <row r="173" spans="3:6" x14ac:dyDescent="0.25">
      <c r="C173" s="11">
        <v>15</v>
      </c>
      <c r="D173" s="22">
        <v>2019</v>
      </c>
      <c r="E173" s="22" t="s">
        <v>32</v>
      </c>
      <c r="F173" s="23">
        <f>IF(SUMIFS(openData!$O:$O,openData!$C:$C,C173,openData!$D:$D,D173,openData!$H:$H,E173)=0,"",(SUMIFS(openData!$O:$O,openData!$C:$C,C173,openData!$D:$D,D173,openData!$H:$H,E173)))</f>
        <v>5.6</v>
      </c>
    </row>
    <row r="174" spans="3:6" x14ac:dyDescent="0.25">
      <c r="C174" s="11">
        <v>16</v>
      </c>
      <c r="D174" s="22">
        <v>2019</v>
      </c>
      <c r="E174" s="22" t="s">
        <v>32</v>
      </c>
      <c r="F174" s="23">
        <f>IF(SUMIFS(openData!$O:$O,openData!$C:$C,C174,openData!$D:$D,D174,openData!$H:$H,E174)=0,"",(SUMIFS(openData!$O:$O,openData!$C:$C,C174,openData!$D:$D,D174,openData!$H:$H,E174)))</f>
        <v>4.42</v>
      </c>
    </row>
    <row r="175" spans="3:6" x14ac:dyDescent="0.25">
      <c r="C175" s="11">
        <v>17</v>
      </c>
      <c r="D175" s="22">
        <v>2019</v>
      </c>
      <c r="E175" s="22" t="s">
        <v>32</v>
      </c>
      <c r="F175" s="23">
        <f>IF(SUMIFS(openData!$O:$O,openData!$C:$C,C175,openData!$D:$D,D175,openData!$H:$H,E175)=0,"",(SUMIFS(openData!$O:$O,openData!$C:$C,C175,openData!$D:$D,D175,openData!$H:$H,E175)))</f>
        <v>4.3</v>
      </c>
    </row>
    <row r="176" spans="3:6" x14ac:dyDescent="0.25">
      <c r="C176" s="11">
        <v>18</v>
      </c>
      <c r="D176" s="22">
        <v>2019</v>
      </c>
      <c r="E176" s="22" t="s">
        <v>32</v>
      </c>
      <c r="F176" s="23">
        <f>IF(SUMIFS(openData!$O:$O,openData!$C:$C,C176,openData!$D:$D,D176,openData!$H:$H,E176)=0,"",(SUMIFS(openData!$O:$O,openData!$C:$C,C176,openData!$D:$D,D176,openData!$H:$H,E176)))</f>
        <v>4.5599999999999996</v>
      </c>
    </row>
    <row r="177" spans="3:6" x14ac:dyDescent="0.25">
      <c r="C177" s="11">
        <v>19</v>
      </c>
      <c r="D177" s="22">
        <v>2019</v>
      </c>
      <c r="E177" s="22" t="s">
        <v>32</v>
      </c>
      <c r="F177" s="23">
        <f>IF(SUMIFS(openData!$O:$O,openData!$C:$C,C177,openData!$D:$D,D177,openData!$H:$H,E177)=0,"",(SUMIFS(openData!$O:$O,openData!$C:$C,C177,openData!$D:$D,D177,openData!$H:$H,E177)))</f>
        <v>4.22</v>
      </c>
    </row>
    <row r="178" spans="3:6" x14ac:dyDescent="0.25">
      <c r="C178" s="11">
        <v>20</v>
      </c>
      <c r="D178" s="22">
        <v>2019</v>
      </c>
      <c r="E178" s="22" t="s">
        <v>32</v>
      </c>
      <c r="F178" s="23">
        <f>IF(SUMIFS(openData!$O:$O,openData!$C:$C,C178,openData!$D:$D,D178,openData!$H:$H,E178)=0,"",(SUMIFS(openData!$O:$O,openData!$C:$C,C178,openData!$D:$D,D178,openData!$H:$H,E178)))</f>
        <v>4.5</v>
      </c>
    </row>
    <row r="179" spans="3:6" x14ac:dyDescent="0.25">
      <c r="C179" s="11">
        <v>21</v>
      </c>
      <c r="D179" s="22">
        <v>2019</v>
      </c>
      <c r="E179" s="22" t="s">
        <v>32</v>
      </c>
      <c r="F179" s="23">
        <f>IF(SUMIFS(openData!$O:$O,openData!$C:$C,C179,openData!$D:$D,D179,openData!$H:$H,E179)=0,"",(SUMIFS(openData!$O:$O,openData!$C:$C,C179,openData!$D:$D,D179,openData!$H:$H,E179)))</f>
        <v>5</v>
      </c>
    </row>
    <row r="180" spans="3:6" x14ac:dyDescent="0.25">
      <c r="C180" s="11">
        <v>22</v>
      </c>
      <c r="D180" s="22">
        <v>2019</v>
      </c>
      <c r="E180" s="22" t="s">
        <v>32</v>
      </c>
      <c r="F180" s="23">
        <f>IF(SUMIFS(openData!$O:$O,openData!$C:$C,C180,openData!$D:$D,D180,openData!$H:$H,E180)=0,"",(SUMIFS(openData!$O:$O,openData!$C:$C,C180,openData!$D:$D,D180,openData!$H:$H,E180)))</f>
        <v>5.28</v>
      </c>
    </row>
    <row r="181" spans="3:6" x14ac:dyDescent="0.25">
      <c r="C181" s="11">
        <v>23</v>
      </c>
      <c r="D181" s="22">
        <v>2019</v>
      </c>
      <c r="E181" s="22" t="s">
        <v>32</v>
      </c>
      <c r="F181" s="23">
        <f>IF(SUMIFS(openData!$O:$O,openData!$C:$C,C181,openData!$D:$D,D181,openData!$H:$H,E181)=0,"",(SUMIFS(openData!$O:$O,openData!$C:$C,C181,openData!$D:$D,D181,openData!$H:$H,E181)))</f>
        <v>4.2300000000000004</v>
      </c>
    </row>
    <row r="182" spans="3:6" x14ac:dyDescent="0.25">
      <c r="C182" s="11">
        <v>24</v>
      </c>
      <c r="D182" s="22">
        <v>2019</v>
      </c>
      <c r="E182" s="22" t="s">
        <v>32</v>
      </c>
      <c r="F182" s="23">
        <f>IF(SUMIFS(openData!$O:$O,openData!$C:$C,C182,openData!$D:$D,D182,openData!$H:$H,E182)=0,"",(SUMIFS(openData!$O:$O,openData!$C:$C,C182,openData!$D:$D,D182,openData!$H:$H,E182)))</f>
        <v>5.16</v>
      </c>
    </row>
    <row r="183" spans="3:6" x14ac:dyDescent="0.25">
      <c r="C183" s="11">
        <v>25</v>
      </c>
      <c r="D183" s="22">
        <v>2019</v>
      </c>
      <c r="E183" s="22" t="s">
        <v>32</v>
      </c>
      <c r="F183" s="23" t="str">
        <f>IF(SUMIFS(openData!$O:$O,openData!$C:$C,C183,openData!$D:$D,D183,openData!$H:$H,E183)=0,"",(SUMIFS(openData!$O:$O,openData!$C:$C,C183,openData!$D:$D,D183,openData!$H:$H,E183)))</f>
        <v/>
      </c>
    </row>
    <row r="184" spans="3:6" x14ac:dyDescent="0.25">
      <c r="C184" s="11">
        <v>26</v>
      </c>
      <c r="D184" s="22">
        <v>2019</v>
      </c>
      <c r="E184" s="22" t="s">
        <v>32</v>
      </c>
      <c r="F184" s="23" t="str">
        <f>IF(SUMIFS(openData!$O:$O,openData!$C:$C,C184,openData!$D:$D,D184,openData!$H:$H,E184)=0,"",(SUMIFS(openData!$O:$O,openData!$C:$C,C184,openData!$D:$D,D184,openData!$H:$H,E184)))</f>
        <v/>
      </c>
    </row>
    <row r="185" spans="3:6" x14ac:dyDescent="0.25">
      <c r="C185" s="11">
        <v>36</v>
      </c>
      <c r="D185" s="22">
        <v>2019</v>
      </c>
      <c r="E185" s="22" t="s">
        <v>32</v>
      </c>
      <c r="F185" s="23">
        <f>IF(SUMIFS(openData!$O:$O,openData!$C:$C,C185,openData!$D:$D,D185,openData!$H:$H,E185)=0,"",(SUMIFS(openData!$O:$O,openData!$C:$C,C185,openData!$D:$D,D185,openData!$H:$H,E185)))</f>
        <v>6.78</v>
      </c>
    </row>
    <row r="186" spans="3:6" x14ac:dyDescent="0.25">
      <c r="C186" s="11">
        <v>37</v>
      </c>
      <c r="D186" s="22">
        <v>2019</v>
      </c>
      <c r="E186" s="22" t="s">
        <v>32</v>
      </c>
      <c r="F186" s="23">
        <f>IF(SUMIFS(openData!$O:$O,openData!$C:$C,C186,openData!$D:$D,D186,openData!$H:$H,E186)=0,"",(SUMIFS(openData!$O:$O,openData!$C:$C,C186,openData!$D:$D,D186,openData!$H:$H,E186)))</f>
        <v>6.21</v>
      </c>
    </row>
    <row r="187" spans="3:6" x14ac:dyDescent="0.25">
      <c r="C187" s="11">
        <v>38</v>
      </c>
      <c r="D187" s="22">
        <v>2019</v>
      </c>
      <c r="E187" s="22" t="s">
        <v>32</v>
      </c>
      <c r="F187" s="23">
        <f>IF(SUMIFS(openData!$O:$O,openData!$C:$C,C187,openData!$D:$D,D187,openData!$H:$H,E187)=0,"",(SUMIFS(openData!$O:$O,openData!$C:$C,C187,openData!$D:$D,D187,openData!$H:$H,E187)))</f>
        <v>6.1</v>
      </c>
    </row>
    <row r="188" spans="3:6" x14ac:dyDescent="0.25">
      <c r="C188" s="11">
        <v>39</v>
      </c>
      <c r="D188" s="22">
        <v>2019</v>
      </c>
      <c r="E188" s="22" t="s">
        <v>32</v>
      </c>
      <c r="F188" s="23">
        <f>IF(SUMIFS(openData!$O:$O,openData!$C:$C,C188,openData!$D:$D,D188,openData!$H:$H,E188)=0,"",(SUMIFS(openData!$O:$O,openData!$C:$C,C188,openData!$D:$D,D188,openData!$H:$H,E188)))</f>
        <v>6.58</v>
      </c>
    </row>
    <row r="189" spans="3:6" x14ac:dyDescent="0.25">
      <c r="C189" s="11">
        <v>40</v>
      </c>
      <c r="D189" s="22">
        <v>2019</v>
      </c>
      <c r="E189" s="22" t="s">
        <v>32</v>
      </c>
      <c r="F189" s="23">
        <f>IF(SUMIFS(openData!$O:$O,openData!$C:$C,C189,openData!$D:$D,D189,openData!$H:$H,E189)=0,"",(SUMIFS(openData!$O:$O,openData!$C:$C,C189,openData!$D:$D,D189,openData!$H:$H,E189)))</f>
        <v>5.86</v>
      </c>
    </row>
    <row r="190" spans="3:6" x14ac:dyDescent="0.25">
      <c r="C190" s="11">
        <v>41</v>
      </c>
      <c r="D190" s="22">
        <v>2019</v>
      </c>
      <c r="E190" s="22" t="s">
        <v>32</v>
      </c>
      <c r="F190" s="23">
        <f>IF(SUMIFS(openData!$O:$O,openData!$C:$C,C190,openData!$D:$D,D190,openData!$H:$H,E190)=0,"",(SUMIFS(openData!$O:$O,openData!$C:$C,C190,openData!$D:$D,D190,openData!$H:$H,E190)))</f>
        <v>5.57</v>
      </c>
    </row>
    <row r="191" spans="3:6" x14ac:dyDescent="0.25">
      <c r="C191" s="11">
        <v>42</v>
      </c>
      <c r="D191" s="22">
        <v>2019</v>
      </c>
      <c r="E191" s="22" t="s">
        <v>32</v>
      </c>
      <c r="F191" s="23">
        <f>IF(SUMIFS(openData!$O:$O,openData!$C:$C,C191,openData!$D:$D,D191,openData!$H:$H,E191)=0,"",(SUMIFS(openData!$O:$O,openData!$C:$C,C191,openData!$D:$D,D191,openData!$H:$H,E191)))</f>
        <v>5.62</v>
      </c>
    </row>
    <row r="192" spans="3:6" x14ac:dyDescent="0.25">
      <c r="C192" s="11">
        <v>43</v>
      </c>
      <c r="D192" s="22">
        <v>2019</v>
      </c>
      <c r="E192" s="22" t="s">
        <v>32</v>
      </c>
      <c r="F192" s="23">
        <f>IF(SUMIFS(openData!$O:$O,openData!$C:$C,C192,openData!$D:$D,D192,openData!$H:$H,E192)=0,"",(SUMIFS(openData!$O:$O,openData!$C:$C,C192,openData!$D:$D,D192,openData!$H:$H,E192)))</f>
        <v>6.35</v>
      </c>
    </row>
    <row r="193" spans="3:6" x14ac:dyDescent="0.25">
      <c r="C193" s="11">
        <v>44</v>
      </c>
      <c r="D193" s="22">
        <v>2019</v>
      </c>
      <c r="E193" s="22" t="s">
        <v>32</v>
      </c>
      <c r="F193" s="23">
        <f>IF(SUMIFS(openData!$O:$O,openData!$C:$C,C193,openData!$D:$D,D193,openData!$H:$H,E193)=0,"",(SUMIFS(openData!$O:$O,openData!$C:$C,C193,openData!$D:$D,D193,openData!$H:$H,E193)))</f>
        <v>6.11</v>
      </c>
    </row>
    <row r="194" spans="3:6" x14ac:dyDescent="0.25">
      <c r="C194" s="11">
        <v>45</v>
      </c>
      <c r="D194" s="22">
        <v>2019</v>
      </c>
      <c r="E194" s="22" t="s">
        <v>32</v>
      </c>
      <c r="F194" s="23">
        <f>IF(SUMIFS(openData!$O:$O,openData!$C:$C,C194,openData!$D:$D,D194,openData!$H:$H,E194)=0,"",(SUMIFS(openData!$O:$O,openData!$C:$C,C194,openData!$D:$D,D194,openData!$H:$H,E194)))</f>
        <v>4.6900000000000004</v>
      </c>
    </row>
    <row r="195" spans="3:6" x14ac:dyDescent="0.25">
      <c r="C195" s="11">
        <v>46</v>
      </c>
      <c r="D195" s="22">
        <v>2019</v>
      </c>
      <c r="E195" s="22" t="s">
        <v>32</v>
      </c>
      <c r="F195" s="23">
        <f>IF(SUMIFS(openData!$O:$O,openData!$C:$C,C195,openData!$D:$D,D195,openData!$H:$H,E195)=0,"",(SUMIFS(openData!$O:$O,openData!$C:$C,C195,openData!$D:$D,D195,openData!$H:$H,E195)))</f>
        <v>5.07</v>
      </c>
    </row>
    <row r="196" spans="3:6" x14ac:dyDescent="0.25">
      <c r="C196" s="11">
        <v>47</v>
      </c>
      <c r="D196" s="22">
        <v>2019</v>
      </c>
      <c r="E196" s="22" t="s">
        <v>32</v>
      </c>
      <c r="F196" s="23">
        <f>IF(SUMIFS(openData!$O:$O,openData!$C:$C,C196,openData!$D:$D,D196,openData!$H:$H,E196)=0,"",(SUMIFS(openData!$O:$O,openData!$C:$C,C196,openData!$D:$D,D196,openData!$H:$H,E196)))</f>
        <v>5.45</v>
      </c>
    </row>
    <row r="197" spans="3:6" x14ac:dyDescent="0.25">
      <c r="C197" s="11">
        <v>48</v>
      </c>
      <c r="D197" s="22">
        <v>2019</v>
      </c>
      <c r="E197" s="22" t="s">
        <v>32</v>
      </c>
      <c r="F197" s="23">
        <f>IF(SUMIFS(openData!$O:$O,openData!$C:$C,C197,openData!$D:$D,D197,openData!$H:$H,E197)=0,"",(SUMIFS(openData!$O:$O,openData!$C:$C,C197,openData!$D:$D,D197,openData!$H:$H,E197)))</f>
        <v>4.9000000000000004</v>
      </c>
    </row>
    <row r="198" spans="3:6" x14ac:dyDescent="0.25">
      <c r="C198" s="11">
        <v>49</v>
      </c>
      <c r="D198" s="22">
        <v>2019</v>
      </c>
      <c r="E198" s="22" t="s">
        <v>32</v>
      </c>
      <c r="F198" s="23">
        <f>IF(SUMIFS(openData!$O:$O,openData!$C:$C,C198,openData!$D:$D,D198,openData!$H:$H,E198)=0,"",(SUMIFS(openData!$O:$O,openData!$C:$C,C198,openData!$D:$D,D198,openData!$H:$H,E198)))</f>
        <v>4.9400000000000004</v>
      </c>
    </row>
    <row r="199" spans="3:6" x14ac:dyDescent="0.25">
      <c r="C199" s="11">
        <v>50</v>
      </c>
      <c r="D199" s="22">
        <v>2019</v>
      </c>
      <c r="E199" s="22" t="s">
        <v>32</v>
      </c>
      <c r="F199" s="23">
        <f>IF(SUMIFS(openData!$O:$O,openData!$C:$C,C199,openData!$D:$D,D199,openData!$H:$H,E199)=0,"",(SUMIFS(openData!$O:$O,openData!$C:$C,C199,openData!$D:$D,D199,openData!$H:$H,E199)))</f>
        <v>4.82</v>
      </c>
    </row>
    <row r="200" spans="3:6" x14ac:dyDescent="0.25">
      <c r="C200" s="11">
        <v>51</v>
      </c>
      <c r="D200" s="22">
        <v>2019</v>
      </c>
      <c r="E200" s="22" t="s">
        <v>32</v>
      </c>
      <c r="F200" s="23">
        <f>IF(SUMIFS(openData!$O:$O,openData!$C:$C,C200,openData!$D:$D,D200,openData!$H:$H,E200)=0,"",(SUMIFS(openData!$O:$O,openData!$C:$C,C200,openData!$D:$D,D200,openData!$H:$H,E200)))</f>
        <v>4.3899999999999997</v>
      </c>
    </row>
    <row r="201" spans="3:6" x14ac:dyDescent="0.25">
      <c r="C201" s="12">
        <v>52</v>
      </c>
      <c r="D201" s="24">
        <v>2019</v>
      </c>
      <c r="E201" s="24" t="s">
        <v>32</v>
      </c>
      <c r="F201" s="25">
        <f>IF(SUMIFS(openData!$O:$O,openData!$C:$C,C201,openData!$D:$D,D201,openData!$H:$H,E201)=0,"",(SUMIFS(openData!$O:$O,openData!$C:$C,C201,openData!$D:$D,D201,openData!$H:$H,E201)))</f>
        <v>4.67</v>
      </c>
    </row>
    <row r="202" spans="3:6" x14ac:dyDescent="0.25">
      <c r="C202" s="10">
        <v>1</v>
      </c>
      <c r="D202" s="20">
        <v>2019</v>
      </c>
      <c r="E202" s="20" t="s">
        <v>32</v>
      </c>
      <c r="F202" s="21">
        <f>IF(SUMIFS(openData!$O:$O,openData!$C:$C,C202,openData!$D:$D,D202,openData!$H:$H,E202)=0,"",(SUMIFS(openData!$O:$O,openData!$C:$C,C202,openData!$D:$D,D202,openData!$H:$H,E202)))</f>
        <v>5.44</v>
      </c>
    </row>
    <row r="203" spans="3:6" x14ac:dyDescent="0.25">
      <c r="C203" s="11">
        <v>2</v>
      </c>
      <c r="D203" s="22">
        <v>2020</v>
      </c>
      <c r="E203" s="22" t="s">
        <v>32</v>
      </c>
      <c r="F203" s="23">
        <f>IF(SUMIFS(openData!$O:$O,openData!$C:$C,C203,openData!$D:$D,D203,openData!$H:$H,E203)=0,"",(SUMIFS(openData!$O:$O,openData!$C:$C,C203,openData!$D:$D,D203,openData!$H:$H,E203)))</f>
        <v>6.42</v>
      </c>
    </row>
    <row r="204" spans="3:6" x14ac:dyDescent="0.25">
      <c r="C204" s="11">
        <v>3</v>
      </c>
      <c r="D204" s="22">
        <v>2020</v>
      </c>
      <c r="E204" s="22" t="s">
        <v>32</v>
      </c>
      <c r="F204" s="23">
        <f>IF(SUMIFS(openData!$O:$O,openData!$C:$C,C204,openData!$D:$D,D204,openData!$H:$H,E204)=0,"",(SUMIFS(openData!$O:$O,openData!$C:$C,C204,openData!$D:$D,D204,openData!$H:$H,E204)))</f>
        <v>6.46</v>
      </c>
    </row>
    <row r="205" spans="3:6" x14ac:dyDescent="0.25">
      <c r="C205" s="11">
        <v>4</v>
      </c>
      <c r="D205" s="22">
        <v>2020</v>
      </c>
      <c r="E205" s="22" t="s">
        <v>32</v>
      </c>
      <c r="F205" s="23">
        <f>IF(SUMIFS(openData!$O:$O,openData!$C:$C,C205,openData!$D:$D,D205,openData!$H:$H,E205)=0,"",(SUMIFS(openData!$O:$O,openData!$C:$C,C205,openData!$D:$D,D205,openData!$H:$H,E205)))</f>
        <v>6.74</v>
      </c>
    </row>
    <row r="206" spans="3:6" x14ac:dyDescent="0.25">
      <c r="C206" s="11">
        <v>5</v>
      </c>
      <c r="D206" s="22">
        <v>2020</v>
      </c>
      <c r="E206" s="22" t="s">
        <v>32</v>
      </c>
      <c r="F206" s="23">
        <f>IF(SUMIFS(openData!$O:$O,openData!$C:$C,C206,openData!$D:$D,D206,openData!$H:$H,E206)=0,"",(SUMIFS(openData!$O:$O,openData!$C:$C,C206,openData!$D:$D,D206,openData!$H:$H,E206)))</f>
        <v>6.87</v>
      </c>
    </row>
    <row r="207" spans="3:6" x14ac:dyDescent="0.25">
      <c r="C207" s="12">
        <v>6</v>
      </c>
      <c r="D207" s="24">
        <v>2020</v>
      </c>
      <c r="E207" s="24" t="s">
        <v>32</v>
      </c>
      <c r="F207" s="25">
        <f>IF(SUMIFS(openData!$O:$O,openData!$C:$C,C207,openData!$D:$D,D207,openData!$H:$H,E207)=0,"",(SUMIFS(openData!$O:$O,openData!$C:$C,C207,openData!$D:$D,D207,openData!$H:$H,E207)))</f>
        <v>7.1</v>
      </c>
    </row>
  </sheetData>
  <mergeCells count="2">
    <mergeCell ref="H5:J5"/>
    <mergeCell ref="H13:J1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996C4BDCC3954A9EC73F23995164AF" ma:contentTypeVersion="7" ma:contentTypeDescription="Crear nuevo documento." ma:contentTypeScope="" ma:versionID="35e6a9af94544b484037fc267283d8f6">
  <xsd:schema xmlns:xsd="http://www.w3.org/2001/XMLSchema" xmlns:xs="http://www.w3.org/2001/XMLSchema" xmlns:p="http://schemas.microsoft.com/office/2006/metadata/properties" xmlns:ns3="342be52b-3319-417d-b134-89e7e1ec5764" targetNamespace="http://schemas.microsoft.com/office/2006/metadata/properties" ma:root="true" ma:fieldsID="80e35d7564e7780a7cd7f769be288763" ns3:_="">
    <xsd:import namespace="342be52b-3319-417d-b134-89e7e1ec57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be52b-3319-417d-b134-89e7e1ec5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594BA0-32CE-4A75-A645-4F0702D4D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2be52b-3319-417d-b134-89e7e1ec57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989585-C2BA-4B45-A3E5-B5CCFB4BB9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0878D-3D42-477A-9D18-176D930C7353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342be52b-3319-417d-b134-89e7e1ec5764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openData</vt:lpstr>
      <vt:lpstr>FRAMBUESA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Guitian</dc:creator>
  <cp:lastModifiedBy>Rafael Guitian</cp:lastModifiedBy>
  <dcterms:created xsi:type="dcterms:W3CDTF">2020-02-13T08:46:22Z</dcterms:created>
  <dcterms:modified xsi:type="dcterms:W3CDTF">2020-02-14T12:56:38Z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0x01010068996C4BDCC3954A9EC73F23995164AF</vt:lpwstr>
  </property>
</Properties>
</file>