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i\Documents\GitHub\web-app-project\doc\"/>
    </mc:Choice>
  </mc:AlternateContent>
  <xr:revisionPtr revIDLastSave="0" documentId="13_ncr:1_{C6939720-CCA7-472F-ABDC-0302D17FD5E5}" xr6:coauthVersionLast="47" xr6:coauthVersionMax="47" xr10:uidLastSave="{00000000-0000-0000-0000-000000000000}"/>
  <bookViews>
    <workbookView xWindow="-120" yWindow="-120" windowWidth="38640" windowHeight="21390" xr2:uid="{EE8A0220-6D4F-4C65-8832-42F4709DA334}"/>
  </bookViews>
  <sheets>
    <sheet name="Taches" sheetId="1" r:id="rId1"/>
    <sheet name="Ressources" sheetId="3" r:id="rId2"/>
    <sheet name="Dev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L30" i="1"/>
  <c r="C4" i="4" s="1"/>
  <c r="D4" i="4" s="1"/>
  <c r="E4" i="4" s="1"/>
  <c r="E30" i="1"/>
  <c r="F30" i="1"/>
  <c r="G30" i="1"/>
  <c r="D35" i="1"/>
  <c r="B11" i="4"/>
  <c r="A11" i="4"/>
  <c r="D67" i="1"/>
  <c r="F68" i="1"/>
  <c r="L68" i="1" s="1"/>
  <c r="L63" i="1"/>
  <c r="F60" i="1"/>
  <c r="L60" i="1" s="1"/>
  <c r="F61" i="1"/>
  <c r="L61" i="1" s="1"/>
  <c r="F62" i="1"/>
  <c r="L62" i="1" s="1"/>
  <c r="F63" i="1"/>
  <c r="F64" i="1"/>
  <c r="L64" i="1" s="1"/>
  <c r="F59" i="1"/>
  <c r="F57" i="1"/>
  <c r="L57" i="1" s="1"/>
  <c r="F55" i="1"/>
  <c r="F56" i="1"/>
  <c r="F54" i="1"/>
  <c r="F53" i="1"/>
  <c r="L53" i="1" s="1"/>
  <c r="F52" i="1"/>
  <c r="L52" i="1" s="1"/>
  <c r="F51" i="1"/>
  <c r="L51" i="1" s="1"/>
  <c r="F50" i="1"/>
  <c r="L50" i="1" s="1"/>
  <c r="F49" i="1"/>
  <c r="L49" i="1" s="1"/>
  <c r="F47" i="1"/>
  <c r="L47" i="1" s="1"/>
  <c r="F46" i="1"/>
  <c r="F45" i="1"/>
  <c r="F29" i="1"/>
  <c r="F10" i="1"/>
  <c r="L10" i="1" s="1"/>
  <c r="F9" i="1"/>
  <c r="L9" i="1" s="1"/>
  <c r="F8" i="1"/>
  <c r="L8" i="1" s="1"/>
  <c r="F6" i="1"/>
  <c r="L6" i="1" s="1"/>
  <c r="F5" i="1"/>
  <c r="L5" i="1" s="1"/>
  <c r="J66" i="1"/>
  <c r="J58" i="1"/>
  <c r="J56" i="1"/>
  <c r="J54" i="1"/>
  <c r="J53" i="1"/>
  <c r="J43" i="1"/>
  <c r="J36" i="1"/>
  <c r="J34" i="1"/>
  <c r="J30" i="1"/>
  <c r="J37" i="1"/>
  <c r="J11" i="1"/>
  <c r="J6" i="1"/>
  <c r="J7" i="1"/>
  <c r="J9" i="1"/>
  <c r="J10" i="1"/>
  <c r="J19" i="1"/>
  <c r="F39" i="1"/>
  <c r="L39" i="1" s="1"/>
  <c r="F40" i="1"/>
  <c r="L40" i="1" s="1"/>
  <c r="F41" i="1"/>
  <c r="L41" i="1" s="1"/>
  <c r="F42" i="1"/>
  <c r="L42" i="1" s="1"/>
  <c r="F38" i="1"/>
  <c r="L38" i="1" s="1"/>
  <c r="F32" i="1"/>
  <c r="L32" i="1" s="1"/>
  <c r="F33" i="1"/>
  <c r="L33" i="1" s="1"/>
  <c r="F34" i="1"/>
  <c r="L34" i="1" s="1"/>
  <c r="F35" i="1"/>
  <c r="L35" i="1" s="1"/>
  <c r="F36" i="1"/>
  <c r="L36" i="1" s="1"/>
  <c r="F31" i="1"/>
  <c r="F24" i="1"/>
  <c r="F25" i="1"/>
  <c r="L25" i="1" s="1"/>
  <c r="F26" i="1"/>
  <c r="L26" i="1" s="1"/>
  <c r="F27" i="1"/>
  <c r="L27" i="1" s="1"/>
  <c r="F28" i="1"/>
  <c r="F23" i="1"/>
  <c r="F19" i="1"/>
  <c r="L19" i="1" s="1"/>
  <c r="F20" i="1"/>
  <c r="F21" i="1"/>
  <c r="L21" i="1" s="1"/>
  <c r="F18" i="1"/>
  <c r="L18" i="1" s="1"/>
  <c r="F16" i="1"/>
  <c r="L16" i="1" s="1"/>
  <c r="F15" i="1"/>
  <c r="F13" i="1"/>
  <c r="L13" i="1" s="1"/>
  <c r="F12" i="1"/>
  <c r="L12" i="1" s="1"/>
  <c r="F67" i="1"/>
  <c r="F66" i="1"/>
  <c r="L66" i="1" s="1"/>
  <c r="L67" i="1"/>
  <c r="L55" i="1"/>
  <c r="L54" i="1"/>
  <c r="L56" i="1"/>
  <c r="L45" i="1"/>
  <c r="L24" i="1"/>
  <c r="L28" i="1"/>
  <c r="L29" i="1"/>
  <c r="E37" i="1"/>
  <c r="E22" i="1"/>
  <c r="M1" i="1"/>
  <c r="E58" i="1"/>
  <c r="G43" i="1"/>
  <c r="G4" i="1"/>
  <c r="G11" i="1"/>
  <c r="E65" i="1"/>
  <c r="E17" i="1"/>
  <c r="E14" i="1"/>
  <c r="E7" i="1"/>
  <c r="E4" i="1" s="1"/>
  <c r="E48" i="1"/>
  <c r="E44" i="1"/>
  <c r="H68" i="1"/>
  <c r="H65" i="1" s="1"/>
  <c r="D5" i="1"/>
  <c r="H30" i="1" l="1"/>
  <c r="F58" i="1"/>
  <c r="F65" i="1"/>
  <c r="F14" i="1"/>
  <c r="F22" i="1"/>
  <c r="L59" i="1"/>
  <c r="L58" i="1" s="1"/>
  <c r="C7" i="4" s="1"/>
  <c r="D7" i="4" s="1"/>
  <c r="E7" i="4" s="1"/>
  <c r="F48" i="1"/>
  <c r="F44" i="1"/>
  <c r="F43" i="1" s="1"/>
  <c r="L46" i="1"/>
  <c r="F7" i="1"/>
  <c r="L7" i="1" s="1"/>
  <c r="L4" i="1" s="1"/>
  <c r="C2" i="4" s="1"/>
  <c r="L37" i="1"/>
  <c r="C5" i="4" s="1"/>
  <c r="D5" i="4" s="1"/>
  <c r="E5" i="4" s="1"/>
  <c r="E8" i="4" s="1"/>
  <c r="L31" i="1"/>
  <c r="L23" i="1"/>
  <c r="L22" i="1" s="1"/>
  <c r="L20" i="1"/>
  <c r="L17" i="1" s="1"/>
  <c r="L15" i="1"/>
  <c r="L14" i="1" s="1"/>
  <c r="L65" i="1"/>
  <c r="L48" i="1"/>
  <c r="L44" i="1"/>
  <c r="F37" i="1"/>
  <c r="H4" i="1"/>
  <c r="E43" i="1"/>
  <c r="E11" i="1"/>
  <c r="H5" i="1"/>
  <c r="D2" i="4" l="1"/>
  <c r="D11" i="1"/>
  <c r="F11" i="1"/>
  <c r="F4" i="1"/>
  <c r="L11" i="1"/>
  <c r="C3" i="4" s="1"/>
  <c r="D3" i="4" s="1"/>
  <c r="E3" i="4" s="1"/>
  <c r="L43" i="1"/>
  <c r="C6" i="4" s="1"/>
  <c r="D6" i="4" s="1"/>
  <c r="E6" i="4" s="1"/>
  <c r="D6" i="1"/>
  <c r="D8" i="4" l="1"/>
  <c r="E2" i="4"/>
  <c r="C8" i="4"/>
  <c r="L70" i="1"/>
  <c r="H6" i="1"/>
  <c r="D7" i="1" l="1"/>
  <c r="H7" i="1" l="1"/>
  <c r="D8" i="1"/>
  <c r="D10" i="1" l="1"/>
  <c r="H8" i="1"/>
  <c r="H10" i="1"/>
  <c r="D9" i="1" l="1"/>
  <c r="H11" i="1"/>
  <c r="D12" i="1"/>
  <c r="H9" i="1" l="1"/>
  <c r="D30" i="1"/>
  <c r="H12" i="1"/>
  <c r="D13" i="1" l="1"/>
  <c r="H13" i="1" l="1"/>
  <c r="D14" i="1" s="1"/>
  <c r="D15" i="1"/>
  <c r="H14" i="1"/>
  <c r="D17" i="1" l="1"/>
  <c r="D18" i="1" l="1"/>
  <c r="H15" i="1"/>
  <c r="D16" i="1" l="1"/>
  <c r="H16" i="1" l="1"/>
  <c r="H17" i="1"/>
  <c r="D22" i="1" l="1"/>
  <c r="H18" i="1"/>
  <c r="D23" i="1" l="1"/>
  <c r="M5" i="1"/>
  <c r="M6" i="1"/>
  <c r="M68" i="1"/>
  <c r="M4" i="1"/>
  <c r="M7" i="1"/>
  <c r="M8" i="1"/>
  <c r="M9" i="1"/>
  <c r="M10" i="1"/>
  <c r="M12" i="1"/>
  <c r="M11" i="1"/>
  <c r="M13" i="1"/>
  <c r="M14" i="1"/>
  <c r="M15" i="1"/>
  <c r="M16" i="1"/>
  <c r="M17" i="1"/>
  <c r="M18" i="1"/>
  <c r="D19" i="1"/>
  <c r="N2" i="1"/>
  <c r="M3" i="1"/>
  <c r="N6" i="1" l="1"/>
  <c r="N4" i="1"/>
  <c r="N7" i="1"/>
  <c r="N8" i="1"/>
  <c r="N10" i="1"/>
  <c r="N11" i="1"/>
  <c r="N9" i="1"/>
  <c r="N12" i="1"/>
  <c r="N13" i="1"/>
  <c r="N14" i="1"/>
  <c r="N15" i="1"/>
  <c r="N17" i="1"/>
  <c r="N16" i="1"/>
  <c r="N18" i="1"/>
  <c r="N5" i="1"/>
  <c r="N68" i="1"/>
  <c r="H19" i="1"/>
  <c r="N3" i="1"/>
  <c r="O2" i="1"/>
  <c r="O5" i="1" l="1"/>
  <c r="O6" i="1"/>
  <c r="O4" i="1"/>
  <c r="O7" i="1"/>
  <c r="O10" i="1"/>
  <c r="O8" i="1"/>
  <c r="O9" i="1"/>
  <c r="O11" i="1"/>
  <c r="O12" i="1"/>
  <c r="O13" i="1"/>
  <c r="O14" i="1"/>
  <c r="O15" i="1"/>
  <c r="O17" i="1"/>
  <c r="O16" i="1"/>
  <c r="O18" i="1"/>
  <c r="N19" i="1"/>
  <c r="O19" i="1"/>
  <c r="P19" i="1"/>
  <c r="O68" i="1"/>
  <c r="M19" i="1"/>
  <c r="D20" i="1"/>
  <c r="O3" i="1"/>
  <c r="P2" i="1"/>
  <c r="P5" i="1" l="1"/>
  <c r="P6" i="1"/>
  <c r="P4" i="1"/>
  <c r="P7" i="1"/>
  <c r="P8" i="1"/>
  <c r="P10" i="1"/>
  <c r="P11" i="1"/>
  <c r="P12" i="1"/>
  <c r="P9" i="1"/>
  <c r="P13" i="1"/>
  <c r="P14" i="1"/>
  <c r="P15" i="1"/>
  <c r="P16" i="1"/>
  <c r="P17" i="1"/>
  <c r="P18" i="1"/>
  <c r="P68" i="1"/>
  <c r="H20" i="1"/>
  <c r="D21" i="1" s="1"/>
  <c r="Q2" i="1"/>
  <c r="P3" i="1"/>
  <c r="Q6" i="1" l="1"/>
  <c r="Q5" i="1"/>
  <c r="Q4" i="1"/>
  <c r="Q7" i="1"/>
  <c r="Q8" i="1"/>
  <c r="Q10" i="1"/>
  <c r="Q11" i="1"/>
  <c r="Q12" i="1"/>
  <c r="Q9" i="1"/>
  <c r="Q13" i="1"/>
  <c r="Q14" i="1"/>
  <c r="Q15" i="1"/>
  <c r="Q16" i="1"/>
  <c r="Q17" i="1"/>
  <c r="Q18" i="1"/>
  <c r="Q19" i="1"/>
  <c r="O20" i="1"/>
  <c r="P20" i="1"/>
  <c r="N20" i="1"/>
  <c r="Q20" i="1"/>
  <c r="Q68" i="1"/>
  <c r="M20" i="1"/>
  <c r="H21" i="1"/>
  <c r="R2" i="1"/>
  <c r="Q3" i="1"/>
  <c r="R6" i="1" l="1"/>
  <c r="R5" i="1"/>
  <c r="R4" i="1"/>
  <c r="R7" i="1"/>
  <c r="R10" i="1"/>
  <c r="R8" i="1"/>
  <c r="R11" i="1"/>
  <c r="R9" i="1"/>
  <c r="R12" i="1"/>
  <c r="R13" i="1"/>
  <c r="R14" i="1"/>
  <c r="R15" i="1"/>
  <c r="R17" i="1"/>
  <c r="R16" i="1"/>
  <c r="R18" i="1"/>
  <c r="R19" i="1"/>
  <c r="P21" i="1"/>
  <c r="R20" i="1"/>
  <c r="Q21" i="1"/>
  <c r="N21" i="1"/>
  <c r="R21" i="1"/>
  <c r="O21" i="1"/>
  <c r="R68" i="1"/>
  <c r="M21" i="1"/>
  <c r="S2" i="1"/>
  <c r="R3" i="1"/>
  <c r="S5" i="1" l="1"/>
  <c r="S6" i="1"/>
  <c r="S4" i="1"/>
  <c r="S7" i="1"/>
  <c r="S8" i="1"/>
  <c r="S10" i="1"/>
  <c r="S11" i="1"/>
  <c r="S12" i="1"/>
  <c r="S9" i="1"/>
  <c r="S13" i="1"/>
  <c r="S14" i="1"/>
  <c r="S15" i="1"/>
  <c r="S16" i="1"/>
  <c r="S17" i="1"/>
  <c r="S18" i="1"/>
  <c r="S19" i="1"/>
  <c r="S20" i="1"/>
  <c r="S21" i="1"/>
  <c r="S68" i="1"/>
  <c r="H22" i="1"/>
  <c r="S3" i="1"/>
  <c r="T2" i="1"/>
  <c r="T5" i="1" l="1"/>
  <c r="T6" i="1"/>
  <c r="T4" i="1"/>
  <c r="T7" i="1"/>
  <c r="T10" i="1"/>
  <c r="T8" i="1"/>
  <c r="T11" i="1"/>
  <c r="T9" i="1"/>
  <c r="T12" i="1"/>
  <c r="T13" i="1"/>
  <c r="T14" i="1"/>
  <c r="T15" i="1"/>
  <c r="T16" i="1"/>
  <c r="T17" i="1"/>
  <c r="T18" i="1"/>
  <c r="T19" i="1"/>
  <c r="T20" i="1"/>
  <c r="T21" i="1"/>
  <c r="N22" i="1"/>
  <c r="O22" i="1"/>
  <c r="P22" i="1"/>
  <c r="Q22" i="1"/>
  <c r="R22" i="1"/>
  <c r="S22" i="1"/>
  <c r="T22" i="1"/>
  <c r="T68" i="1"/>
  <c r="D29" i="1"/>
  <c r="M22" i="1"/>
  <c r="H23" i="1"/>
  <c r="U2" i="1"/>
  <c r="T3" i="1"/>
  <c r="U5" i="1" l="1"/>
  <c r="U6" i="1"/>
  <c r="U4" i="1"/>
  <c r="U7" i="1"/>
  <c r="U8" i="1"/>
  <c r="U10" i="1"/>
  <c r="U11" i="1"/>
  <c r="U9" i="1"/>
  <c r="U12" i="1"/>
  <c r="U13" i="1"/>
  <c r="U14" i="1"/>
  <c r="U15" i="1"/>
  <c r="U16" i="1"/>
  <c r="U17" i="1"/>
  <c r="U18" i="1"/>
  <c r="U19" i="1"/>
  <c r="U20" i="1"/>
  <c r="U21" i="1"/>
  <c r="U22" i="1"/>
  <c r="Q23" i="1"/>
  <c r="R23" i="1"/>
  <c r="T23" i="1"/>
  <c r="P23" i="1"/>
  <c r="S23" i="1"/>
  <c r="U23" i="1"/>
  <c r="N23" i="1"/>
  <c r="O23" i="1"/>
  <c r="U68" i="1"/>
  <c r="D24" i="1"/>
  <c r="M23" i="1"/>
  <c r="U3" i="1"/>
  <c r="V2" i="1"/>
  <c r="V23" i="1" s="1"/>
  <c r="V5" i="1" l="1"/>
  <c r="V6" i="1"/>
  <c r="V4" i="1"/>
  <c r="V7" i="1"/>
  <c r="V8" i="1"/>
  <c r="V10" i="1"/>
  <c r="V11" i="1"/>
  <c r="V12" i="1"/>
  <c r="V9" i="1"/>
  <c r="V13" i="1"/>
  <c r="V14" i="1"/>
  <c r="V15" i="1"/>
  <c r="V17" i="1"/>
  <c r="V16" i="1"/>
  <c r="V18" i="1"/>
  <c r="V19" i="1"/>
  <c r="V20" i="1"/>
  <c r="V21" i="1"/>
  <c r="V22" i="1"/>
  <c r="V68" i="1"/>
  <c r="H24" i="1"/>
  <c r="D25" i="1" s="1"/>
  <c r="V3" i="1"/>
  <c r="W2" i="1"/>
  <c r="W5" i="1" l="1"/>
  <c r="W6" i="1"/>
  <c r="W4" i="1"/>
  <c r="W7" i="1"/>
  <c r="W8" i="1"/>
  <c r="W10" i="1"/>
  <c r="W11" i="1"/>
  <c r="W12" i="1"/>
  <c r="W9" i="1"/>
  <c r="W13" i="1"/>
  <c r="W14" i="1"/>
  <c r="W15" i="1"/>
  <c r="W16" i="1"/>
  <c r="W17" i="1"/>
  <c r="W18" i="1"/>
  <c r="W19" i="1"/>
  <c r="W20" i="1"/>
  <c r="W21" i="1"/>
  <c r="W22" i="1"/>
  <c r="W23" i="1"/>
  <c r="W24" i="1"/>
  <c r="T24" i="1"/>
  <c r="X24" i="1"/>
  <c r="S24" i="1"/>
  <c r="O24" i="1"/>
  <c r="V24" i="1"/>
  <c r="N24" i="1"/>
  <c r="P24" i="1"/>
  <c r="Q24" i="1"/>
  <c r="U24" i="1"/>
  <c r="R24" i="1"/>
  <c r="H25" i="1"/>
  <c r="S25" i="1" s="1"/>
  <c r="W68" i="1"/>
  <c r="M24" i="1"/>
  <c r="W3" i="1"/>
  <c r="X2" i="1"/>
  <c r="X5" i="1" l="1"/>
  <c r="X6" i="1"/>
  <c r="X4" i="1"/>
  <c r="X7" i="1"/>
  <c r="X8" i="1"/>
  <c r="X10" i="1"/>
  <c r="X11" i="1"/>
  <c r="X12" i="1"/>
  <c r="X9" i="1"/>
  <c r="X13" i="1"/>
  <c r="X14" i="1"/>
  <c r="X15" i="1"/>
  <c r="X17" i="1"/>
  <c r="X16" i="1"/>
  <c r="X18" i="1"/>
  <c r="X19" i="1"/>
  <c r="X20" i="1"/>
  <c r="X21" i="1"/>
  <c r="X22" i="1"/>
  <c r="X23" i="1"/>
  <c r="U25" i="1"/>
  <c r="Q25" i="1"/>
  <c r="P25" i="1"/>
  <c r="W25" i="1"/>
  <c r="R25" i="1"/>
  <c r="T25" i="1"/>
  <c r="X25" i="1"/>
  <c r="O25" i="1"/>
  <c r="V25" i="1"/>
  <c r="N25" i="1"/>
  <c r="D26" i="1"/>
  <c r="M25" i="1"/>
  <c r="X68" i="1"/>
  <c r="X3" i="1"/>
  <c r="Y2" i="1"/>
  <c r="Y6" i="1" l="1"/>
  <c r="Y5" i="1"/>
  <c r="Y4" i="1"/>
  <c r="Y7" i="1"/>
  <c r="Y8" i="1"/>
  <c r="Y10" i="1"/>
  <c r="Y11" i="1"/>
  <c r="Y12" i="1"/>
  <c r="Y9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H26" i="1"/>
  <c r="D27" i="1" s="1"/>
  <c r="T26" i="1"/>
  <c r="O26" i="1"/>
  <c r="W26" i="1"/>
  <c r="S26" i="1"/>
  <c r="V26" i="1"/>
  <c r="Y68" i="1"/>
  <c r="M26" i="1"/>
  <c r="Y3" i="1"/>
  <c r="Z2" i="1"/>
  <c r="Y26" i="1" l="1"/>
  <c r="N26" i="1"/>
  <c r="Z26" i="1"/>
  <c r="U26" i="1"/>
  <c r="Z6" i="1"/>
  <c r="Z5" i="1"/>
  <c r="Z4" i="1"/>
  <c r="Z7" i="1"/>
  <c r="Z10" i="1"/>
  <c r="Z8" i="1"/>
  <c r="Z11" i="1"/>
  <c r="Z9" i="1"/>
  <c r="Z12" i="1"/>
  <c r="Z13" i="1"/>
  <c r="Z14" i="1"/>
  <c r="Z15" i="1"/>
  <c r="Z17" i="1"/>
  <c r="Z16" i="1"/>
  <c r="Z18" i="1"/>
  <c r="Z19" i="1"/>
  <c r="Z20" i="1"/>
  <c r="Z21" i="1"/>
  <c r="Z22" i="1"/>
  <c r="Z23" i="1"/>
  <c r="Z24" i="1"/>
  <c r="Z25" i="1"/>
  <c r="R26" i="1"/>
  <c r="X26" i="1"/>
  <c r="Q26" i="1"/>
  <c r="P26" i="1"/>
  <c r="Z68" i="1"/>
  <c r="H27" i="1"/>
  <c r="D28" i="1" s="1"/>
  <c r="Z3" i="1"/>
  <c r="AA2" i="1"/>
  <c r="Z1" i="1"/>
  <c r="AA5" i="1" l="1"/>
  <c r="AA6" i="1"/>
  <c r="AA4" i="1"/>
  <c r="AA7" i="1"/>
  <c r="AA10" i="1"/>
  <c r="AA8" i="1"/>
  <c r="AA11" i="1"/>
  <c r="AA12" i="1"/>
  <c r="AA9" i="1"/>
  <c r="AA13" i="1"/>
  <c r="AA14" i="1"/>
  <c r="AA15" i="1"/>
  <c r="AA17" i="1"/>
  <c r="AA16" i="1"/>
  <c r="AA18" i="1"/>
  <c r="AA19" i="1"/>
  <c r="AA20" i="1"/>
  <c r="AA21" i="1"/>
  <c r="AA22" i="1"/>
  <c r="AA23" i="1"/>
  <c r="AA24" i="1"/>
  <c r="AA25" i="1"/>
  <c r="AA26" i="1"/>
  <c r="S27" i="1"/>
  <c r="O27" i="1"/>
  <c r="R27" i="1"/>
  <c r="Z27" i="1"/>
  <c r="Q27" i="1"/>
  <c r="X27" i="1"/>
  <c r="Y27" i="1"/>
  <c r="AA27" i="1"/>
  <c r="T27" i="1"/>
  <c r="V27" i="1"/>
  <c r="AB27" i="1"/>
  <c r="N27" i="1"/>
  <c r="W27" i="1"/>
  <c r="P27" i="1"/>
  <c r="U27" i="1"/>
  <c r="AA68" i="1"/>
  <c r="M27" i="1"/>
  <c r="H28" i="1"/>
  <c r="N28" i="1" s="1"/>
  <c r="AB2" i="1"/>
  <c r="AA3" i="1"/>
  <c r="AB5" i="1" l="1"/>
  <c r="AB6" i="1"/>
  <c r="AB4" i="1"/>
  <c r="AB7" i="1"/>
  <c r="AB10" i="1"/>
  <c r="AB8" i="1"/>
  <c r="AB11" i="1"/>
  <c r="AB12" i="1"/>
  <c r="AB9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P28" i="1"/>
  <c r="O28" i="1"/>
  <c r="AB28" i="1"/>
  <c r="T28" i="1"/>
  <c r="R28" i="1"/>
  <c r="Z28" i="1"/>
  <c r="U28" i="1"/>
  <c r="Y28" i="1"/>
  <c r="W28" i="1"/>
  <c r="AA28" i="1"/>
  <c r="X28" i="1"/>
  <c r="Q28" i="1"/>
  <c r="V28" i="1"/>
  <c r="S28" i="1"/>
  <c r="AB68" i="1"/>
  <c r="M28" i="1"/>
  <c r="AC2" i="1"/>
  <c r="AB3" i="1"/>
  <c r="AC5" i="1" l="1"/>
  <c r="AC6" i="1"/>
  <c r="AC4" i="1"/>
  <c r="AC7" i="1"/>
  <c r="AC10" i="1"/>
  <c r="AC8" i="1"/>
  <c r="AC11" i="1"/>
  <c r="AC9" i="1"/>
  <c r="AC12" i="1"/>
  <c r="AC13" i="1"/>
  <c r="AC14" i="1"/>
  <c r="AC15" i="1"/>
  <c r="AC16" i="1"/>
  <c r="AC17" i="1"/>
  <c r="AC18" i="1"/>
  <c r="AC19" i="1"/>
  <c r="AC21" i="1"/>
  <c r="AC20" i="1"/>
  <c r="AC22" i="1"/>
  <c r="AC23" i="1"/>
  <c r="AC24" i="1"/>
  <c r="AC25" i="1"/>
  <c r="AC26" i="1"/>
  <c r="AC27" i="1"/>
  <c r="AC28" i="1"/>
  <c r="AC68" i="1"/>
  <c r="H29" i="1"/>
  <c r="AC3" i="1"/>
  <c r="AD2" i="1"/>
  <c r="AD5" i="1" l="1"/>
  <c r="AD6" i="1"/>
  <c r="AD4" i="1"/>
  <c r="AD7" i="1"/>
  <c r="AD8" i="1"/>
  <c r="AD10" i="1"/>
  <c r="AD11" i="1"/>
  <c r="AD12" i="1"/>
  <c r="AD9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V29" i="1"/>
  <c r="AA29" i="1"/>
  <c r="T29" i="1"/>
  <c r="Q29" i="1"/>
  <c r="O29" i="1"/>
  <c r="AC29" i="1"/>
  <c r="AD29" i="1"/>
  <c r="Y29" i="1"/>
  <c r="P29" i="1"/>
  <c r="X29" i="1"/>
  <c r="U29" i="1"/>
  <c r="AB29" i="1"/>
  <c r="R29" i="1"/>
  <c r="Z29" i="1"/>
  <c r="W29" i="1"/>
  <c r="N29" i="1"/>
  <c r="S29" i="1"/>
  <c r="AD68" i="1"/>
  <c r="M29" i="1"/>
  <c r="D31" i="1"/>
  <c r="AE2" i="1"/>
  <c r="AE29" i="1" s="1"/>
  <c r="AD3" i="1"/>
  <c r="AE5" i="1" l="1"/>
  <c r="AE6" i="1"/>
  <c r="AE4" i="1"/>
  <c r="AE7" i="1"/>
  <c r="AE10" i="1"/>
  <c r="AE8" i="1"/>
  <c r="AE11" i="1"/>
  <c r="AE9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W30" i="1"/>
  <c r="AB30" i="1"/>
  <c r="Y30" i="1"/>
  <c r="AC30" i="1"/>
  <c r="AE30" i="1"/>
  <c r="V30" i="1"/>
  <c r="AD30" i="1"/>
  <c r="U30" i="1"/>
  <c r="S30" i="1"/>
  <c r="P30" i="1"/>
  <c r="R30" i="1"/>
  <c r="X30" i="1"/>
  <c r="N30" i="1"/>
  <c r="T30" i="1"/>
  <c r="Q30" i="1"/>
  <c r="AA30" i="1"/>
  <c r="O30" i="1"/>
  <c r="Z30" i="1"/>
  <c r="AE68" i="1"/>
  <c r="M30" i="1"/>
  <c r="D37" i="1"/>
  <c r="H31" i="1"/>
  <c r="D32" i="1" s="1"/>
  <c r="AE3" i="1"/>
  <c r="AF2" i="1"/>
  <c r="AF30" i="1" s="1"/>
  <c r="AF5" i="1" l="1"/>
  <c r="AF6" i="1"/>
  <c r="AF4" i="1"/>
  <c r="AF7" i="1"/>
  <c r="AF10" i="1"/>
  <c r="AF8" i="1"/>
  <c r="AF9" i="1"/>
  <c r="AF11" i="1"/>
  <c r="AF12" i="1"/>
  <c r="AF13" i="1"/>
  <c r="AF14" i="1"/>
  <c r="AF15" i="1"/>
  <c r="AF17" i="1"/>
  <c r="AF16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R31" i="1"/>
  <c r="AF31" i="1"/>
  <c r="AE31" i="1"/>
  <c r="W31" i="1"/>
  <c r="V31" i="1"/>
  <c r="Z31" i="1"/>
  <c r="N31" i="1"/>
  <c r="S31" i="1"/>
  <c r="AC31" i="1"/>
  <c r="P31" i="1"/>
  <c r="T31" i="1"/>
  <c r="AD31" i="1"/>
  <c r="U31" i="1"/>
  <c r="X31" i="1"/>
  <c r="O31" i="1"/>
  <c r="Y31" i="1"/>
  <c r="AB31" i="1"/>
  <c r="AA31" i="1"/>
  <c r="Q31" i="1"/>
  <c r="H37" i="1"/>
  <c r="D38" i="1"/>
  <c r="AF68" i="1"/>
  <c r="M31" i="1"/>
  <c r="H32" i="1"/>
  <c r="M32" i="1" s="1"/>
  <c r="AF3" i="1"/>
  <c r="AG2" i="1"/>
  <c r="AG6" i="1" l="1"/>
  <c r="AG5" i="1"/>
  <c r="AG4" i="1"/>
  <c r="AG7" i="1"/>
  <c r="AG10" i="1"/>
  <c r="AG8" i="1"/>
  <c r="AG11" i="1"/>
  <c r="AG12" i="1"/>
  <c r="AG9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7" i="1"/>
  <c r="V37" i="1"/>
  <c r="Y37" i="1"/>
  <c r="AB37" i="1"/>
  <c r="AE37" i="1"/>
  <c r="AA37" i="1"/>
  <c r="V32" i="1"/>
  <c r="T37" i="1"/>
  <c r="AD37" i="1"/>
  <c r="W37" i="1"/>
  <c r="AH37" i="1"/>
  <c r="U32" i="1"/>
  <c r="AC32" i="1"/>
  <c r="X32" i="1"/>
  <c r="R32" i="1"/>
  <c r="N32" i="1"/>
  <c r="AG32" i="1"/>
  <c r="N37" i="1"/>
  <c r="O37" i="1"/>
  <c r="Z37" i="1"/>
  <c r="P32" i="1"/>
  <c r="Z32" i="1"/>
  <c r="U37" i="1"/>
  <c r="AC37" i="1"/>
  <c r="R37" i="1"/>
  <c r="AE32" i="1"/>
  <c r="AA32" i="1"/>
  <c r="W32" i="1"/>
  <c r="AB32" i="1"/>
  <c r="P37" i="1"/>
  <c r="X37" i="1"/>
  <c r="Q37" i="1"/>
  <c r="AF32" i="1"/>
  <c r="Q32" i="1"/>
  <c r="Y32" i="1"/>
  <c r="S32" i="1"/>
  <c r="O32" i="1"/>
  <c r="T32" i="1"/>
  <c r="AF37" i="1"/>
  <c r="S37" i="1"/>
  <c r="AD32" i="1"/>
  <c r="H38" i="1"/>
  <c r="AG68" i="1"/>
  <c r="D33" i="1"/>
  <c r="AG3" i="1"/>
  <c r="AH2" i="1"/>
  <c r="AH6" i="1" l="1"/>
  <c r="AH5" i="1"/>
  <c r="AH4" i="1"/>
  <c r="AH7" i="1"/>
  <c r="AH8" i="1"/>
  <c r="AH10" i="1"/>
  <c r="AH11" i="1"/>
  <c r="AH12" i="1"/>
  <c r="AH9" i="1"/>
  <c r="AH13" i="1"/>
  <c r="AH14" i="1"/>
  <c r="AH15" i="1"/>
  <c r="AH17" i="1"/>
  <c r="AH16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8" i="1"/>
  <c r="AD38" i="1"/>
  <c r="S38" i="1"/>
  <c r="O38" i="1"/>
  <c r="V38" i="1"/>
  <c r="AB38" i="1"/>
  <c r="AI38" i="1"/>
  <c r="Z38" i="1"/>
  <c r="AA38" i="1"/>
  <c r="Y38" i="1"/>
  <c r="U38" i="1"/>
  <c r="R38" i="1"/>
  <c r="P38" i="1"/>
  <c r="Q38" i="1"/>
  <c r="AF38" i="1"/>
  <c r="M38" i="1"/>
  <c r="AG38" i="1"/>
  <c r="W38" i="1"/>
  <c r="AC38" i="1"/>
  <c r="X38" i="1"/>
  <c r="N38" i="1"/>
  <c r="AE38" i="1"/>
  <c r="T38" i="1"/>
  <c r="D39" i="1"/>
  <c r="AH68" i="1"/>
  <c r="H33" i="1"/>
  <c r="AH3" i="1"/>
  <c r="AI2" i="1"/>
  <c r="AI5" i="1" l="1"/>
  <c r="AI6" i="1"/>
  <c r="AI4" i="1"/>
  <c r="AI7" i="1"/>
  <c r="AI10" i="1"/>
  <c r="AI8" i="1"/>
  <c r="AI11" i="1"/>
  <c r="AI9" i="1"/>
  <c r="AI12" i="1"/>
  <c r="AI13" i="1"/>
  <c r="AI14" i="1"/>
  <c r="AI15" i="1"/>
  <c r="AI17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7" i="1"/>
  <c r="AI32" i="1"/>
  <c r="AA33" i="1"/>
  <c r="S33" i="1"/>
  <c r="U33" i="1"/>
  <c r="R33" i="1"/>
  <c r="Y33" i="1"/>
  <c r="AF33" i="1"/>
  <c r="AH33" i="1"/>
  <c r="X33" i="1"/>
  <c r="AC33" i="1"/>
  <c r="N33" i="1"/>
  <c r="P33" i="1"/>
  <c r="V33" i="1"/>
  <c r="AG33" i="1"/>
  <c r="AD33" i="1"/>
  <c r="AJ33" i="1"/>
  <c r="AB33" i="1"/>
  <c r="AE33" i="1"/>
  <c r="Q33" i="1"/>
  <c r="T33" i="1"/>
  <c r="W33" i="1"/>
  <c r="H39" i="1"/>
  <c r="D40" i="1" s="1"/>
  <c r="Z33" i="1"/>
  <c r="O33" i="1"/>
  <c r="AI33" i="1"/>
  <c r="AI68" i="1"/>
  <c r="M33" i="1"/>
  <c r="D34" i="1"/>
  <c r="AJ2" i="1"/>
  <c r="AI3" i="1"/>
  <c r="AJ5" i="1" l="1"/>
  <c r="AJ6" i="1"/>
  <c r="AJ4" i="1"/>
  <c r="AJ7" i="1"/>
  <c r="AJ10" i="1"/>
  <c r="AJ8" i="1"/>
  <c r="AJ11" i="1"/>
  <c r="AJ9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7" i="1"/>
  <c r="AJ38" i="1"/>
  <c r="AE39" i="1"/>
  <c r="S39" i="1"/>
  <c r="Y39" i="1"/>
  <c r="AB39" i="1"/>
  <c r="T39" i="1"/>
  <c r="V39" i="1"/>
  <c r="N39" i="1"/>
  <c r="Q39" i="1"/>
  <c r="R39" i="1"/>
  <c r="H40" i="1"/>
  <c r="D41" i="1" s="1"/>
  <c r="U40" i="1"/>
  <c r="V40" i="1"/>
  <c r="Q40" i="1"/>
  <c r="AG40" i="1"/>
  <c r="R40" i="1"/>
  <c r="AH40" i="1"/>
  <c r="AF39" i="1"/>
  <c r="X39" i="1"/>
  <c r="U39" i="1"/>
  <c r="P39" i="1"/>
  <c r="AC39" i="1"/>
  <c r="O39" i="1"/>
  <c r="AI39" i="1"/>
  <c r="AH39" i="1"/>
  <c r="AG39" i="1"/>
  <c r="W39" i="1"/>
  <c r="AD39" i="1"/>
  <c r="AJ39" i="1"/>
  <c r="AA39" i="1"/>
  <c r="Z39" i="1"/>
  <c r="AJ68" i="1"/>
  <c r="H34" i="1"/>
  <c r="O34" i="1" s="1"/>
  <c r="AK2" i="1"/>
  <c r="AJ3" i="1"/>
  <c r="AK5" i="1" l="1"/>
  <c r="AK6" i="1"/>
  <c r="AK4" i="1"/>
  <c r="AK7" i="1"/>
  <c r="AK10" i="1"/>
  <c r="AK8" i="1"/>
  <c r="AK11" i="1"/>
  <c r="AK9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7" i="1"/>
  <c r="AK38" i="1"/>
  <c r="AK33" i="1"/>
  <c r="AK39" i="1"/>
  <c r="N40" i="1"/>
  <c r="AA40" i="1"/>
  <c r="AF40" i="1"/>
  <c r="Y40" i="1"/>
  <c r="S40" i="1"/>
  <c r="X40" i="1"/>
  <c r="P40" i="1"/>
  <c r="AE40" i="1"/>
  <c r="W40" i="1"/>
  <c r="Z40" i="1"/>
  <c r="O40" i="1"/>
  <c r="AK40" i="1"/>
  <c r="AJ40" i="1"/>
  <c r="T40" i="1"/>
  <c r="AI40" i="1"/>
  <c r="AI34" i="1"/>
  <c r="U34" i="1"/>
  <c r="AJ34" i="1"/>
  <c r="Z34" i="1"/>
  <c r="AB40" i="1"/>
  <c r="AC34" i="1"/>
  <c r="S34" i="1"/>
  <c r="P34" i="1"/>
  <c r="R34" i="1"/>
  <c r="AF34" i="1"/>
  <c r="V34" i="1"/>
  <c r="N34" i="1"/>
  <c r="AC40" i="1"/>
  <c r="AD40" i="1"/>
  <c r="AH34" i="1"/>
  <c r="AD34" i="1"/>
  <c r="AK34" i="1"/>
  <c r="AB34" i="1"/>
  <c r="AG34" i="1"/>
  <c r="Y34" i="1"/>
  <c r="AE34" i="1"/>
  <c r="T34" i="1"/>
  <c r="AA34" i="1"/>
  <c r="X34" i="1"/>
  <c r="Q34" i="1"/>
  <c r="W34" i="1"/>
  <c r="AL34" i="1"/>
  <c r="H41" i="1"/>
  <c r="D42" i="1" s="1"/>
  <c r="AK68" i="1"/>
  <c r="M34" i="1"/>
  <c r="AL2" i="1"/>
  <c r="AK3" i="1"/>
  <c r="AL5" i="1" l="1"/>
  <c r="AL6" i="1"/>
  <c r="AL4" i="1"/>
  <c r="AL7" i="1"/>
  <c r="AL8" i="1"/>
  <c r="AL10" i="1"/>
  <c r="AL11" i="1"/>
  <c r="AL12" i="1"/>
  <c r="AL9" i="1"/>
  <c r="AL13" i="1"/>
  <c r="AL14" i="1"/>
  <c r="AL15" i="1"/>
  <c r="AL17" i="1"/>
  <c r="AL16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7" i="1"/>
  <c r="AL38" i="1"/>
  <c r="AL33" i="1"/>
  <c r="AL39" i="1"/>
  <c r="AL40" i="1"/>
  <c r="AA41" i="1"/>
  <c r="S41" i="1"/>
  <c r="N41" i="1"/>
  <c r="T41" i="1"/>
  <c r="AF41" i="1"/>
  <c r="U41" i="1"/>
  <c r="Q41" i="1"/>
  <c r="Y41" i="1"/>
  <c r="V41" i="1"/>
  <c r="H42" i="1"/>
  <c r="P42" i="1" s="1"/>
  <c r="V42" i="1"/>
  <c r="S42" i="1"/>
  <c r="AG42" i="1"/>
  <c r="T42" i="1"/>
  <c r="AG41" i="1"/>
  <c r="Z41" i="1"/>
  <c r="X41" i="1"/>
  <c r="P41" i="1"/>
  <c r="AH41" i="1"/>
  <c r="AE41" i="1"/>
  <c r="W41" i="1"/>
  <c r="AL41" i="1"/>
  <c r="AK41" i="1"/>
  <c r="AJ41" i="1"/>
  <c r="R41" i="1"/>
  <c r="AI41" i="1"/>
  <c r="O41" i="1"/>
  <c r="AD41" i="1"/>
  <c r="AC41" i="1"/>
  <c r="AB41" i="1"/>
  <c r="AL68" i="1"/>
  <c r="AM2" i="1"/>
  <c r="AL3" i="1"/>
  <c r="AM5" i="1" l="1"/>
  <c r="AM6" i="1"/>
  <c r="AM4" i="1"/>
  <c r="AM7" i="1"/>
  <c r="AM8" i="1"/>
  <c r="AM10" i="1"/>
  <c r="AM11" i="1"/>
  <c r="AM9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7" i="1"/>
  <c r="AM32" i="1"/>
  <c r="AM38" i="1"/>
  <c r="AM33" i="1"/>
  <c r="AM39" i="1"/>
  <c r="AM40" i="1"/>
  <c r="AM34" i="1"/>
  <c r="Y42" i="1"/>
  <c r="Z42" i="1"/>
  <c r="R42" i="1"/>
  <c r="AD42" i="1"/>
  <c r="AM41" i="1"/>
  <c r="AB42" i="1"/>
  <c r="Q42" i="1"/>
  <c r="AF42" i="1"/>
  <c r="X42" i="1"/>
  <c r="AH42" i="1"/>
  <c r="AM42" i="1"/>
  <c r="AE42" i="1"/>
  <c r="AA42" i="1"/>
  <c r="O42" i="1"/>
  <c r="AK42" i="1"/>
  <c r="N42" i="1"/>
  <c r="AC42" i="1"/>
  <c r="AL42" i="1"/>
  <c r="W42" i="1"/>
  <c r="U42" i="1"/>
  <c r="AJ42" i="1"/>
  <c r="AI42" i="1"/>
  <c r="AM68" i="1"/>
  <c r="AM3" i="1"/>
  <c r="AN2" i="1"/>
  <c r="H35" i="1"/>
  <c r="W35" i="1" s="1"/>
  <c r="AN3" i="1" l="1"/>
  <c r="AN5" i="1"/>
  <c r="AN6" i="1"/>
  <c r="AN4" i="1"/>
  <c r="AN7" i="1"/>
  <c r="AN8" i="1"/>
  <c r="AN10" i="1"/>
  <c r="AN11" i="1"/>
  <c r="AN12" i="1"/>
  <c r="AN9" i="1"/>
  <c r="AN13" i="1"/>
  <c r="AN14" i="1"/>
  <c r="AN15" i="1"/>
  <c r="AN17" i="1"/>
  <c r="AN16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7" i="1"/>
  <c r="AN32" i="1"/>
  <c r="AN38" i="1"/>
  <c r="AN33" i="1"/>
  <c r="AN39" i="1"/>
  <c r="AN34" i="1"/>
  <c r="AN40" i="1"/>
  <c r="AN41" i="1"/>
  <c r="AN42" i="1"/>
  <c r="Q35" i="1"/>
  <c r="AD35" i="1"/>
  <c r="O35" i="1"/>
  <c r="AJ35" i="1"/>
  <c r="T35" i="1"/>
  <c r="AN35" i="1"/>
  <c r="S35" i="1"/>
  <c r="AH35" i="1"/>
  <c r="AL35" i="1"/>
  <c r="AK35" i="1"/>
  <c r="AF35" i="1"/>
  <c r="R35" i="1"/>
  <c r="V35" i="1"/>
  <c r="AC35" i="1"/>
  <c r="X35" i="1"/>
  <c r="N35" i="1"/>
  <c r="AA35" i="1"/>
  <c r="Z35" i="1"/>
  <c r="U35" i="1"/>
  <c r="P35" i="1"/>
  <c r="AI35" i="1"/>
  <c r="AO35" i="1"/>
  <c r="AM35" i="1"/>
  <c r="AG35" i="1"/>
  <c r="AE35" i="1"/>
  <c r="AB35" i="1"/>
  <c r="Y35" i="1"/>
  <c r="AO2" i="1"/>
  <c r="AP2" i="1" s="1"/>
  <c r="AO68" i="1"/>
  <c r="AN68" i="1"/>
  <c r="M35" i="1"/>
  <c r="D36" i="1"/>
  <c r="AP6" i="1" l="1"/>
  <c r="AP5" i="1"/>
  <c r="AP4" i="1"/>
  <c r="AP7" i="1"/>
  <c r="AP10" i="1"/>
  <c r="AP8" i="1"/>
  <c r="AP11" i="1"/>
  <c r="AP12" i="1"/>
  <c r="AP9" i="1"/>
  <c r="AP13" i="1"/>
  <c r="AP14" i="1"/>
  <c r="AP15" i="1"/>
  <c r="AP17" i="1"/>
  <c r="AP16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7" i="1"/>
  <c r="AP38" i="1"/>
  <c r="AP33" i="1"/>
  <c r="AP40" i="1"/>
  <c r="AP39" i="1"/>
  <c r="AP34" i="1"/>
  <c r="AP42" i="1"/>
  <c r="AP41" i="1"/>
  <c r="AP35" i="1"/>
  <c r="AO6" i="1"/>
  <c r="AO5" i="1"/>
  <c r="AO4" i="1"/>
  <c r="AO7" i="1"/>
  <c r="AO10" i="1"/>
  <c r="AO8" i="1"/>
  <c r="AO11" i="1"/>
  <c r="AO9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7" i="1"/>
  <c r="AO38" i="1"/>
  <c r="AO33" i="1"/>
  <c r="AO40" i="1"/>
  <c r="AO39" i="1"/>
  <c r="AO34" i="1"/>
  <c r="AO41" i="1"/>
  <c r="AO42" i="1"/>
  <c r="AO3" i="1"/>
  <c r="AP68" i="1"/>
  <c r="H36" i="1"/>
  <c r="P36" i="1" s="1"/>
  <c r="AP3" i="1"/>
  <c r="AQ2" i="1"/>
  <c r="AQ5" i="1" l="1"/>
  <c r="AQ6" i="1"/>
  <c r="AQ4" i="1"/>
  <c r="AQ7" i="1"/>
  <c r="AQ8" i="1"/>
  <c r="AQ10" i="1"/>
  <c r="AQ9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7" i="1"/>
  <c r="AQ38" i="1"/>
  <c r="AQ33" i="1"/>
  <c r="AQ39" i="1"/>
  <c r="AQ40" i="1"/>
  <c r="AQ34" i="1"/>
  <c r="AQ41" i="1"/>
  <c r="AQ42" i="1"/>
  <c r="AQ35" i="1"/>
  <c r="AD36" i="1"/>
  <c r="AN36" i="1"/>
  <c r="AB36" i="1"/>
  <c r="N36" i="1"/>
  <c r="AH36" i="1"/>
  <c r="Y36" i="1"/>
  <c r="AJ36" i="1"/>
  <c r="AM36" i="1"/>
  <c r="Q36" i="1"/>
  <c r="AI36" i="1"/>
  <c r="AO36" i="1"/>
  <c r="V36" i="1"/>
  <c r="T36" i="1"/>
  <c r="AL36" i="1"/>
  <c r="AA36" i="1"/>
  <c r="S36" i="1"/>
  <c r="AP36" i="1"/>
  <c r="AG36" i="1"/>
  <c r="AE36" i="1"/>
  <c r="W36" i="1"/>
  <c r="O36" i="1"/>
  <c r="AQ36" i="1"/>
  <c r="AF36" i="1"/>
  <c r="AK36" i="1"/>
  <c r="Z36" i="1"/>
  <c r="X36" i="1"/>
  <c r="AC36" i="1"/>
  <c r="U36" i="1"/>
  <c r="R36" i="1"/>
  <c r="AQ68" i="1"/>
  <c r="M36" i="1"/>
  <c r="AQ3" i="1"/>
  <c r="AR2" i="1"/>
  <c r="AR36" i="1" s="1"/>
  <c r="AR5" i="1" l="1"/>
  <c r="AR6" i="1"/>
  <c r="AR4" i="1"/>
  <c r="AR7" i="1"/>
  <c r="AR10" i="1"/>
  <c r="AR8" i="1"/>
  <c r="AR11" i="1"/>
  <c r="AR9" i="1"/>
  <c r="AR12" i="1"/>
  <c r="AR13" i="1"/>
  <c r="AR14" i="1"/>
  <c r="AR15" i="1"/>
  <c r="AR17" i="1"/>
  <c r="AR16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7" i="1"/>
  <c r="AR32" i="1"/>
  <c r="AR38" i="1"/>
  <c r="AR33" i="1"/>
  <c r="AR39" i="1"/>
  <c r="AR40" i="1"/>
  <c r="AR34" i="1"/>
  <c r="AR42" i="1"/>
  <c r="AR41" i="1"/>
  <c r="AR35" i="1"/>
  <c r="AR68" i="1"/>
  <c r="D43" i="1"/>
  <c r="M37" i="1"/>
  <c r="AS2" i="1"/>
  <c r="AR3" i="1"/>
  <c r="AS5" i="1" l="1"/>
  <c r="AS6" i="1"/>
  <c r="AS4" i="1"/>
  <c r="AS7" i="1"/>
  <c r="AS10" i="1"/>
  <c r="AS8" i="1"/>
  <c r="AS11" i="1"/>
  <c r="AS9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7" i="1"/>
  <c r="AS38" i="1"/>
  <c r="AS33" i="1"/>
  <c r="AS39" i="1"/>
  <c r="AS40" i="1"/>
  <c r="AS34" i="1"/>
  <c r="AS42" i="1"/>
  <c r="AS41" i="1"/>
  <c r="AS35" i="1"/>
  <c r="AS36" i="1"/>
  <c r="D44" i="1"/>
  <c r="AS68" i="1"/>
  <c r="H43" i="1"/>
  <c r="D65" i="1" s="1"/>
  <c r="AS3" i="1"/>
  <c r="AT2" i="1"/>
  <c r="AT5" i="1" l="1"/>
  <c r="AT6" i="1"/>
  <c r="AT4" i="1"/>
  <c r="AT7" i="1"/>
  <c r="AT8" i="1"/>
  <c r="AT10" i="1"/>
  <c r="AT11" i="1"/>
  <c r="AT12" i="1"/>
  <c r="AT9" i="1"/>
  <c r="AT13" i="1"/>
  <c r="AT14" i="1"/>
  <c r="AT15" i="1"/>
  <c r="AT17" i="1"/>
  <c r="AT16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7" i="1"/>
  <c r="AT38" i="1"/>
  <c r="AT33" i="1"/>
  <c r="AT39" i="1"/>
  <c r="AT40" i="1"/>
  <c r="AT34" i="1"/>
  <c r="AT41" i="1"/>
  <c r="AT42" i="1"/>
  <c r="AT35" i="1"/>
  <c r="AT36" i="1"/>
  <c r="S65" i="1"/>
  <c r="AC65" i="1"/>
  <c r="AH65" i="1"/>
  <c r="AF65" i="1"/>
  <c r="O65" i="1"/>
  <c r="AT65" i="1"/>
  <c r="AR65" i="1"/>
  <c r="U65" i="1"/>
  <c r="Z65" i="1"/>
  <c r="X65" i="1"/>
  <c r="R65" i="1"/>
  <c r="AB65" i="1"/>
  <c r="P65" i="1"/>
  <c r="AO65" i="1"/>
  <c r="V65" i="1"/>
  <c r="T65" i="1"/>
  <c r="AS65" i="1"/>
  <c r="Y65" i="1"/>
  <c r="AI65" i="1"/>
  <c r="W65" i="1"/>
  <c r="AK65" i="1"/>
  <c r="AG65" i="1"/>
  <c r="N65" i="1"/>
  <c r="AQ65" i="1"/>
  <c r="AM65" i="1"/>
  <c r="AN65" i="1"/>
  <c r="AJ65" i="1"/>
  <c r="D66" i="1"/>
  <c r="AD65" i="1"/>
  <c r="Q65" i="1"/>
  <c r="AE65" i="1"/>
  <c r="AA65" i="1"/>
  <c r="AP65" i="1"/>
  <c r="AL65" i="1"/>
  <c r="M65" i="1"/>
  <c r="D58" i="1"/>
  <c r="D59" i="1" s="1"/>
  <c r="T43" i="1"/>
  <c r="AB43" i="1"/>
  <c r="AJ43" i="1"/>
  <c r="AR43" i="1"/>
  <c r="U43" i="1"/>
  <c r="AC43" i="1"/>
  <c r="AK43" i="1"/>
  <c r="AS43" i="1"/>
  <c r="N43" i="1"/>
  <c r="V43" i="1"/>
  <c r="AD43" i="1"/>
  <c r="AL43" i="1"/>
  <c r="AT43" i="1"/>
  <c r="O43" i="1"/>
  <c r="W43" i="1"/>
  <c r="AE43" i="1"/>
  <c r="AM43" i="1"/>
  <c r="P43" i="1"/>
  <c r="X43" i="1"/>
  <c r="AF43" i="1"/>
  <c r="AN43" i="1"/>
  <c r="Q43" i="1"/>
  <c r="Y43" i="1"/>
  <c r="AG43" i="1"/>
  <c r="AO43" i="1"/>
  <c r="R43" i="1"/>
  <c r="Z43" i="1"/>
  <c r="AH43" i="1"/>
  <c r="AP43" i="1"/>
  <c r="AA43" i="1"/>
  <c r="AI43" i="1"/>
  <c r="S43" i="1"/>
  <c r="AQ43" i="1"/>
  <c r="D45" i="1"/>
  <c r="M43" i="1"/>
  <c r="AT68" i="1"/>
  <c r="AT3" i="1"/>
  <c r="AU2" i="1"/>
  <c r="AU65" i="1" s="1"/>
  <c r="AU5" i="1" l="1"/>
  <c r="AU6" i="1"/>
  <c r="AU4" i="1"/>
  <c r="AU7" i="1"/>
  <c r="AU8" i="1"/>
  <c r="AU10" i="1"/>
  <c r="AU11" i="1"/>
  <c r="AU9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7" i="1"/>
  <c r="AU38" i="1"/>
  <c r="AU33" i="1"/>
  <c r="AU39" i="1"/>
  <c r="AU40" i="1"/>
  <c r="AU34" i="1"/>
  <c r="AU41" i="1"/>
  <c r="AU42" i="1"/>
  <c r="AU35" i="1"/>
  <c r="AU36" i="1"/>
  <c r="AU43" i="1"/>
  <c r="AU68" i="1"/>
  <c r="AU3" i="1"/>
  <c r="AV2" i="1"/>
  <c r="AV5" i="1" l="1"/>
  <c r="AV6" i="1"/>
  <c r="AV4" i="1"/>
  <c r="AV7" i="1"/>
  <c r="AV10" i="1"/>
  <c r="AV8" i="1"/>
  <c r="AV11" i="1"/>
  <c r="AV9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7" i="1"/>
  <c r="AV32" i="1"/>
  <c r="AV38" i="1"/>
  <c r="AV33" i="1"/>
  <c r="AV39" i="1"/>
  <c r="AV40" i="1"/>
  <c r="AV34" i="1"/>
  <c r="AV41" i="1"/>
  <c r="AV42" i="1"/>
  <c r="AV35" i="1"/>
  <c r="AV36" i="1"/>
  <c r="AV65" i="1"/>
  <c r="AV43" i="1"/>
  <c r="AV68" i="1"/>
  <c r="AV3" i="1"/>
  <c r="AW2" i="1"/>
  <c r="AW6" i="1" l="1"/>
  <c r="AW5" i="1"/>
  <c r="AW4" i="1"/>
  <c r="AW7" i="1"/>
  <c r="AW10" i="1"/>
  <c r="AW8" i="1"/>
  <c r="AW9" i="1"/>
  <c r="AW11" i="1"/>
  <c r="AW12" i="1"/>
  <c r="AW13" i="1"/>
  <c r="AW14" i="1"/>
  <c r="AW15" i="1"/>
  <c r="AW17" i="1"/>
  <c r="AW16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7" i="1"/>
  <c r="AW38" i="1"/>
  <c r="AW33" i="1"/>
  <c r="AW40" i="1"/>
  <c r="AW39" i="1"/>
  <c r="AW34" i="1"/>
  <c r="AW42" i="1"/>
  <c r="AW41" i="1"/>
  <c r="AW35" i="1"/>
  <c r="AW36" i="1"/>
  <c r="AW43" i="1"/>
  <c r="AW65" i="1"/>
  <c r="AW68" i="1"/>
  <c r="AX2" i="1"/>
  <c r="AW3" i="1"/>
  <c r="AX6" i="1" l="1"/>
  <c r="AX5" i="1"/>
  <c r="AX4" i="1"/>
  <c r="AX7" i="1"/>
  <c r="AX8" i="1"/>
  <c r="AX10" i="1"/>
  <c r="AX11" i="1"/>
  <c r="AX12" i="1"/>
  <c r="AX9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7" i="1"/>
  <c r="AX32" i="1"/>
  <c r="AX38" i="1"/>
  <c r="AX33" i="1"/>
  <c r="AX40" i="1"/>
  <c r="AX39" i="1"/>
  <c r="AX34" i="1"/>
  <c r="AX41" i="1"/>
  <c r="AX42" i="1"/>
  <c r="AX35" i="1"/>
  <c r="AX36" i="1"/>
  <c r="AX43" i="1"/>
  <c r="AX65" i="1"/>
  <c r="AX68" i="1"/>
  <c r="AX3" i="1"/>
  <c r="AY2" i="1"/>
  <c r="AY5" i="1" l="1"/>
  <c r="AY6" i="1"/>
  <c r="AY4" i="1"/>
  <c r="AY7" i="1"/>
  <c r="AY8" i="1"/>
  <c r="AY10" i="1"/>
  <c r="AY11" i="1"/>
  <c r="AY12" i="1"/>
  <c r="AY9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7" i="1"/>
  <c r="AY32" i="1"/>
  <c r="AY38" i="1"/>
  <c r="AY33" i="1"/>
  <c r="AY39" i="1"/>
  <c r="AY40" i="1"/>
  <c r="AY34" i="1"/>
  <c r="AY41" i="1"/>
  <c r="AY42" i="1"/>
  <c r="AY35" i="1"/>
  <c r="AY36" i="1"/>
  <c r="AY65" i="1"/>
  <c r="AY43" i="1"/>
  <c r="AY68" i="1"/>
  <c r="AY3" i="1"/>
  <c r="AZ2" i="1"/>
  <c r="AZ5" i="1" l="1"/>
  <c r="AZ6" i="1"/>
  <c r="AZ4" i="1"/>
  <c r="AZ7" i="1"/>
  <c r="AZ8" i="1"/>
  <c r="AZ10" i="1"/>
  <c r="AZ11" i="1"/>
  <c r="AZ9" i="1"/>
  <c r="AZ12" i="1"/>
  <c r="AZ13" i="1"/>
  <c r="AZ14" i="1"/>
  <c r="AZ15" i="1"/>
  <c r="AZ17" i="1"/>
  <c r="AZ16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7" i="1"/>
  <c r="AZ32" i="1"/>
  <c r="AZ38" i="1"/>
  <c r="AZ33" i="1"/>
  <c r="AZ39" i="1"/>
  <c r="AZ34" i="1"/>
  <c r="AZ40" i="1"/>
  <c r="AZ42" i="1"/>
  <c r="AZ41" i="1"/>
  <c r="AZ35" i="1"/>
  <c r="AZ36" i="1"/>
  <c r="AZ65" i="1"/>
  <c r="AZ43" i="1"/>
  <c r="AZ68" i="1"/>
  <c r="AZ3" i="1"/>
  <c r="BA2" i="1"/>
  <c r="BA5" i="1" l="1"/>
  <c r="BA6" i="1"/>
  <c r="BA4" i="1"/>
  <c r="BA7" i="1"/>
  <c r="BA8" i="1"/>
  <c r="BA10" i="1"/>
  <c r="BA11" i="1"/>
  <c r="BA9" i="1"/>
  <c r="BA12" i="1"/>
  <c r="BA13" i="1"/>
  <c r="BA14" i="1"/>
  <c r="BA15" i="1"/>
  <c r="BA17" i="1"/>
  <c r="BA16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7" i="1"/>
  <c r="BA32" i="1"/>
  <c r="BA38" i="1"/>
  <c r="BA33" i="1"/>
  <c r="BA39" i="1"/>
  <c r="BA40" i="1"/>
  <c r="BA34" i="1"/>
  <c r="BA41" i="1"/>
  <c r="BA42" i="1"/>
  <c r="BA35" i="1"/>
  <c r="BA36" i="1"/>
  <c r="BA43" i="1"/>
  <c r="BA65" i="1"/>
  <c r="BA68" i="1"/>
  <c r="BB2" i="1"/>
  <c r="BA3" i="1"/>
  <c r="BB5" i="1" l="1"/>
  <c r="BB6" i="1"/>
  <c r="BB4" i="1"/>
  <c r="BB7" i="1"/>
  <c r="BB8" i="1"/>
  <c r="BB10" i="1"/>
  <c r="BB11" i="1"/>
  <c r="BB9" i="1"/>
  <c r="BB12" i="1"/>
  <c r="BB13" i="1"/>
  <c r="BB14" i="1"/>
  <c r="BB15" i="1"/>
  <c r="BB17" i="1"/>
  <c r="BB16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7" i="1"/>
  <c r="BB38" i="1"/>
  <c r="BB33" i="1"/>
  <c r="BB39" i="1"/>
  <c r="BB40" i="1"/>
  <c r="BB34" i="1"/>
  <c r="BB41" i="1"/>
  <c r="BB42" i="1"/>
  <c r="BB35" i="1"/>
  <c r="BB36" i="1"/>
  <c r="BB65" i="1"/>
  <c r="BB43" i="1"/>
  <c r="BB68" i="1"/>
  <c r="BB3" i="1"/>
  <c r="BC2" i="1"/>
  <c r="BC5" i="1" l="1"/>
  <c r="BC6" i="1"/>
  <c r="BC4" i="1"/>
  <c r="BC7" i="1"/>
  <c r="BC8" i="1"/>
  <c r="BC10" i="1"/>
  <c r="BC11" i="1"/>
  <c r="BC12" i="1"/>
  <c r="BC9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7" i="1"/>
  <c r="BC32" i="1"/>
  <c r="BC38" i="1"/>
  <c r="BC33" i="1"/>
  <c r="BC39" i="1"/>
  <c r="BC34" i="1"/>
  <c r="BC40" i="1"/>
  <c r="BC42" i="1"/>
  <c r="BC41" i="1"/>
  <c r="BC35" i="1"/>
  <c r="BC36" i="1"/>
  <c r="BC65" i="1"/>
  <c r="BC43" i="1"/>
  <c r="BC68" i="1"/>
  <c r="BC3" i="1"/>
  <c r="BD2" i="1"/>
  <c r="BD5" i="1" l="1"/>
  <c r="BD6" i="1"/>
  <c r="BD4" i="1"/>
  <c r="BD7" i="1"/>
  <c r="BD10" i="1"/>
  <c r="BD8" i="1"/>
  <c r="BD11" i="1"/>
  <c r="BD9" i="1"/>
  <c r="BD12" i="1"/>
  <c r="BD13" i="1"/>
  <c r="BD14" i="1"/>
  <c r="BD15" i="1"/>
  <c r="BD17" i="1"/>
  <c r="BD16" i="1"/>
  <c r="BD18" i="1"/>
  <c r="BD19" i="1"/>
  <c r="BD20" i="1"/>
  <c r="BD21" i="1"/>
  <c r="BD22" i="1"/>
  <c r="BD23" i="1"/>
  <c r="BD25" i="1"/>
  <c r="BD24" i="1"/>
  <c r="BD26" i="1"/>
  <c r="BD27" i="1"/>
  <c r="BD28" i="1"/>
  <c r="BD29" i="1"/>
  <c r="BD30" i="1"/>
  <c r="BD31" i="1"/>
  <c r="BD32" i="1"/>
  <c r="BD37" i="1"/>
  <c r="BD38" i="1"/>
  <c r="BD33" i="1"/>
  <c r="BD39" i="1"/>
  <c r="BD40" i="1"/>
  <c r="BD34" i="1"/>
  <c r="BD42" i="1"/>
  <c r="BD41" i="1"/>
  <c r="BD35" i="1"/>
  <c r="BD36" i="1"/>
  <c r="BD43" i="1"/>
  <c r="BD65" i="1"/>
  <c r="BD68" i="1"/>
  <c r="BD1" i="1"/>
  <c r="BD3" i="1"/>
  <c r="BE2" i="1"/>
  <c r="BE6" i="1" l="1"/>
  <c r="BE5" i="1"/>
  <c r="BE4" i="1"/>
  <c r="BE7" i="1"/>
  <c r="BE10" i="1"/>
  <c r="BE8" i="1"/>
  <c r="BE11" i="1"/>
  <c r="BE12" i="1"/>
  <c r="BE9" i="1"/>
  <c r="BE13" i="1"/>
  <c r="BE14" i="1"/>
  <c r="BE15" i="1"/>
  <c r="BE17" i="1"/>
  <c r="BE16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7" i="1"/>
  <c r="BE32" i="1"/>
  <c r="BE38" i="1"/>
  <c r="BE33" i="1"/>
  <c r="BE39" i="1"/>
  <c r="BE40" i="1"/>
  <c r="BE34" i="1"/>
  <c r="BE42" i="1"/>
  <c r="BE41" i="1"/>
  <c r="BE35" i="1"/>
  <c r="BE36" i="1"/>
  <c r="BE65" i="1"/>
  <c r="BE43" i="1"/>
  <c r="BE68" i="1"/>
  <c r="BF2" i="1"/>
  <c r="BE3" i="1"/>
  <c r="BF6" i="1" l="1"/>
  <c r="BF5" i="1"/>
  <c r="BF4" i="1"/>
  <c r="BF7" i="1"/>
  <c r="BF10" i="1"/>
  <c r="BF8" i="1"/>
  <c r="BF11" i="1"/>
  <c r="BF12" i="1"/>
  <c r="BF9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7" i="1"/>
  <c r="BF38" i="1"/>
  <c r="BF33" i="1"/>
  <c r="BF39" i="1"/>
  <c r="BF40" i="1"/>
  <c r="BF34" i="1"/>
  <c r="BF41" i="1"/>
  <c r="BF42" i="1"/>
  <c r="BF35" i="1"/>
  <c r="BF36" i="1"/>
  <c r="BF65" i="1"/>
  <c r="BF43" i="1"/>
  <c r="BF68" i="1"/>
  <c r="BF3" i="1"/>
  <c r="BG2" i="1"/>
  <c r="BG5" i="1" l="1"/>
  <c r="BG6" i="1"/>
  <c r="BG4" i="1"/>
  <c r="BG7" i="1"/>
  <c r="BG8" i="1"/>
  <c r="BG10" i="1"/>
  <c r="BG11" i="1"/>
  <c r="BG12" i="1"/>
  <c r="BG9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7" i="1"/>
  <c r="BG38" i="1"/>
  <c r="BG33" i="1"/>
  <c r="BG39" i="1"/>
  <c r="BG34" i="1"/>
  <c r="BG40" i="1"/>
  <c r="BG42" i="1"/>
  <c r="BG41" i="1"/>
  <c r="BG35" i="1"/>
  <c r="BG36" i="1"/>
  <c r="BG43" i="1"/>
  <c r="BG65" i="1"/>
  <c r="BG68" i="1"/>
  <c r="BG3" i="1"/>
  <c r="BH2" i="1"/>
  <c r="BH5" i="1" l="1"/>
  <c r="BH6" i="1"/>
  <c r="BH4" i="1"/>
  <c r="BH7" i="1"/>
  <c r="BH10" i="1"/>
  <c r="BH8" i="1"/>
  <c r="BH11" i="1"/>
  <c r="BH9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7" i="1"/>
  <c r="BH32" i="1"/>
  <c r="BH38" i="1"/>
  <c r="BH33" i="1"/>
  <c r="BH39" i="1"/>
  <c r="BH40" i="1"/>
  <c r="BH34" i="1"/>
  <c r="BH41" i="1"/>
  <c r="BH42" i="1"/>
  <c r="BH35" i="1"/>
  <c r="BH36" i="1"/>
  <c r="BH65" i="1"/>
  <c r="BH43" i="1"/>
  <c r="BH68" i="1"/>
  <c r="BI2" i="1"/>
  <c r="BH3" i="1"/>
  <c r="BI5" i="1" l="1"/>
  <c r="BI6" i="1"/>
  <c r="BI4" i="1"/>
  <c r="BI7" i="1"/>
  <c r="BI8" i="1"/>
  <c r="BI10" i="1"/>
  <c r="BI11" i="1"/>
  <c r="BI12" i="1"/>
  <c r="BI9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7" i="1"/>
  <c r="BI38" i="1"/>
  <c r="BI33" i="1"/>
  <c r="BI39" i="1"/>
  <c r="BI40" i="1"/>
  <c r="BI34" i="1"/>
  <c r="BI41" i="1"/>
  <c r="BI42" i="1"/>
  <c r="BI35" i="1"/>
  <c r="BI36" i="1"/>
  <c r="BI65" i="1"/>
  <c r="BI43" i="1"/>
  <c r="BI68" i="1"/>
  <c r="BJ2" i="1"/>
  <c r="BI3" i="1"/>
  <c r="BJ5" i="1" l="1"/>
  <c r="BJ6" i="1"/>
  <c r="BJ4" i="1"/>
  <c r="BJ7" i="1"/>
  <c r="BJ10" i="1"/>
  <c r="BJ8" i="1"/>
  <c r="BJ11" i="1"/>
  <c r="BJ9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7" i="1"/>
  <c r="BJ38" i="1"/>
  <c r="BJ33" i="1"/>
  <c r="BJ40" i="1"/>
  <c r="BJ39" i="1"/>
  <c r="BJ34" i="1"/>
  <c r="BJ41" i="1"/>
  <c r="BJ42" i="1"/>
  <c r="BJ35" i="1"/>
  <c r="BJ36" i="1"/>
  <c r="BJ65" i="1"/>
  <c r="BJ43" i="1"/>
  <c r="BJ68" i="1"/>
  <c r="BJ3" i="1"/>
  <c r="BK2" i="1"/>
  <c r="BK5" i="1" l="1"/>
  <c r="BK6" i="1"/>
  <c r="BK4" i="1"/>
  <c r="BK7" i="1"/>
  <c r="BK8" i="1"/>
  <c r="BK10" i="1"/>
  <c r="BK11" i="1"/>
  <c r="BK12" i="1"/>
  <c r="BK9" i="1"/>
  <c r="BK13" i="1"/>
  <c r="BK14" i="1"/>
  <c r="BK15" i="1"/>
  <c r="BK17" i="1"/>
  <c r="BK16" i="1"/>
  <c r="BK18" i="1"/>
  <c r="BK19" i="1"/>
  <c r="BK20" i="1"/>
  <c r="BK21" i="1"/>
  <c r="BK22" i="1"/>
  <c r="BK23" i="1"/>
  <c r="BK25" i="1"/>
  <c r="BK24" i="1"/>
  <c r="BK26" i="1"/>
  <c r="BK27" i="1"/>
  <c r="BK28" i="1"/>
  <c r="BK29" i="1"/>
  <c r="BK30" i="1"/>
  <c r="BK31" i="1"/>
  <c r="BK37" i="1"/>
  <c r="BK32" i="1"/>
  <c r="BK38" i="1"/>
  <c r="BK33" i="1"/>
  <c r="BK39" i="1"/>
  <c r="BK34" i="1"/>
  <c r="BK40" i="1"/>
  <c r="BK41" i="1"/>
  <c r="BK42" i="1"/>
  <c r="BK35" i="1"/>
  <c r="BK36" i="1"/>
  <c r="BK43" i="1"/>
  <c r="BK65" i="1"/>
  <c r="BK68" i="1"/>
  <c r="BK3" i="1"/>
  <c r="BL2" i="1"/>
  <c r="BL5" i="1" l="1"/>
  <c r="BL6" i="1"/>
  <c r="BL4" i="1"/>
  <c r="BL7" i="1"/>
  <c r="BL8" i="1"/>
  <c r="BL10" i="1"/>
  <c r="BL11" i="1"/>
  <c r="BL12" i="1"/>
  <c r="BL9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7" i="1"/>
  <c r="BL38" i="1"/>
  <c r="BL33" i="1"/>
  <c r="BL40" i="1"/>
  <c r="BL39" i="1"/>
  <c r="BL34" i="1"/>
  <c r="BL42" i="1"/>
  <c r="BL41" i="1"/>
  <c r="BL35" i="1"/>
  <c r="BL36" i="1"/>
  <c r="BL43" i="1"/>
  <c r="BL65" i="1"/>
  <c r="BL68" i="1"/>
  <c r="BM2" i="1"/>
  <c r="BL3" i="1"/>
  <c r="BM6" i="1" l="1"/>
  <c r="BM5" i="1"/>
  <c r="BM4" i="1"/>
  <c r="BM7" i="1"/>
  <c r="BM10" i="1"/>
  <c r="BM8" i="1"/>
  <c r="BM11" i="1"/>
  <c r="BM9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7" i="1"/>
  <c r="BM32" i="1"/>
  <c r="BM38" i="1"/>
  <c r="BM33" i="1"/>
  <c r="BM39" i="1"/>
  <c r="BM34" i="1"/>
  <c r="BM40" i="1"/>
  <c r="BM41" i="1"/>
  <c r="BM42" i="1"/>
  <c r="BM35" i="1"/>
  <c r="BM36" i="1"/>
  <c r="BM65" i="1"/>
  <c r="BM43" i="1"/>
  <c r="BM68" i="1"/>
  <c r="BN2" i="1"/>
  <c r="BM3" i="1"/>
  <c r="BN6" i="1" l="1"/>
  <c r="BN5" i="1"/>
  <c r="BN4" i="1"/>
  <c r="BN7" i="1"/>
  <c r="BN10" i="1"/>
  <c r="BN8" i="1"/>
  <c r="BN11" i="1"/>
  <c r="BN9" i="1"/>
  <c r="BN12" i="1"/>
  <c r="BN13" i="1"/>
  <c r="BN14" i="1"/>
  <c r="BN15" i="1"/>
  <c r="BN17" i="1"/>
  <c r="BN16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7" i="1"/>
  <c r="BN32" i="1"/>
  <c r="BN38" i="1"/>
  <c r="BN33" i="1"/>
  <c r="BN40" i="1"/>
  <c r="BN39" i="1"/>
  <c r="BN34" i="1"/>
  <c r="BN42" i="1"/>
  <c r="BN41" i="1"/>
  <c r="BN35" i="1"/>
  <c r="BN36" i="1"/>
  <c r="BN65" i="1"/>
  <c r="BN43" i="1"/>
  <c r="BN68" i="1"/>
  <c r="BO2" i="1"/>
  <c r="BN3" i="1"/>
  <c r="BO5" i="1" l="1"/>
  <c r="BO6" i="1"/>
  <c r="BO4" i="1"/>
  <c r="BO7" i="1"/>
  <c r="BO8" i="1"/>
  <c r="BO10" i="1"/>
  <c r="BO11" i="1"/>
  <c r="BO12" i="1"/>
  <c r="BO9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7" i="1"/>
  <c r="BO38" i="1"/>
  <c r="BO33" i="1"/>
  <c r="BO39" i="1"/>
  <c r="BO40" i="1"/>
  <c r="BO34" i="1"/>
  <c r="BO41" i="1"/>
  <c r="BO42" i="1"/>
  <c r="BO35" i="1"/>
  <c r="BO36" i="1"/>
  <c r="BO65" i="1"/>
  <c r="BO43" i="1"/>
  <c r="BO68" i="1"/>
  <c r="BO3" i="1"/>
  <c r="BP2" i="1"/>
  <c r="BP5" i="1" l="1"/>
  <c r="BP6" i="1"/>
  <c r="BP4" i="1"/>
  <c r="BP7" i="1"/>
  <c r="BP10" i="1"/>
  <c r="BP8" i="1"/>
  <c r="BP11" i="1"/>
  <c r="BP12" i="1"/>
  <c r="BP9" i="1"/>
  <c r="BP13" i="1"/>
  <c r="BP14" i="1"/>
  <c r="BP15" i="1"/>
  <c r="BP17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7" i="1"/>
  <c r="BP38" i="1"/>
  <c r="BP33" i="1"/>
  <c r="BP40" i="1"/>
  <c r="BP39" i="1"/>
  <c r="BP34" i="1"/>
  <c r="BP42" i="1"/>
  <c r="BP41" i="1"/>
  <c r="BP35" i="1"/>
  <c r="BP36" i="1"/>
  <c r="BP43" i="1"/>
  <c r="BP65" i="1"/>
  <c r="BP68" i="1"/>
  <c r="BQ2" i="1"/>
  <c r="BP3" i="1"/>
  <c r="BQ5" i="1" l="1"/>
  <c r="BQ6" i="1"/>
  <c r="BQ4" i="1"/>
  <c r="BQ7" i="1"/>
  <c r="BQ10" i="1"/>
  <c r="BQ8" i="1"/>
  <c r="BQ11" i="1"/>
  <c r="BQ9" i="1"/>
  <c r="BQ12" i="1"/>
  <c r="BQ13" i="1"/>
  <c r="BQ14" i="1"/>
  <c r="BQ15" i="1"/>
  <c r="BQ17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7" i="1"/>
  <c r="BQ38" i="1"/>
  <c r="BQ33" i="1"/>
  <c r="BQ39" i="1"/>
  <c r="BQ40" i="1"/>
  <c r="BQ34" i="1"/>
  <c r="BQ41" i="1"/>
  <c r="BQ42" i="1"/>
  <c r="BQ35" i="1"/>
  <c r="BQ36" i="1"/>
  <c r="BQ65" i="1"/>
  <c r="BQ43" i="1"/>
  <c r="BQ68" i="1"/>
  <c r="BQ3" i="1"/>
  <c r="BR2" i="1"/>
  <c r="BR5" i="1" l="1"/>
  <c r="BR6" i="1"/>
  <c r="BR4" i="1"/>
  <c r="BR7" i="1"/>
  <c r="BR10" i="1"/>
  <c r="BR8" i="1"/>
  <c r="BR11" i="1"/>
  <c r="BR9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7" i="1"/>
  <c r="BR32" i="1"/>
  <c r="BR38" i="1"/>
  <c r="BR33" i="1"/>
  <c r="BR39" i="1"/>
  <c r="BR34" i="1"/>
  <c r="BR40" i="1"/>
  <c r="BR41" i="1"/>
  <c r="BR42" i="1"/>
  <c r="BR35" i="1"/>
  <c r="BR36" i="1"/>
  <c r="BR65" i="1"/>
  <c r="BR43" i="1"/>
  <c r="BR68" i="1"/>
  <c r="BR3" i="1"/>
  <c r="BS2" i="1"/>
  <c r="BS5" i="1" l="1"/>
  <c r="BS6" i="1"/>
  <c r="BS4" i="1"/>
  <c r="BS7" i="1"/>
  <c r="BS10" i="1"/>
  <c r="BS8" i="1"/>
  <c r="BS11" i="1"/>
  <c r="BS12" i="1"/>
  <c r="BS9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7" i="1"/>
  <c r="BS38" i="1"/>
  <c r="BS33" i="1"/>
  <c r="BS40" i="1"/>
  <c r="BS39" i="1"/>
  <c r="BS34" i="1"/>
  <c r="BS41" i="1"/>
  <c r="BS42" i="1"/>
  <c r="BS35" i="1"/>
  <c r="BS36" i="1"/>
  <c r="BS43" i="1"/>
  <c r="BS65" i="1"/>
  <c r="BS68" i="1"/>
  <c r="BT2" i="1"/>
  <c r="BS3" i="1"/>
  <c r="BT5" i="1" l="1"/>
  <c r="BT6" i="1"/>
  <c r="BT4" i="1"/>
  <c r="BT7" i="1"/>
  <c r="BT8" i="1"/>
  <c r="BT10" i="1"/>
  <c r="BT11" i="1"/>
  <c r="BT9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7" i="1"/>
  <c r="BT38" i="1"/>
  <c r="BT33" i="1"/>
  <c r="BT39" i="1"/>
  <c r="BT40" i="1"/>
  <c r="BT34" i="1"/>
  <c r="BT41" i="1"/>
  <c r="BT42" i="1"/>
  <c r="BT35" i="1"/>
  <c r="BT36" i="1"/>
  <c r="BT43" i="1"/>
  <c r="BT65" i="1"/>
  <c r="BT68" i="1"/>
  <c r="BT3" i="1"/>
  <c r="BU2" i="1"/>
  <c r="BU6" i="1" l="1"/>
  <c r="BU5" i="1"/>
  <c r="BU4" i="1"/>
  <c r="BU7" i="1"/>
  <c r="BU10" i="1"/>
  <c r="BU8" i="1"/>
  <c r="BU11" i="1"/>
  <c r="BU9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7" i="1"/>
  <c r="BU38" i="1"/>
  <c r="BU33" i="1"/>
  <c r="BU39" i="1"/>
  <c r="BU40" i="1"/>
  <c r="BU34" i="1"/>
  <c r="BU42" i="1"/>
  <c r="BU41" i="1"/>
  <c r="BU35" i="1"/>
  <c r="BU36" i="1"/>
  <c r="BU65" i="1"/>
  <c r="BU43" i="1"/>
  <c r="BU68" i="1"/>
  <c r="BU3" i="1"/>
  <c r="BV2" i="1"/>
  <c r="BV6" i="1" l="1"/>
  <c r="BV5" i="1"/>
  <c r="BV4" i="1"/>
  <c r="BV7" i="1"/>
  <c r="BV10" i="1"/>
  <c r="BV8" i="1"/>
  <c r="BV9" i="1"/>
  <c r="BV11" i="1"/>
  <c r="BV12" i="1"/>
  <c r="BV13" i="1"/>
  <c r="BV14" i="1"/>
  <c r="BV15" i="1"/>
  <c r="BV17" i="1"/>
  <c r="BV16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7" i="1"/>
  <c r="BV38" i="1"/>
  <c r="BV33" i="1"/>
  <c r="BV39" i="1"/>
  <c r="BV34" i="1"/>
  <c r="BV40" i="1"/>
  <c r="BV41" i="1"/>
  <c r="BV42" i="1"/>
  <c r="BV35" i="1"/>
  <c r="BV36" i="1"/>
  <c r="BV43" i="1"/>
  <c r="BV65" i="1"/>
  <c r="BV68" i="1"/>
  <c r="BV3" i="1"/>
  <c r="BW2" i="1"/>
  <c r="BW5" i="1" l="1"/>
  <c r="BW6" i="1"/>
  <c r="BW4" i="1"/>
  <c r="BW7" i="1"/>
  <c r="BW10" i="1"/>
  <c r="BW8" i="1"/>
  <c r="BW11" i="1"/>
  <c r="BW12" i="1"/>
  <c r="BW9" i="1"/>
  <c r="BW13" i="1"/>
  <c r="BW14" i="1"/>
  <c r="BW15" i="1"/>
  <c r="BW17" i="1"/>
  <c r="BW16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7" i="1"/>
  <c r="BW32" i="1"/>
  <c r="BW38" i="1"/>
  <c r="BW33" i="1"/>
  <c r="BW39" i="1"/>
  <c r="BW34" i="1"/>
  <c r="BW40" i="1"/>
  <c r="BW41" i="1"/>
  <c r="BW42" i="1"/>
  <c r="BW35" i="1"/>
  <c r="BW36" i="1"/>
  <c r="BW65" i="1"/>
  <c r="BW43" i="1"/>
  <c r="BW68" i="1"/>
  <c r="BW3" i="1"/>
  <c r="BX2" i="1"/>
  <c r="BX5" i="1" l="1"/>
  <c r="BX6" i="1"/>
  <c r="BX4" i="1"/>
  <c r="BX7" i="1"/>
  <c r="BX8" i="1"/>
  <c r="BX10" i="1"/>
  <c r="BX11" i="1"/>
  <c r="BX9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7" i="1"/>
  <c r="BX32" i="1"/>
  <c r="BX38" i="1"/>
  <c r="BX33" i="1"/>
  <c r="BX39" i="1"/>
  <c r="BX40" i="1"/>
  <c r="BX34" i="1"/>
  <c r="BX41" i="1"/>
  <c r="BX42" i="1"/>
  <c r="BX35" i="1"/>
  <c r="BX36" i="1"/>
  <c r="BX43" i="1"/>
  <c r="BX65" i="1"/>
  <c r="BX68" i="1"/>
  <c r="BY2" i="1"/>
  <c r="BX3" i="1"/>
  <c r="BY5" i="1" l="1"/>
  <c r="BY6" i="1"/>
  <c r="BY4" i="1"/>
  <c r="BY7" i="1"/>
  <c r="BY10" i="1"/>
  <c r="BY8" i="1"/>
  <c r="BY11" i="1"/>
  <c r="BY9" i="1"/>
  <c r="BY12" i="1"/>
  <c r="BY13" i="1"/>
  <c r="BY14" i="1"/>
  <c r="BY15" i="1"/>
  <c r="BY16" i="1"/>
  <c r="BY17" i="1"/>
  <c r="BY18" i="1"/>
  <c r="BY19" i="1"/>
  <c r="BY21" i="1"/>
  <c r="BY20" i="1"/>
  <c r="BY22" i="1"/>
  <c r="BY23" i="1"/>
  <c r="BY24" i="1"/>
  <c r="BY25" i="1"/>
  <c r="BY26" i="1"/>
  <c r="BY27" i="1"/>
  <c r="BY28" i="1"/>
  <c r="BY29" i="1"/>
  <c r="BY30" i="1"/>
  <c r="BY31" i="1"/>
  <c r="BY37" i="1"/>
  <c r="BY32" i="1"/>
  <c r="BY38" i="1"/>
  <c r="BY33" i="1"/>
  <c r="BY40" i="1"/>
  <c r="BY39" i="1"/>
  <c r="BY34" i="1"/>
  <c r="BY41" i="1"/>
  <c r="BY42" i="1"/>
  <c r="BY35" i="1"/>
  <c r="BY36" i="1"/>
  <c r="BY65" i="1"/>
  <c r="BY43" i="1"/>
  <c r="BY68" i="1"/>
  <c r="BZ2" i="1"/>
  <c r="BY3" i="1"/>
  <c r="BZ5" i="1" l="1"/>
  <c r="BZ6" i="1"/>
  <c r="BZ4" i="1"/>
  <c r="BZ7" i="1"/>
  <c r="BZ8" i="1"/>
  <c r="BZ10" i="1"/>
  <c r="BZ11" i="1"/>
  <c r="BZ12" i="1"/>
  <c r="BZ9" i="1"/>
  <c r="BZ13" i="1"/>
  <c r="BZ14" i="1"/>
  <c r="BZ15" i="1"/>
  <c r="BZ17" i="1"/>
  <c r="BZ16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7" i="1"/>
  <c r="BZ38" i="1"/>
  <c r="BZ33" i="1"/>
  <c r="BZ39" i="1"/>
  <c r="BZ40" i="1"/>
  <c r="BZ34" i="1"/>
  <c r="BZ41" i="1"/>
  <c r="BZ42" i="1"/>
  <c r="BZ35" i="1"/>
  <c r="BZ36" i="1"/>
  <c r="BZ65" i="1"/>
  <c r="BZ43" i="1"/>
  <c r="BZ68" i="1"/>
  <c r="CA2" i="1"/>
  <c r="BZ3" i="1"/>
  <c r="CA5" i="1" l="1"/>
  <c r="CA6" i="1"/>
  <c r="CA4" i="1"/>
  <c r="CA7" i="1"/>
  <c r="CA10" i="1"/>
  <c r="CA8" i="1"/>
  <c r="CA9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7" i="1"/>
  <c r="CA32" i="1"/>
  <c r="CA38" i="1"/>
  <c r="CA33" i="1"/>
  <c r="CA39" i="1"/>
  <c r="CA40" i="1"/>
  <c r="CA34" i="1"/>
  <c r="CA41" i="1"/>
  <c r="CA42" i="1"/>
  <c r="CA35" i="1"/>
  <c r="CA36" i="1"/>
  <c r="CA65" i="1"/>
  <c r="CA43" i="1"/>
  <c r="CA68" i="1"/>
  <c r="CA3" i="1"/>
  <c r="CB2" i="1"/>
  <c r="CB5" i="1" l="1"/>
  <c r="CB6" i="1"/>
  <c r="CB4" i="1"/>
  <c r="CB7" i="1"/>
  <c r="CB8" i="1"/>
  <c r="CB10" i="1"/>
  <c r="CB11" i="1"/>
  <c r="CB9" i="1"/>
  <c r="CB12" i="1"/>
  <c r="CB13" i="1"/>
  <c r="CB14" i="1"/>
  <c r="CB15" i="1"/>
  <c r="CB17" i="1"/>
  <c r="CB16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7" i="1"/>
  <c r="CB32" i="1"/>
  <c r="CB38" i="1"/>
  <c r="CB33" i="1"/>
  <c r="CB39" i="1"/>
  <c r="CB40" i="1"/>
  <c r="CB34" i="1"/>
  <c r="CB42" i="1"/>
  <c r="CB41" i="1"/>
  <c r="CB35" i="1"/>
  <c r="CB36" i="1"/>
  <c r="CB43" i="1"/>
  <c r="CB65" i="1"/>
  <c r="CB68" i="1"/>
  <c r="CC2" i="1"/>
  <c r="CB3" i="1"/>
  <c r="CC6" i="1" l="1"/>
  <c r="CC5" i="1"/>
  <c r="CC4" i="1"/>
  <c r="CC7" i="1"/>
  <c r="CC8" i="1"/>
  <c r="CC10" i="1"/>
  <c r="CC11" i="1"/>
  <c r="CC12" i="1"/>
  <c r="CC9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7" i="1"/>
  <c r="CC38" i="1"/>
  <c r="CC33" i="1"/>
  <c r="CC39" i="1"/>
  <c r="CC40" i="1"/>
  <c r="CC34" i="1"/>
  <c r="CC41" i="1"/>
  <c r="CC42" i="1"/>
  <c r="CC35" i="1"/>
  <c r="CC36" i="1"/>
  <c r="CC65" i="1"/>
  <c r="CC43" i="1"/>
  <c r="CC68" i="1"/>
  <c r="H66" i="1"/>
  <c r="CC3" i="1"/>
  <c r="CD2" i="1"/>
  <c r="CD6" i="1" l="1"/>
  <c r="CD5" i="1"/>
  <c r="CD4" i="1"/>
  <c r="CD7" i="1"/>
  <c r="CD10" i="1"/>
  <c r="CD8" i="1"/>
  <c r="CD11" i="1"/>
  <c r="CD12" i="1"/>
  <c r="CD9" i="1"/>
  <c r="CD13" i="1"/>
  <c r="CD14" i="1"/>
  <c r="CD15" i="1"/>
  <c r="CD17" i="1"/>
  <c r="CD16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7" i="1"/>
  <c r="CD32" i="1"/>
  <c r="CD38" i="1"/>
  <c r="CD33" i="1"/>
  <c r="CD39" i="1"/>
  <c r="CD40" i="1"/>
  <c r="CD34" i="1"/>
  <c r="CD42" i="1"/>
  <c r="CD41" i="1"/>
  <c r="CD35" i="1"/>
  <c r="CD36" i="1"/>
  <c r="CD43" i="1"/>
  <c r="CD65" i="1"/>
  <c r="V66" i="1"/>
  <c r="BJ66" i="1"/>
  <c r="H67" i="1"/>
  <c r="AL66" i="1"/>
  <c r="BR66" i="1"/>
  <c r="AD66" i="1"/>
  <c r="BB66" i="1"/>
  <c r="N66" i="1"/>
  <c r="AT66" i="1"/>
  <c r="BZ66" i="1"/>
  <c r="T66" i="1"/>
  <c r="BV66" i="1"/>
  <c r="AQ66" i="1"/>
  <c r="BM66" i="1"/>
  <c r="BL66" i="1"/>
  <c r="CA66" i="1"/>
  <c r="O66" i="1"/>
  <c r="BY66" i="1"/>
  <c r="AJ66" i="1"/>
  <c r="BN66" i="1"/>
  <c r="AW66" i="1"/>
  <c r="BO66" i="1"/>
  <c r="AX66" i="1"/>
  <c r="AO66" i="1"/>
  <c r="AN66" i="1"/>
  <c r="BC66" i="1"/>
  <c r="BA66" i="1"/>
  <c r="BX66" i="1"/>
  <c r="AK66" i="1"/>
  <c r="BH66" i="1"/>
  <c r="BE66" i="1"/>
  <c r="BD66" i="1"/>
  <c r="BS66" i="1"/>
  <c r="BF66" i="1"/>
  <c r="BK66" i="1"/>
  <c r="BI66" i="1"/>
  <c r="AY66" i="1"/>
  <c r="AP66" i="1"/>
  <c r="AG66" i="1"/>
  <c r="AF66" i="1"/>
  <c r="AU66" i="1"/>
  <c r="AS66" i="1"/>
  <c r="BP66" i="1"/>
  <c r="AH66" i="1"/>
  <c r="Y66" i="1"/>
  <c r="X66" i="1"/>
  <c r="U66" i="1"/>
  <c r="S66" i="1"/>
  <c r="AV66" i="1"/>
  <c r="AI66" i="1"/>
  <c r="AM66" i="1"/>
  <c r="Z66" i="1"/>
  <c r="BW66" i="1"/>
  <c r="CC66" i="1"/>
  <c r="Q66" i="1"/>
  <c r="CB66" i="1"/>
  <c r="P66" i="1"/>
  <c r="AE66" i="1"/>
  <c r="AC66" i="1"/>
  <c r="AZ66" i="1"/>
  <c r="CD66" i="1"/>
  <c r="R66" i="1"/>
  <c r="BG66" i="1"/>
  <c r="BU66" i="1"/>
  <c r="BT66" i="1"/>
  <c r="W66" i="1"/>
  <c r="AR66" i="1"/>
  <c r="AA66" i="1"/>
  <c r="BQ66" i="1"/>
  <c r="AB66" i="1"/>
  <c r="CE66" i="1"/>
  <c r="M66" i="1"/>
  <c r="CD68" i="1"/>
  <c r="CE2" i="1"/>
  <c r="CD3" i="1"/>
  <c r="CE5" i="1" l="1"/>
  <c r="CE6" i="1"/>
  <c r="CE4" i="1"/>
  <c r="CE7" i="1"/>
  <c r="CE8" i="1"/>
  <c r="CE10" i="1"/>
  <c r="CE11" i="1"/>
  <c r="CE12" i="1"/>
  <c r="CE9" i="1"/>
  <c r="CE13" i="1"/>
  <c r="CE14" i="1"/>
  <c r="CE15" i="1"/>
  <c r="CE17" i="1"/>
  <c r="CE16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7" i="1"/>
  <c r="CE32" i="1"/>
  <c r="CE38" i="1"/>
  <c r="CE33" i="1"/>
  <c r="CE39" i="1"/>
  <c r="CE34" i="1"/>
  <c r="CE40" i="1"/>
  <c r="CE41" i="1"/>
  <c r="CE42" i="1"/>
  <c r="CE35" i="1"/>
  <c r="CE36" i="1"/>
  <c r="CE65" i="1"/>
  <c r="CE43" i="1"/>
  <c r="AH67" i="1"/>
  <c r="AP67" i="1"/>
  <c r="AX67" i="1"/>
  <c r="BF67" i="1"/>
  <c r="BN67" i="1"/>
  <c r="BV67" i="1"/>
  <c r="AB67" i="1"/>
  <c r="AR67" i="1"/>
  <c r="BH67" i="1"/>
  <c r="BX67" i="1"/>
  <c r="AT67" i="1"/>
  <c r="BJ67" i="1"/>
  <c r="S67" i="1"/>
  <c r="AA67" i="1"/>
  <c r="AI67" i="1"/>
  <c r="AY67" i="1"/>
  <c r="BG67" i="1"/>
  <c r="BO67" i="1"/>
  <c r="BW67" i="1"/>
  <c r="CE67" i="1"/>
  <c r="T67" i="1"/>
  <c r="AJ67" i="1"/>
  <c r="AZ67" i="1"/>
  <c r="BP67" i="1"/>
  <c r="N67" i="1"/>
  <c r="BB67" i="1"/>
  <c r="BZ67" i="1"/>
  <c r="AL67" i="1"/>
  <c r="U67" i="1"/>
  <c r="AC67" i="1"/>
  <c r="AK67" i="1"/>
  <c r="BA67" i="1"/>
  <c r="BI67" i="1"/>
  <c r="BQ67" i="1"/>
  <c r="BY67" i="1"/>
  <c r="BR67" i="1"/>
  <c r="O67" i="1"/>
  <c r="W67" i="1"/>
  <c r="AE67" i="1"/>
  <c r="AM67" i="1"/>
  <c r="AU67" i="1"/>
  <c r="BK67" i="1"/>
  <c r="BS67" i="1"/>
  <c r="CA67" i="1"/>
  <c r="P67" i="1"/>
  <c r="CB67" i="1"/>
  <c r="BD67" i="1"/>
  <c r="Q67" i="1"/>
  <c r="AW67" i="1"/>
  <c r="CC67" i="1"/>
  <c r="X67" i="1"/>
  <c r="AO67" i="1"/>
  <c r="Y67" i="1"/>
  <c r="BE67" i="1"/>
  <c r="AN67" i="1"/>
  <c r="AF67" i="1"/>
  <c r="BL67" i="1"/>
  <c r="AG67" i="1"/>
  <c r="BM67" i="1"/>
  <c r="CE68" i="1"/>
  <c r="R67" i="1"/>
  <c r="CE3" i="1"/>
  <c r="CF2" i="1"/>
  <c r="CF5" i="1" l="1"/>
  <c r="CF6" i="1"/>
  <c r="CF4" i="1"/>
  <c r="CF7" i="1"/>
  <c r="CF8" i="1"/>
  <c r="CF10" i="1"/>
  <c r="CF11" i="1"/>
  <c r="CF12" i="1"/>
  <c r="CF9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7" i="1"/>
  <c r="CF38" i="1"/>
  <c r="CF33" i="1"/>
  <c r="CF39" i="1"/>
  <c r="CF34" i="1"/>
  <c r="CF40" i="1"/>
  <c r="CF41" i="1"/>
  <c r="CF42" i="1"/>
  <c r="CF35" i="1"/>
  <c r="CF36" i="1"/>
  <c r="CF43" i="1"/>
  <c r="CF65" i="1"/>
  <c r="CF66" i="1"/>
  <c r="CF67" i="1"/>
  <c r="Z67" i="1"/>
  <c r="BU67" i="1"/>
  <c r="BT67" i="1"/>
  <c r="AV67" i="1"/>
  <c r="BC67" i="1"/>
  <c r="AD67" i="1"/>
  <c r="AS67" i="1"/>
  <c r="V67" i="1"/>
  <c r="AQ67" i="1"/>
  <c r="CD67" i="1"/>
  <c r="CF68" i="1"/>
  <c r="M67" i="1"/>
  <c r="CG2" i="1"/>
  <c r="CF3" i="1"/>
  <c r="CG5" i="1" l="1"/>
  <c r="CG6" i="1"/>
  <c r="CG4" i="1"/>
  <c r="CG7" i="1"/>
  <c r="CG8" i="1"/>
  <c r="CG10" i="1"/>
  <c r="CG11" i="1"/>
  <c r="CG9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7" i="1"/>
  <c r="CG32" i="1"/>
  <c r="CG38" i="1"/>
  <c r="CG33" i="1"/>
  <c r="CG39" i="1"/>
  <c r="CG34" i="1"/>
  <c r="CG40" i="1"/>
  <c r="CG41" i="1"/>
  <c r="CG42" i="1"/>
  <c r="CG35" i="1"/>
  <c r="CG36" i="1"/>
  <c r="CG43" i="1"/>
  <c r="CG65" i="1"/>
  <c r="CG66" i="1"/>
  <c r="CG67" i="1"/>
  <c r="CG68" i="1"/>
  <c r="CH2" i="1"/>
  <c r="CG3" i="1"/>
  <c r="CH5" i="1" l="1"/>
  <c r="CH6" i="1"/>
  <c r="CH4" i="1"/>
  <c r="CH7" i="1"/>
  <c r="CH10" i="1"/>
  <c r="CH8" i="1"/>
  <c r="CH11" i="1"/>
  <c r="CH9" i="1"/>
  <c r="CH12" i="1"/>
  <c r="CH13" i="1"/>
  <c r="CH14" i="1"/>
  <c r="CH15" i="1"/>
  <c r="CH17" i="1"/>
  <c r="CH16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7" i="1"/>
  <c r="CH38" i="1"/>
  <c r="CH33" i="1"/>
  <c r="CH40" i="1"/>
  <c r="CH39" i="1"/>
  <c r="CH34" i="1"/>
  <c r="CH42" i="1"/>
  <c r="CH41" i="1"/>
  <c r="CH35" i="1"/>
  <c r="CH36" i="1"/>
  <c r="CH65" i="1"/>
  <c r="CH43" i="1"/>
  <c r="CH66" i="1"/>
  <c r="CH67" i="1"/>
  <c r="CH68" i="1"/>
  <c r="CI2" i="1"/>
  <c r="CH3" i="1"/>
  <c r="CI5" i="1" l="1"/>
  <c r="CI6" i="1"/>
  <c r="CI4" i="1"/>
  <c r="CI7" i="1"/>
  <c r="CI8" i="1"/>
  <c r="CI10" i="1"/>
  <c r="CI11" i="1"/>
  <c r="CI9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7" i="1"/>
  <c r="CI32" i="1"/>
  <c r="CI38" i="1"/>
  <c r="CI33" i="1"/>
  <c r="CI39" i="1"/>
  <c r="CI40" i="1"/>
  <c r="CI34" i="1"/>
  <c r="CI41" i="1"/>
  <c r="CI42" i="1"/>
  <c r="CI35" i="1"/>
  <c r="CI36" i="1"/>
  <c r="CI65" i="1"/>
  <c r="CI43" i="1"/>
  <c r="CI66" i="1"/>
  <c r="CI67" i="1"/>
  <c r="CI68" i="1"/>
  <c r="CI1" i="1"/>
  <c r="CI3" i="1"/>
  <c r="CJ2" i="1"/>
  <c r="CJ5" i="1" l="1"/>
  <c r="CJ6" i="1"/>
  <c r="CJ4" i="1"/>
  <c r="CJ7" i="1"/>
  <c r="CJ8" i="1"/>
  <c r="CJ10" i="1"/>
  <c r="CJ11" i="1"/>
  <c r="CJ9" i="1"/>
  <c r="CJ12" i="1"/>
  <c r="CJ13" i="1"/>
  <c r="CJ14" i="1"/>
  <c r="CJ15" i="1"/>
  <c r="CJ17" i="1"/>
  <c r="CJ16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7" i="1"/>
  <c r="CJ32" i="1"/>
  <c r="CJ38" i="1"/>
  <c r="CJ33" i="1"/>
  <c r="CJ39" i="1"/>
  <c r="CJ34" i="1"/>
  <c r="CJ40" i="1"/>
  <c r="CJ41" i="1"/>
  <c r="CJ42" i="1"/>
  <c r="CJ35" i="1"/>
  <c r="CJ36" i="1"/>
  <c r="CJ65" i="1"/>
  <c r="CJ43" i="1"/>
  <c r="CJ66" i="1"/>
  <c r="CJ67" i="1"/>
  <c r="CJ68" i="1"/>
  <c r="CK2" i="1"/>
  <c r="CJ3" i="1"/>
  <c r="CK6" i="1" l="1"/>
  <c r="CK5" i="1"/>
  <c r="CK4" i="1"/>
  <c r="CK7" i="1"/>
  <c r="CK8" i="1"/>
  <c r="CK10" i="1"/>
  <c r="CK11" i="1"/>
  <c r="CK9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7" i="1"/>
  <c r="CK32" i="1"/>
  <c r="CK38" i="1"/>
  <c r="CK33" i="1"/>
  <c r="CK39" i="1"/>
  <c r="CK34" i="1"/>
  <c r="CK40" i="1"/>
  <c r="CK41" i="1"/>
  <c r="CK42" i="1"/>
  <c r="CK35" i="1"/>
  <c r="CK36" i="1"/>
  <c r="CK65" i="1"/>
  <c r="CK43" i="1"/>
  <c r="CK66" i="1"/>
  <c r="CK67" i="1"/>
  <c r="CK68" i="1"/>
  <c r="CK3" i="1"/>
  <c r="CL2" i="1"/>
  <c r="CL6" i="1" l="1"/>
  <c r="CL5" i="1"/>
  <c r="CL4" i="1"/>
  <c r="CL7" i="1"/>
  <c r="CL10" i="1"/>
  <c r="CL8" i="1"/>
  <c r="CL11" i="1"/>
  <c r="CL12" i="1"/>
  <c r="CL9" i="1"/>
  <c r="CL13" i="1"/>
  <c r="CL14" i="1"/>
  <c r="CL15" i="1"/>
  <c r="CL17" i="1"/>
  <c r="CL16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7" i="1"/>
  <c r="CL38" i="1"/>
  <c r="CL33" i="1"/>
  <c r="CL39" i="1"/>
  <c r="CL34" i="1"/>
  <c r="CL40" i="1"/>
  <c r="CL41" i="1"/>
  <c r="CL42" i="1"/>
  <c r="CL35" i="1"/>
  <c r="CL36" i="1"/>
  <c r="CL43" i="1"/>
  <c r="CL65" i="1"/>
  <c r="CL66" i="1"/>
  <c r="CL67" i="1"/>
  <c r="CL68" i="1"/>
  <c r="CL3" i="1"/>
  <c r="CM2" i="1"/>
  <c r="CM5" i="1" l="1"/>
  <c r="CM6" i="1"/>
  <c r="CM4" i="1"/>
  <c r="CM7" i="1"/>
  <c r="CM10" i="1"/>
  <c r="CM8" i="1"/>
  <c r="CM11" i="1"/>
  <c r="CM9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7" i="1"/>
  <c r="CM32" i="1"/>
  <c r="CM38" i="1"/>
  <c r="CM33" i="1"/>
  <c r="CM39" i="1"/>
  <c r="CM40" i="1"/>
  <c r="CM34" i="1"/>
  <c r="CM42" i="1"/>
  <c r="CM41" i="1"/>
  <c r="CM35" i="1"/>
  <c r="CM36" i="1"/>
  <c r="CM65" i="1"/>
  <c r="CM43" i="1"/>
  <c r="CM66" i="1"/>
  <c r="CM67" i="1"/>
  <c r="CM68" i="1"/>
  <c r="CM3" i="1"/>
  <c r="CN2" i="1"/>
  <c r="CN5" i="1" l="1"/>
  <c r="CN6" i="1"/>
  <c r="CN4" i="1"/>
  <c r="CN7" i="1"/>
  <c r="CN8" i="1"/>
  <c r="CN10" i="1"/>
  <c r="CN11" i="1"/>
  <c r="CN9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7" i="1"/>
  <c r="CN32" i="1"/>
  <c r="CN38" i="1"/>
  <c r="CN33" i="1"/>
  <c r="CN39" i="1"/>
  <c r="CN40" i="1"/>
  <c r="CN34" i="1"/>
  <c r="CN42" i="1"/>
  <c r="CN41" i="1"/>
  <c r="CN35" i="1"/>
  <c r="CN36" i="1"/>
  <c r="CN43" i="1"/>
  <c r="CN65" i="1"/>
  <c r="CN66" i="1"/>
  <c r="CN67" i="1"/>
  <c r="CN68" i="1"/>
  <c r="CO2" i="1"/>
  <c r="CN3" i="1"/>
  <c r="CO5" i="1" l="1"/>
  <c r="CO6" i="1"/>
  <c r="CO4" i="1"/>
  <c r="CO7" i="1"/>
  <c r="CO10" i="1"/>
  <c r="CO8" i="1"/>
  <c r="CO11" i="1"/>
  <c r="CO9" i="1"/>
  <c r="CO12" i="1"/>
  <c r="CO13" i="1"/>
  <c r="CO14" i="1"/>
  <c r="CO15" i="1"/>
  <c r="CO17" i="1"/>
  <c r="CO16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7" i="1"/>
  <c r="CO38" i="1"/>
  <c r="CO33" i="1"/>
  <c r="CO39" i="1"/>
  <c r="CO40" i="1"/>
  <c r="CO34" i="1"/>
  <c r="CO41" i="1"/>
  <c r="CO42" i="1"/>
  <c r="CO35" i="1"/>
  <c r="CO36" i="1"/>
  <c r="CO65" i="1"/>
  <c r="CO43" i="1"/>
  <c r="CO66" i="1"/>
  <c r="CO67" i="1"/>
  <c r="CO68" i="1"/>
  <c r="CP2" i="1"/>
  <c r="CO3" i="1"/>
  <c r="CP5" i="1" l="1"/>
  <c r="CP6" i="1"/>
  <c r="CP4" i="1"/>
  <c r="CP7" i="1"/>
  <c r="CP8" i="1"/>
  <c r="CP10" i="1"/>
  <c r="CP11" i="1"/>
  <c r="CP9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7" i="1"/>
  <c r="CP32" i="1"/>
  <c r="CP38" i="1"/>
  <c r="CP33" i="1"/>
  <c r="CP39" i="1"/>
  <c r="CP40" i="1"/>
  <c r="CP34" i="1"/>
  <c r="CP41" i="1"/>
  <c r="CP42" i="1"/>
  <c r="CP35" i="1"/>
  <c r="CP36" i="1"/>
  <c r="CP43" i="1"/>
  <c r="CP65" i="1"/>
  <c r="CP66" i="1"/>
  <c r="CP67" i="1"/>
  <c r="CP68" i="1"/>
  <c r="CQ2" i="1"/>
  <c r="CP3" i="1"/>
  <c r="CQ5" i="1" l="1"/>
  <c r="CQ6" i="1"/>
  <c r="CQ4" i="1"/>
  <c r="CQ7" i="1"/>
  <c r="CQ8" i="1"/>
  <c r="CQ10" i="1"/>
  <c r="CQ11" i="1"/>
  <c r="CQ9" i="1"/>
  <c r="CQ12" i="1"/>
  <c r="CQ13" i="1"/>
  <c r="CQ14" i="1"/>
  <c r="CQ15" i="1"/>
  <c r="CQ17" i="1"/>
  <c r="CQ16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7" i="1"/>
  <c r="CQ32" i="1"/>
  <c r="CQ38" i="1"/>
  <c r="CQ33" i="1"/>
  <c r="CQ39" i="1"/>
  <c r="CQ40" i="1"/>
  <c r="CQ34" i="1"/>
  <c r="CQ42" i="1"/>
  <c r="CQ41" i="1"/>
  <c r="CQ35" i="1"/>
  <c r="CQ36" i="1"/>
  <c r="CQ65" i="1"/>
  <c r="CQ43" i="1"/>
  <c r="CQ66" i="1"/>
  <c r="CQ67" i="1"/>
  <c r="CQ68" i="1"/>
  <c r="CR2" i="1"/>
  <c r="CQ3" i="1"/>
  <c r="CR5" i="1" l="1"/>
  <c r="CR6" i="1"/>
  <c r="CR4" i="1"/>
  <c r="CR7" i="1"/>
  <c r="CR8" i="1"/>
  <c r="CR10" i="1"/>
  <c r="CR11" i="1"/>
  <c r="CR12" i="1"/>
  <c r="CR9" i="1"/>
  <c r="CR13" i="1"/>
  <c r="CR14" i="1"/>
  <c r="CR15" i="1"/>
  <c r="CR17" i="1"/>
  <c r="CR16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7" i="1"/>
  <c r="CR38" i="1"/>
  <c r="CR33" i="1"/>
  <c r="CR39" i="1"/>
  <c r="CR34" i="1"/>
  <c r="CR40" i="1"/>
  <c r="CR41" i="1"/>
  <c r="CR42" i="1"/>
  <c r="CR35" i="1"/>
  <c r="CR36" i="1"/>
  <c r="CR43" i="1"/>
  <c r="CR65" i="1"/>
  <c r="CR66" i="1"/>
  <c r="CR67" i="1"/>
  <c r="CR68" i="1"/>
  <c r="CS2" i="1"/>
  <c r="CR3" i="1"/>
  <c r="CS6" i="1" l="1"/>
  <c r="CS5" i="1"/>
  <c r="CS4" i="1"/>
  <c r="CS7" i="1"/>
  <c r="CS8" i="1"/>
  <c r="CS10" i="1"/>
  <c r="CS11" i="1"/>
  <c r="CS12" i="1"/>
  <c r="CS9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7" i="1"/>
  <c r="CS38" i="1"/>
  <c r="CS33" i="1"/>
  <c r="CS40" i="1"/>
  <c r="CS39" i="1"/>
  <c r="CS34" i="1"/>
  <c r="CS42" i="1"/>
  <c r="CS41" i="1"/>
  <c r="CS35" i="1"/>
  <c r="CS36" i="1"/>
  <c r="CS65" i="1"/>
  <c r="CS43" i="1"/>
  <c r="CS66" i="1"/>
  <c r="CS67" i="1"/>
  <c r="CS68" i="1"/>
  <c r="CS3" i="1"/>
  <c r="CT2" i="1"/>
  <c r="CT6" i="1" l="1"/>
  <c r="CT5" i="1"/>
  <c r="CT4" i="1"/>
  <c r="CT7" i="1"/>
  <c r="CT10" i="1"/>
  <c r="CT8" i="1"/>
  <c r="CT11" i="1"/>
  <c r="CT12" i="1"/>
  <c r="CT9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7" i="1"/>
  <c r="CT38" i="1"/>
  <c r="CT33" i="1"/>
  <c r="CT39" i="1"/>
  <c r="CT40" i="1"/>
  <c r="CT34" i="1"/>
  <c r="CT41" i="1"/>
  <c r="CT42" i="1"/>
  <c r="CT35" i="1"/>
  <c r="CT36" i="1"/>
  <c r="CT65" i="1"/>
  <c r="CT43" i="1"/>
  <c r="CT66" i="1"/>
  <c r="CT67" i="1"/>
  <c r="CT68" i="1"/>
  <c r="CT3" i="1"/>
  <c r="CU2" i="1"/>
  <c r="CU5" i="1" l="1"/>
  <c r="CU6" i="1"/>
  <c r="CU4" i="1"/>
  <c r="CU7" i="1"/>
  <c r="CU8" i="1"/>
  <c r="CU10" i="1"/>
  <c r="CU11" i="1"/>
  <c r="CU9" i="1"/>
  <c r="CU12" i="1"/>
  <c r="CU13" i="1"/>
  <c r="CU14" i="1"/>
  <c r="CU15" i="1"/>
  <c r="CU17" i="1"/>
  <c r="CU16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7" i="1"/>
  <c r="CU32" i="1"/>
  <c r="CU38" i="1"/>
  <c r="CU33" i="1"/>
  <c r="CU39" i="1"/>
  <c r="CU34" i="1"/>
  <c r="CU40" i="1"/>
  <c r="CU41" i="1"/>
  <c r="CU42" i="1"/>
  <c r="CU35" i="1"/>
  <c r="CU36" i="1"/>
  <c r="CU65" i="1"/>
  <c r="CU43" i="1"/>
  <c r="CU66" i="1"/>
  <c r="CU67" i="1"/>
  <c r="CU68" i="1"/>
  <c r="CU3" i="1"/>
  <c r="CV2" i="1"/>
  <c r="CV5" i="1" l="1"/>
  <c r="CV6" i="1"/>
  <c r="CV4" i="1"/>
  <c r="CV7" i="1"/>
  <c r="CV8" i="1"/>
  <c r="CV10" i="1"/>
  <c r="CV11" i="1"/>
  <c r="CV9" i="1"/>
  <c r="CV12" i="1"/>
  <c r="CV13" i="1"/>
  <c r="CV14" i="1"/>
  <c r="CV15" i="1"/>
  <c r="CV17" i="1"/>
  <c r="CV16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7" i="1"/>
  <c r="CV38" i="1"/>
  <c r="CV33" i="1"/>
  <c r="CV39" i="1"/>
  <c r="CV34" i="1"/>
  <c r="CV40" i="1"/>
  <c r="CV42" i="1"/>
  <c r="CV41" i="1"/>
  <c r="CV35" i="1"/>
  <c r="CV36" i="1"/>
  <c r="CV43" i="1"/>
  <c r="CV65" i="1"/>
  <c r="CV66" i="1"/>
  <c r="CV67" i="1"/>
  <c r="CV68" i="1"/>
  <c r="CW2" i="1"/>
  <c r="CV3" i="1"/>
  <c r="CW5" i="1" l="1"/>
  <c r="CW6" i="1"/>
  <c r="CW4" i="1"/>
  <c r="CW7" i="1"/>
  <c r="CW8" i="1"/>
  <c r="CW10" i="1"/>
  <c r="CW11" i="1"/>
  <c r="CW12" i="1"/>
  <c r="CW9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7" i="1"/>
  <c r="CW38" i="1"/>
  <c r="CW33" i="1"/>
  <c r="CW39" i="1"/>
  <c r="CW40" i="1"/>
  <c r="CW34" i="1"/>
  <c r="CW41" i="1"/>
  <c r="CW42" i="1"/>
  <c r="CW35" i="1"/>
  <c r="CW36" i="1"/>
  <c r="CW65" i="1"/>
  <c r="CW43" i="1"/>
  <c r="CW66" i="1"/>
  <c r="CW67" i="1"/>
  <c r="CW68" i="1"/>
  <c r="CX2" i="1"/>
  <c r="CW3" i="1"/>
  <c r="CX5" i="1" l="1"/>
  <c r="CX6" i="1"/>
  <c r="CX4" i="1"/>
  <c r="CX7" i="1"/>
  <c r="CX8" i="1"/>
  <c r="CX10" i="1"/>
  <c r="CX11" i="1"/>
  <c r="CX9" i="1"/>
  <c r="CX12" i="1"/>
  <c r="CX13" i="1"/>
  <c r="CX14" i="1"/>
  <c r="CX15" i="1"/>
  <c r="CX17" i="1"/>
  <c r="CX16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7" i="1"/>
  <c r="CX32" i="1"/>
  <c r="CX38" i="1"/>
  <c r="CX33" i="1"/>
  <c r="CX40" i="1"/>
  <c r="CX39" i="1"/>
  <c r="CX34" i="1"/>
  <c r="CX41" i="1"/>
  <c r="CX42" i="1"/>
  <c r="CX35" i="1"/>
  <c r="CX36" i="1"/>
  <c r="CX65" i="1"/>
  <c r="CX43" i="1"/>
  <c r="CX66" i="1"/>
  <c r="CX67" i="1"/>
  <c r="CX68" i="1"/>
  <c r="CX3" i="1"/>
  <c r="CY2" i="1"/>
  <c r="CY5" i="1" l="1"/>
  <c r="CY6" i="1"/>
  <c r="CY4" i="1"/>
  <c r="CY7" i="1"/>
  <c r="CY10" i="1"/>
  <c r="CY8" i="1"/>
  <c r="CY11" i="1"/>
  <c r="CY9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7" i="1"/>
  <c r="CY32" i="1"/>
  <c r="CY38" i="1"/>
  <c r="CY33" i="1"/>
  <c r="CY39" i="1"/>
  <c r="CY40" i="1"/>
  <c r="CY34" i="1"/>
  <c r="CY41" i="1"/>
  <c r="CY42" i="1"/>
  <c r="CY35" i="1"/>
  <c r="CY36" i="1"/>
  <c r="CY65" i="1"/>
  <c r="CY43" i="1"/>
  <c r="CY66" i="1"/>
  <c r="CY67" i="1"/>
  <c r="CY68" i="1"/>
  <c r="CY3" i="1"/>
  <c r="CZ2" i="1"/>
  <c r="CZ5" i="1" l="1"/>
  <c r="CZ6" i="1"/>
  <c r="CZ4" i="1"/>
  <c r="CZ7" i="1"/>
  <c r="CZ10" i="1"/>
  <c r="CZ8" i="1"/>
  <c r="CZ9" i="1"/>
  <c r="CZ11" i="1"/>
  <c r="CZ12" i="1"/>
  <c r="CZ13" i="1"/>
  <c r="CZ14" i="1"/>
  <c r="CZ15" i="1"/>
  <c r="CZ17" i="1"/>
  <c r="CZ16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7" i="1"/>
  <c r="CZ32" i="1"/>
  <c r="CZ38" i="1"/>
  <c r="CZ33" i="1"/>
  <c r="CZ40" i="1"/>
  <c r="CZ39" i="1"/>
  <c r="CZ34" i="1"/>
  <c r="CZ41" i="1"/>
  <c r="CZ42" i="1"/>
  <c r="CZ35" i="1"/>
  <c r="CZ36" i="1"/>
  <c r="CZ43" i="1"/>
  <c r="CZ65" i="1"/>
  <c r="CZ66" i="1"/>
  <c r="CZ67" i="1"/>
  <c r="CZ68" i="1"/>
  <c r="DA2" i="1"/>
  <c r="CZ3" i="1"/>
  <c r="DA6" i="1" l="1"/>
  <c r="DA5" i="1"/>
  <c r="DA4" i="1"/>
  <c r="DA7" i="1"/>
  <c r="DA10" i="1"/>
  <c r="DA8" i="1"/>
  <c r="DA11" i="1"/>
  <c r="DA9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7" i="1"/>
  <c r="DA38" i="1"/>
  <c r="DA33" i="1"/>
  <c r="DA39" i="1"/>
  <c r="DA40" i="1"/>
  <c r="DA34" i="1"/>
  <c r="DA42" i="1"/>
  <c r="DA41" i="1"/>
  <c r="DA35" i="1"/>
  <c r="DA36" i="1"/>
  <c r="DA65" i="1"/>
  <c r="DA43" i="1"/>
  <c r="DA66" i="1"/>
  <c r="DA67" i="1"/>
  <c r="DA68" i="1"/>
  <c r="DA3" i="1"/>
  <c r="DB2" i="1"/>
  <c r="DB6" i="1" l="1"/>
  <c r="DB5" i="1"/>
  <c r="DB4" i="1"/>
  <c r="DB7" i="1"/>
  <c r="DB10" i="1"/>
  <c r="DB8" i="1"/>
  <c r="DB11" i="1"/>
  <c r="DB12" i="1"/>
  <c r="DB9" i="1"/>
  <c r="DB13" i="1"/>
  <c r="DB14" i="1"/>
  <c r="DB15" i="1"/>
  <c r="DB17" i="1"/>
  <c r="DB16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7" i="1"/>
  <c r="DB32" i="1"/>
  <c r="DB38" i="1"/>
  <c r="DB33" i="1"/>
  <c r="DB39" i="1"/>
  <c r="DB40" i="1"/>
  <c r="DB34" i="1"/>
  <c r="DB41" i="1"/>
  <c r="DB42" i="1"/>
  <c r="DB35" i="1"/>
  <c r="DB36" i="1"/>
  <c r="DB65" i="1"/>
  <c r="DB43" i="1"/>
  <c r="DB66" i="1"/>
  <c r="DB67" i="1"/>
  <c r="DB68" i="1"/>
  <c r="DB3" i="1"/>
  <c r="DC2" i="1"/>
  <c r="DC5" i="1" l="1"/>
  <c r="DC6" i="1"/>
  <c r="DC4" i="1"/>
  <c r="DC7" i="1"/>
  <c r="DC10" i="1"/>
  <c r="DC8" i="1"/>
  <c r="DC9" i="1"/>
  <c r="DC11" i="1"/>
  <c r="DC12" i="1"/>
  <c r="DC13" i="1"/>
  <c r="DC14" i="1"/>
  <c r="DC15" i="1"/>
  <c r="DC17" i="1"/>
  <c r="DC16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7" i="1"/>
  <c r="DC38" i="1"/>
  <c r="DC33" i="1"/>
  <c r="DC39" i="1"/>
  <c r="DC34" i="1"/>
  <c r="DC40" i="1"/>
  <c r="DC41" i="1"/>
  <c r="DC42" i="1"/>
  <c r="DC35" i="1"/>
  <c r="DC36" i="1"/>
  <c r="DC65" i="1"/>
  <c r="DC43" i="1"/>
  <c r="DC66" i="1"/>
  <c r="DC67" i="1"/>
  <c r="DC68" i="1"/>
  <c r="DC3" i="1"/>
  <c r="DD2" i="1"/>
  <c r="DD5" i="1" l="1"/>
  <c r="DD6" i="1"/>
  <c r="DD4" i="1"/>
  <c r="DD7" i="1"/>
  <c r="DD10" i="1"/>
  <c r="DD8" i="1"/>
  <c r="DD11" i="1"/>
  <c r="DD9" i="1"/>
  <c r="DD12" i="1"/>
  <c r="DD13" i="1"/>
  <c r="DD14" i="1"/>
  <c r="DD15" i="1"/>
  <c r="DD17" i="1"/>
  <c r="DD16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7" i="1"/>
  <c r="DD32" i="1"/>
  <c r="DD38" i="1"/>
  <c r="DD33" i="1"/>
  <c r="DD39" i="1"/>
  <c r="DD34" i="1"/>
  <c r="DD40" i="1"/>
  <c r="DD41" i="1"/>
  <c r="DD42" i="1"/>
  <c r="DD35" i="1"/>
  <c r="DD36" i="1"/>
  <c r="DD65" i="1"/>
  <c r="DD43" i="1"/>
  <c r="DD66" i="1"/>
  <c r="DD67" i="1"/>
  <c r="DD68" i="1"/>
  <c r="DE2" i="1"/>
  <c r="DD3" i="1"/>
  <c r="DE4" i="1" l="1"/>
  <c r="DE38" i="1"/>
  <c r="DE5" i="1"/>
  <c r="DE6" i="1"/>
  <c r="DE65" i="1"/>
  <c r="DE68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5" i="1"/>
  <c r="DE24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43" i="1"/>
  <c r="DE66" i="1"/>
  <c r="DE67" i="1"/>
  <c r="DF2" i="1"/>
  <c r="DF38" i="1" s="1"/>
  <c r="DE3" i="1"/>
  <c r="DF68" i="1" l="1"/>
  <c r="DF5" i="1"/>
  <c r="DF6" i="1"/>
  <c r="DF65" i="1"/>
  <c r="DF4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43" i="1"/>
  <c r="DF66" i="1"/>
  <c r="DF67" i="1"/>
  <c r="DG2" i="1"/>
  <c r="DG38" i="1" s="1"/>
  <c r="DF3" i="1"/>
  <c r="DG6" i="1" l="1"/>
  <c r="DG68" i="1"/>
  <c r="DG5" i="1"/>
  <c r="DG65" i="1"/>
  <c r="DG4" i="1"/>
  <c r="DG7" i="1"/>
  <c r="DG8" i="1"/>
  <c r="DG9" i="1"/>
  <c r="DG10" i="1"/>
  <c r="DG11" i="1"/>
  <c r="DG13" i="1"/>
  <c r="DG12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43" i="1"/>
  <c r="DG66" i="1"/>
  <c r="DG67" i="1"/>
  <c r="DG3" i="1"/>
  <c r="DH2" i="1"/>
  <c r="DH38" i="1" s="1"/>
  <c r="DH5" i="1" l="1"/>
  <c r="DH6" i="1"/>
  <c r="DH4" i="1"/>
  <c r="DH68" i="1"/>
  <c r="DH65" i="1"/>
  <c r="DH7" i="1"/>
  <c r="DH8" i="1"/>
  <c r="DH9" i="1"/>
  <c r="DH10" i="1"/>
  <c r="DH12" i="1"/>
  <c r="DH11" i="1"/>
  <c r="DH13" i="1"/>
  <c r="DH14" i="1"/>
  <c r="DH15" i="1"/>
  <c r="DH16" i="1"/>
  <c r="DH17" i="1"/>
  <c r="DH18" i="1"/>
  <c r="DH19" i="1"/>
  <c r="DH20" i="1"/>
  <c r="DH21" i="1"/>
  <c r="DH22" i="1"/>
  <c r="DH23" i="1"/>
  <c r="DH25" i="1"/>
  <c r="DH24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43" i="1"/>
  <c r="DH66" i="1"/>
  <c r="DH67" i="1"/>
  <c r="DI2" i="1"/>
  <c r="DI38" i="1" s="1"/>
  <c r="DH3" i="1"/>
  <c r="DI6" i="1" l="1"/>
  <c r="DI5" i="1"/>
  <c r="DI4" i="1"/>
  <c r="DI68" i="1"/>
  <c r="DI65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5" i="1"/>
  <c r="DI24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43" i="1"/>
  <c r="DI66" i="1"/>
  <c r="DI67" i="1"/>
  <c r="DI3" i="1"/>
  <c r="DJ2" i="1"/>
  <c r="DJ38" i="1" s="1"/>
  <c r="DJ5" i="1" l="1"/>
  <c r="DJ6" i="1"/>
  <c r="DJ68" i="1"/>
  <c r="DJ4" i="1"/>
  <c r="DJ65" i="1"/>
  <c r="DJ7" i="1"/>
  <c r="DJ8" i="1"/>
  <c r="DJ9" i="1"/>
  <c r="DJ10" i="1"/>
  <c r="DJ12" i="1"/>
  <c r="DJ11" i="1"/>
  <c r="DJ13" i="1"/>
  <c r="DJ14" i="1"/>
  <c r="DJ15" i="1"/>
  <c r="DJ16" i="1"/>
  <c r="DJ17" i="1"/>
  <c r="DJ18" i="1"/>
  <c r="DJ19" i="1"/>
  <c r="DJ20" i="1"/>
  <c r="DJ21" i="1"/>
  <c r="DJ22" i="1"/>
  <c r="DJ23" i="1"/>
  <c r="DJ25" i="1"/>
  <c r="DJ24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43" i="1"/>
  <c r="DJ66" i="1"/>
  <c r="DJ67" i="1"/>
  <c r="DK2" i="1"/>
  <c r="DK38" i="1" s="1"/>
  <c r="DJ3" i="1"/>
  <c r="DK68" i="1" l="1"/>
  <c r="DK5" i="1"/>
  <c r="DK6" i="1"/>
  <c r="DK65" i="1"/>
  <c r="DK4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5" i="1"/>
  <c r="DK24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43" i="1"/>
  <c r="DK66" i="1"/>
  <c r="DK67" i="1"/>
  <c r="DK3" i="1"/>
  <c r="DL2" i="1"/>
  <c r="DL38" i="1" s="1"/>
  <c r="DL5" i="1" l="1"/>
  <c r="DL6" i="1"/>
  <c r="DL68" i="1"/>
  <c r="DL65" i="1"/>
  <c r="DL4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43" i="1"/>
  <c r="DL66" i="1"/>
  <c r="DL67" i="1"/>
  <c r="DL3" i="1"/>
  <c r="H45" i="1"/>
  <c r="H44" i="1"/>
  <c r="U44" i="1" l="1"/>
  <c r="AC44" i="1"/>
  <c r="AK44" i="1"/>
  <c r="AS44" i="1"/>
  <c r="BA44" i="1"/>
  <c r="BI44" i="1"/>
  <c r="BQ44" i="1"/>
  <c r="BY44" i="1"/>
  <c r="CG44" i="1"/>
  <c r="CO44" i="1"/>
  <c r="CW44" i="1"/>
  <c r="N44" i="1"/>
  <c r="V44" i="1"/>
  <c r="AD44" i="1"/>
  <c r="AL44" i="1"/>
  <c r="AT44" i="1"/>
  <c r="BB44" i="1"/>
  <c r="BJ44" i="1"/>
  <c r="BR44" i="1"/>
  <c r="BZ44" i="1"/>
  <c r="CH44" i="1"/>
  <c r="CP44" i="1"/>
  <c r="CX44" i="1"/>
  <c r="O44" i="1"/>
  <c r="W44" i="1"/>
  <c r="AE44" i="1"/>
  <c r="AM44" i="1"/>
  <c r="AU44" i="1"/>
  <c r="BC44" i="1"/>
  <c r="BK44" i="1"/>
  <c r="BS44" i="1"/>
  <c r="CA44" i="1"/>
  <c r="CI44" i="1"/>
  <c r="CQ44" i="1"/>
  <c r="CY44" i="1"/>
  <c r="P44" i="1"/>
  <c r="X44" i="1"/>
  <c r="AF44" i="1"/>
  <c r="AN44" i="1"/>
  <c r="AV44" i="1"/>
  <c r="BD44" i="1"/>
  <c r="BL44" i="1"/>
  <c r="BT44" i="1"/>
  <c r="CB44" i="1"/>
  <c r="CJ44" i="1"/>
  <c r="CR44" i="1"/>
  <c r="CZ44" i="1"/>
  <c r="Q44" i="1"/>
  <c r="Y44" i="1"/>
  <c r="AG44" i="1"/>
  <c r="AO44" i="1"/>
  <c r="AW44" i="1"/>
  <c r="BE44" i="1"/>
  <c r="BM44" i="1"/>
  <c r="BU44" i="1"/>
  <c r="CC44" i="1"/>
  <c r="CK44" i="1"/>
  <c r="CS44" i="1"/>
  <c r="DA44" i="1"/>
  <c r="R44" i="1"/>
  <c r="Z44" i="1"/>
  <c r="AH44" i="1"/>
  <c r="AP44" i="1"/>
  <c r="AX44" i="1"/>
  <c r="BF44" i="1"/>
  <c r="BN44" i="1"/>
  <c r="BV44" i="1"/>
  <c r="CD44" i="1"/>
  <c r="CL44" i="1"/>
  <c r="CT44" i="1"/>
  <c r="DB44" i="1"/>
  <c r="S44" i="1"/>
  <c r="AA44" i="1"/>
  <c r="AI44" i="1"/>
  <c r="AQ44" i="1"/>
  <c r="AY44" i="1"/>
  <c r="BG44" i="1"/>
  <c r="BO44" i="1"/>
  <c r="BW44" i="1"/>
  <c r="CE44" i="1"/>
  <c r="CM44" i="1"/>
  <c r="CU44" i="1"/>
  <c r="DC44" i="1"/>
  <c r="AJ44" i="1"/>
  <c r="CV44" i="1"/>
  <c r="AR44" i="1"/>
  <c r="DD44" i="1"/>
  <c r="BH44" i="1"/>
  <c r="BP44" i="1"/>
  <c r="T44" i="1"/>
  <c r="AZ44" i="1"/>
  <c r="BX44" i="1"/>
  <c r="CF44" i="1"/>
  <c r="CN44" i="1"/>
  <c r="AB44" i="1"/>
  <c r="N45" i="1"/>
  <c r="V45" i="1"/>
  <c r="AD45" i="1"/>
  <c r="AL45" i="1"/>
  <c r="AT45" i="1"/>
  <c r="BB45" i="1"/>
  <c r="BJ45" i="1"/>
  <c r="BR45" i="1"/>
  <c r="BZ45" i="1"/>
  <c r="CH45" i="1"/>
  <c r="CP45" i="1"/>
  <c r="CX45" i="1"/>
  <c r="O45" i="1"/>
  <c r="W45" i="1"/>
  <c r="AE45" i="1"/>
  <c r="AM45" i="1"/>
  <c r="AU45" i="1"/>
  <c r="BC45" i="1"/>
  <c r="BK45" i="1"/>
  <c r="BS45" i="1"/>
  <c r="CA45" i="1"/>
  <c r="CI45" i="1"/>
  <c r="CQ45" i="1"/>
  <c r="CY45" i="1"/>
  <c r="P45" i="1"/>
  <c r="X45" i="1"/>
  <c r="AF45" i="1"/>
  <c r="AN45" i="1"/>
  <c r="AV45" i="1"/>
  <c r="BD45" i="1"/>
  <c r="BL45" i="1"/>
  <c r="BT45" i="1"/>
  <c r="CB45" i="1"/>
  <c r="CJ45" i="1"/>
  <c r="CR45" i="1"/>
  <c r="CZ45" i="1"/>
  <c r="Q45" i="1"/>
  <c r="Y45" i="1"/>
  <c r="AG45" i="1"/>
  <c r="AO45" i="1"/>
  <c r="AW45" i="1"/>
  <c r="BE45" i="1"/>
  <c r="BM45" i="1"/>
  <c r="BU45" i="1"/>
  <c r="CC45" i="1"/>
  <c r="CK45" i="1"/>
  <c r="CS45" i="1"/>
  <c r="DA45" i="1"/>
  <c r="R45" i="1"/>
  <c r="Z45" i="1"/>
  <c r="AH45" i="1"/>
  <c r="AP45" i="1"/>
  <c r="AX45" i="1"/>
  <c r="BF45" i="1"/>
  <c r="BN45" i="1"/>
  <c r="BV45" i="1"/>
  <c r="CD45" i="1"/>
  <c r="CL45" i="1"/>
  <c r="CT45" i="1"/>
  <c r="DB45" i="1"/>
  <c r="S45" i="1"/>
  <c r="AA45" i="1"/>
  <c r="AI45" i="1"/>
  <c r="AQ45" i="1"/>
  <c r="AY45" i="1"/>
  <c r="BG45" i="1"/>
  <c r="BO45" i="1"/>
  <c r="BW45" i="1"/>
  <c r="CE45" i="1"/>
  <c r="CM45" i="1"/>
  <c r="CU45" i="1"/>
  <c r="DC45" i="1"/>
  <c r="T45" i="1"/>
  <c r="AB45" i="1"/>
  <c r="AJ45" i="1"/>
  <c r="AR45" i="1"/>
  <c r="AZ45" i="1"/>
  <c r="BH45" i="1"/>
  <c r="BP45" i="1"/>
  <c r="BX45" i="1"/>
  <c r="CF45" i="1"/>
  <c r="CN45" i="1"/>
  <c r="CV45" i="1"/>
  <c r="DD45" i="1"/>
  <c r="BQ45" i="1"/>
  <c r="BY45" i="1"/>
  <c r="AC45" i="1"/>
  <c r="CO45" i="1"/>
  <c r="AK45" i="1"/>
  <c r="CW45" i="1"/>
  <c r="CG45" i="1"/>
  <c r="U45" i="1"/>
  <c r="BA45" i="1"/>
  <c r="AS45" i="1"/>
  <c r="BI45" i="1"/>
  <c r="D48" i="1"/>
  <c r="DF44" i="1"/>
  <c r="DI44" i="1"/>
  <c r="DJ44" i="1"/>
  <c r="DL44" i="1"/>
  <c r="DK44" i="1"/>
  <c r="DH44" i="1"/>
  <c r="DE44" i="1"/>
  <c r="M44" i="1"/>
  <c r="DG44" i="1"/>
  <c r="D46" i="1"/>
  <c r="DL45" i="1"/>
  <c r="DI45" i="1"/>
  <c r="M45" i="1"/>
  <c r="DG45" i="1"/>
  <c r="DF45" i="1"/>
  <c r="DE45" i="1"/>
  <c r="DH45" i="1"/>
  <c r="DK45" i="1"/>
  <c r="DJ45" i="1"/>
  <c r="H46" i="1" l="1"/>
  <c r="D47" i="1" s="1"/>
  <c r="CB46" i="1"/>
  <c r="AW46" i="1"/>
  <c r="R46" i="1"/>
  <c r="CD46" i="1"/>
  <c r="AY46" i="1"/>
  <c r="T46" i="1"/>
  <c r="BA46" i="1"/>
  <c r="BS46" i="1"/>
  <c r="BH46" i="1"/>
  <c r="AD46" i="1"/>
  <c r="DG46" i="1"/>
  <c r="DL46" i="1"/>
  <c r="P46" i="1" l="1"/>
  <c r="CX46" i="1"/>
  <c r="DA46" i="1"/>
  <c r="V46" i="1"/>
  <c r="CA46" i="1"/>
  <c r="CW46" i="1"/>
  <c r="AK46" i="1"/>
  <c r="CU46" i="1"/>
  <c r="AI46" i="1"/>
  <c r="BN46" i="1"/>
  <c r="CS46" i="1"/>
  <c r="AG46" i="1"/>
  <c r="BL46" i="1"/>
  <c r="BC46" i="1"/>
  <c r="AL46" i="1"/>
  <c r="AO46" i="1"/>
  <c r="AC46" i="1"/>
  <c r="CK46" i="1"/>
  <c r="Y46" i="1"/>
  <c r="BD46" i="1"/>
  <c r="AU46" i="1"/>
  <c r="CI46" i="1"/>
  <c r="AQ46" i="1"/>
  <c r="BK46" i="1"/>
  <c r="DF46" i="1"/>
  <c r="CO46" i="1"/>
  <c r="BP46" i="1"/>
  <c r="U46" i="1"/>
  <c r="S46" i="1"/>
  <c r="AX46" i="1"/>
  <c r="CC46" i="1"/>
  <c r="Q46" i="1"/>
  <c r="AV46" i="1"/>
  <c r="AM46" i="1"/>
  <c r="BR46" i="1"/>
  <c r="BV46" i="1"/>
  <c r="BJ46" i="1"/>
  <c r="BB46" i="1"/>
  <c r="AA46" i="1"/>
  <c r="N46" i="1"/>
  <c r="CE46" i="1"/>
  <c r="CV46" i="1"/>
  <c r="BZ46" i="1"/>
  <c r="BX46" i="1"/>
  <c r="BY46" i="1"/>
  <c r="AR46" i="1"/>
  <c r="BW46" i="1"/>
  <c r="DB46" i="1"/>
  <c r="AP46" i="1"/>
  <c r="BU46" i="1"/>
  <c r="CZ46" i="1"/>
  <c r="AN46" i="1"/>
  <c r="AE46" i="1"/>
  <c r="DC46" i="1"/>
  <c r="DD46" i="1"/>
  <c r="BF46" i="1"/>
  <c r="CQ46" i="1"/>
  <c r="M46" i="1"/>
  <c r="CY46" i="1"/>
  <c r="BQ46" i="1"/>
  <c r="BO46" i="1"/>
  <c r="CT46" i="1"/>
  <c r="AH46" i="1"/>
  <c r="BM46" i="1"/>
  <c r="CR46" i="1"/>
  <c r="AF46" i="1"/>
  <c r="W46" i="1"/>
  <c r="DJ46" i="1"/>
  <c r="AS46" i="1"/>
  <c r="BT46" i="1"/>
  <c r="DE46" i="1"/>
  <c r="CH46" i="1"/>
  <c r="CM46" i="1"/>
  <c r="DK46" i="1"/>
  <c r="CG46" i="1"/>
  <c r="DI46" i="1"/>
  <c r="AZ46" i="1"/>
  <c r="AT46" i="1"/>
  <c r="AJ46" i="1"/>
  <c r="H47" i="1"/>
  <c r="BM47" i="1" s="1"/>
  <c r="DH46" i="1"/>
  <c r="CN46" i="1"/>
  <c r="CF46" i="1"/>
  <c r="CP46" i="1"/>
  <c r="BI46" i="1"/>
  <c r="AB46" i="1"/>
  <c r="BG46" i="1"/>
  <c r="CL46" i="1"/>
  <c r="Z46" i="1"/>
  <c r="BE46" i="1"/>
  <c r="CJ46" i="1"/>
  <c r="X46" i="1"/>
  <c r="O46" i="1"/>
  <c r="H48" i="1"/>
  <c r="D49" i="1"/>
  <c r="AU47" i="1" l="1"/>
  <c r="CW47" i="1"/>
  <c r="CN47" i="1"/>
  <c r="BG47" i="1"/>
  <c r="DH47" i="1"/>
  <c r="CL47" i="1"/>
  <c r="AB47" i="1"/>
  <c r="CJ47" i="1"/>
  <c r="Z47" i="1"/>
  <c r="AC47" i="1"/>
  <c r="BE47" i="1"/>
  <c r="AN47" i="1"/>
  <c r="DG47" i="1"/>
  <c r="BB47" i="1"/>
  <c r="DF47" i="1"/>
  <c r="BI47" i="1"/>
  <c r="CA47" i="1"/>
  <c r="BQ47" i="1"/>
  <c r="CI47" i="1"/>
  <c r="U47" i="1"/>
  <c r="AT47" i="1"/>
  <c r="CF47" i="1"/>
  <c r="T47" i="1"/>
  <c r="AY47" i="1"/>
  <c r="CD47" i="1"/>
  <c r="R47" i="1"/>
  <c r="AW47" i="1"/>
  <c r="AM47" i="1"/>
  <c r="BX47" i="1"/>
  <c r="BV47" i="1"/>
  <c r="AO47" i="1"/>
  <c r="CQ47" i="1"/>
  <c r="AS47" i="1"/>
  <c r="CP47" i="1"/>
  <c r="AD47" i="1"/>
  <c r="BP47" i="1"/>
  <c r="CU47" i="1"/>
  <c r="AI47" i="1"/>
  <c r="BN47" i="1"/>
  <c r="CS47" i="1"/>
  <c r="AG47" i="1"/>
  <c r="BL47" i="1"/>
  <c r="DC47" i="1"/>
  <c r="AK47" i="1"/>
  <c r="W47" i="1"/>
  <c r="CH47" i="1"/>
  <c r="V47" i="1"/>
  <c r="BH47" i="1"/>
  <c r="CM47" i="1"/>
  <c r="AA47" i="1"/>
  <c r="BF47" i="1"/>
  <c r="CK47" i="1"/>
  <c r="Y47" i="1"/>
  <c r="CX47" i="1"/>
  <c r="DE47" i="1"/>
  <c r="P47" i="1"/>
  <c r="BT47" i="1"/>
  <c r="DK47" i="1"/>
  <c r="BD47" i="1"/>
  <c r="CY47" i="1"/>
  <c r="BA47" i="1"/>
  <c r="CZ47" i="1"/>
  <c r="BZ47" i="1"/>
  <c r="N47" i="1"/>
  <c r="AZ47" i="1"/>
  <c r="CE47" i="1"/>
  <c r="S47" i="1"/>
  <c r="AX47" i="1"/>
  <c r="CC47" i="1"/>
  <c r="Q47" i="1"/>
  <c r="X47" i="1"/>
  <c r="AQ47" i="1"/>
  <c r="R48" i="1"/>
  <c r="CD48" i="1"/>
  <c r="AY48" i="1"/>
  <c r="T48" i="1"/>
  <c r="CF48" i="1"/>
  <c r="BI48" i="1"/>
  <c r="AE48" i="1"/>
  <c r="CQ48" i="1"/>
  <c r="BD48" i="1"/>
  <c r="AN48" i="1"/>
  <c r="Q48" i="1"/>
  <c r="CX48" i="1"/>
  <c r="O48" i="1"/>
  <c r="N48" i="1"/>
  <c r="W48" i="1"/>
  <c r="Z48" i="1"/>
  <c r="CL48" i="1"/>
  <c r="BG48" i="1"/>
  <c r="AB48" i="1"/>
  <c r="CN48" i="1"/>
  <c r="BQ48" i="1"/>
  <c r="AM48" i="1"/>
  <c r="CY48" i="1"/>
  <c r="BZ48" i="1"/>
  <c r="BT48" i="1"/>
  <c r="AW48" i="1"/>
  <c r="BJ48" i="1"/>
  <c r="BN48" i="1"/>
  <c r="AL48" i="1"/>
  <c r="AQ48" i="1"/>
  <c r="DA48" i="1"/>
  <c r="AH48" i="1"/>
  <c r="CT48" i="1"/>
  <c r="BO48" i="1"/>
  <c r="AJ48" i="1"/>
  <c r="CV48" i="1"/>
  <c r="BY48" i="1"/>
  <c r="AU48" i="1"/>
  <c r="AF48" i="1"/>
  <c r="CS48" i="1"/>
  <c r="DD48" i="1"/>
  <c r="CJ48" i="1"/>
  <c r="BR48" i="1"/>
  <c r="AI48" i="1"/>
  <c r="AD48" i="1"/>
  <c r="BA48" i="1"/>
  <c r="CC48" i="1"/>
  <c r="AP48" i="1"/>
  <c r="DB48" i="1"/>
  <c r="BW48" i="1"/>
  <c r="AR48" i="1"/>
  <c r="U48" i="1"/>
  <c r="CG48" i="1"/>
  <c r="BC48" i="1"/>
  <c r="BB48" i="1"/>
  <c r="V48" i="1"/>
  <c r="AT48" i="1"/>
  <c r="X48" i="1"/>
  <c r="CP48" i="1"/>
  <c r="AS48" i="1"/>
  <c r="CA48" i="1"/>
  <c r="DC48" i="1"/>
  <c r="CI48" i="1"/>
  <c r="AX48" i="1"/>
  <c r="S48" i="1"/>
  <c r="CE48" i="1"/>
  <c r="AZ48" i="1"/>
  <c r="AC48" i="1"/>
  <c r="CO48" i="1"/>
  <c r="BK48" i="1"/>
  <c r="BU48" i="1"/>
  <c r="AO48" i="1"/>
  <c r="CB48" i="1"/>
  <c r="BE48" i="1"/>
  <c r="CZ48" i="1"/>
  <c r="BP48" i="1"/>
  <c r="CH48" i="1"/>
  <c r="BV48" i="1"/>
  <c r="BM48" i="1"/>
  <c r="BF48" i="1"/>
  <c r="AA48" i="1"/>
  <c r="CM48" i="1"/>
  <c r="BH48" i="1"/>
  <c r="AK48" i="1"/>
  <c r="CW48" i="1"/>
  <c r="BS48" i="1"/>
  <c r="CR48" i="1"/>
  <c r="BL48" i="1"/>
  <c r="P48" i="1"/>
  <c r="CK48" i="1"/>
  <c r="Y48" i="1"/>
  <c r="CU48" i="1"/>
  <c r="AV48" i="1"/>
  <c r="BX48" i="1"/>
  <c r="AG48" i="1"/>
  <c r="BY47" i="1"/>
  <c r="DJ47" i="1"/>
  <c r="CO47" i="1"/>
  <c r="O47" i="1"/>
  <c r="AE47" i="1"/>
  <c r="CG47" i="1"/>
  <c r="BR47" i="1"/>
  <c r="DD47" i="1"/>
  <c r="AR47" i="1"/>
  <c r="BW47" i="1"/>
  <c r="DB47" i="1"/>
  <c r="AP47" i="1"/>
  <c r="BU47" i="1"/>
  <c r="BC47" i="1"/>
  <c r="AL47" i="1"/>
  <c r="DA47" i="1"/>
  <c r="M47" i="1"/>
  <c r="DL47" i="1"/>
  <c r="BS47" i="1"/>
  <c r="DI47" i="1"/>
  <c r="CR47" i="1"/>
  <c r="CB47" i="1"/>
  <c r="AF47" i="1"/>
  <c r="AV47" i="1"/>
  <c r="BK47" i="1"/>
  <c r="BJ47" i="1"/>
  <c r="CV47" i="1"/>
  <c r="AJ47" i="1"/>
  <c r="BO47" i="1"/>
  <c r="CT47" i="1"/>
  <c r="AH47" i="1"/>
  <c r="D52" i="1"/>
  <c r="DJ48" i="1"/>
  <c r="M48" i="1"/>
  <c r="DI48" i="1"/>
  <c r="DH48" i="1"/>
  <c r="DK48" i="1"/>
  <c r="DL48" i="1"/>
  <c r="DE48" i="1"/>
  <c r="DG48" i="1"/>
  <c r="DF48" i="1"/>
  <c r="H49" i="1"/>
  <c r="D50" i="1" s="1"/>
  <c r="BI49" i="1" l="1"/>
  <c r="BZ49" i="1"/>
  <c r="BW49" i="1"/>
  <c r="CQ49" i="1"/>
  <c r="CO49" i="1"/>
  <c r="CK49" i="1"/>
  <c r="CL49" i="1"/>
  <c r="CA49" i="1"/>
  <c r="BF49" i="1"/>
  <c r="BE49" i="1"/>
  <c r="BA49" i="1"/>
  <c r="CY49" i="1"/>
  <c r="CD49" i="1"/>
  <c r="AU49" i="1"/>
  <c r="CR49" i="1"/>
  <c r="CC49" i="1"/>
  <c r="W49" i="1"/>
  <c r="DB49" i="1"/>
  <c r="AK49" i="1"/>
  <c r="CJ49" i="1"/>
  <c r="BR49" i="1"/>
  <c r="AA49" i="1"/>
  <c r="U49" i="1"/>
  <c r="BD49" i="1"/>
  <c r="BB49" i="1"/>
  <c r="AE49" i="1"/>
  <c r="Q49" i="1"/>
  <c r="BV49" i="1"/>
  <c r="CT49" i="1"/>
  <c r="AV49" i="1"/>
  <c r="V49" i="1"/>
  <c r="AN49" i="1"/>
  <c r="DD49" i="1"/>
  <c r="BC49" i="1"/>
  <c r="Y49" i="1"/>
  <c r="BM49" i="1"/>
  <c r="AP49" i="1"/>
  <c r="AH49" i="1"/>
  <c r="AF49" i="1"/>
  <c r="BH49" i="1"/>
  <c r="AG49" i="1"/>
  <c r="CS49" i="1"/>
  <c r="AO49" i="1"/>
  <c r="Z49" i="1"/>
  <c r="R49" i="1"/>
  <c r="X49" i="1"/>
  <c r="AR49" i="1"/>
  <c r="CI49" i="1"/>
  <c r="BU49" i="1"/>
  <c r="O49" i="1"/>
  <c r="BQ49" i="1"/>
  <c r="CZ49" i="1"/>
  <c r="CH49" i="1"/>
  <c r="CM49" i="1"/>
  <c r="N49" i="1"/>
  <c r="AZ49" i="1"/>
  <c r="CE49" i="1"/>
  <c r="S49" i="1"/>
  <c r="BJ49" i="1"/>
  <c r="CV49" i="1"/>
  <c r="AJ49" i="1"/>
  <c r="BO49" i="1"/>
  <c r="CN49" i="1"/>
  <c r="AB49" i="1"/>
  <c r="BG49" i="1"/>
  <c r="CB49" i="1"/>
  <c r="P49" i="1"/>
  <c r="AT49" i="1"/>
  <c r="CF49" i="1"/>
  <c r="T49" i="1"/>
  <c r="AY49" i="1"/>
  <c r="AA50" i="1"/>
  <c r="AC49" i="1"/>
  <c r="BY49" i="1"/>
  <c r="BS49" i="1"/>
  <c r="BK49" i="1"/>
  <c r="CW49" i="1"/>
  <c r="BN49" i="1"/>
  <c r="BT49" i="1"/>
  <c r="CX49" i="1"/>
  <c r="AL49" i="1"/>
  <c r="BX49" i="1"/>
  <c r="DC49" i="1"/>
  <c r="AQ49" i="1"/>
  <c r="H52" i="1"/>
  <c r="D53" i="1" s="1"/>
  <c r="H53" i="1" s="1"/>
  <c r="D54" i="1" s="1"/>
  <c r="DA49" i="1"/>
  <c r="AW49" i="1"/>
  <c r="AS49" i="1"/>
  <c r="AM49" i="1"/>
  <c r="CG49" i="1"/>
  <c r="AX49" i="1"/>
  <c r="BL49" i="1"/>
  <c r="CP49" i="1"/>
  <c r="AD49" i="1"/>
  <c r="BP49" i="1"/>
  <c r="CU49" i="1"/>
  <c r="AI49" i="1"/>
  <c r="DJ49" i="1"/>
  <c r="DE49" i="1"/>
  <c r="DF49" i="1"/>
  <c r="DG49" i="1"/>
  <c r="DH49" i="1"/>
  <c r="DL49" i="1"/>
  <c r="DI49" i="1"/>
  <c r="M49" i="1"/>
  <c r="DK49" i="1"/>
  <c r="H50" i="1"/>
  <c r="D51" i="1" s="1"/>
  <c r="BR50" i="1" l="1"/>
  <c r="AC50" i="1"/>
  <c r="CX50" i="1"/>
  <c r="BT52" i="1"/>
  <c r="DI52" i="1"/>
  <c r="AW50" i="1"/>
  <c r="CZ52" i="1"/>
  <c r="CQ50" i="1"/>
  <c r="BO52" i="1"/>
  <c r="DK52" i="1"/>
  <c r="DJ52" i="1"/>
  <c r="AU50" i="1"/>
  <c r="DH52" i="1"/>
  <c r="P50" i="1"/>
  <c r="CY50" i="1"/>
  <c r="DA50" i="1"/>
  <c r="U52" i="1"/>
  <c r="CN52" i="1"/>
  <c r="BG52" i="1"/>
  <c r="W52" i="1"/>
  <c r="CY52" i="1"/>
  <c r="CT52" i="1"/>
  <c r="CL50" i="1"/>
  <c r="AO50" i="1"/>
  <c r="CR52" i="1"/>
  <c r="CK52" i="1"/>
  <c r="CL52" i="1"/>
  <c r="AT50" i="1"/>
  <c r="CI50" i="1"/>
  <c r="BT50" i="1"/>
  <c r="DD52" i="1"/>
  <c r="CP52" i="1"/>
  <c r="AH52" i="1"/>
  <c r="DF52" i="1"/>
  <c r="AH50" i="1"/>
  <c r="BW50" i="1"/>
  <c r="BL50" i="1"/>
  <c r="CQ52" i="1"/>
  <c r="CH52" i="1"/>
  <c r="Z52" i="1"/>
  <c r="DG52" i="1"/>
  <c r="AQ50" i="1"/>
  <c r="CN50" i="1"/>
  <c r="Q50" i="1"/>
  <c r="CS52" i="1"/>
  <c r="DA52" i="1"/>
  <c r="AD52" i="1"/>
  <c r="M52" i="1"/>
  <c r="DL52" i="1"/>
  <c r="AD50" i="1"/>
  <c r="CF50" i="1"/>
  <c r="W50" i="1"/>
  <c r="AU52" i="1"/>
  <c r="CO52" i="1"/>
  <c r="V52" i="1"/>
  <c r="AE50" i="1"/>
  <c r="BS50" i="1"/>
  <c r="BQ50" i="1"/>
  <c r="BB50" i="1"/>
  <c r="AM50" i="1"/>
  <c r="X50" i="1"/>
  <c r="DD50" i="1"/>
  <c r="AR50" i="1"/>
  <c r="BM50" i="1"/>
  <c r="CJ50" i="1"/>
  <c r="S50" i="1"/>
  <c r="CW52" i="1"/>
  <c r="BX52" i="1"/>
  <c r="AV52" i="1"/>
  <c r="AF52" i="1"/>
  <c r="AE52" i="1"/>
  <c r="AC52" i="1"/>
  <c r="AB52" i="1"/>
  <c r="Y52" i="1"/>
  <c r="AT52" i="1"/>
  <c r="CE52" i="1"/>
  <c r="S52" i="1"/>
  <c r="AX52" i="1"/>
  <c r="CU50" i="1"/>
  <c r="BV50" i="1"/>
  <c r="BG50" i="1"/>
  <c r="BC50" i="1"/>
  <c r="AP50" i="1"/>
  <c r="Z50" i="1"/>
  <c r="CW50" i="1"/>
  <c r="CV50" i="1"/>
  <c r="AJ50" i="1"/>
  <c r="BE50" i="1"/>
  <c r="CB50" i="1"/>
  <c r="Y50" i="1"/>
  <c r="AW52" i="1"/>
  <c r="X52" i="1"/>
  <c r="AJ52" i="1"/>
  <c r="T52" i="1"/>
  <c r="Q52" i="1"/>
  <c r="P52" i="1"/>
  <c r="O52" i="1"/>
  <c r="CX52" i="1"/>
  <c r="AL52" i="1"/>
  <c r="BW52" i="1"/>
  <c r="DB52" i="1"/>
  <c r="AP52" i="1"/>
  <c r="S53" i="1"/>
  <c r="AA53" i="1"/>
  <c r="AI53" i="1"/>
  <c r="AQ53" i="1"/>
  <c r="AY53" i="1"/>
  <c r="BG53" i="1"/>
  <c r="BO53" i="1"/>
  <c r="BW53" i="1"/>
  <c r="CE53" i="1"/>
  <c r="CM53" i="1"/>
  <c r="CU53" i="1"/>
  <c r="DC53" i="1"/>
  <c r="T53" i="1"/>
  <c r="AB53" i="1"/>
  <c r="AJ53" i="1"/>
  <c r="AR53" i="1"/>
  <c r="AZ53" i="1"/>
  <c r="BH53" i="1"/>
  <c r="BP53" i="1"/>
  <c r="BX53" i="1"/>
  <c r="CF53" i="1"/>
  <c r="CN53" i="1"/>
  <c r="CV53" i="1"/>
  <c r="DD53" i="1"/>
  <c r="O53" i="1"/>
  <c r="U53" i="1"/>
  <c r="AE53" i="1"/>
  <c r="AO53" i="1"/>
  <c r="BA53" i="1"/>
  <c r="BK53" i="1"/>
  <c r="BU53" i="1"/>
  <c r="CG53" i="1"/>
  <c r="CQ53" i="1"/>
  <c r="DA53" i="1"/>
  <c r="V53" i="1"/>
  <c r="AF53" i="1"/>
  <c r="AP53" i="1"/>
  <c r="BB53" i="1"/>
  <c r="BL53" i="1"/>
  <c r="BV53" i="1"/>
  <c r="CH53" i="1"/>
  <c r="CR53" i="1"/>
  <c r="DB53" i="1"/>
  <c r="W53" i="1"/>
  <c r="AG53" i="1"/>
  <c r="AS53" i="1"/>
  <c r="BC53" i="1"/>
  <c r="BM53" i="1"/>
  <c r="BY53" i="1"/>
  <c r="CI53" i="1"/>
  <c r="CS53" i="1"/>
  <c r="X53" i="1"/>
  <c r="AH53" i="1"/>
  <c r="AT53" i="1"/>
  <c r="BD53" i="1"/>
  <c r="BN53" i="1"/>
  <c r="BZ53" i="1"/>
  <c r="CJ53" i="1"/>
  <c r="CT53" i="1"/>
  <c r="N53" i="1"/>
  <c r="Y53" i="1"/>
  <c r="AK53" i="1"/>
  <c r="AU53" i="1"/>
  <c r="BE53" i="1"/>
  <c r="BQ53" i="1"/>
  <c r="CA53" i="1"/>
  <c r="CK53" i="1"/>
  <c r="CW53" i="1"/>
  <c r="Q53" i="1"/>
  <c r="AC53" i="1"/>
  <c r="AM53" i="1"/>
  <c r="AW53" i="1"/>
  <c r="BI53" i="1"/>
  <c r="BS53" i="1"/>
  <c r="CC53" i="1"/>
  <c r="CO53" i="1"/>
  <c r="CY53" i="1"/>
  <c r="Z53" i="1"/>
  <c r="BR53" i="1"/>
  <c r="AD53" i="1"/>
  <c r="BT53" i="1"/>
  <c r="AL53" i="1"/>
  <c r="CB53" i="1"/>
  <c r="AN53" i="1"/>
  <c r="CD53" i="1"/>
  <c r="AV53" i="1"/>
  <c r="CL53" i="1"/>
  <c r="AX53" i="1"/>
  <c r="CP53" i="1"/>
  <c r="P53" i="1"/>
  <c r="R53" i="1"/>
  <c r="BF53" i="1"/>
  <c r="BJ53" i="1"/>
  <c r="CX53" i="1"/>
  <c r="CZ53" i="1"/>
  <c r="AS50" i="1"/>
  <c r="BI50" i="1"/>
  <c r="N50" i="1"/>
  <c r="DB50" i="1"/>
  <c r="CM50" i="1"/>
  <c r="BY50" i="1"/>
  <c r="BJ50" i="1"/>
  <c r="BX50" i="1"/>
  <c r="CS50" i="1"/>
  <c r="AG50" i="1"/>
  <c r="BD50" i="1"/>
  <c r="O50" i="1"/>
  <c r="CJ52" i="1"/>
  <c r="CV52" i="1"/>
  <c r="CF52" i="1"/>
  <c r="CC52" i="1"/>
  <c r="CB52" i="1"/>
  <c r="CA52" i="1"/>
  <c r="BY52" i="1"/>
  <c r="BZ52" i="1"/>
  <c r="N52" i="1"/>
  <c r="AY52" i="1"/>
  <c r="CD52" i="1"/>
  <c r="R52" i="1"/>
  <c r="CH50" i="1"/>
  <c r="BF50" i="1"/>
  <c r="DC50" i="1"/>
  <c r="CO50" i="1"/>
  <c r="BZ50" i="1"/>
  <c r="BK50" i="1"/>
  <c r="AX50" i="1"/>
  <c r="BP50" i="1"/>
  <c r="CK50" i="1"/>
  <c r="V50" i="1"/>
  <c r="AV50" i="1"/>
  <c r="U50" i="1"/>
  <c r="AK52" i="1"/>
  <c r="CI52" i="1"/>
  <c r="BS52" i="1"/>
  <c r="BQ52" i="1"/>
  <c r="BP52" i="1"/>
  <c r="BM52" i="1"/>
  <c r="BL52" i="1"/>
  <c r="BR52" i="1"/>
  <c r="DC52" i="1"/>
  <c r="AQ52" i="1"/>
  <c r="BV52" i="1"/>
  <c r="DE52" i="1"/>
  <c r="AI50" i="1"/>
  <c r="CT50" i="1"/>
  <c r="CP50" i="1"/>
  <c r="CA50" i="1"/>
  <c r="BN50" i="1"/>
  <c r="AY50" i="1"/>
  <c r="AK50" i="1"/>
  <c r="BH50" i="1"/>
  <c r="CC50" i="1"/>
  <c r="CZ50" i="1"/>
  <c r="AN50" i="1"/>
  <c r="AB50" i="1"/>
  <c r="BK52" i="1"/>
  <c r="CG52" i="1"/>
  <c r="BU52" i="1"/>
  <c r="BE52" i="1"/>
  <c r="BD52" i="1"/>
  <c r="BC52" i="1"/>
  <c r="BA52" i="1"/>
  <c r="AZ52" i="1"/>
  <c r="BJ52" i="1"/>
  <c r="CU52" i="1"/>
  <c r="AI52" i="1"/>
  <c r="BN52" i="1"/>
  <c r="CE50" i="1"/>
  <c r="CG50" i="1"/>
  <c r="CD50" i="1"/>
  <c r="BO50" i="1"/>
  <c r="BA50" i="1"/>
  <c r="AL50" i="1"/>
  <c r="R50" i="1"/>
  <c r="AZ50" i="1"/>
  <c r="BU50" i="1"/>
  <c r="CR50" i="1"/>
  <c r="AF50" i="1"/>
  <c r="T50" i="1"/>
  <c r="BH52" i="1"/>
  <c r="AG52" i="1"/>
  <c r="BI52" i="1"/>
  <c r="AS52" i="1"/>
  <c r="AR52" i="1"/>
  <c r="AO52" i="1"/>
  <c r="AN52" i="1"/>
  <c r="AM52" i="1"/>
  <c r="BB52" i="1"/>
  <c r="CM52" i="1"/>
  <c r="AA52" i="1"/>
  <c r="BF52" i="1"/>
  <c r="DJ53" i="1"/>
  <c r="DK50" i="1"/>
  <c r="M53" i="1"/>
  <c r="M50" i="1"/>
  <c r="DH50" i="1"/>
  <c r="DJ50" i="1"/>
  <c r="DG53" i="1"/>
  <c r="DL50" i="1"/>
  <c r="DI50" i="1"/>
  <c r="DE50" i="1"/>
  <c r="DI53" i="1"/>
  <c r="DL53" i="1"/>
  <c r="DK53" i="1"/>
  <c r="DF50" i="1"/>
  <c r="DH53" i="1"/>
  <c r="DF53" i="1"/>
  <c r="DE53" i="1"/>
  <c r="DG50" i="1"/>
  <c r="H54" i="1"/>
  <c r="D55" i="1" s="1"/>
  <c r="H51" i="1"/>
  <c r="AO51" i="1" s="1"/>
  <c r="P51" i="1" l="1"/>
  <c r="CV51" i="1"/>
  <c r="BR51" i="1"/>
  <c r="CC51" i="1"/>
  <c r="CZ54" i="1"/>
  <c r="CS54" i="1"/>
  <c r="BX54" i="1"/>
  <c r="BL51" i="1"/>
  <c r="W51" i="1"/>
  <c r="CG51" i="1"/>
  <c r="BU51" i="1"/>
  <c r="CP54" i="1"/>
  <c r="CI54" i="1"/>
  <c r="N51" i="1"/>
  <c r="CH51" i="1"/>
  <c r="BI51" i="1"/>
  <c r="CR54" i="1"/>
  <c r="CU51" i="1"/>
  <c r="DB54" i="1"/>
  <c r="DA54" i="1"/>
  <c r="AB51" i="1"/>
  <c r="CR51" i="1"/>
  <c r="U51" i="1"/>
  <c r="AO54" i="1"/>
  <c r="BO54" i="1"/>
  <c r="V54" i="1"/>
  <c r="R54" i="1"/>
  <c r="AV54" i="1"/>
  <c r="AQ51" i="1"/>
  <c r="O51" i="1"/>
  <c r="CF51" i="1"/>
  <c r="DB51" i="1"/>
  <c r="CX54" i="1"/>
  <c r="BE54" i="1"/>
  <c r="CW54" i="1"/>
  <c r="Q51" i="1"/>
  <c r="CM51" i="1"/>
  <c r="AL51" i="1"/>
  <c r="BS51" i="1"/>
  <c r="AX51" i="1"/>
  <c r="BK54" i="1"/>
  <c r="BZ54" i="1"/>
  <c r="AS54" i="1"/>
  <c r="BY51" i="1"/>
  <c r="AN51" i="1"/>
  <c r="AM51" i="1"/>
  <c r="X51" i="1"/>
  <c r="CE51" i="1"/>
  <c r="AP51" i="1"/>
  <c r="AA54" i="1"/>
  <c r="BN54" i="1"/>
  <c r="AK54" i="1"/>
  <c r="BP54" i="1"/>
  <c r="CP51" i="1"/>
  <c r="BP51" i="1"/>
  <c r="BB51" i="1"/>
  <c r="AY51" i="1"/>
  <c r="AJ51" i="1"/>
  <c r="V51" i="1"/>
  <c r="DD51" i="1"/>
  <c r="CW51" i="1"/>
  <c r="AK51" i="1"/>
  <c r="BN51" i="1"/>
  <c r="CS51" i="1"/>
  <c r="AG51" i="1"/>
  <c r="CY54" i="1"/>
  <c r="AE54" i="1"/>
  <c r="BF54" i="1"/>
  <c r="AN54" i="1"/>
  <c r="CK54" i="1"/>
  <c r="CT54" i="1"/>
  <c r="N54" i="1"/>
  <c r="AG54" i="1"/>
  <c r="AP54" i="1"/>
  <c r="BI54" i="1"/>
  <c r="CN54" i="1"/>
  <c r="AB54" i="1"/>
  <c r="CQ51" i="1"/>
  <c r="CO51" i="1"/>
  <c r="AC51" i="1"/>
  <c r="BF51" i="1"/>
  <c r="CK51" i="1"/>
  <c r="Y51" i="1"/>
  <c r="BU54" i="1"/>
  <c r="CM54" i="1"/>
  <c r="Q54" i="1"/>
  <c r="AD54" i="1"/>
  <c r="CA54" i="1"/>
  <c r="CJ54" i="1"/>
  <c r="DC54" i="1"/>
  <c r="W54" i="1"/>
  <c r="AF54" i="1"/>
  <c r="BA54" i="1"/>
  <c r="CF54" i="1"/>
  <c r="T54" i="1"/>
  <c r="DC51" i="1"/>
  <c r="CB51" i="1"/>
  <c r="CZ51" i="1"/>
  <c r="CX51" i="1"/>
  <c r="CI51" i="1"/>
  <c r="BT51" i="1"/>
  <c r="BG51" i="1"/>
  <c r="BD51" i="1"/>
  <c r="BQ51" i="1"/>
  <c r="CT51" i="1"/>
  <c r="AH51" i="1"/>
  <c r="BM51" i="1"/>
  <c r="CC54" i="1"/>
  <c r="BS54" i="1"/>
  <c r="CL54" i="1"/>
  <c r="CD54" i="1"/>
  <c r="AL54" i="1"/>
  <c r="AU54" i="1"/>
  <c r="BD54" i="1"/>
  <c r="BW54" i="1"/>
  <c r="CH54" i="1"/>
  <c r="CO54" i="1"/>
  <c r="AC54" i="1"/>
  <c r="BH54" i="1"/>
  <c r="CL51" i="1"/>
  <c r="Z51" i="1"/>
  <c r="BE51" i="1"/>
  <c r="CB54" i="1"/>
  <c r="AM54" i="1"/>
  <c r="BG54" i="1"/>
  <c r="BT54" i="1"/>
  <c r="Z54" i="1"/>
  <c r="AI54" i="1"/>
  <c r="AT54" i="1"/>
  <c r="BM54" i="1"/>
  <c r="BV54" i="1"/>
  <c r="CG54" i="1"/>
  <c r="U54" i="1"/>
  <c r="AZ54" i="1"/>
  <c r="CY51" i="1"/>
  <c r="CN51" i="1"/>
  <c r="AT51" i="1"/>
  <c r="BC51" i="1"/>
  <c r="BZ51" i="1"/>
  <c r="CA51" i="1"/>
  <c r="BX51" i="1"/>
  <c r="BJ51" i="1"/>
  <c r="AU51" i="1"/>
  <c r="AF51" i="1"/>
  <c r="AE51" i="1"/>
  <c r="BA51" i="1"/>
  <c r="CD51" i="1"/>
  <c r="R51" i="1"/>
  <c r="AW51" i="1"/>
  <c r="AY54" i="1"/>
  <c r="CQ54" i="1"/>
  <c r="S54" i="1"/>
  <c r="BJ54" i="1"/>
  <c r="P54" i="1"/>
  <c r="Y54" i="1"/>
  <c r="AH54" i="1"/>
  <c r="BC54" i="1"/>
  <c r="BL54" i="1"/>
  <c r="BY54" i="1"/>
  <c r="DD54" i="1"/>
  <c r="AR54" i="1"/>
  <c r="AD51" i="1"/>
  <c r="CJ51" i="1"/>
  <c r="BW51" i="1"/>
  <c r="BH51" i="1"/>
  <c r="AR51" i="1"/>
  <c r="AZ51" i="1"/>
  <c r="AA51" i="1"/>
  <c r="BO51" i="1"/>
  <c r="BK51" i="1"/>
  <c r="AV51" i="1"/>
  <c r="AI51" i="1"/>
  <c r="T51" i="1"/>
  <c r="S51" i="1"/>
  <c r="AS51" i="1"/>
  <c r="BV51" i="1"/>
  <c r="DA51" i="1"/>
  <c r="AW54" i="1"/>
  <c r="BR54" i="1"/>
  <c r="CE54" i="1"/>
  <c r="AX54" i="1"/>
  <c r="CU54" i="1"/>
  <c r="O54" i="1"/>
  <c r="X54" i="1"/>
  <c r="AQ54" i="1"/>
  <c r="BB54" i="1"/>
  <c r="BQ54" i="1"/>
  <c r="CV54" i="1"/>
  <c r="AJ54" i="1"/>
  <c r="DF54" i="1"/>
  <c r="DF51" i="1"/>
  <c r="DH54" i="1"/>
  <c r="DJ51" i="1"/>
  <c r="DE51" i="1"/>
  <c r="DE54" i="1"/>
  <c r="DG51" i="1"/>
  <c r="DI54" i="1"/>
  <c r="DG54" i="1"/>
  <c r="DJ54" i="1"/>
  <c r="DL54" i="1"/>
  <c r="DK54" i="1"/>
  <c r="M51" i="1"/>
  <c r="DH51" i="1"/>
  <c r="DI51" i="1"/>
  <c r="DL51" i="1"/>
  <c r="DK51" i="1"/>
  <c r="M54" i="1"/>
  <c r="H55" i="1"/>
  <c r="D56" i="1" s="1"/>
  <c r="CD55" i="1" l="1"/>
  <c r="BN55" i="1"/>
  <c r="BA55" i="1"/>
  <c r="AH55" i="1"/>
  <c r="BL55" i="1"/>
  <c r="CB55" i="1"/>
  <c r="AF55" i="1"/>
  <c r="BS55" i="1"/>
  <c r="BX55" i="1"/>
  <c r="CM55" i="1"/>
  <c r="BC55" i="1"/>
  <c r="BH55" i="1"/>
  <c r="BU55" i="1"/>
  <c r="CP55" i="1"/>
  <c r="AL55" i="1"/>
  <c r="AA55" i="1"/>
  <c r="BZ55" i="1"/>
  <c r="V55" i="1"/>
  <c r="AP55" i="1"/>
  <c r="CY55" i="1"/>
  <c r="Y55" i="1"/>
  <c r="Q55" i="1"/>
  <c r="BO55" i="1"/>
  <c r="CW55" i="1"/>
  <c r="CU55" i="1"/>
  <c r="CR55" i="1"/>
  <c r="DC55" i="1"/>
  <c r="AY55" i="1"/>
  <c r="CI55" i="1"/>
  <c r="BV55" i="1"/>
  <c r="BK55" i="1"/>
  <c r="CH55" i="1"/>
  <c r="O55" i="1"/>
  <c r="AR55" i="1"/>
  <c r="BP55" i="1"/>
  <c r="AD55" i="1"/>
  <c r="CS55" i="1"/>
  <c r="BG55" i="1"/>
  <c r="BW55" i="1"/>
  <c r="CZ55" i="1"/>
  <c r="AV55" i="1"/>
  <c r="BF55" i="1"/>
  <c r="AU55" i="1"/>
  <c r="BR55" i="1"/>
  <c r="CO55" i="1"/>
  <c r="X55" i="1"/>
  <c r="AZ55" i="1"/>
  <c r="N55" i="1"/>
  <c r="CE55" i="1"/>
  <c r="AM55" i="1"/>
  <c r="BD55" i="1"/>
  <c r="CJ55" i="1"/>
  <c r="R55" i="1"/>
  <c r="AX55" i="1"/>
  <c r="AJ55" i="1"/>
  <c r="BJ55" i="1"/>
  <c r="CG55" i="1"/>
  <c r="DD55" i="1"/>
  <c r="AQ55" i="1"/>
  <c r="AK55" i="1"/>
  <c r="CC55" i="1"/>
  <c r="CQ55" i="1"/>
  <c r="AB55" i="1"/>
  <c r="BT55" i="1"/>
  <c r="DB55" i="1"/>
  <c r="AO55" i="1"/>
  <c r="Z55" i="1"/>
  <c r="BB55" i="1"/>
  <c r="BY55" i="1"/>
  <c r="CV55" i="1"/>
  <c r="AG55" i="1"/>
  <c r="AC55" i="1"/>
  <c r="BM55" i="1"/>
  <c r="CA55" i="1"/>
  <c r="DA55" i="1"/>
  <c r="AW55" i="1"/>
  <c r="CT55" i="1"/>
  <c r="AE55" i="1"/>
  <c r="P55" i="1"/>
  <c r="AS55" i="1"/>
  <c r="BQ55" i="1"/>
  <c r="CN55" i="1"/>
  <c r="W55" i="1"/>
  <c r="U55" i="1"/>
  <c r="AN55" i="1"/>
  <c r="BE55" i="1"/>
  <c r="CK55" i="1"/>
  <c r="T55" i="1"/>
  <c r="CL55" i="1"/>
  <c r="S55" i="1"/>
  <c r="CX55" i="1"/>
  <c r="AI55" i="1"/>
  <c r="BI55" i="1"/>
  <c r="CF55" i="1"/>
  <c r="AT55" i="1"/>
  <c r="DK55" i="1"/>
  <c r="DJ55" i="1"/>
  <c r="M55" i="1"/>
  <c r="DH55" i="1"/>
  <c r="DE55" i="1"/>
  <c r="DG55" i="1"/>
  <c r="DF55" i="1"/>
  <c r="DL55" i="1"/>
  <c r="DI55" i="1"/>
  <c r="H56" i="1"/>
  <c r="D57" i="1" s="1"/>
  <c r="AB56" i="1" l="1"/>
  <c r="N56" i="1"/>
  <c r="BM56" i="1"/>
  <c r="CI56" i="1"/>
  <c r="CF56" i="1"/>
  <c r="CQ56" i="1"/>
  <c r="CZ56" i="1"/>
  <c r="CY56" i="1"/>
  <c r="CV56" i="1"/>
  <c r="CU56" i="1"/>
  <c r="AA56" i="1"/>
  <c r="BR56" i="1"/>
  <c r="CW56" i="1"/>
  <c r="AK56" i="1"/>
  <c r="P56" i="1"/>
  <c r="BD56" i="1"/>
  <c r="BX56" i="1"/>
  <c r="BU56" i="1"/>
  <c r="CD56" i="1"/>
  <c r="CC56" i="1"/>
  <c r="CB56" i="1"/>
  <c r="CA56" i="1"/>
  <c r="W56" i="1"/>
  <c r="BB56" i="1"/>
  <c r="CG56" i="1"/>
  <c r="U56" i="1"/>
  <c r="DA56" i="1"/>
  <c r="BZ56" i="1"/>
  <c r="CT56" i="1"/>
  <c r="CN56" i="1"/>
  <c r="S56" i="1"/>
  <c r="AH56" i="1"/>
  <c r="BK56" i="1"/>
  <c r="BT56" i="1"/>
  <c r="BS56" i="1"/>
  <c r="BP56" i="1"/>
  <c r="BO56" i="1"/>
  <c r="O56" i="1"/>
  <c r="AT56" i="1"/>
  <c r="BY56" i="1"/>
  <c r="AR56" i="1"/>
  <c r="Y56" i="1"/>
  <c r="AQ56" i="1"/>
  <c r="CM56" i="1"/>
  <c r="AC56" i="1"/>
  <c r="BW56" i="1"/>
  <c r="BH56" i="1"/>
  <c r="BG56" i="1"/>
  <c r="BF56" i="1"/>
  <c r="BE56" i="1"/>
  <c r="CX56" i="1"/>
  <c r="AL56" i="1"/>
  <c r="BQ56" i="1"/>
  <c r="CR56" i="1"/>
  <c r="X56" i="1"/>
  <c r="AS56" i="1"/>
  <c r="BV56" i="1"/>
  <c r="CL56" i="1"/>
  <c r="CO56" i="1"/>
  <c r="BL56" i="1"/>
  <c r="BC56" i="1"/>
  <c r="AY56" i="1"/>
  <c r="AG56" i="1"/>
  <c r="AO56" i="1"/>
  <c r="AV56" i="1"/>
  <c r="AU56" i="1"/>
  <c r="AD56" i="1"/>
  <c r="DC56" i="1"/>
  <c r="Z56" i="1"/>
  <c r="CE56" i="1"/>
  <c r="CK56" i="1"/>
  <c r="BJ56" i="1"/>
  <c r="CS56" i="1"/>
  <c r="AZ56" i="1"/>
  <c r="T56" i="1"/>
  <c r="AP56" i="1"/>
  <c r="BN56" i="1"/>
  <c r="R56" i="1"/>
  <c r="AF56" i="1"/>
  <c r="AX56" i="1"/>
  <c r="AW56" i="1"/>
  <c r="CP56" i="1"/>
  <c r="BI56" i="1"/>
  <c r="DD56" i="1"/>
  <c r="CJ56" i="1"/>
  <c r="DB56" i="1"/>
  <c r="Q56" i="1"/>
  <c r="AE56" i="1"/>
  <c r="AN56" i="1"/>
  <c r="AM56" i="1"/>
  <c r="AJ56" i="1"/>
  <c r="AI56" i="1"/>
  <c r="CH56" i="1"/>
  <c r="V56" i="1"/>
  <c r="BA56" i="1"/>
  <c r="DE56" i="1"/>
  <c r="DJ56" i="1"/>
  <c r="DG56" i="1"/>
  <c r="DK56" i="1"/>
  <c r="DH56" i="1"/>
  <c r="DL56" i="1"/>
  <c r="DI56" i="1"/>
  <c r="DF56" i="1"/>
  <c r="M56" i="1"/>
  <c r="H57" i="1"/>
  <c r="BJ57" i="1" s="1"/>
  <c r="AN57" i="1" l="1"/>
  <c r="AW57" i="1"/>
  <c r="BD57" i="1"/>
  <c r="BF57" i="1"/>
  <c r="AH57" i="1"/>
  <c r="CA57" i="1"/>
  <c r="CS57" i="1"/>
  <c r="O57" i="1"/>
  <c r="DA57" i="1"/>
  <c r="AL57" i="1"/>
  <c r="T57" i="1"/>
  <c r="AC57" i="1"/>
  <c r="BE57" i="1"/>
  <c r="AI57" i="1"/>
  <c r="X57" i="1"/>
  <c r="AG57" i="1"/>
  <c r="AP57" i="1"/>
  <c r="AY57" i="1"/>
  <c r="BH57" i="1"/>
  <c r="BQ57" i="1"/>
  <c r="CB57" i="1"/>
  <c r="CQ57" i="1"/>
  <c r="AE57" i="1"/>
  <c r="BB57" i="1"/>
  <c r="CT57" i="1"/>
  <c r="BX57" i="1"/>
  <c r="DB57" i="1"/>
  <c r="U57" i="1"/>
  <c r="AF57" i="1"/>
  <c r="AO57" i="1"/>
  <c r="AX57" i="1"/>
  <c r="BG57" i="1"/>
  <c r="BP57" i="1"/>
  <c r="CI57" i="1"/>
  <c r="W57" i="1"/>
  <c r="AT57" i="1"/>
  <c r="DD57" i="1"/>
  <c r="AB57" i="1"/>
  <c r="AS57" i="1"/>
  <c r="BO57" i="1"/>
  <c r="BW57" i="1"/>
  <c r="CF57" i="1"/>
  <c r="CO57" i="1"/>
  <c r="CX57" i="1"/>
  <c r="R57" i="1"/>
  <c r="AA57" i="1"/>
  <c r="AJ57" i="1"/>
  <c r="BK57" i="1"/>
  <c r="CH57" i="1"/>
  <c r="V57" i="1"/>
  <c r="CK57" i="1"/>
  <c r="CZ57" i="1"/>
  <c r="BS57" i="1"/>
  <c r="CJ57" i="1"/>
  <c r="Y57" i="1"/>
  <c r="BM57" i="1"/>
  <c r="BV57" i="1"/>
  <c r="CE57" i="1"/>
  <c r="CN57" i="1"/>
  <c r="CW57" i="1"/>
  <c r="Q57" i="1"/>
  <c r="Z57" i="1"/>
  <c r="BC57" i="1"/>
  <c r="BZ57" i="1"/>
  <c r="N57" i="1"/>
  <c r="CR57" i="1"/>
  <c r="AK57" i="1"/>
  <c r="AR57" i="1"/>
  <c r="DC57" i="1"/>
  <c r="BA57" i="1"/>
  <c r="BL57" i="1"/>
  <c r="BU57" i="1"/>
  <c r="CD57" i="1"/>
  <c r="CM57" i="1"/>
  <c r="CV57" i="1"/>
  <c r="P57" i="1"/>
  <c r="AU57" i="1"/>
  <c r="BR57" i="1"/>
  <c r="CG57" i="1"/>
  <c r="S57" i="1"/>
  <c r="AV57" i="1"/>
  <c r="CP57" i="1"/>
  <c r="AD57" i="1"/>
  <c r="CU57" i="1"/>
  <c r="BY57" i="1"/>
  <c r="BN57" i="1"/>
  <c r="AQ57" i="1"/>
  <c r="AZ57" i="1"/>
  <c r="BI57" i="1"/>
  <c r="BT57" i="1"/>
  <c r="CC57" i="1"/>
  <c r="CL57" i="1"/>
  <c r="CY57" i="1"/>
  <c r="AM57" i="1"/>
  <c r="DG57" i="1"/>
  <c r="DI57" i="1"/>
  <c r="DE57" i="1"/>
  <c r="DL57" i="1"/>
  <c r="DJ57" i="1"/>
  <c r="DH57" i="1"/>
  <c r="DF57" i="1"/>
  <c r="DK57" i="1"/>
  <c r="M57" i="1"/>
  <c r="H58" i="1"/>
  <c r="N58" i="1" l="1"/>
  <c r="CA58" i="1"/>
  <c r="AV58" i="1"/>
  <c r="Q58" i="1"/>
  <c r="CC58" i="1"/>
  <c r="AX58" i="1"/>
  <c r="S58" i="1"/>
  <c r="CE58" i="1"/>
  <c r="AZ58" i="1"/>
  <c r="AS58" i="1"/>
  <c r="BB58" i="1"/>
  <c r="BQ58" i="1"/>
  <c r="CI58" i="1"/>
  <c r="Y58" i="1"/>
  <c r="BF58" i="1"/>
  <c r="CM58" i="1"/>
  <c r="BH58" i="1"/>
  <c r="CH58" i="1"/>
  <c r="AE58" i="1"/>
  <c r="AG58" i="1"/>
  <c r="CS58" i="1"/>
  <c r="CU58" i="1"/>
  <c r="AC58" i="1"/>
  <c r="AQ58" i="1"/>
  <c r="BI58" i="1"/>
  <c r="O58" i="1"/>
  <c r="CD58" i="1"/>
  <c r="CF58" i="1"/>
  <c r="Z58" i="1"/>
  <c r="AD58" i="1"/>
  <c r="W58" i="1"/>
  <c r="BD58" i="1"/>
  <c r="CK58" i="1"/>
  <c r="AA58" i="1"/>
  <c r="BY58" i="1"/>
  <c r="CW58" i="1"/>
  <c r="CQ58" i="1"/>
  <c r="BN58" i="1"/>
  <c r="BP58" i="1"/>
  <c r="CX58" i="1"/>
  <c r="BZ58" i="1"/>
  <c r="AW58" i="1"/>
  <c r="T58" i="1"/>
  <c r="AL58" i="1"/>
  <c r="BE58" i="1"/>
  <c r="BA58" i="1"/>
  <c r="BL58" i="1"/>
  <c r="AI58" i="1"/>
  <c r="AT58" i="1"/>
  <c r="BX58" i="1"/>
  <c r="CB58" i="1"/>
  <c r="AY58" i="1"/>
  <c r="CO58" i="1"/>
  <c r="CJ58" i="1"/>
  <c r="CN58" i="1"/>
  <c r="AM58" i="1"/>
  <c r="CY58" i="1"/>
  <c r="BT58" i="1"/>
  <c r="AO58" i="1"/>
  <c r="DA58" i="1"/>
  <c r="BV58" i="1"/>
  <c r="DC58" i="1"/>
  <c r="AK58" i="1"/>
  <c r="AU58" i="1"/>
  <c r="R58" i="1"/>
  <c r="U58" i="1"/>
  <c r="CL58" i="1"/>
  <c r="BR58" i="1"/>
  <c r="BK58" i="1"/>
  <c r="AF58" i="1"/>
  <c r="CR58" i="1"/>
  <c r="BM58" i="1"/>
  <c r="AH58" i="1"/>
  <c r="CT58" i="1"/>
  <c r="BO58" i="1"/>
  <c r="AJ58" i="1"/>
  <c r="CV58" i="1"/>
  <c r="CG58" i="1"/>
  <c r="BJ58" i="1"/>
  <c r="X58" i="1"/>
  <c r="AB58" i="1"/>
  <c r="P58" i="1"/>
  <c r="BS58" i="1"/>
  <c r="AN58" i="1"/>
  <c r="CZ58" i="1"/>
  <c r="BU58" i="1"/>
  <c r="AP58" i="1"/>
  <c r="DB58" i="1"/>
  <c r="BW58" i="1"/>
  <c r="AR58" i="1"/>
  <c r="DD58" i="1"/>
  <c r="V58" i="1"/>
  <c r="CP58" i="1"/>
  <c r="BC58" i="1"/>
  <c r="BG58" i="1"/>
  <c r="DL58" i="1"/>
  <c r="M58" i="1"/>
  <c r="DG58" i="1"/>
  <c r="DJ58" i="1"/>
  <c r="DK58" i="1"/>
  <c r="DF58" i="1"/>
  <c r="DE58" i="1"/>
  <c r="DI58" i="1"/>
  <c r="DH58" i="1"/>
  <c r="H59" i="1"/>
  <c r="P59" i="1" l="1"/>
  <c r="CB59" i="1"/>
  <c r="AW59" i="1"/>
  <c r="S59" i="1"/>
  <c r="CE59" i="1"/>
  <c r="AZ59" i="1"/>
  <c r="U59" i="1"/>
  <c r="CG59" i="1"/>
  <c r="O59" i="1"/>
  <c r="CD59" i="1"/>
  <c r="AT59" i="1"/>
  <c r="AX59" i="1"/>
  <c r="CY59" i="1"/>
  <c r="BB59" i="1"/>
  <c r="CC59" i="1"/>
  <c r="CF59" i="1"/>
  <c r="BK59" i="1"/>
  <c r="BD59" i="1"/>
  <c r="CN59" i="1"/>
  <c r="CP59" i="1"/>
  <c r="X59" i="1"/>
  <c r="CJ59" i="1"/>
  <c r="BE59" i="1"/>
  <c r="AA59" i="1"/>
  <c r="CM59" i="1"/>
  <c r="BH59" i="1"/>
  <c r="AC59" i="1"/>
  <c r="CO59" i="1"/>
  <c r="AL59" i="1"/>
  <c r="BN59" i="1"/>
  <c r="AV59" i="1"/>
  <c r="AH59" i="1"/>
  <c r="AE59" i="1"/>
  <c r="AB59" i="1"/>
  <c r="CH59" i="1"/>
  <c r="AF59" i="1"/>
  <c r="CR59" i="1"/>
  <c r="BM59" i="1"/>
  <c r="AI59" i="1"/>
  <c r="CU59" i="1"/>
  <c r="BP59" i="1"/>
  <c r="AK59" i="1"/>
  <c r="CW59" i="1"/>
  <c r="BF59" i="1"/>
  <c r="V59" i="1"/>
  <c r="CI59" i="1"/>
  <c r="BS59" i="1"/>
  <c r="Q59" i="1"/>
  <c r="BA59" i="1"/>
  <c r="AU59" i="1"/>
  <c r="CK59" i="1"/>
  <c r="R59" i="1"/>
  <c r="AN59" i="1"/>
  <c r="CZ59" i="1"/>
  <c r="BU59" i="1"/>
  <c r="AQ59" i="1"/>
  <c r="DC59" i="1"/>
  <c r="BX59" i="1"/>
  <c r="AS59" i="1"/>
  <c r="N59" i="1"/>
  <c r="CA59" i="1"/>
  <c r="AP59" i="1"/>
  <c r="Z59" i="1"/>
  <c r="BV59" i="1"/>
  <c r="AY59" i="1"/>
  <c r="T59" i="1"/>
  <c r="CX59" i="1"/>
  <c r="Y59" i="1"/>
  <c r="BI59" i="1"/>
  <c r="BR59" i="1"/>
  <c r="BL59" i="1"/>
  <c r="AG59" i="1"/>
  <c r="CS59" i="1"/>
  <c r="BO59" i="1"/>
  <c r="AJ59" i="1"/>
  <c r="CV59" i="1"/>
  <c r="BQ59" i="1"/>
  <c r="BZ59" i="1"/>
  <c r="AM59" i="1"/>
  <c r="DB59" i="1"/>
  <c r="CL59" i="1"/>
  <c r="CQ59" i="1"/>
  <c r="BC59" i="1"/>
  <c r="BT59" i="1"/>
  <c r="AO59" i="1"/>
  <c r="DA59" i="1"/>
  <c r="BW59" i="1"/>
  <c r="AR59" i="1"/>
  <c r="DD59" i="1"/>
  <c r="BY59" i="1"/>
  <c r="CT59" i="1"/>
  <c r="BJ59" i="1"/>
  <c r="W59" i="1"/>
  <c r="AD59" i="1"/>
  <c r="BG59" i="1"/>
  <c r="D60" i="1"/>
  <c r="DJ59" i="1"/>
  <c r="DL59" i="1"/>
  <c r="DE59" i="1"/>
  <c r="DG59" i="1"/>
  <c r="DI59" i="1"/>
  <c r="DK59" i="1"/>
  <c r="DH59" i="1"/>
  <c r="DF59" i="1"/>
  <c r="M59" i="1"/>
  <c r="H60" i="1" l="1"/>
  <c r="D61" i="1" s="1"/>
  <c r="H61" i="1" s="1"/>
  <c r="D62" i="1" s="1"/>
  <c r="AF60" i="1" l="1"/>
  <c r="BU60" i="1"/>
  <c r="CQ60" i="1"/>
  <c r="CJ60" i="1"/>
  <c r="BR60" i="1"/>
  <c r="CW60" i="1"/>
  <c r="AK60" i="1"/>
  <c r="BP60" i="1"/>
  <c r="CT60" i="1"/>
  <c r="AH60" i="1"/>
  <c r="BM60" i="1"/>
  <c r="DJ60" i="1"/>
  <c r="BZ60" i="1"/>
  <c r="AS60" i="1"/>
  <c r="DG60" i="1"/>
  <c r="BO60" i="1"/>
  <c r="Z60" i="1"/>
  <c r="AI60" i="1"/>
  <c r="CG60" i="1"/>
  <c r="U60" i="1"/>
  <c r="AZ60" i="1"/>
  <c r="CD60" i="1"/>
  <c r="R60" i="1"/>
  <c r="AW60" i="1"/>
  <c r="CU60" i="1"/>
  <c r="BX60" i="1"/>
  <c r="CI60" i="1"/>
  <c r="AN60" i="1"/>
  <c r="CO60" i="1"/>
  <c r="CL60" i="1"/>
  <c r="CY60" i="1"/>
  <c r="CB60" i="1"/>
  <c r="AT60" i="1"/>
  <c r="DD60" i="1"/>
  <c r="AR60" i="1"/>
  <c r="BV60" i="1"/>
  <c r="DA60" i="1"/>
  <c r="AO60" i="1"/>
  <c r="AA60" i="1"/>
  <c r="DB60" i="1"/>
  <c r="AQ60" i="1"/>
  <c r="BD60" i="1"/>
  <c r="BH60" i="1"/>
  <c r="DC60" i="1"/>
  <c r="AU60" i="1"/>
  <c r="S60" i="1"/>
  <c r="X60" i="1"/>
  <c r="BG60" i="1"/>
  <c r="CX60" i="1"/>
  <c r="BQ60" i="1"/>
  <c r="AJ60" i="1"/>
  <c r="BN60" i="1"/>
  <c r="CS60" i="1"/>
  <c r="AG60" i="1"/>
  <c r="BK60" i="1"/>
  <c r="AP60" i="1"/>
  <c r="CA60" i="1"/>
  <c r="BT60" i="1"/>
  <c r="AC60" i="1"/>
  <c r="DF60" i="1"/>
  <c r="BB60" i="1"/>
  <c r="O60" i="1"/>
  <c r="BY60" i="1"/>
  <c r="BL60" i="1"/>
  <c r="CR60" i="1"/>
  <c r="AL60" i="1"/>
  <c r="AM60" i="1"/>
  <c r="CP60" i="1"/>
  <c r="BI60" i="1"/>
  <c r="AB60" i="1"/>
  <c r="BF60" i="1"/>
  <c r="CK60" i="1"/>
  <c r="Y60" i="1"/>
  <c r="R61" i="1"/>
  <c r="Z61" i="1"/>
  <c r="AH61" i="1"/>
  <c r="AP61" i="1"/>
  <c r="AX61" i="1"/>
  <c r="BF61" i="1"/>
  <c r="BN61" i="1"/>
  <c r="BV61" i="1"/>
  <c r="CD61" i="1"/>
  <c r="CL61" i="1"/>
  <c r="CT61" i="1"/>
  <c r="DB61" i="1"/>
  <c r="S61" i="1"/>
  <c r="AA61" i="1"/>
  <c r="AI61" i="1"/>
  <c r="AQ61" i="1"/>
  <c r="AY61" i="1"/>
  <c r="BG61" i="1"/>
  <c r="BO61" i="1"/>
  <c r="BW61" i="1"/>
  <c r="CE61" i="1"/>
  <c r="CM61" i="1"/>
  <c r="CU61" i="1"/>
  <c r="DC61" i="1"/>
  <c r="U61" i="1"/>
  <c r="AC61" i="1"/>
  <c r="AK61" i="1"/>
  <c r="AS61" i="1"/>
  <c r="BA61" i="1"/>
  <c r="BI61" i="1"/>
  <c r="BQ61" i="1"/>
  <c r="BY61" i="1"/>
  <c r="CG61" i="1"/>
  <c r="CO61" i="1"/>
  <c r="CW61" i="1"/>
  <c r="N61" i="1"/>
  <c r="O61" i="1"/>
  <c r="AB61" i="1"/>
  <c r="AN61" i="1"/>
  <c r="BB61" i="1"/>
  <c r="BM61" i="1"/>
  <c r="CA61" i="1"/>
  <c r="CN61" i="1"/>
  <c r="CZ61" i="1"/>
  <c r="P61" i="1"/>
  <c r="AD61" i="1"/>
  <c r="AO61" i="1"/>
  <c r="BC61" i="1"/>
  <c r="BP61" i="1"/>
  <c r="CB61" i="1"/>
  <c r="CP61" i="1"/>
  <c r="DA61" i="1"/>
  <c r="Q61" i="1"/>
  <c r="AE61" i="1"/>
  <c r="AR61" i="1"/>
  <c r="BD61" i="1"/>
  <c r="BR61" i="1"/>
  <c r="CC61" i="1"/>
  <c r="CQ61" i="1"/>
  <c r="DD61" i="1"/>
  <c r="T61" i="1"/>
  <c r="AF61" i="1"/>
  <c r="AT61" i="1"/>
  <c r="BE61" i="1"/>
  <c r="BS61" i="1"/>
  <c r="CF61" i="1"/>
  <c r="CR61" i="1"/>
  <c r="V61" i="1"/>
  <c r="AG61" i="1"/>
  <c r="AU61" i="1"/>
  <c r="BH61" i="1"/>
  <c r="BT61" i="1"/>
  <c r="CH61" i="1"/>
  <c r="CS61" i="1"/>
  <c r="W61" i="1"/>
  <c r="AJ61" i="1"/>
  <c r="AV61" i="1"/>
  <c r="BJ61" i="1"/>
  <c r="BU61" i="1"/>
  <c r="CI61" i="1"/>
  <c r="CV61" i="1"/>
  <c r="X61" i="1"/>
  <c r="BX61" i="1"/>
  <c r="Y61" i="1"/>
  <c r="BZ61" i="1"/>
  <c r="AL61" i="1"/>
  <c r="CJ61" i="1"/>
  <c r="BL61" i="1"/>
  <c r="AM61" i="1"/>
  <c r="CK61" i="1"/>
  <c r="BK61" i="1"/>
  <c r="AW61" i="1"/>
  <c r="CX61" i="1"/>
  <c r="AZ61" i="1"/>
  <c r="CY61" i="1"/>
  <c r="N60" i="1"/>
  <c r="DH60" i="1"/>
  <c r="CE60" i="1"/>
  <c r="BJ60" i="1"/>
  <c r="BE60" i="1"/>
  <c r="AY60" i="1"/>
  <c r="DE60" i="1"/>
  <c r="AE60" i="1"/>
  <c r="M60" i="1"/>
  <c r="CM60" i="1"/>
  <c r="CV60" i="1"/>
  <c r="DK60" i="1"/>
  <c r="W60" i="1"/>
  <c r="BW60" i="1"/>
  <c r="BS60" i="1"/>
  <c r="AD60" i="1"/>
  <c r="CN60" i="1"/>
  <c r="DL60" i="1"/>
  <c r="DI60" i="1"/>
  <c r="CZ60" i="1"/>
  <c r="P60" i="1"/>
  <c r="BC60" i="1"/>
  <c r="AV60" i="1"/>
  <c r="CH60" i="1"/>
  <c r="V60" i="1"/>
  <c r="BA60" i="1"/>
  <c r="CF60" i="1"/>
  <c r="T60" i="1"/>
  <c r="AX60" i="1"/>
  <c r="CC60" i="1"/>
  <c r="Q60" i="1"/>
  <c r="DH61" i="1"/>
  <c r="DI61" i="1"/>
  <c r="DJ61" i="1"/>
  <c r="DG61" i="1"/>
  <c r="DE61" i="1"/>
  <c r="M61" i="1"/>
  <c r="DK61" i="1"/>
  <c r="DF61" i="1"/>
  <c r="DL61" i="1"/>
  <c r="H62" i="1"/>
  <c r="D63" i="1" s="1"/>
  <c r="AJ62" i="1" l="1"/>
  <c r="R62" i="1"/>
  <c r="CV62" i="1"/>
  <c r="Q62" i="1"/>
  <c r="T62" i="1"/>
  <c r="CF62" i="1"/>
  <c r="BX62" i="1"/>
  <c r="BP62" i="1"/>
  <c r="CD62" i="1"/>
  <c r="AL62" i="1"/>
  <c r="BM62" i="1"/>
  <c r="BL62" i="1"/>
  <c r="CI62" i="1"/>
  <c r="CX62" i="1"/>
  <c r="AH62" i="1"/>
  <c r="AZ62" i="1"/>
  <c r="BG62" i="1"/>
  <c r="CM62" i="1"/>
  <c r="DD62" i="1"/>
  <c r="CL62" i="1"/>
  <c r="BU62" i="1"/>
  <c r="BI62" i="1"/>
  <c r="AX62" i="1"/>
  <c r="AO62" i="1"/>
  <c r="AF62" i="1"/>
  <c r="BV62" i="1"/>
  <c r="AC62" i="1"/>
  <c r="BD62" i="1"/>
  <c r="BC62" i="1"/>
  <c r="CA62" i="1"/>
  <c r="CP62" i="1"/>
  <c r="X62" i="1"/>
  <c r="AP62" i="1"/>
  <c r="AY62" i="1"/>
  <c r="CT62" i="1"/>
  <c r="CY62" i="1"/>
  <c r="CQ62" i="1"/>
  <c r="CE62" i="1"/>
  <c r="BH62" i="1"/>
  <c r="CU62" i="1"/>
  <c r="BN62" i="1"/>
  <c r="P62" i="1"/>
  <c r="AU62" i="1"/>
  <c r="AT62" i="1"/>
  <c r="BS62" i="1"/>
  <c r="CH62" i="1"/>
  <c r="CW62" i="1"/>
  <c r="AG62" i="1"/>
  <c r="AQ62" i="1"/>
  <c r="AN62" i="1"/>
  <c r="CB62" i="1"/>
  <c r="AB62" i="1"/>
  <c r="BT62" i="1"/>
  <c r="AW62" i="1"/>
  <c r="BF62" i="1"/>
  <c r="BO62" i="1"/>
  <c r="BE62" i="1"/>
  <c r="DA62" i="1"/>
  <c r="CZ62" i="1"/>
  <c r="AK62" i="1"/>
  <c r="BK62" i="1"/>
  <c r="BZ62" i="1"/>
  <c r="CO62" i="1"/>
  <c r="W62" i="1"/>
  <c r="AI62" i="1"/>
  <c r="AD62" i="1"/>
  <c r="BA62" i="1"/>
  <c r="Y62" i="1"/>
  <c r="CN62" i="1"/>
  <c r="DC62" i="1"/>
  <c r="AE62" i="1"/>
  <c r="AV62" i="1"/>
  <c r="CS62" i="1"/>
  <c r="CR62" i="1"/>
  <c r="Z62" i="1"/>
  <c r="BB62" i="1"/>
  <c r="BR62" i="1"/>
  <c r="CG62" i="1"/>
  <c r="V62" i="1"/>
  <c r="AA62" i="1"/>
  <c r="CC62" i="1"/>
  <c r="BQ62" i="1"/>
  <c r="AR62" i="1"/>
  <c r="U62" i="1"/>
  <c r="BW62" i="1"/>
  <c r="DB62" i="1"/>
  <c r="AM62" i="1"/>
  <c r="CK62" i="1"/>
  <c r="CJ62" i="1"/>
  <c r="O62" i="1"/>
  <c r="AS62" i="1"/>
  <c r="BJ62" i="1"/>
  <c r="BY62" i="1"/>
  <c r="N62" i="1"/>
  <c r="S62" i="1"/>
  <c r="DK62" i="1"/>
  <c r="DH62" i="1"/>
  <c r="DF62" i="1"/>
  <c r="DG62" i="1"/>
  <c r="DI62" i="1"/>
  <c r="DL62" i="1"/>
  <c r="DJ62" i="1"/>
  <c r="DE62" i="1"/>
  <c r="M62" i="1"/>
  <c r="H63" i="1"/>
  <c r="D64" i="1" s="1"/>
  <c r="CO63" i="1" l="1"/>
  <c r="CW63" i="1"/>
  <c r="BQ63" i="1"/>
  <c r="CM63" i="1"/>
  <c r="BF63" i="1"/>
  <c r="AX63" i="1"/>
  <c r="CK63" i="1"/>
  <c r="AS63" i="1"/>
  <c r="Y63" i="1"/>
  <c r="AN63" i="1"/>
  <c r="CE63" i="1"/>
  <c r="CA63" i="1"/>
  <c r="BA63" i="1"/>
  <c r="AA63" i="1"/>
  <c r="O63" i="1"/>
  <c r="U63" i="1"/>
  <c r="S63" i="1"/>
  <c r="BB63" i="1"/>
  <c r="BH63" i="1"/>
  <c r="BX63" i="1"/>
  <c r="DC63" i="1"/>
  <c r="AQ63" i="1"/>
  <c r="BV63" i="1"/>
  <c r="DA63" i="1"/>
  <c r="AO63" i="1"/>
  <c r="BT63" i="1"/>
  <c r="CQ63" i="1"/>
  <c r="AE63" i="1"/>
  <c r="BR63" i="1"/>
  <c r="CG63" i="1"/>
  <c r="BY63" i="1"/>
  <c r="AR63" i="1"/>
  <c r="CU63" i="1"/>
  <c r="AI63" i="1"/>
  <c r="BN63" i="1"/>
  <c r="CS63" i="1"/>
  <c r="AG63" i="1"/>
  <c r="BD63" i="1"/>
  <c r="CI63" i="1"/>
  <c r="W63" i="1"/>
  <c r="BJ63" i="1"/>
  <c r="AF63" i="1"/>
  <c r="AC63" i="1"/>
  <c r="AK63" i="1"/>
  <c r="BW63" i="1"/>
  <c r="DB63" i="1"/>
  <c r="AP63" i="1"/>
  <c r="BU63" i="1"/>
  <c r="CZ63" i="1"/>
  <c r="X63" i="1"/>
  <c r="BK63" i="1"/>
  <c r="CX63" i="1"/>
  <c r="AL63" i="1"/>
  <c r="Q63" i="1"/>
  <c r="AV63" i="1"/>
  <c r="AZ63" i="1"/>
  <c r="CT63" i="1"/>
  <c r="BM63" i="1"/>
  <c r="P63" i="1"/>
  <c r="BC63" i="1"/>
  <c r="CP63" i="1"/>
  <c r="AD63" i="1"/>
  <c r="CC63" i="1"/>
  <c r="AT63" i="1"/>
  <c r="CN63" i="1"/>
  <c r="BO63" i="1"/>
  <c r="CR63" i="1"/>
  <c r="AB63" i="1"/>
  <c r="BG63" i="1"/>
  <c r="CL63" i="1"/>
  <c r="Z63" i="1"/>
  <c r="BE63" i="1"/>
  <c r="CJ63" i="1"/>
  <c r="BL63" i="1"/>
  <c r="AU63" i="1"/>
  <c r="CH63" i="1"/>
  <c r="V63" i="1"/>
  <c r="BS63" i="1"/>
  <c r="CF63" i="1"/>
  <c r="CV63" i="1"/>
  <c r="AH63" i="1"/>
  <c r="T63" i="1"/>
  <c r="BP63" i="1"/>
  <c r="BI63" i="1"/>
  <c r="DD63" i="1"/>
  <c r="AJ63" i="1"/>
  <c r="AY63" i="1"/>
  <c r="CD63" i="1"/>
  <c r="R63" i="1"/>
  <c r="AW63" i="1"/>
  <c r="CB63" i="1"/>
  <c r="CY63" i="1"/>
  <c r="AM63" i="1"/>
  <c r="BZ63" i="1"/>
  <c r="N63" i="1"/>
  <c r="DF63" i="1"/>
  <c r="DK63" i="1"/>
  <c r="DH63" i="1"/>
  <c r="DL63" i="1"/>
  <c r="DJ63" i="1"/>
  <c r="DG63" i="1"/>
  <c r="DI63" i="1"/>
  <c r="DE63" i="1"/>
  <c r="M63" i="1"/>
  <c r="H64" i="1"/>
  <c r="O64" i="1" s="1"/>
  <c r="BO64" i="1" l="1"/>
  <c r="CT64" i="1"/>
  <c r="AH64" i="1"/>
  <c r="AG64" i="1"/>
  <c r="CP64" i="1"/>
  <c r="CB64" i="1"/>
  <c r="AS64" i="1"/>
  <c r="P64" i="1"/>
  <c r="DD64" i="1"/>
  <c r="BS64" i="1"/>
  <c r="AR64" i="1"/>
  <c r="AC64" i="1"/>
  <c r="AD64" i="1"/>
  <c r="CX64" i="1"/>
  <c r="CV64" i="1"/>
  <c r="AJ64" i="1"/>
  <c r="BG64" i="1"/>
  <c r="CL64" i="1"/>
  <c r="Z64" i="1"/>
  <c r="Y64" i="1"/>
  <c r="BT64" i="1"/>
  <c r="CS64" i="1"/>
  <c r="BK64" i="1"/>
  <c r="BR64" i="1"/>
  <c r="AB64" i="1"/>
  <c r="CC64" i="1"/>
  <c r="BB64" i="1"/>
  <c r="BZ64" i="1"/>
  <c r="AL64" i="1"/>
  <c r="CF64" i="1"/>
  <c r="T64" i="1"/>
  <c r="AQ64" i="1"/>
  <c r="BV64" i="1"/>
  <c r="CK64" i="1"/>
  <c r="CU64" i="1"/>
  <c r="BD64" i="1"/>
  <c r="BE64" i="1"/>
  <c r="AU64" i="1"/>
  <c r="CN64" i="1"/>
  <c r="CD64" i="1"/>
  <c r="BC64" i="1"/>
  <c r="V64" i="1"/>
  <c r="AT64" i="1"/>
  <c r="CO64" i="1"/>
  <c r="BX64" i="1"/>
  <c r="DC64" i="1"/>
  <c r="AI64" i="1"/>
  <c r="BN64" i="1"/>
  <c r="BU64" i="1"/>
  <c r="DA64" i="1"/>
  <c r="AV64" i="1"/>
  <c r="CY64" i="1"/>
  <c r="AM64" i="1"/>
  <c r="R64" i="1"/>
  <c r="CG64" i="1"/>
  <c r="N64" i="1"/>
  <c r="CW64" i="1"/>
  <c r="BP64" i="1"/>
  <c r="CM64" i="1"/>
  <c r="AA64" i="1"/>
  <c r="BF64" i="1"/>
  <c r="BM64" i="1"/>
  <c r="CZ64" i="1"/>
  <c r="AN64" i="1"/>
  <c r="CQ64" i="1"/>
  <c r="AE64" i="1"/>
  <c r="CH64" i="1"/>
  <c r="BL64" i="1"/>
  <c r="BA64" i="1"/>
  <c r="BJ64" i="1"/>
  <c r="BQ64" i="1"/>
  <c r="BH64" i="1"/>
  <c r="CE64" i="1"/>
  <c r="S64" i="1"/>
  <c r="AX64" i="1"/>
  <c r="AW64" i="1"/>
  <c r="CR64" i="1"/>
  <c r="AF64" i="1"/>
  <c r="CI64" i="1"/>
  <c r="W64" i="1"/>
  <c r="BI64" i="1"/>
  <c r="AY64" i="1"/>
  <c r="Q64" i="1"/>
  <c r="U64" i="1"/>
  <c r="BY64" i="1"/>
  <c r="AK64" i="1"/>
  <c r="AZ64" i="1"/>
  <c r="BW64" i="1"/>
  <c r="DB64" i="1"/>
  <c r="AP64" i="1"/>
  <c r="AO64" i="1"/>
  <c r="CJ64" i="1"/>
  <c r="X64" i="1"/>
  <c r="CA64" i="1"/>
  <c r="DG64" i="1"/>
  <c r="DH64" i="1"/>
  <c r="DI64" i="1"/>
  <c r="DE64" i="1"/>
  <c r="M64" i="1"/>
  <c r="DK64" i="1"/>
  <c r="DJ64" i="1"/>
  <c r="DL64" i="1"/>
  <c r="DF64" i="1"/>
</calcChain>
</file>

<file path=xl/sharedStrings.xml><?xml version="1.0" encoding="utf-8"?>
<sst xmlns="http://schemas.openxmlformats.org/spreadsheetml/2006/main" count="299" uniqueCount="164">
  <si>
    <t>Nom</t>
  </si>
  <si>
    <t>Progression</t>
  </si>
  <si>
    <t>Prédecesseurs</t>
  </si>
  <si>
    <t>Coût</t>
  </si>
  <si>
    <t>Initialisation</t>
  </si>
  <si>
    <t>Retard</t>
  </si>
  <si>
    <t>Rôle</t>
  </si>
  <si>
    <t>Coût journalier</t>
  </si>
  <si>
    <t>email</t>
  </si>
  <si>
    <t>tél</t>
  </si>
  <si>
    <t>Mathieu TRITZ</t>
  </si>
  <si>
    <t>Chef de projet</t>
  </si>
  <si>
    <t>ma.tritz9@outlook.fr</t>
  </si>
  <si>
    <t>Lancement</t>
  </si>
  <si>
    <t>Conception</t>
  </si>
  <si>
    <t>Réalisation</t>
  </si>
  <si>
    <t>Déploiement</t>
  </si>
  <si>
    <t>Maintenance</t>
  </si>
  <si>
    <t>Restitution</t>
  </si>
  <si>
    <t>id</t>
  </si>
  <si>
    <t>Responsable</t>
  </si>
  <si>
    <t>En attente</t>
  </si>
  <si>
    <t>En cours</t>
  </si>
  <si>
    <t>Statut</t>
  </si>
  <si>
    <t>Recueil des besoins</t>
  </si>
  <si>
    <t>Etude de faisabilité</t>
  </si>
  <si>
    <t>Proposition commerciale</t>
  </si>
  <si>
    <t>Benchmark</t>
  </si>
  <si>
    <t>Considérations marketing</t>
  </si>
  <si>
    <t>Spécifications fonctionnelles</t>
  </si>
  <si>
    <t>Spécifications techniques</t>
  </si>
  <si>
    <t>Cahier des charges</t>
  </si>
  <si>
    <t>Charte éditoriale</t>
  </si>
  <si>
    <t>Adaptation charte graphique</t>
  </si>
  <si>
    <t>Rédaction des contenus</t>
  </si>
  <si>
    <t>Modélisation des données</t>
  </si>
  <si>
    <t>Modélisation objet</t>
  </si>
  <si>
    <t>Préparation</t>
  </si>
  <si>
    <t>Soutenance</t>
  </si>
  <si>
    <t>Rapport</t>
  </si>
  <si>
    <t>Mise en production</t>
  </si>
  <si>
    <t>Référencement</t>
  </si>
  <si>
    <t>Receuil avis extérieurs</t>
  </si>
  <si>
    <t>Améliorations</t>
  </si>
  <si>
    <t>Mise en service</t>
  </si>
  <si>
    <t>Recette fonctionnelle</t>
  </si>
  <si>
    <t>Correction de bugs</t>
  </si>
  <si>
    <t>Optimisations</t>
  </si>
  <si>
    <t>Renforcement de la sécurité</t>
  </si>
  <si>
    <t>Ajout de nouvelles fonctionnalités</t>
  </si>
  <si>
    <t>Exploitation</t>
  </si>
  <si>
    <t>Modération</t>
  </si>
  <si>
    <t>Maquettes haute fidélité</t>
  </si>
  <si>
    <t>Documentations</t>
  </si>
  <si>
    <t>Préparation recette fonctionnelle</t>
  </si>
  <si>
    <t>|Documentation exploitation</t>
  </si>
  <si>
    <t>|Documentation fonctionnelle</t>
  </si>
  <si>
    <t>|Documentation technique</t>
  </si>
  <si>
    <t>|Cahier de recette</t>
  </si>
  <si>
    <t>|Protocole de recette</t>
  </si>
  <si>
    <t>|Maquettes basse fidélité</t>
  </si>
  <si>
    <t>|Maquettes moyenne fidélité</t>
  </si>
  <si>
    <t>Mat</t>
  </si>
  <si>
    <t>Intervenant</t>
  </si>
  <si>
    <t>Maximilien CRUZ</t>
  </si>
  <si>
    <t>Autres</t>
  </si>
  <si>
    <t>Intervenants</t>
  </si>
  <si>
    <t>|Planification</t>
  </si>
  <si>
    <t>|Estimation des coûts</t>
  </si>
  <si>
    <t>|Impact Mapping</t>
  </si>
  <si>
    <t>|Arborescence</t>
  </si>
  <si>
    <t>|Structure technique</t>
  </si>
  <si>
    <t>|Use Case</t>
  </si>
  <si>
    <t>|Choix technologiques</t>
  </si>
  <si>
    <t>|Domaine et hébergement</t>
  </si>
  <si>
    <t>|Accessibilité</t>
  </si>
  <si>
    <t>|Services tiers</t>
  </si>
  <si>
    <t>|Sécurité</t>
  </si>
  <si>
    <t>|Maintenance et évolutions</t>
  </si>
  <si>
    <t>Définition du projet</t>
  </si>
  <si>
    <t>1.1</t>
  </si>
  <si>
    <t>2.2</t>
  </si>
  <si>
    <t>3.3</t>
  </si>
  <si>
    <t>1.2</t>
  </si>
  <si>
    <t>1.3</t>
  </si>
  <si>
    <t>1.3.1</t>
  </si>
  <si>
    <t>1.3.2</t>
  </si>
  <si>
    <t>1.4</t>
  </si>
  <si>
    <t>2.1</t>
  </si>
  <si>
    <t>3.1</t>
  </si>
  <si>
    <t>2.3</t>
  </si>
  <si>
    <t>2.3.1</t>
  </si>
  <si>
    <t>2.3.2</t>
  </si>
  <si>
    <t>2.4</t>
  </si>
  <si>
    <t>2.4.1</t>
  </si>
  <si>
    <t>2.4.2</t>
  </si>
  <si>
    <t>2.4.3</t>
  </si>
  <si>
    <t>2.4.4</t>
  </si>
  <si>
    <t>2.5</t>
  </si>
  <si>
    <t>2.5.1</t>
  </si>
  <si>
    <t>2.5.2</t>
  </si>
  <si>
    <t>2.5.3</t>
  </si>
  <si>
    <t>2.5.4</t>
  </si>
  <si>
    <t>2.5.5</t>
  </si>
  <si>
    <t>2.5.6</t>
  </si>
  <si>
    <t>2.6</t>
  </si>
  <si>
    <t>3.2</t>
  </si>
  <si>
    <t>3.4</t>
  </si>
  <si>
    <t>3.5</t>
  </si>
  <si>
    <t>3.6</t>
  </si>
  <si>
    <t>Terminée</t>
  </si>
  <si>
    <t>|Planning de recette</t>
  </si>
  <si>
    <t>5.1</t>
  </si>
  <si>
    <t>5.1.1</t>
  </si>
  <si>
    <t>5.1.2</t>
  </si>
  <si>
    <t>5.1.3</t>
  </si>
  <si>
    <t>5.2</t>
  </si>
  <si>
    <t>5.2.1</t>
  </si>
  <si>
    <t>5.2.2</t>
  </si>
  <si>
    <t>5.2.3</t>
  </si>
  <si>
    <t>5.3</t>
  </si>
  <si>
    <t>5.4</t>
  </si>
  <si>
    <t>5.5</t>
  </si>
  <si>
    <t>5.6</t>
  </si>
  <si>
    <t>5.7</t>
  </si>
  <si>
    <t>5.8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</si>
  <si>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</si>
  <si>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</si>
  <si>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</si>
  <si>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</si>
  <si>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</si>
  <si>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</si>
  <si>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</si>
  <si>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</si>
  <si>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</si>
  <si>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2.1|2.2|2.3|2.4|2.5</t>
  </si>
  <si>
    <t>5.1|5.2</t>
  </si>
  <si>
    <t>5.4|5.7</t>
  </si>
  <si>
    <t>7.3DF</t>
  </si>
  <si>
    <t>Total</t>
  </si>
  <si>
    <t>Coût heure</t>
  </si>
  <si>
    <t>Front-end</t>
  </si>
  <si>
    <t>Back-end</t>
  </si>
  <si>
    <t>Base de données</t>
  </si>
  <si>
    <t>Hébergement</t>
  </si>
  <si>
    <t>Tests</t>
  </si>
  <si>
    <t>4.1</t>
  </si>
  <si>
    <t>4.2</t>
  </si>
  <si>
    <t>4.3</t>
  </si>
  <si>
    <t>4.4</t>
  </si>
  <si>
    <t>4.5</t>
  </si>
  <si>
    <t>Phase</t>
  </si>
  <si>
    <t>Etape</t>
  </si>
  <si>
    <t>Main d'œuvre</t>
  </si>
  <si>
    <t>Début</t>
  </si>
  <si>
    <t>Fin</t>
  </si>
  <si>
    <t>D.J</t>
  </si>
  <si>
    <t>D.H</t>
  </si>
  <si>
    <t>PvHT</t>
  </si>
  <si>
    <t>CaHT</t>
  </si>
  <si>
    <t>PvTTC</t>
  </si>
  <si>
    <t>Marge</t>
  </si>
  <si>
    <t>Conception graphique</t>
  </si>
  <si>
    <t>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</si>
</sst>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\ &quot;€&quot;"/>
    <numFmt numFmtId="165" formatCode="d"/>
    <numFmt numFmtId="166" formatCode="ddd"/>
    <numFmt numFmtId="167" formatCode="mmmm"/>
    <numFmt numFmtId="168" formatCode=";;;"/>
    <numFmt numFmtId="169" formatCode="0#&quot; &quot;##&quot; &quot;##&quot; &quot;##&quot; &quot;##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3">
    <xf numFmtId="0" fontId="0" fillId="0" borderId="0" xfId="0"/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69" fontId="0" fillId="0" borderId="0" xfId="0" applyNumberFormat="1"/>
    <xf numFmtId="164" fontId="0" fillId="0" borderId="0" xfId="0" applyNumberFormat="1"/>
    <xf numFmtId="49" fontId="1" fillId="0" borderId="0" xfId="1" applyNumberFormat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0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0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0" fontId="5" fillId="7" borderId="0" xfId="0" applyNumberFormat="1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10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68" fontId="0" fillId="6" borderId="4" xfId="0" applyNumberFormat="1" applyFont="1" applyFill="1" applyBorder="1" applyAlignment="1">
      <alignment horizontal="center" vertical="center"/>
    </xf>
    <xf numFmtId="168" fontId="5" fillId="6" borderId="4" xfId="0" applyNumberFormat="1" applyFont="1" applyFill="1" applyBorder="1" applyAlignment="1">
      <alignment horizontal="center" vertical="center"/>
    </xf>
    <xf numFmtId="168" fontId="0" fillId="6" borderId="5" xfId="0" applyNumberFormat="1" applyFont="1" applyFill="1" applyBorder="1" applyAlignment="1">
      <alignment horizontal="center" vertical="center"/>
    </xf>
    <xf numFmtId="168" fontId="0" fillId="7" borderId="6" xfId="0" applyNumberFormat="1" applyFont="1" applyFill="1" applyBorder="1" applyAlignment="1">
      <alignment horizontal="center" vertical="center"/>
    </xf>
    <xf numFmtId="168" fontId="0" fillId="7" borderId="4" xfId="0" applyNumberFormat="1" applyFont="1" applyFill="1" applyBorder="1" applyAlignment="1">
      <alignment horizontal="center" vertical="center"/>
    </xf>
    <xf numFmtId="168" fontId="5" fillId="7" borderId="4" xfId="0" applyNumberFormat="1" applyFont="1" applyFill="1" applyBorder="1" applyAlignment="1">
      <alignment horizontal="center" vertical="center"/>
    </xf>
    <xf numFmtId="168" fontId="0" fillId="7" borderId="5" xfId="0" applyNumberFormat="1" applyFont="1" applyFill="1" applyBorder="1" applyAlignment="1">
      <alignment horizontal="center" vertical="center"/>
    </xf>
    <xf numFmtId="168" fontId="0" fillId="8" borderId="6" xfId="0" applyNumberFormat="1" applyFont="1" applyFill="1" applyBorder="1" applyAlignment="1">
      <alignment horizontal="center" vertical="center"/>
    </xf>
    <xf numFmtId="168" fontId="0" fillId="8" borderId="4" xfId="0" applyNumberFormat="1" applyFont="1" applyFill="1" applyBorder="1" applyAlignment="1">
      <alignment horizontal="center" vertical="center"/>
    </xf>
    <xf numFmtId="168" fontId="0" fillId="3" borderId="4" xfId="0" applyNumberFormat="1" applyFont="1" applyFill="1" applyBorder="1" applyAlignment="1">
      <alignment horizontal="center" vertical="center"/>
    </xf>
    <xf numFmtId="168" fontId="5" fillId="3" borderId="4" xfId="0" applyNumberFormat="1" applyFont="1" applyFill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168" fontId="0" fillId="4" borderId="6" xfId="0" applyNumberFormat="1" applyFont="1" applyFill="1" applyBorder="1" applyAlignment="1">
      <alignment horizontal="center" vertical="center"/>
    </xf>
    <xf numFmtId="168" fontId="0" fillId="4" borderId="4" xfId="0" applyNumberFormat="1" applyFont="1" applyFill="1" applyBorder="1" applyAlignment="1">
      <alignment horizontal="center" vertical="center"/>
    </xf>
    <xf numFmtId="168" fontId="0" fillId="4" borderId="5" xfId="0" applyNumberFormat="1" applyFont="1" applyFill="1" applyBorder="1" applyAlignment="1">
      <alignment horizontal="center" vertical="center"/>
    </xf>
    <xf numFmtId="168" fontId="0" fillId="0" borderId="6" xfId="0" applyNumberFormat="1" applyFont="1" applyBorder="1" applyAlignment="1">
      <alignment horizontal="center" vertical="center"/>
    </xf>
    <xf numFmtId="168" fontId="0" fillId="0" borderId="4" xfId="0" applyNumberFormat="1" applyFont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1"/>
    </xf>
    <xf numFmtId="0" fontId="5" fillId="6" borderId="4" xfId="0" applyFont="1" applyFill="1" applyBorder="1" applyAlignment="1">
      <alignment horizontal="left" vertical="center" indent="2"/>
    </xf>
    <xf numFmtId="0" fontId="0" fillId="6" borderId="5" xfId="0" applyFont="1" applyFill="1" applyBorder="1" applyAlignment="1">
      <alignment horizontal="left" vertical="center" indent="1"/>
    </xf>
    <xf numFmtId="0" fontId="2" fillId="7" borderId="6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2"/>
    </xf>
    <xf numFmtId="0" fontId="0" fillId="7" borderId="5" xfId="0" applyFont="1" applyFill="1" applyBorder="1" applyAlignment="1">
      <alignment horizontal="left" vertical="center" indent="1"/>
    </xf>
    <xf numFmtId="0" fontId="2" fillId="8" borderId="6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 indent="1"/>
    </xf>
    <xf numFmtId="0" fontId="0" fillId="3" borderId="4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2"/>
    </xf>
    <xf numFmtId="0" fontId="0" fillId="3" borderId="5" xfId="0" applyFont="1" applyFill="1" applyBorder="1" applyAlignment="1">
      <alignment horizontal="left" vertical="center" indent="1"/>
    </xf>
    <xf numFmtId="0" fontId="2" fillId="4" borderId="6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 indent="1"/>
    </xf>
    <xf numFmtId="0" fontId="0" fillId="4" borderId="5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indent="1"/>
    </xf>
    <xf numFmtId="16" fontId="0" fillId="6" borderId="4" xfId="0" applyNumberFormat="1" applyFill="1" applyBorder="1" applyAlignment="1">
      <alignment horizontal="center" vertical="center"/>
    </xf>
    <xf numFmtId="16" fontId="5" fillId="6" borderId="4" xfId="0" applyNumberFormat="1" applyFont="1" applyFill="1" applyBorder="1" applyAlignment="1">
      <alignment horizontal="center" vertical="center"/>
    </xf>
    <xf numFmtId="16" fontId="0" fillId="6" borderId="5" xfId="0" applyNumberFormat="1" applyFill="1" applyBorder="1" applyAlignment="1">
      <alignment horizontal="center" vertical="center"/>
    </xf>
    <xf numFmtId="16" fontId="4" fillId="7" borderId="6" xfId="0" applyNumberFormat="1" applyFont="1" applyFill="1" applyBorder="1" applyAlignment="1">
      <alignment horizontal="center" vertical="center"/>
    </xf>
    <xf numFmtId="16" fontId="0" fillId="7" borderId="4" xfId="0" applyNumberFormat="1" applyFill="1" applyBorder="1" applyAlignment="1">
      <alignment horizontal="center" vertical="center"/>
    </xf>
    <xf numFmtId="16" fontId="5" fillId="7" borderId="4" xfId="0" applyNumberFormat="1" applyFont="1" applyFill="1" applyBorder="1" applyAlignment="1">
      <alignment horizontal="center" vertical="center"/>
    </xf>
    <xf numFmtId="16" fontId="0" fillId="7" borderId="5" xfId="0" applyNumberFormat="1" applyFill="1" applyBorder="1" applyAlignment="1">
      <alignment horizontal="center" vertical="center"/>
    </xf>
    <xf numFmtId="16" fontId="4" fillId="8" borderId="6" xfId="0" applyNumberFormat="1" applyFont="1" applyFill="1" applyBorder="1" applyAlignment="1">
      <alignment horizontal="center" vertical="center"/>
    </xf>
    <xf numFmtId="16" fontId="0" fillId="8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16" fontId="5" fillId="3" borderId="4" xfId="0" applyNumberFormat="1" applyFon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4" fillId="4" borderId="6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4" borderId="5" xfId="0" applyNumberFormat="1" applyFill="1" applyBorder="1" applyAlignment="1">
      <alignment horizontal="center" vertical="center"/>
    </xf>
    <xf numFmtId="16" fontId="4" fillId="0" borderId="6" xfId="0" applyNumberFormat="1" applyFon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5" fillId="7" borderId="4" xfId="0" applyNumberFormat="1" applyFon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168" fontId="0" fillId="6" borderId="6" xfId="0" applyNumberFormat="1" applyFont="1" applyFill="1" applyBorder="1" applyAlignment="1">
      <alignment horizontal="center" vertical="center"/>
    </xf>
    <xf numFmtId="16" fontId="4" fillId="6" borderId="6" xfId="0" applyNumberFormat="1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 indent="1"/>
    </xf>
    <xf numFmtId="168" fontId="0" fillId="0" borderId="5" xfId="0" applyNumberFormat="1" applyFont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168" fontId="0" fillId="5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16" fontId="4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168" fontId="0" fillId="0" borderId="16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0" borderId="17" xfId="0" applyNumberFormat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5" fontId="0" fillId="2" borderId="17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0" fillId="0" borderId="15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68" fontId="6" fillId="5" borderId="4" xfId="0" applyNumberFormat="1" applyFont="1" applyFill="1" applyBorder="1" applyAlignment="1">
      <alignment horizontal="center" vertical="center"/>
    </xf>
    <xf numFmtId="168" fontId="6" fillId="5" borderId="5" xfId="0" applyNumberFormat="1" applyFon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5" xfId="0" applyFont="1" applyFill="1" applyBorder="1" applyAlignment="1">
      <alignment horizontal="left" vertical="center" indent="1"/>
    </xf>
    <xf numFmtId="16" fontId="4" fillId="5" borderId="21" xfId="0" applyNumberFormat="1" applyFont="1" applyFill="1" applyBorder="1" applyAlignment="1">
      <alignment horizontal="center" vertical="center"/>
    </xf>
    <xf numFmtId="16" fontId="6" fillId="5" borderId="22" xfId="0" applyNumberFormat="1" applyFont="1" applyFill="1" applyBorder="1" applyAlignment="1">
      <alignment horizontal="center" vertical="center"/>
    </xf>
    <xf numFmtId="16" fontId="6" fillId="5" borderId="23" xfId="0" applyNumberFormat="1" applyFont="1" applyFill="1" applyBorder="1" applyAlignment="1">
      <alignment horizontal="center" vertical="center"/>
    </xf>
    <xf numFmtId="2" fontId="4" fillId="5" borderId="21" xfId="0" applyNumberFormat="1" applyFont="1" applyFill="1" applyBorder="1" applyAlignment="1">
      <alignment horizontal="center" vertical="center"/>
    </xf>
    <xf numFmtId="2" fontId="6" fillId="5" borderId="22" xfId="0" applyNumberFormat="1" applyFont="1" applyFill="1" applyBorder="1" applyAlignment="1">
      <alignment horizontal="center" vertical="center"/>
    </xf>
    <xf numFmtId="2" fontId="6" fillId="5" borderId="23" xfId="0" applyNumberFormat="1" applyFont="1" applyFill="1" applyBorder="1" applyAlignment="1">
      <alignment horizontal="center" vertical="center"/>
    </xf>
    <xf numFmtId="10" fontId="0" fillId="5" borderId="21" xfId="0" applyNumberFormat="1" applyFill="1" applyBorder="1" applyAlignment="1">
      <alignment horizontal="center" vertical="center"/>
    </xf>
    <xf numFmtId="10" fontId="6" fillId="5" borderId="22" xfId="0" applyNumberFormat="1" applyFont="1" applyFill="1" applyBorder="1" applyAlignment="1">
      <alignment horizontal="center" vertical="center"/>
    </xf>
    <xf numFmtId="10" fontId="6" fillId="5" borderId="23" xfId="0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68" fontId="0" fillId="0" borderId="21" xfId="0" applyNumberFormat="1" applyBorder="1" applyAlignment="1">
      <alignment horizontal="center" vertical="center"/>
    </xf>
    <xf numFmtId="168" fontId="0" fillId="0" borderId="22" xfId="0" applyNumberFormat="1" applyBorder="1" applyAlignment="1">
      <alignment horizontal="center" vertical="center"/>
    </xf>
    <xf numFmtId="168" fontId="0" fillId="0" borderId="23" xfId="0" applyNumberFormat="1" applyBorder="1" applyAlignment="1">
      <alignment horizontal="center" vertical="center"/>
    </xf>
    <xf numFmtId="10" fontId="0" fillId="0" borderId="0" xfId="0" applyNumberFormat="1"/>
    <xf numFmtId="167" fontId="0" fillId="2" borderId="1" xfId="0" applyNumberFormat="1" applyFill="1" applyBorder="1" applyAlignment="1">
      <alignment horizontal="center" vertical="center"/>
    </xf>
    <xf numFmtId="167" fontId="0" fillId="2" borderId="13" xfId="0" applyNumberFormat="1" applyFill="1" applyBorder="1" applyAlignment="1">
      <alignment horizontal="center" vertical="center"/>
    </xf>
    <xf numFmtId="167" fontId="0" fillId="2" borderId="16" xfId="0" applyNumberForma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Style de tableau croisé dynamique 1" table="0" count="0" xr9:uid="{D67257CF-14A4-456A-AED4-DCBEB1BE42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.tritz9@outlook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081B-94E6-4CA5-85AC-644DF4AA6584}">
  <dimension ref="A1:DO70"/>
  <sheetViews>
    <sheetView showGridLines="0" tabSelected="1" zoomScale="130" zoomScaleNormal="130" workbookViewId="0">
      <selection activeCell="D22" sqref="D22"/>
    </sheetView>
  </sheetViews>
  <sheetFormatPr baseColWidth="10" defaultColWidth="11.3984375" defaultRowHeight="14.25" x14ac:dyDescent="0.45"/>
  <cols>
    <col min="1" max="1" width="5.1328125" style="7" bestFit="1" customWidth="1"/>
    <col min="2" max="2" width="35" style="7" bestFit="1" customWidth="1"/>
    <col min="3" max="3" width="11.3984375" style="14" bestFit="1" customWidth="1"/>
    <col min="4" max="4" width="8.3984375" style="8" bestFit="1" customWidth="1"/>
    <col min="5" max="5" width="5.73046875" style="4" bestFit="1" customWidth="1"/>
    <col min="6" max="6" width="6.59765625" style="4" bestFit="1" customWidth="1"/>
    <col min="7" max="7" width="6.86328125" style="4" bestFit="1" customWidth="1"/>
    <col min="8" max="8" width="8.3984375" style="8" bestFit="1" customWidth="1"/>
    <col min="9" max="9" width="10.59765625" style="5" bestFit="1" customWidth="1"/>
    <col min="10" max="10" width="18" style="2" bestFit="1" customWidth="1"/>
    <col min="11" max="11" width="16.3984375" style="2" hidden="1" customWidth="1"/>
    <col min="12" max="12" width="10.59765625" style="6" hidden="1" customWidth="1"/>
    <col min="13" max="13" width="3.3984375" style="2" bestFit="1" customWidth="1"/>
    <col min="14" max="14" width="3.86328125" style="2" bestFit="1" customWidth="1"/>
    <col min="15" max="15" width="3.3984375" style="2" bestFit="1" customWidth="1"/>
    <col min="16" max="24" width="3.86328125" style="2" bestFit="1" customWidth="1"/>
    <col min="25" max="25" width="3.3984375" style="2" bestFit="1" customWidth="1"/>
    <col min="26" max="27" width="3" style="2" bestFit="1" customWidth="1"/>
    <col min="28" max="28" width="3.1328125" style="2" bestFit="1" customWidth="1"/>
    <col min="29" max="29" width="2.59765625" style="2" bestFit="1" customWidth="1"/>
    <col min="30" max="31" width="3.59765625" style="2" bestFit="1" customWidth="1"/>
    <col min="32" max="32" width="2.59765625" style="2" bestFit="1" customWidth="1"/>
    <col min="33" max="34" width="3" style="2" bestFit="1" customWidth="1"/>
    <col min="35" max="35" width="3.3984375" style="2" bestFit="1" customWidth="1"/>
    <col min="36" max="36" width="3" style="2" bestFit="1" customWidth="1"/>
    <col min="37" max="38" width="3.59765625" style="2" bestFit="1" customWidth="1"/>
    <col min="39" max="43" width="3.3984375" style="2" bestFit="1" customWidth="1"/>
    <col min="44" max="44" width="3.59765625" style="2" bestFit="1" customWidth="1"/>
    <col min="45" max="45" width="3.86328125" style="2" bestFit="1" customWidth="1"/>
    <col min="46" max="46" width="3.3984375" style="2" bestFit="1" customWidth="1"/>
    <col min="47" max="55" width="3.86328125" style="2" bestFit="1" customWidth="1"/>
    <col min="56" max="56" width="3.1328125" style="2" bestFit="1" customWidth="1"/>
    <col min="57" max="57" width="2.59765625" style="2" bestFit="1" customWidth="1"/>
    <col min="58" max="59" width="3.59765625" style="2" bestFit="1" customWidth="1"/>
    <col min="60" max="60" width="2.59765625" style="2" bestFit="1" customWidth="1"/>
    <col min="61" max="62" width="3" style="2" bestFit="1" customWidth="1"/>
    <col min="63" max="63" width="3.1328125" style="2" bestFit="1" customWidth="1"/>
    <col min="64" max="64" width="2.59765625" style="2" bestFit="1" customWidth="1"/>
    <col min="65" max="66" width="3.59765625" style="2" bestFit="1" customWidth="1"/>
    <col min="67" max="71" width="3.3984375" style="2" bestFit="1" customWidth="1"/>
    <col min="72" max="73" width="3.59765625" style="2" bestFit="1" customWidth="1"/>
    <col min="74" max="74" width="3.3984375" style="2" bestFit="1" customWidth="1"/>
    <col min="75" max="75" width="3.86328125" style="2" bestFit="1" customWidth="1"/>
    <col min="76" max="76" width="3.3984375" style="2" bestFit="1" customWidth="1"/>
    <col min="77" max="85" width="3.86328125" style="2" bestFit="1" customWidth="1"/>
    <col min="86" max="87" width="3.59765625" style="2" bestFit="1" customWidth="1"/>
    <col min="88" max="88" width="2.59765625" style="2" bestFit="1" customWidth="1"/>
    <col min="89" max="90" width="3" style="2" bestFit="1" customWidth="1"/>
    <col min="91" max="91" width="3.1328125" style="2" bestFit="1" customWidth="1"/>
    <col min="92" max="92" width="2.59765625" style="2" bestFit="1" customWidth="1"/>
    <col min="93" max="94" width="3.59765625" style="2" bestFit="1" customWidth="1"/>
    <col min="95" max="95" width="2.59765625" style="2" bestFit="1" customWidth="1"/>
    <col min="96" max="96" width="3.3984375" style="2" bestFit="1" customWidth="1"/>
    <col min="97" max="97" width="3" style="2" bestFit="1" customWidth="1"/>
    <col min="98" max="99" width="3.3984375" style="2" bestFit="1" customWidth="1"/>
    <col min="100" max="101" width="3.59765625" style="2" bestFit="1" customWidth="1"/>
    <col min="102" max="105" width="3.3984375" style="2" bestFit="1" customWidth="1"/>
    <col min="106" max="106" width="3.86328125" style="2" bestFit="1" customWidth="1"/>
    <col min="107" max="107" width="3.59765625" style="2" bestFit="1" customWidth="1"/>
    <col min="108" max="109" width="3.86328125" style="2" bestFit="1" customWidth="1"/>
    <col min="110" max="116" width="3.86328125" style="2" hidden="1" customWidth="1"/>
    <col min="117" max="16384" width="11.3984375" style="2"/>
  </cols>
  <sheetData>
    <row r="1" spans="1:119" x14ac:dyDescent="0.45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9"/>
      <c r="L1" s="9"/>
      <c r="M1" s="232">
        <f>M2</f>
        <v>44639</v>
      </c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>
        <f>Z2</f>
        <v>44652</v>
      </c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  <c r="AV1" s="230"/>
      <c r="AW1" s="230"/>
      <c r="AX1" s="230"/>
      <c r="AY1" s="230"/>
      <c r="AZ1" s="230"/>
      <c r="BA1" s="230"/>
      <c r="BB1" s="230"/>
      <c r="BC1" s="230"/>
      <c r="BD1" s="230">
        <f>BD2</f>
        <v>44682</v>
      </c>
      <c r="BE1" s="230"/>
      <c r="BF1" s="230"/>
      <c r="BG1" s="230"/>
      <c r="BH1" s="230"/>
      <c r="BI1" s="230"/>
      <c r="BJ1" s="230"/>
      <c r="BK1" s="230"/>
      <c r="BL1" s="230"/>
      <c r="BM1" s="230"/>
      <c r="BN1" s="230"/>
      <c r="BO1" s="230"/>
      <c r="BP1" s="230"/>
      <c r="BQ1" s="230"/>
      <c r="BR1" s="230"/>
      <c r="BS1" s="230"/>
      <c r="BT1" s="230"/>
      <c r="BU1" s="230"/>
      <c r="BV1" s="230"/>
      <c r="BW1" s="230"/>
      <c r="BX1" s="230"/>
      <c r="BY1" s="230"/>
      <c r="BZ1" s="230"/>
      <c r="CA1" s="230"/>
      <c r="CB1" s="230"/>
      <c r="CC1" s="230"/>
      <c r="CD1" s="230"/>
      <c r="CE1" s="230"/>
      <c r="CF1" s="230"/>
      <c r="CG1" s="230"/>
      <c r="CH1" s="230"/>
      <c r="CI1" s="230">
        <f>CI2</f>
        <v>44713</v>
      </c>
      <c r="CJ1" s="230"/>
      <c r="CK1" s="230"/>
      <c r="CL1" s="230"/>
      <c r="CM1" s="230"/>
      <c r="CN1" s="230"/>
      <c r="CO1" s="230"/>
      <c r="CP1" s="230"/>
      <c r="CQ1" s="230"/>
      <c r="CR1" s="230"/>
      <c r="CS1" s="230"/>
      <c r="CT1" s="230"/>
      <c r="CU1" s="230"/>
      <c r="CV1" s="230"/>
      <c r="CW1" s="230"/>
      <c r="CX1" s="230"/>
      <c r="CY1" s="230"/>
      <c r="CZ1" s="230"/>
      <c r="DA1" s="230"/>
      <c r="DB1" s="230"/>
      <c r="DC1" s="230"/>
      <c r="DD1" s="230"/>
      <c r="DE1" s="230"/>
      <c r="DF1" s="230"/>
      <c r="DG1" s="230"/>
      <c r="DH1" s="230"/>
      <c r="DI1" s="230"/>
      <c r="DJ1" s="230"/>
      <c r="DK1" s="230"/>
      <c r="DL1" s="231"/>
    </row>
    <row r="2" spans="1:119" ht="14.65" thickBot="1" x14ac:dyDescent="0.5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9"/>
      <c r="L2" s="9"/>
      <c r="M2" s="195">
        <v>44639</v>
      </c>
      <c r="N2" s="3">
        <f>M2+1</f>
        <v>44640</v>
      </c>
      <c r="O2" s="3">
        <f t="shared" ref="O2:AK2" si="0">N2+1</f>
        <v>44641</v>
      </c>
      <c r="P2" s="3">
        <f t="shared" si="0"/>
        <v>44642</v>
      </c>
      <c r="Q2" s="3">
        <f t="shared" si="0"/>
        <v>44643</v>
      </c>
      <c r="R2" s="3">
        <f t="shared" si="0"/>
        <v>44644</v>
      </c>
      <c r="S2" s="3">
        <f t="shared" si="0"/>
        <v>44645</v>
      </c>
      <c r="T2" s="3">
        <f t="shared" si="0"/>
        <v>44646</v>
      </c>
      <c r="U2" s="3">
        <f t="shared" si="0"/>
        <v>44647</v>
      </c>
      <c r="V2" s="3">
        <f t="shared" si="0"/>
        <v>44648</v>
      </c>
      <c r="W2" s="3">
        <f t="shared" si="0"/>
        <v>44649</v>
      </c>
      <c r="X2" s="3">
        <f t="shared" si="0"/>
        <v>44650</v>
      </c>
      <c r="Y2" s="3">
        <f t="shared" si="0"/>
        <v>44651</v>
      </c>
      <c r="Z2" s="3">
        <f t="shared" si="0"/>
        <v>44652</v>
      </c>
      <c r="AA2" s="3">
        <f t="shared" si="0"/>
        <v>44653</v>
      </c>
      <c r="AB2" s="3">
        <f t="shared" si="0"/>
        <v>44654</v>
      </c>
      <c r="AC2" s="3">
        <f t="shared" si="0"/>
        <v>44655</v>
      </c>
      <c r="AD2" s="3">
        <f t="shared" si="0"/>
        <v>44656</v>
      </c>
      <c r="AE2" s="3">
        <f t="shared" si="0"/>
        <v>44657</v>
      </c>
      <c r="AF2" s="3">
        <f t="shared" si="0"/>
        <v>44658</v>
      </c>
      <c r="AG2" s="3">
        <f t="shared" si="0"/>
        <v>44659</v>
      </c>
      <c r="AH2" s="3">
        <f t="shared" si="0"/>
        <v>44660</v>
      </c>
      <c r="AI2" s="3">
        <f t="shared" si="0"/>
        <v>44661</v>
      </c>
      <c r="AJ2" s="3">
        <f t="shared" si="0"/>
        <v>44662</v>
      </c>
      <c r="AK2" s="3">
        <f t="shared" si="0"/>
        <v>44663</v>
      </c>
      <c r="AL2" s="3">
        <f t="shared" ref="AL2:BO2" si="1">AK2+1</f>
        <v>44664</v>
      </c>
      <c r="AM2" s="3">
        <f t="shared" si="1"/>
        <v>44665</v>
      </c>
      <c r="AN2" s="3">
        <f t="shared" si="1"/>
        <v>44666</v>
      </c>
      <c r="AO2" s="3">
        <f t="shared" si="1"/>
        <v>44667</v>
      </c>
      <c r="AP2" s="3">
        <f t="shared" si="1"/>
        <v>44668</v>
      </c>
      <c r="AQ2" s="3">
        <f t="shared" si="1"/>
        <v>44669</v>
      </c>
      <c r="AR2" s="3">
        <f t="shared" si="1"/>
        <v>44670</v>
      </c>
      <c r="AS2" s="3">
        <f t="shared" si="1"/>
        <v>44671</v>
      </c>
      <c r="AT2" s="3">
        <f t="shared" si="1"/>
        <v>44672</v>
      </c>
      <c r="AU2" s="3">
        <f t="shared" si="1"/>
        <v>44673</v>
      </c>
      <c r="AV2" s="3">
        <f t="shared" si="1"/>
        <v>44674</v>
      </c>
      <c r="AW2" s="3">
        <f t="shared" si="1"/>
        <v>44675</v>
      </c>
      <c r="AX2" s="3">
        <f t="shared" si="1"/>
        <v>44676</v>
      </c>
      <c r="AY2" s="3">
        <f t="shared" si="1"/>
        <v>44677</v>
      </c>
      <c r="AZ2" s="3">
        <f t="shared" si="1"/>
        <v>44678</v>
      </c>
      <c r="BA2" s="3">
        <f t="shared" si="1"/>
        <v>44679</v>
      </c>
      <c r="BB2" s="3">
        <f t="shared" si="1"/>
        <v>44680</v>
      </c>
      <c r="BC2" s="3">
        <f t="shared" si="1"/>
        <v>44681</v>
      </c>
      <c r="BD2" s="3">
        <f t="shared" si="1"/>
        <v>44682</v>
      </c>
      <c r="BE2" s="3">
        <f t="shared" si="1"/>
        <v>44683</v>
      </c>
      <c r="BF2" s="3">
        <f t="shared" si="1"/>
        <v>44684</v>
      </c>
      <c r="BG2" s="3">
        <f t="shared" si="1"/>
        <v>44685</v>
      </c>
      <c r="BH2" s="3">
        <f t="shared" si="1"/>
        <v>44686</v>
      </c>
      <c r="BI2" s="3">
        <f t="shared" si="1"/>
        <v>44687</v>
      </c>
      <c r="BJ2" s="3">
        <f t="shared" si="1"/>
        <v>44688</v>
      </c>
      <c r="BK2" s="3">
        <f t="shared" si="1"/>
        <v>44689</v>
      </c>
      <c r="BL2" s="3">
        <f t="shared" si="1"/>
        <v>44690</v>
      </c>
      <c r="BM2" s="3">
        <f t="shared" si="1"/>
        <v>44691</v>
      </c>
      <c r="BN2" s="3">
        <f t="shared" si="1"/>
        <v>44692</v>
      </c>
      <c r="BO2" s="3">
        <f t="shared" si="1"/>
        <v>44693</v>
      </c>
      <c r="BP2" s="3">
        <f t="shared" ref="BP2:DG2" si="2">BO2+1</f>
        <v>44694</v>
      </c>
      <c r="BQ2" s="3">
        <f t="shared" si="2"/>
        <v>44695</v>
      </c>
      <c r="BR2" s="3">
        <f t="shared" si="2"/>
        <v>44696</v>
      </c>
      <c r="BS2" s="3">
        <f t="shared" si="2"/>
        <v>44697</v>
      </c>
      <c r="BT2" s="3">
        <f t="shared" si="2"/>
        <v>44698</v>
      </c>
      <c r="BU2" s="3">
        <f t="shared" si="2"/>
        <v>44699</v>
      </c>
      <c r="BV2" s="3">
        <f t="shared" si="2"/>
        <v>44700</v>
      </c>
      <c r="BW2" s="3">
        <f t="shared" si="2"/>
        <v>44701</v>
      </c>
      <c r="BX2" s="3">
        <f t="shared" si="2"/>
        <v>44702</v>
      </c>
      <c r="BY2" s="3">
        <f t="shared" si="2"/>
        <v>44703</v>
      </c>
      <c r="BZ2" s="3">
        <f t="shared" si="2"/>
        <v>44704</v>
      </c>
      <c r="CA2" s="3">
        <f t="shared" si="2"/>
        <v>44705</v>
      </c>
      <c r="CB2" s="3">
        <f t="shared" si="2"/>
        <v>44706</v>
      </c>
      <c r="CC2" s="3">
        <f t="shared" si="2"/>
        <v>44707</v>
      </c>
      <c r="CD2" s="3">
        <f t="shared" si="2"/>
        <v>44708</v>
      </c>
      <c r="CE2" s="3">
        <f t="shared" si="2"/>
        <v>44709</v>
      </c>
      <c r="CF2" s="3">
        <f t="shared" si="2"/>
        <v>44710</v>
      </c>
      <c r="CG2" s="3">
        <f t="shared" si="2"/>
        <v>44711</v>
      </c>
      <c r="CH2" s="3">
        <f t="shared" si="2"/>
        <v>44712</v>
      </c>
      <c r="CI2" s="3">
        <f t="shared" si="2"/>
        <v>44713</v>
      </c>
      <c r="CJ2" s="3">
        <f t="shared" si="2"/>
        <v>44714</v>
      </c>
      <c r="CK2" s="3">
        <f t="shared" si="2"/>
        <v>44715</v>
      </c>
      <c r="CL2" s="3">
        <f t="shared" si="2"/>
        <v>44716</v>
      </c>
      <c r="CM2" s="3">
        <f t="shared" si="2"/>
        <v>44717</v>
      </c>
      <c r="CN2" s="3">
        <f t="shared" si="2"/>
        <v>44718</v>
      </c>
      <c r="CO2" s="3">
        <f t="shared" si="2"/>
        <v>44719</v>
      </c>
      <c r="CP2" s="3">
        <f t="shared" si="2"/>
        <v>44720</v>
      </c>
      <c r="CQ2" s="3">
        <f t="shared" si="2"/>
        <v>44721</v>
      </c>
      <c r="CR2" s="3">
        <f t="shared" si="2"/>
        <v>44722</v>
      </c>
      <c r="CS2" s="3">
        <f t="shared" si="2"/>
        <v>44723</v>
      </c>
      <c r="CT2" s="3">
        <f t="shared" si="2"/>
        <v>44724</v>
      </c>
      <c r="CU2" s="3">
        <f t="shared" si="2"/>
        <v>44725</v>
      </c>
      <c r="CV2" s="3">
        <f t="shared" si="2"/>
        <v>44726</v>
      </c>
      <c r="CW2" s="3">
        <f t="shared" si="2"/>
        <v>44727</v>
      </c>
      <c r="CX2" s="3">
        <f t="shared" si="2"/>
        <v>44728</v>
      </c>
      <c r="CY2" s="3">
        <f t="shared" si="2"/>
        <v>44729</v>
      </c>
      <c r="CZ2" s="3">
        <f t="shared" si="2"/>
        <v>44730</v>
      </c>
      <c r="DA2" s="3">
        <f t="shared" si="2"/>
        <v>44731</v>
      </c>
      <c r="DB2" s="3">
        <f t="shared" si="2"/>
        <v>44732</v>
      </c>
      <c r="DC2" s="3">
        <f t="shared" si="2"/>
        <v>44733</v>
      </c>
      <c r="DD2" s="3">
        <f t="shared" si="2"/>
        <v>44734</v>
      </c>
      <c r="DE2" s="3">
        <f t="shared" si="2"/>
        <v>44735</v>
      </c>
      <c r="DF2" s="3">
        <f t="shared" si="2"/>
        <v>44736</v>
      </c>
      <c r="DG2" s="3">
        <f t="shared" si="2"/>
        <v>44737</v>
      </c>
      <c r="DH2" s="3">
        <f t="shared" ref="DH2:DL2" si="3">DG2+1</f>
        <v>44738</v>
      </c>
      <c r="DI2" s="3">
        <f t="shared" si="3"/>
        <v>44739</v>
      </c>
      <c r="DJ2" s="3">
        <f t="shared" si="3"/>
        <v>44740</v>
      </c>
      <c r="DK2" s="3">
        <f t="shared" si="3"/>
        <v>44741</v>
      </c>
      <c r="DL2" s="196">
        <f t="shared" si="3"/>
        <v>44742</v>
      </c>
      <c r="DM2" s="1"/>
      <c r="DN2" s="1"/>
      <c r="DO2" s="1"/>
    </row>
    <row r="3" spans="1:119" s="10" customFormat="1" ht="14.65" thickBot="1" x14ac:dyDescent="0.5">
      <c r="A3" s="200" t="s">
        <v>19</v>
      </c>
      <c r="B3" s="201" t="s">
        <v>0</v>
      </c>
      <c r="C3" s="202" t="s">
        <v>1</v>
      </c>
      <c r="D3" s="201" t="s">
        <v>154</v>
      </c>
      <c r="E3" s="201" t="s">
        <v>156</v>
      </c>
      <c r="F3" s="201" t="s">
        <v>157</v>
      </c>
      <c r="G3" s="201" t="s">
        <v>5</v>
      </c>
      <c r="H3" s="201" t="s">
        <v>155</v>
      </c>
      <c r="I3" s="201" t="s">
        <v>23</v>
      </c>
      <c r="J3" s="203" t="s">
        <v>2</v>
      </c>
      <c r="K3" s="11" t="s">
        <v>20</v>
      </c>
      <c r="L3" s="11" t="s">
        <v>3</v>
      </c>
      <c r="M3" s="197" t="str">
        <f>LEFT(TEXT(M2,"jjj"),1)</f>
        <v>s</v>
      </c>
      <c r="N3" s="198" t="str">
        <f>LEFT(TEXT(N2,"jjj"),1)</f>
        <v>d</v>
      </c>
      <c r="O3" s="198" t="str">
        <f t="shared" ref="O3:AK3" si="4">LEFT(TEXT(O2,"jjj"),1)</f>
        <v>l</v>
      </c>
      <c r="P3" s="198" t="str">
        <f t="shared" si="4"/>
        <v>m</v>
      </c>
      <c r="Q3" s="198" t="str">
        <f t="shared" si="4"/>
        <v>m</v>
      </c>
      <c r="R3" s="198" t="str">
        <f t="shared" si="4"/>
        <v>j</v>
      </c>
      <c r="S3" s="198" t="str">
        <f t="shared" si="4"/>
        <v>v</v>
      </c>
      <c r="T3" s="198" t="str">
        <f t="shared" si="4"/>
        <v>s</v>
      </c>
      <c r="U3" s="198" t="str">
        <f t="shared" si="4"/>
        <v>d</v>
      </c>
      <c r="V3" s="198" t="str">
        <f t="shared" si="4"/>
        <v>l</v>
      </c>
      <c r="W3" s="198" t="str">
        <f t="shared" si="4"/>
        <v>m</v>
      </c>
      <c r="X3" s="198" t="str">
        <f t="shared" si="4"/>
        <v>m</v>
      </c>
      <c r="Y3" s="198" t="str">
        <f t="shared" si="4"/>
        <v>j</v>
      </c>
      <c r="Z3" s="198" t="str">
        <f t="shared" si="4"/>
        <v>v</v>
      </c>
      <c r="AA3" s="198" t="str">
        <f t="shared" si="4"/>
        <v>s</v>
      </c>
      <c r="AB3" s="198" t="str">
        <f t="shared" si="4"/>
        <v>d</v>
      </c>
      <c r="AC3" s="198" t="str">
        <f t="shared" si="4"/>
        <v>l</v>
      </c>
      <c r="AD3" s="198" t="str">
        <f t="shared" si="4"/>
        <v>m</v>
      </c>
      <c r="AE3" s="198" t="str">
        <f t="shared" si="4"/>
        <v>m</v>
      </c>
      <c r="AF3" s="198" t="str">
        <f t="shared" si="4"/>
        <v>j</v>
      </c>
      <c r="AG3" s="198" t="str">
        <f t="shared" si="4"/>
        <v>v</v>
      </c>
      <c r="AH3" s="198" t="str">
        <f t="shared" si="4"/>
        <v>s</v>
      </c>
      <c r="AI3" s="198" t="str">
        <f t="shared" si="4"/>
        <v>d</v>
      </c>
      <c r="AJ3" s="198" t="str">
        <f t="shared" si="4"/>
        <v>l</v>
      </c>
      <c r="AK3" s="198" t="str">
        <f t="shared" si="4"/>
        <v>m</v>
      </c>
      <c r="AL3" s="198" t="str">
        <f t="shared" ref="AL3" si="5">LEFT(TEXT(AL2,"jjj"),1)</f>
        <v>m</v>
      </c>
      <c r="AM3" s="198" t="str">
        <f t="shared" ref="AM3" si="6">LEFT(TEXT(AM2,"jjj"),1)</f>
        <v>j</v>
      </c>
      <c r="AN3" s="198" t="str">
        <f t="shared" ref="AN3" si="7">LEFT(TEXT(AN2,"jjj"),1)</f>
        <v>v</v>
      </c>
      <c r="AO3" s="198" t="str">
        <f t="shared" ref="AO3" si="8">LEFT(TEXT(AO2,"jjj"),1)</f>
        <v>s</v>
      </c>
      <c r="AP3" s="198" t="str">
        <f t="shared" ref="AP3" si="9">LEFT(TEXT(AP2,"jjj"),1)</f>
        <v>d</v>
      </c>
      <c r="AQ3" s="198" t="str">
        <f t="shared" ref="AQ3" si="10">LEFT(TEXT(AQ2,"jjj"),1)</f>
        <v>l</v>
      </c>
      <c r="AR3" s="198" t="str">
        <f t="shared" ref="AR3" si="11">LEFT(TEXT(AR2,"jjj"),1)</f>
        <v>m</v>
      </c>
      <c r="AS3" s="198" t="str">
        <f t="shared" ref="AS3" si="12">LEFT(TEXT(AS2,"jjj"),1)</f>
        <v>m</v>
      </c>
      <c r="AT3" s="198" t="str">
        <f t="shared" ref="AT3" si="13">LEFT(TEXT(AT2,"jjj"),1)</f>
        <v>j</v>
      </c>
      <c r="AU3" s="198" t="str">
        <f t="shared" ref="AU3" si="14">LEFT(TEXT(AU2,"jjj"),1)</f>
        <v>v</v>
      </c>
      <c r="AV3" s="198" t="str">
        <f t="shared" ref="AV3" si="15">LEFT(TEXT(AV2,"jjj"),1)</f>
        <v>s</v>
      </c>
      <c r="AW3" s="198" t="str">
        <f t="shared" ref="AW3" si="16">LEFT(TEXT(AW2,"jjj"),1)</f>
        <v>d</v>
      </c>
      <c r="AX3" s="198" t="str">
        <f t="shared" ref="AX3" si="17">LEFT(TEXT(AX2,"jjj"),1)</f>
        <v>l</v>
      </c>
      <c r="AY3" s="198" t="str">
        <f t="shared" ref="AY3" si="18">LEFT(TEXT(AY2,"jjj"),1)</f>
        <v>m</v>
      </c>
      <c r="AZ3" s="198" t="str">
        <f t="shared" ref="AZ3" si="19">LEFT(TEXT(AZ2,"jjj"),1)</f>
        <v>m</v>
      </c>
      <c r="BA3" s="198" t="str">
        <f t="shared" ref="BA3" si="20">LEFT(TEXT(BA2,"jjj"),1)</f>
        <v>j</v>
      </c>
      <c r="BB3" s="198" t="str">
        <f t="shared" ref="BB3" si="21">LEFT(TEXT(BB2,"jjj"),1)</f>
        <v>v</v>
      </c>
      <c r="BC3" s="198" t="str">
        <f t="shared" ref="BC3" si="22">LEFT(TEXT(BC2,"jjj"),1)</f>
        <v>s</v>
      </c>
      <c r="BD3" s="198" t="str">
        <f t="shared" ref="BD3" si="23">LEFT(TEXT(BD2,"jjj"),1)</f>
        <v>d</v>
      </c>
      <c r="BE3" s="198" t="str">
        <f t="shared" ref="BE3" si="24">LEFT(TEXT(BE2,"jjj"),1)</f>
        <v>l</v>
      </c>
      <c r="BF3" s="198" t="str">
        <f t="shared" ref="BF3" si="25">LEFT(TEXT(BF2,"jjj"),1)</f>
        <v>m</v>
      </c>
      <c r="BG3" s="198" t="str">
        <f t="shared" ref="BG3:BH3" si="26">LEFT(TEXT(BG2,"jjj"),1)</f>
        <v>m</v>
      </c>
      <c r="BH3" s="198" t="str">
        <f t="shared" si="26"/>
        <v>j</v>
      </c>
      <c r="BI3" s="198" t="str">
        <f t="shared" ref="BI3" si="27">LEFT(TEXT(BI2,"jjj"),1)</f>
        <v>v</v>
      </c>
      <c r="BJ3" s="198" t="str">
        <f t="shared" ref="BJ3" si="28">LEFT(TEXT(BJ2,"jjj"),1)</f>
        <v>s</v>
      </c>
      <c r="BK3" s="198" t="str">
        <f t="shared" ref="BK3" si="29">LEFT(TEXT(BK2,"jjj"),1)</f>
        <v>d</v>
      </c>
      <c r="BL3" s="198" t="str">
        <f t="shared" ref="BL3" si="30">LEFT(TEXT(BL2,"jjj"),1)</f>
        <v>l</v>
      </c>
      <c r="BM3" s="198" t="str">
        <f t="shared" ref="BM3" si="31">LEFT(TEXT(BM2,"jjj"),1)</f>
        <v>m</v>
      </c>
      <c r="BN3" s="198" t="str">
        <f t="shared" ref="BN3" si="32">LEFT(TEXT(BN2,"jjj"),1)</f>
        <v>m</v>
      </c>
      <c r="BO3" s="198" t="str">
        <f t="shared" ref="BO3" si="33">LEFT(TEXT(BO2,"jjj"),1)</f>
        <v>j</v>
      </c>
      <c r="BP3" s="198" t="str">
        <f t="shared" ref="BP3" si="34">LEFT(TEXT(BP2,"jjj"),1)</f>
        <v>v</v>
      </c>
      <c r="BQ3" s="198" t="str">
        <f t="shared" ref="BQ3" si="35">LEFT(TEXT(BQ2,"jjj"),1)</f>
        <v>s</v>
      </c>
      <c r="BR3" s="198" t="str">
        <f t="shared" ref="BR3" si="36">LEFT(TEXT(BR2,"jjj"),1)</f>
        <v>d</v>
      </c>
      <c r="BS3" s="198" t="str">
        <f t="shared" ref="BS3" si="37">LEFT(TEXT(BS2,"jjj"),1)</f>
        <v>l</v>
      </c>
      <c r="BT3" s="198" t="str">
        <f t="shared" ref="BT3" si="38">LEFT(TEXT(BT2,"jjj"),1)</f>
        <v>m</v>
      </c>
      <c r="BU3" s="198" t="str">
        <f t="shared" ref="BU3" si="39">LEFT(TEXT(BU2,"jjj"),1)</f>
        <v>m</v>
      </c>
      <c r="BV3" s="198" t="str">
        <f t="shared" ref="BV3" si="40">LEFT(TEXT(BV2,"jjj"),1)</f>
        <v>j</v>
      </c>
      <c r="BW3" s="198" t="str">
        <f t="shared" ref="BW3" si="41">LEFT(TEXT(BW2,"jjj"),1)</f>
        <v>v</v>
      </c>
      <c r="BX3" s="198" t="str">
        <f t="shared" ref="BX3" si="42">LEFT(TEXT(BX2,"jjj"),1)</f>
        <v>s</v>
      </c>
      <c r="BY3" s="198" t="str">
        <f t="shared" ref="BY3" si="43">LEFT(TEXT(BY2,"jjj"),1)</f>
        <v>d</v>
      </c>
      <c r="BZ3" s="198" t="str">
        <f t="shared" ref="BZ3" si="44">LEFT(TEXT(BZ2,"jjj"),1)</f>
        <v>l</v>
      </c>
      <c r="CA3" s="198" t="str">
        <f t="shared" ref="CA3" si="45">LEFT(TEXT(CA2,"jjj"),1)</f>
        <v>m</v>
      </c>
      <c r="CB3" s="198" t="str">
        <f t="shared" ref="CB3" si="46">LEFT(TEXT(CB2,"jjj"),1)</f>
        <v>m</v>
      </c>
      <c r="CC3" s="198" t="str">
        <f t="shared" ref="CC3" si="47">LEFT(TEXT(CC2,"jjj"),1)</f>
        <v>j</v>
      </c>
      <c r="CD3" s="198" t="str">
        <f t="shared" ref="CD3" si="48">LEFT(TEXT(CD2,"jjj"),1)</f>
        <v>v</v>
      </c>
      <c r="CE3" s="198" t="str">
        <f t="shared" ref="CE3" si="49">LEFT(TEXT(CE2,"jjj"),1)</f>
        <v>s</v>
      </c>
      <c r="CF3" s="198" t="str">
        <f t="shared" ref="CF3" si="50">LEFT(TEXT(CF2,"jjj"),1)</f>
        <v>d</v>
      </c>
      <c r="CG3" s="198" t="str">
        <f t="shared" ref="CG3" si="51">LEFT(TEXT(CG2,"jjj"),1)</f>
        <v>l</v>
      </c>
      <c r="CH3" s="198" t="str">
        <f t="shared" ref="CH3" si="52">LEFT(TEXT(CH2,"jjj"),1)</f>
        <v>m</v>
      </c>
      <c r="CI3" s="198" t="str">
        <f t="shared" ref="CI3" si="53">LEFT(TEXT(CI2,"jjj"),1)</f>
        <v>m</v>
      </c>
      <c r="CJ3" s="198" t="str">
        <f t="shared" ref="CJ3" si="54">LEFT(TEXT(CJ2,"jjj"),1)</f>
        <v>j</v>
      </c>
      <c r="CK3" s="198" t="str">
        <f t="shared" ref="CK3" si="55">LEFT(TEXT(CK2,"jjj"),1)</f>
        <v>v</v>
      </c>
      <c r="CL3" s="198" t="str">
        <f t="shared" ref="CL3" si="56">LEFT(TEXT(CL2,"jjj"),1)</f>
        <v>s</v>
      </c>
      <c r="CM3" s="198" t="str">
        <f t="shared" ref="CM3" si="57">LEFT(TEXT(CM2,"jjj"),1)</f>
        <v>d</v>
      </c>
      <c r="CN3" s="198" t="str">
        <f t="shared" ref="CN3" si="58">LEFT(TEXT(CN2,"jjj"),1)</f>
        <v>l</v>
      </c>
      <c r="CO3" s="198" t="str">
        <f t="shared" ref="CO3" si="59">LEFT(TEXT(CO2,"jjj"),1)</f>
        <v>m</v>
      </c>
      <c r="CP3" s="198" t="str">
        <f t="shared" ref="CP3" si="60">LEFT(TEXT(CP2,"jjj"),1)</f>
        <v>m</v>
      </c>
      <c r="CQ3" s="198" t="str">
        <f t="shared" ref="CQ3" si="61">LEFT(TEXT(CQ2,"jjj"),1)</f>
        <v>j</v>
      </c>
      <c r="CR3" s="198" t="str">
        <f t="shared" ref="CR3" si="62">LEFT(TEXT(CR2,"jjj"),1)</f>
        <v>v</v>
      </c>
      <c r="CS3" s="198" t="str">
        <f t="shared" ref="CS3" si="63">LEFT(TEXT(CS2,"jjj"),1)</f>
        <v>s</v>
      </c>
      <c r="CT3" s="198" t="str">
        <f t="shared" ref="CT3" si="64">LEFT(TEXT(CT2,"jjj"),1)</f>
        <v>d</v>
      </c>
      <c r="CU3" s="198" t="str">
        <f t="shared" ref="CU3" si="65">LEFT(TEXT(CU2,"jjj"),1)</f>
        <v>l</v>
      </c>
      <c r="CV3" s="198" t="str">
        <f t="shared" ref="CV3" si="66">LEFT(TEXT(CV2,"jjj"),1)</f>
        <v>m</v>
      </c>
      <c r="CW3" s="198" t="str">
        <f t="shared" ref="CW3" si="67">LEFT(TEXT(CW2,"jjj"),1)</f>
        <v>m</v>
      </c>
      <c r="CX3" s="198" t="str">
        <f t="shared" ref="CX3" si="68">LEFT(TEXT(CX2,"jjj"),1)</f>
        <v>j</v>
      </c>
      <c r="CY3" s="198" t="str">
        <f t="shared" ref="CY3" si="69">LEFT(TEXT(CY2,"jjj"),1)</f>
        <v>v</v>
      </c>
      <c r="CZ3" s="198" t="str">
        <f t="shared" ref="CZ3" si="70">LEFT(TEXT(CZ2,"jjj"),1)</f>
        <v>s</v>
      </c>
      <c r="DA3" s="198" t="str">
        <f t="shared" ref="DA3" si="71">LEFT(TEXT(DA2,"jjj"),1)</f>
        <v>d</v>
      </c>
      <c r="DB3" s="198" t="str">
        <f t="shared" ref="DB3" si="72">LEFT(TEXT(DB2,"jjj"),1)</f>
        <v>l</v>
      </c>
      <c r="DC3" s="198" t="str">
        <f t="shared" ref="DC3" si="73">LEFT(TEXT(DC2,"jjj"),1)</f>
        <v>m</v>
      </c>
      <c r="DD3" s="198" t="str">
        <f t="shared" ref="DD3" si="74">LEFT(TEXT(DD2,"jjj"),1)</f>
        <v>m</v>
      </c>
      <c r="DE3" s="198" t="str">
        <f t="shared" ref="DE3" si="75">LEFT(TEXT(DE2,"jjj"),1)</f>
        <v>j</v>
      </c>
      <c r="DF3" s="198" t="str">
        <f t="shared" ref="DF3" si="76">LEFT(TEXT(DF2,"jjj"),1)</f>
        <v>v</v>
      </c>
      <c r="DG3" s="198" t="str">
        <f t="shared" ref="DG3" si="77">LEFT(TEXT(DG2,"jjj"),1)</f>
        <v>s</v>
      </c>
      <c r="DH3" s="198" t="str">
        <f t="shared" ref="DH3" si="78">LEFT(TEXT(DH2,"jjj"),1)</f>
        <v>d</v>
      </c>
      <c r="DI3" s="198" t="str">
        <f t="shared" ref="DI3" si="79">LEFT(TEXT(DI2,"jjj"),1)</f>
        <v>l</v>
      </c>
      <c r="DJ3" s="198" t="str">
        <f t="shared" ref="DJ3" si="80">LEFT(TEXT(DJ2,"jjj"),1)</f>
        <v>m</v>
      </c>
      <c r="DK3" s="198" t="str">
        <f t="shared" ref="DK3" si="81">LEFT(TEXT(DK2,"jjj"),1)</f>
        <v>m</v>
      </c>
      <c r="DL3" s="199" t="str">
        <f t="shared" ref="DL3" si="82">LEFT(TEXT(DL2,"jjj"),1)</f>
        <v>j</v>
      </c>
      <c r="DM3" s="12"/>
      <c r="DN3" s="12"/>
      <c r="DO3" s="12"/>
    </row>
    <row r="4" spans="1:119" x14ac:dyDescent="0.45">
      <c r="A4" s="139">
        <v>1</v>
      </c>
      <c r="B4" s="140" t="s">
        <v>4</v>
      </c>
      <c r="C4" s="141">
        <v>0.75</v>
      </c>
      <c r="D4" s="142">
        <v>44639</v>
      </c>
      <c r="E4" s="143">
        <f>E5+E6+E7+E10</f>
        <v>5</v>
      </c>
      <c r="F4" s="143">
        <f>F5+F6+F7+F10</f>
        <v>13</v>
      </c>
      <c r="G4" s="143">
        <f>G5+G6+G7+G10</f>
        <v>0</v>
      </c>
      <c r="H4" s="142">
        <f>D4+E4+G4-1</f>
        <v>44643</v>
      </c>
      <c r="I4" s="22" t="s">
        <v>22</v>
      </c>
      <c r="J4" s="144"/>
      <c r="K4" s="23" t="s">
        <v>10</v>
      </c>
      <c r="L4" s="168">
        <f>L5+L6+L7+L10</f>
        <v>204</v>
      </c>
      <c r="M4" s="187" t="str">
        <f t="shared" ref="M4:AR4" si="83">IF(AND(M$2&gt;=$D4,M$2&lt;=$H4),$I4,"")</f>
        <v>En cours</v>
      </c>
      <c r="N4" s="188" t="str">
        <f t="shared" si="83"/>
        <v>En cours</v>
      </c>
      <c r="O4" s="188" t="str">
        <f t="shared" si="83"/>
        <v>En cours</v>
      </c>
      <c r="P4" s="188" t="str">
        <f t="shared" si="83"/>
        <v>En cours</v>
      </c>
      <c r="Q4" s="188" t="str">
        <f t="shared" si="83"/>
        <v>En cours</v>
      </c>
      <c r="R4" s="188" t="str">
        <f t="shared" si="83"/>
        <v/>
      </c>
      <c r="S4" s="188" t="str">
        <f t="shared" si="83"/>
        <v/>
      </c>
      <c r="T4" s="188" t="str">
        <f t="shared" si="83"/>
        <v/>
      </c>
      <c r="U4" s="188" t="str">
        <f t="shared" si="83"/>
        <v/>
      </c>
      <c r="V4" s="188" t="str">
        <f t="shared" si="83"/>
        <v/>
      </c>
      <c r="W4" s="188" t="str">
        <f t="shared" si="83"/>
        <v/>
      </c>
      <c r="X4" s="188" t="str">
        <f t="shared" si="83"/>
        <v/>
      </c>
      <c r="Y4" s="188" t="str">
        <f t="shared" si="83"/>
        <v/>
      </c>
      <c r="Z4" s="188" t="str">
        <f t="shared" si="83"/>
        <v/>
      </c>
      <c r="AA4" s="188" t="str">
        <f t="shared" si="83"/>
        <v/>
      </c>
      <c r="AB4" s="188" t="str">
        <f t="shared" si="83"/>
        <v/>
      </c>
      <c r="AC4" s="188" t="str">
        <f t="shared" si="83"/>
        <v/>
      </c>
      <c r="AD4" s="188" t="str">
        <f t="shared" si="83"/>
        <v/>
      </c>
      <c r="AE4" s="188" t="str">
        <f t="shared" si="83"/>
        <v/>
      </c>
      <c r="AF4" s="188" t="str">
        <f t="shared" si="83"/>
        <v/>
      </c>
      <c r="AG4" s="188" t="str">
        <f t="shared" si="83"/>
        <v/>
      </c>
      <c r="AH4" s="188" t="str">
        <f t="shared" si="83"/>
        <v/>
      </c>
      <c r="AI4" s="188" t="str">
        <f t="shared" si="83"/>
        <v/>
      </c>
      <c r="AJ4" s="188" t="str">
        <f t="shared" si="83"/>
        <v/>
      </c>
      <c r="AK4" s="188" t="str">
        <f t="shared" si="83"/>
        <v/>
      </c>
      <c r="AL4" s="188" t="str">
        <f t="shared" si="83"/>
        <v/>
      </c>
      <c r="AM4" s="188" t="str">
        <f t="shared" si="83"/>
        <v/>
      </c>
      <c r="AN4" s="188" t="str">
        <f t="shared" si="83"/>
        <v/>
      </c>
      <c r="AO4" s="188" t="str">
        <f t="shared" si="83"/>
        <v/>
      </c>
      <c r="AP4" s="188" t="str">
        <f t="shared" si="83"/>
        <v/>
      </c>
      <c r="AQ4" s="188" t="str">
        <f t="shared" si="83"/>
        <v/>
      </c>
      <c r="AR4" s="188" t="str">
        <f t="shared" si="83"/>
        <v/>
      </c>
      <c r="AS4" s="188" t="str">
        <f t="shared" ref="AS4:BX4" si="84">IF(AND(AS$2&gt;=$D4,AS$2&lt;=$H4),$I4,"")</f>
        <v/>
      </c>
      <c r="AT4" s="188" t="str">
        <f t="shared" si="84"/>
        <v/>
      </c>
      <c r="AU4" s="188" t="str">
        <f t="shared" si="84"/>
        <v/>
      </c>
      <c r="AV4" s="188" t="str">
        <f t="shared" si="84"/>
        <v/>
      </c>
      <c r="AW4" s="188" t="str">
        <f t="shared" si="84"/>
        <v/>
      </c>
      <c r="AX4" s="188" t="str">
        <f t="shared" si="84"/>
        <v/>
      </c>
      <c r="AY4" s="188" t="str">
        <f t="shared" si="84"/>
        <v/>
      </c>
      <c r="AZ4" s="188" t="str">
        <f t="shared" si="84"/>
        <v/>
      </c>
      <c r="BA4" s="188" t="str">
        <f t="shared" si="84"/>
        <v/>
      </c>
      <c r="BB4" s="188" t="str">
        <f t="shared" si="84"/>
        <v/>
      </c>
      <c r="BC4" s="188" t="str">
        <f t="shared" si="84"/>
        <v/>
      </c>
      <c r="BD4" s="188" t="str">
        <f t="shared" si="84"/>
        <v/>
      </c>
      <c r="BE4" s="188" t="str">
        <f t="shared" si="84"/>
        <v/>
      </c>
      <c r="BF4" s="188" t="str">
        <f t="shared" si="84"/>
        <v/>
      </c>
      <c r="BG4" s="188" t="str">
        <f t="shared" si="84"/>
        <v/>
      </c>
      <c r="BH4" s="188" t="str">
        <f t="shared" si="84"/>
        <v/>
      </c>
      <c r="BI4" s="188" t="str">
        <f t="shared" si="84"/>
        <v/>
      </c>
      <c r="BJ4" s="188" t="str">
        <f t="shared" si="84"/>
        <v/>
      </c>
      <c r="BK4" s="188" t="str">
        <f t="shared" si="84"/>
        <v/>
      </c>
      <c r="BL4" s="188" t="str">
        <f t="shared" si="84"/>
        <v/>
      </c>
      <c r="BM4" s="188" t="str">
        <f t="shared" si="84"/>
        <v/>
      </c>
      <c r="BN4" s="188" t="str">
        <f t="shared" si="84"/>
        <v/>
      </c>
      <c r="BO4" s="188" t="str">
        <f t="shared" si="84"/>
        <v/>
      </c>
      <c r="BP4" s="188" t="str">
        <f t="shared" si="84"/>
        <v/>
      </c>
      <c r="BQ4" s="188" t="str">
        <f t="shared" si="84"/>
        <v/>
      </c>
      <c r="BR4" s="188" t="str">
        <f t="shared" si="84"/>
        <v/>
      </c>
      <c r="BS4" s="188" t="str">
        <f t="shared" si="84"/>
        <v/>
      </c>
      <c r="BT4" s="188" t="str">
        <f t="shared" si="84"/>
        <v/>
      </c>
      <c r="BU4" s="188" t="str">
        <f t="shared" si="84"/>
        <v/>
      </c>
      <c r="BV4" s="188" t="str">
        <f t="shared" si="84"/>
        <v/>
      </c>
      <c r="BW4" s="188" t="str">
        <f t="shared" si="84"/>
        <v/>
      </c>
      <c r="BX4" s="188" t="str">
        <f t="shared" si="84"/>
        <v/>
      </c>
      <c r="BY4" s="188" t="str">
        <f t="shared" ref="BY4:DD4" si="85">IF(AND(BY$2&gt;=$D4,BY$2&lt;=$H4),$I4,"")</f>
        <v/>
      </c>
      <c r="BZ4" s="188" t="str">
        <f t="shared" si="85"/>
        <v/>
      </c>
      <c r="CA4" s="188" t="str">
        <f t="shared" si="85"/>
        <v/>
      </c>
      <c r="CB4" s="188" t="str">
        <f t="shared" si="85"/>
        <v/>
      </c>
      <c r="CC4" s="188" t="str">
        <f t="shared" si="85"/>
        <v/>
      </c>
      <c r="CD4" s="188" t="str">
        <f t="shared" si="85"/>
        <v/>
      </c>
      <c r="CE4" s="188" t="str">
        <f t="shared" si="85"/>
        <v/>
      </c>
      <c r="CF4" s="188" t="str">
        <f t="shared" si="85"/>
        <v/>
      </c>
      <c r="CG4" s="188" t="str">
        <f t="shared" si="85"/>
        <v/>
      </c>
      <c r="CH4" s="188" t="str">
        <f t="shared" si="85"/>
        <v/>
      </c>
      <c r="CI4" s="188" t="str">
        <f t="shared" si="85"/>
        <v/>
      </c>
      <c r="CJ4" s="188" t="str">
        <f t="shared" si="85"/>
        <v/>
      </c>
      <c r="CK4" s="188" t="str">
        <f t="shared" si="85"/>
        <v/>
      </c>
      <c r="CL4" s="188" t="str">
        <f t="shared" si="85"/>
        <v/>
      </c>
      <c r="CM4" s="188" t="str">
        <f t="shared" si="85"/>
        <v/>
      </c>
      <c r="CN4" s="188" t="str">
        <f t="shared" si="85"/>
        <v/>
      </c>
      <c r="CO4" s="188" t="str">
        <f t="shared" si="85"/>
        <v/>
      </c>
      <c r="CP4" s="188" t="str">
        <f t="shared" si="85"/>
        <v/>
      </c>
      <c r="CQ4" s="188" t="str">
        <f t="shared" si="85"/>
        <v/>
      </c>
      <c r="CR4" s="188" t="str">
        <f t="shared" si="85"/>
        <v/>
      </c>
      <c r="CS4" s="188" t="str">
        <f t="shared" si="85"/>
        <v/>
      </c>
      <c r="CT4" s="188" t="str">
        <f t="shared" si="85"/>
        <v/>
      </c>
      <c r="CU4" s="188" t="str">
        <f t="shared" si="85"/>
        <v/>
      </c>
      <c r="CV4" s="188" t="str">
        <f t="shared" si="85"/>
        <v/>
      </c>
      <c r="CW4" s="188" t="str">
        <f t="shared" si="85"/>
        <v/>
      </c>
      <c r="CX4" s="188" t="str">
        <f t="shared" si="85"/>
        <v/>
      </c>
      <c r="CY4" s="188" t="str">
        <f t="shared" si="85"/>
        <v/>
      </c>
      <c r="CZ4" s="188" t="str">
        <f t="shared" si="85"/>
        <v/>
      </c>
      <c r="DA4" s="188" t="str">
        <f t="shared" si="85"/>
        <v/>
      </c>
      <c r="DB4" s="188" t="str">
        <f t="shared" si="85"/>
        <v/>
      </c>
      <c r="DC4" s="188" t="str">
        <f t="shared" si="85"/>
        <v/>
      </c>
      <c r="DD4" s="188" t="str">
        <f t="shared" si="85"/>
        <v/>
      </c>
      <c r="DE4" s="226" t="str">
        <f t="shared" ref="DE4:DL4" si="86">IF(AND(DE$2&gt;=$D4,DE$2&lt;=$H4),$I4,"")</f>
        <v/>
      </c>
      <c r="DF4" s="188" t="str">
        <f t="shared" si="86"/>
        <v/>
      </c>
      <c r="DG4" s="188" t="str">
        <f t="shared" si="86"/>
        <v/>
      </c>
      <c r="DH4" s="188" t="str">
        <f t="shared" si="86"/>
        <v/>
      </c>
      <c r="DI4" s="188" t="str">
        <f t="shared" si="86"/>
        <v/>
      </c>
      <c r="DJ4" s="188" t="str">
        <f t="shared" si="86"/>
        <v/>
      </c>
      <c r="DK4" s="188" t="str">
        <f t="shared" si="86"/>
        <v/>
      </c>
      <c r="DL4" s="189" t="str">
        <f t="shared" si="86"/>
        <v/>
      </c>
    </row>
    <row r="5" spans="1:119" x14ac:dyDescent="0.45">
      <c r="A5" s="145" t="s">
        <v>80</v>
      </c>
      <c r="B5" s="71" t="s">
        <v>79</v>
      </c>
      <c r="C5" s="54">
        <v>1</v>
      </c>
      <c r="D5" s="88">
        <f>D4</f>
        <v>44639</v>
      </c>
      <c r="E5" s="105">
        <v>1</v>
      </c>
      <c r="F5" s="105">
        <f>E5*1</f>
        <v>1</v>
      </c>
      <c r="G5" s="105">
        <v>0</v>
      </c>
      <c r="H5" s="88">
        <f t="shared" ref="H5:H36" si="87">D5+E5+G5-1</f>
        <v>44639</v>
      </c>
      <c r="I5" s="24" t="s">
        <v>110</v>
      </c>
      <c r="J5" s="122"/>
      <c r="K5" s="25" t="s">
        <v>62</v>
      </c>
      <c r="L5" s="169">
        <f>F5*Ressources!$C$3</f>
        <v>0</v>
      </c>
      <c r="M5" s="190" t="str">
        <f>IF(AND(M$2&gt;=$D5,M$2&lt;=$H5),$I5,"")</f>
        <v>Terminée</v>
      </c>
      <c r="N5" s="13" t="str">
        <f>IF(AND(N$2&gt;=$D5,N$2&lt;=$H5),$I5,"")</f>
        <v/>
      </c>
      <c r="O5" s="13" t="str">
        <f t="shared" ref="O5:BZ8" si="88">IF(AND(O$2&gt;=$D5,O$2&lt;=$H5),$I5,"")</f>
        <v/>
      </c>
      <c r="P5" s="13" t="str">
        <f t="shared" si="88"/>
        <v/>
      </c>
      <c r="Q5" s="13" t="str">
        <f t="shared" si="88"/>
        <v/>
      </c>
      <c r="R5" s="13" t="str">
        <f t="shared" si="88"/>
        <v/>
      </c>
      <c r="S5" s="13" t="str">
        <f t="shared" si="88"/>
        <v/>
      </c>
      <c r="T5" s="13" t="str">
        <f t="shared" si="88"/>
        <v/>
      </c>
      <c r="U5" s="13" t="str">
        <f t="shared" si="88"/>
        <v/>
      </c>
      <c r="V5" s="13" t="str">
        <f t="shared" si="88"/>
        <v/>
      </c>
      <c r="W5" s="13" t="str">
        <f t="shared" si="88"/>
        <v/>
      </c>
      <c r="X5" s="13" t="str">
        <f t="shared" si="88"/>
        <v/>
      </c>
      <c r="Y5" s="13" t="str">
        <f t="shared" si="88"/>
        <v/>
      </c>
      <c r="Z5" s="13" t="str">
        <f t="shared" si="88"/>
        <v/>
      </c>
      <c r="AA5" s="13" t="str">
        <f t="shared" si="88"/>
        <v/>
      </c>
      <c r="AB5" s="13" t="str">
        <f t="shared" si="88"/>
        <v/>
      </c>
      <c r="AC5" s="13" t="str">
        <f t="shared" si="88"/>
        <v/>
      </c>
      <c r="AD5" s="13" t="str">
        <f t="shared" si="88"/>
        <v/>
      </c>
      <c r="AE5" s="13" t="str">
        <f t="shared" si="88"/>
        <v/>
      </c>
      <c r="AF5" s="13" t="str">
        <f t="shared" si="88"/>
        <v/>
      </c>
      <c r="AG5" s="13" t="str">
        <f t="shared" si="88"/>
        <v/>
      </c>
      <c r="AH5" s="13" t="str">
        <f t="shared" si="88"/>
        <v/>
      </c>
      <c r="AI5" s="13" t="str">
        <f t="shared" si="88"/>
        <v/>
      </c>
      <c r="AJ5" s="13" t="str">
        <f t="shared" si="88"/>
        <v/>
      </c>
      <c r="AK5" s="13" t="str">
        <f t="shared" si="88"/>
        <v/>
      </c>
      <c r="AL5" s="13" t="str">
        <f t="shared" si="88"/>
        <v/>
      </c>
      <c r="AM5" s="13" t="str">
        <f t="shared" si="88"/>
        <v/>
      </c>
      <c r="AN5" s="13" t="str">
        <f t="shared" si="88"/>
        <v/>
      </c>
      <c r="AO5" s="13" t="str">
        <f t="shared" si="88"/>
        <v/>
      </c>
      <c r="AP5" s="13" t="str">
        <f t="shared" si="88"/>
        <v/>
      </c>
      <c r="AQ5" s="13" t="str">
        <f t="shared" si="88"/>
        <v/>
      </c>
      <c r="AR5" s="13" t="str">
        <f t="shared" si="88"/>
        <v/>
      </c>
      <c r="AS5" s="13" t="str">
        <f t="shared" si="88"/>
        <v/>
      </c>
      <c r="AT5" s="13" t="str">
        <f t="shared" si="88"/>
        <v/>
      </c>
      <c r="AU5" s="13" t="str">
        <f t="shared" si="88"/>
        <v/>
      </c>
      <c r="AV5" s="13" t="str">
        <f t="shared" si="88"/>
        <v/>
      </c>
      <c r="AW5" s="13" t="str">
        <f t="shared" si="88"/>
        <v/>
      </c>
      <c r="AX5" s="13" t="str">
        <f t="shared" si="88"/>
        <v/>
      </c>
      <c r="AY5" s="13" t="str">
        <f t="shared" si="88"/>
        <v/>
      </c>
      <c r="AZ5" s="13" t="str">
        <f t="shared" si="88"/>
        <v/>
      </c>
      <c r="BA5" s="13" t="str">
        <f t="shared" si="88"/>
        <v/>
      </c>
      <c r="BB5" s="13" t="str">
        <f t="shared" si="88"/>
        <v/>
      </c>
      <c r="BC5" s="13" t="str">
        <f t="shared" si="88"/>
        <v/>
      </c>
      <c r="BD5" s="13" t="str">
        <f t="shared" si="88"/>
        <v/>
      </c>
      <c r="BE5" s="13" t="str">
        <f t="shared" si="88"/>
        <v/>
      </c>
      <c r="BF5" s="13" t="str">
        <f t="shared" si="88"/>
        <v/>
      </c>
      <c r="BG5" s="13" t="str">
        <f t="shared" si="88"/>
        <v/>
      </c>
      <c r="BH5" s="13" t="str">
        <f t="shared" si="88"/>
        <v/>
      </c>
      <c r="BI5" s="13" t="str">
        <f t="shared" si="88"/>
        <v/>
      </c>
      <c r="BJ5" s="13" t="str">
        <f t="shared" si="88"/>
        <v/>
      </c>
      <c r="BK5" s="13" t="str">
        <f t="shared" si="88"/>
        <v/>
      </c>
      <c r="BL5" s="13" t="str">
        <f t="shared" si="88"/>
        <v/>
      </c>
      <c r="BM5" s="13" t="str">
        <f t="shared" si="88"/>
        <v/>
      </c>
      <c r="BN5" s="13" t="str">
        <f t="shared" si="88"/>
        <v/>
      </c>
      <c r="BO5" s="13" t="str">
        <f t="shared" si="88"/>
        <v/>
      </c>
      <c r="BP5" s="13" t="str">
        <f t="shared" si="88"/>
        <v/>
      </c>
      <c r="BQ5" s="13" t="str">
        <f t="shared" si="88"/>
        <v/>
      </c>
      <c r="BR5" s="13" t="str">
        <f t="shared" si="88"/>
        <v/>
      </c>
      <c r="BS5" s="13" t="str">
        <f t="shared" si="88"/>
        <v/>
      </c>
      <c r="BT5" s="13" t="str">
        <f t="shared" si="88"/>
        <v/>
      </c>
      <c r="BU5" s="13" t="str">
        <f t="shared" si="88"/>
        <v/>
      </c>
      <c r="BV5" s="13" t="str">
        <f t="shared" si="88"/>
        <v/>
      </c>
      <c r="BW5" s="13" t="str">
        <f t="shared" si="88"/>
        <v/>
      </c>
      <c r="BX5" s="13" t="str">
        <f t="shared" si="88"/>
        <v/>
      </c>
      <c r="BY5" s="13" t="str">
        <f t="shared" si="88"/>
        <v/>
      </c>
      <c r="BZ5" s="13" t="str">
        <f t="shared" si="88"/>
        <v/>
      </c>
      <c r="CA5" s="13" t="str">
        <f t="shared" ref="CA5:DD13" si="89">IF(AND(CA$2&gt;=$D5,CA$2&lt;=$H5),$I5,"")</f>
        <v/>
      </c>
      <c r="CB5" s="13" t="str">
        <f t="shared" si="89"/>
        <v/>
      </c>
      <c r="CC5" s="13" t="str">
        <f t="shared" si="89"/>
        <v/>
      </c>
      <c r="CD5" s="13" t="str">
        <f t="shared" si="89"/>
        <v/>
      </c>
      <c r="CE5" s="13" t="str">
        <f t="shared" si="89"/>
        <v/>
      </c>
      <c r="CF5" s="13" t="str">
        <f t="shared" si="89"/>
        <v/>
      </c>
      <c r="CG5" s="13" t="str">
        <f t="shared" si="89"/>
        <v/>
      </c>
      <c r="CH5" s="13" t="str">
        <f t="shared" si="89"/>
        <v/>
      </c>
      <c r="CI5" s="13" t="str">
        <f t="shared" si="89"/>
        <v/>
      </c>
      <c r="CJ5" s="13" t="str">
        <f t="shared" si="89"/>
        <v/>
      </c>
      <c r="CK5" s="13" t="str">
        <f t="shared" si="89"/>
        <v/>
      </c>
      <c r="CL5" s="13" t="str">
        <f t="shared" si="89"/>
        <v/>
      </c>
      <c r="CM5" s="13" t="str">
        <f t="shared" si="89"/>
        <v/>
      </c>
      <c r="CN5" s="13" t="str">
        <f t="shared" si="89"/>
        <v/>
      </c>
      <c r="CO5" s="13" t="str">
        <f t="shared" si="89"/>
        <v/>
      </c>
      <c r="CP5" s="13" t="str">
        <f t="shared" si="89"/>
        <v/>
      </c>
      <c r="CQ5" s="13" t="str">
        <f t="shared" si="89"/>
        <v/>
      </c>
      <c r="CR5" s="13" t="str">
        <f t="shared" si="89"/>
        <v/>
      </c>
      <c r="CS5" s="13" t="str">
        <f t="shared" si="89"/>
        <v/>
      </c>
      <c r="CT5" s="13" t="str">
        <f t="shared" si="89"/>
        <v/>
      </c>
      <c r="CU5" s="13" t="str">
        <f t="shared" si="89"/>
        <v/>
      </c>
      <c r="CV5" s="13" t="str">
        <f t="shared" si="89"/>
        <v/>
      </c>
      <c r="CW5" s="13" t="str">
        <f t="shared" si="89"/>
        <v/>
      </c>
      <c r="CX5" s="13" t="str">
        <f t="shared" si="89"/>
        <v/>
      </c>
      <c r="CY5" s="13" t="str">
        <f t="shared" si="89"/>
        <v/>
      </c>
      <c r="CZ5" s="13" t="str">
        <f t="shared" si="89"/>
        <v/>
      </c>
      <c r="DA5" s="13" t="str">
        <f t="shared" si="89"/>
        <v/>
      </c>
      <c r="DB5" s="13" t="str">
        <f t="shared" si="89"/>
        <v/>
      </c>
      <c r="DC5" s="13" t="str">
        <f t="shared" si="89"/>
        <v/>
      </c>
      <c r="DD5" s="13" t="str">
        <f t="shared" si="89"/>
        <v/>
      </c>
      <c r="DE5" s="227" t="str">
        <f t="shared" ref="DE5:DL14" si="90">IF(AND(DE$2&gt;=$D5,DE$2&lt;=$H5),$I5,"")</f>
        <v/>
      </c>
      <c r="DF5" s="13" t="str">
        <f t="shared" si="90"/>
        <v/>
      </c>
      <c r="DG5" s="13" t="str">
        <f t="shared" si="90"/>
        <v/>
      </c>
      <c r="DH5" s="13" t="str">
        <f t="shared" si="90"/>
        <v/>
      </c>
      <c r="DI5" s="13" t="str">
        <f t="shared" si="90"/>
        <v/>
      </c>
      <c r="DJ5" s="13" t="str">
        <f t="shared" si="90"/>
        <v/>
      </c>
      <c r="DK5" s="13" t="str">
        <f t="shared" si="90"/>
        <v/>
      </c>
      <c r="DL5" s="191" t="str">
        <f t="shared" si="90"/>
        <v/>
      </c>
    </row>
    <row r="6" spans="1:119" x14ac:dyDescent="0.45">
      <c r="A6" s="145" t="s">
        <v>83</v>
      </c>
      <c r="B6" s="71" t="s">
        <v>24</v>
      </c>
      <c r="C6" s="54">
        <v>1</v>
      </c>
      <c r="D6" s="88">
        <f>H5+1</f>
        <v>44640</v>
      </c>
      <c r="E6" s="105">
        <v>1</v>
      </c>
      <c r="F6" s="105">
        <f>E6*2</f>
        <v>2</v>
      </c>
      <c r="G6" s="105">
        <v>0</v>
      </c>
      <c r="H6" s="88">
        <f t="shared" si="87"/>
        <v>44640</v>
      </c>
      <c r="I6" s="24" t="s">
        <v>110</v>
      </c>
      <c r="J6" s="122" t="str">
        <f>A5</f>
        <v>1.1</v>
      </c>
      <c r="K6" s="25" t="s">
        <v>10</v>
      </c>
      <c r="L6" s="169">
        <f>F6*Ressources!$C$2</f>
        <v>34</v>
      </c>
      <c r="M6" s="190" t="str">
        <f t="shared" ref="M6:M38" si="91">IF(AND(M$2&gt;=$D6,M$2&lt;=$H6),$I6,"")</f>
        <v/>
      </c>
      <c r="N6" s="13" t="str">
        <f t="shared" ref="N6:AC28" si="92">IF(AND(N$2&gt;=$D6,N$2&lt;=$H6),$I6,"")</f>
        <v>Terminée</v>
      </c>
      <c r="O6" s="13" t="str">
        <f t="shared" si="88"/>
        <v/>
      </c>
      <c r="P6" s="13" t="str">
        <f t="shared" si="88"/>
        <v/>
      </c>
      <c r="Q6" s="13" t="str">
        <f t="shared" si="88"/>
        <v/>
      </c>
      <c r="R6" s="13" t="str">
        <f t="shared" si="88"/>
        <v/>
      </c>
      <c r="S6" s="13" t="str">
        <f t="shared" si="88"/>
        <v/>
      </c>
      <c r="T6" s="13" t="str">
        <f t="shared" si="88"/>
        <v/>
      </c>
      <c r="U6" s="13" t="str">
        <f t="shared" si="88"/>
        <v/>
      </c>
      <c r="V6" s="13" t="str">
        <f t="shared" si="88"/>
        <v/>
      </c>
      <c r="W6" s="13" t="str">
        <f t="shared" si="88"/>
        <v/>
      </c>
      <c r="X6" s="13" t="str">
        <f t="shared" si="88"/>
        <v/>
      </c>
      <c r="Y6" s="13" t="str">
        <f t="shared" si="88"/>
        <v/>
      </c>
      <c r="Z6" s="13" t="str">
        <f t="shared" si="88"/>
        <v/>
      </c>
      <c r="AA6" s="13" t="str">
        <f t="shared" si="88"/>
        <v/>
      </c>
      <c r="AB6" s="13" t="str">
        <f t="shared" si="88"/>
        <v/>
      </c>
      <c r="AC6" s="13" t="str">
        <f t="shared" si="88"/>
        <v/>
      </c>
      <c r="AD6" s="13" t="str">
        <f t="shared" si="88"/>
        <v/>
      </c>
      <c r="AE6" s="13" t="str">
        <f t="shared" si="88"/>
        <v/>
      </c>
      <c r="AF6" s="13" t="str">
        <f t="shared" si="88"/>
        <v/>
      </c>
      <c r="AG6" s="13" t="str">
        <f t="shared" si="88"/>
        <v/>
      </c>
      <c r="AH6" s="13" t="str">
        <f t="shared" si="88"/>
        <v/>
      </c>
      <c r="AI6" s="13" t="str">
        <f t="shared" si="88"/>
        <v/>
      </c>
      <c r="AJ6" s="13" t="str">
        <f t="shared" si="88"/>
        <v/>
      </c>
      <c r="AK6" s="13" t="str">
        <f t="shared" si="88"/>
        <v/>
      </c>
      <c r="AL6" s="13" t="str">
        <f t="shared" si="88"/>
        <v/>
      </c>
      <c r="AM6" s="13" t="str">
        <f t="shared" si="88"/>
        <v/>
      </c>
      <c r="AN6" s="13" t="str">
        <f t="shared" si="88"/>
        <v/>
      </c>
      <c r="AO6" s="13" t="str">
        <f t="shared" si="88"/>
        <v/>
      </c>
      <c r="AP6" s="13" t="str">
        <f t="shared" si="88"/>
        <v/>
      </c>
      <c r="AQ6" s="13" t="str">
        <f t="shared" si="88"/>
        <v/>
      </c>
      <c r="AR6" s="13" t="str">
        <f t="shared" si="88"/>
        <v/>
      </c>
      <c r="AS6" s="13" t="str">
        <f t="shared" si="88"/>
        <v/>
      </c>
      <c r="AT6" s="13" t="str">
        <f t="shared" si="88"/>
        <v/>
      </c>
      <c r="AU6" s="13" t="str">
        <f t="shared" si="88"/>
        <v/>
      </c>
      <c r="AV6" s="13" t="str">
        <f t="shared" si="88"/>
        <v/>
      </c>
      <c r="AW6" s="13" t="str">
        <f t="shared" si="88"/>
        <v/>
      </c>
      <c r="AX6" s="13" t="str">
        <f t="shared" si="88"/>
        <v/>
      </c>
      <c r="AY6" s="13" t="str">
        <f t="shared" si="88"/>
        <v/>
      </c>
      <c r="AZ6" s="13" t="str">
        <f t="shared" si="88"/>
        <v/>
      </c>
      <c r="BA6" s="13" t="str">
        <f t="shared" si="88"/>
        <v/>
      </c>
      <c r="BB6" s="13" t="str">
        <f t="shared" si="88"/>
        <v/>
      </c>
      <c r="BC6" s="13" t="str">
        <f t="shared" si="88"/>
        <v/>
      </c>
      <c r="BD6" s="13" t="str">
        <f t="shared" si="88"/>
        <v/>
      </c>
      <c r="BE6" s="13" t="str">
        <f t="shared" si="88"/>
        <v/>
      </c>
      <c r="BF6" s="13" t="str">
        <f t="shared" si="88"/>
        <v/>
      </c>
      <c r="BG6" s="13" t="str">
        <f t="shared" si="88"/>
        <v/>
      </c>
      <c r="BH6" s="13" t="str">
        <f t="shared" si="88"/>
        <v/>
      </c>
      <c r="BI6" s="13" t="str">
        <f t="shared" si="88"/>
        <v/>
      </c>
      <c r="BJ6" s="13" t="str">
        <f t="shared" si="88"/>
        <v/>
      </c>
      <c r="BK6" s="13" t="str">
        <f t="shared" si="88"/>
        <v/>
      </c>
      <c r="BL6" s="13" t="str">
        <f t="shared" si="88"/>
        <v/>
      </c>
      <c r="BM6" s="13" t="str">
        <f t="shared" si="88"/>
        <v/>
      </c>
      <c r="BN6" s="13" t="str">
        <f t="shared" si="88"/>
        <v/>
      </c>
      <c r="BO6" s="13" t="str">
        <f t="shared" si="88"/>
        <v/>
      </c>
      <c r="BP6" s="13" t="str">
        <f t="shared" si="88"/>
        <v/>
      </c>
      <c r="BQ6" s="13" t="str">
        <f t="shared" si="88"/>
        <v/>
      </c>
      <c r="BR6" s="13" t="str">
        <f t="shared" si="88"/>
        <v/>
      </c>
      <c r="BS6" s="13" t="str">
        <f t="shared" si="88"/>
        <v/>
      </c>
      <c r="BT6" s="13" t="str">
        <f t="shared" si="88"/>
        <v/>
      </c>
      <c r="BU6" s="13" t="str">
        <f t="shared" si="88"/>
        <v/>
      </c>
      <c r="BV6" s="13" t="str">
        <f t="shared" si="88"/>
        <v/>
      </c>
      <c r="BW6" s="13" t="str">
        <f t="shared" si="88"/>
        <v/>
      </c>
      <c r="BX6" s="13" t="str">
        <f t="shared" si="88"/>
        <v/>
      </c>
      <c r="BY6" s="13" t="str">
        <f t="shared" si="88"/>
        <v/>
      </c>
      <c r="BZ6" s="13" t="str">
        <f t="shared" si="88"/>
        <v/>
      </c>
      <c r="CA6" s="13" t="str">
        <f t="shared" si="89"/>
        <v/>
      </c>
      <c r="CB6" s="13" t="str">
        <f t="shared" si="89"/>
        <v/>
      </c>
      <c r="CC6" s="13" t="str">
        <f t="shared" si="89"/>
        <v/>
      </c>
      <c r="CD6" s="13" t="str">
        <f t="shared" si="89"/>
        <v/>
      </c>
      <c r="CE6" s="13" t="str">
        <f t="shared" si="89"/>
        <v/>
      </c>
      <c r="CF6" s="13" t="str">
        <f t="shared" si="89"/>
        <v/>
      </c>
      <c r="CG6" s="13" t="str">
        <f t="shared" si="89"/>
        <v/>
      </c>
      <c r="CH6" s="13" t="str">
        <f t="shared" si="89"/>
        <v/>
      </c>
      <c r="CI6" s="13" t="str">
        <f t="shared" si="89"/>
        <v/>
      </c>
      <c r="CJ6" s="13" t="str">
        <f t="shared" si="89"/>
        <v/>
      </c>
      <c r="CK6" s="13" t="str">
        <f t="shared" si="89"/>
        <v/>
      </c>
      <c r="CL6" s="13" t="str">
        <f t="shared" si="89"/>
        <v/>
      </c>
      <c r="CM6" s="13" t="str">
        <f t="shared" si="89"/>
        <v/>
      </c>
      <c r="CN6" s="13" t="str">
        <f t="shared" si="89"/>
        <v/>
      </c>
      <c r="CO6" s="13" t="str">
        <f t="shared" si="89"/>
        <v/>
      </c>
      <c r="CP6" s="13" t="str">
        <f t="shared" si="89"/>
        <v/>
      </c>
      <c r="CQ6" s="13" t="str">
        <f t="shared" si="89"/>
        <v/>
      </c>
      <c r="CR6" s="13" t="str">
        <f t="shared" si="89"/>
        <v/>
      </c>
      <c r="CS6" s="13" t="str">
        <f t="shared" si="89"/>
        <v/>
      </c>
      <c r="CT6" s="13" t="str">
        <f t="shared" si="89"/>
        <v/>
      </c>
      <c r="CU6" s="13" t="str">
        <f t="shared" si="89"/>
        <v/>
      </c>
      <c r="CV6" s="13" t="str">
        <f t="shared" si="89"/>
        <v/>
      </c>
      <c r="CW6" s="13" t="str">
        <f t="shared" si="89"/>
        <v/>
      </c>
      <c r="CX6" s="13" t="str">
        <f t="shared" si="89"/>
        <v/>
      </c>
      <c r="CY6" s="13" t="str">
        <f t="shared" si="89"/>
        <v/>
      </c>
      <c r="CZ6" s="13" t="str">
        <f t="shared" si="89"/>
        <v/>
      </c>
      <c r="DA6" s="13" t="str">
        <f t="shared" si="89"/>
        <v/>
      </c>
      <c r="DB6" s="13" t="str">
        <f t="shared" si="89"/>
        <v/>
      </c>
      <c r="DC6" s="13" t="str">
        <f t="shared" si="89"/>
        <v/>
      </c>
      <c r="DD6" s="13" t="str">
        <f t="shared" si="89"/>
        <v/>
      </c>
      <c r="DE6" s="227" t="str">
        <f t="shared" si="90"/>
        <v/>
      </c>
      <c r="DF6" s="13" t="str">
        <f t="shared" si="90"/>
        <v/>
      </c>
      <c r="DG6" s="13" t="str">
        <f t="shared" si="90"/>
        <v/>
      </c>
      <c r="DH6" s="13" t="str">
        <f t="shared" si="90"/>
        <v/>
      </c>
      <c r="DI6" s="13" t="str">
        <f t="shared" si="90"/>
        <v/>
      </c>
      <c r="DJ6" s="13" t="str">
        <f t="shared" si="90"/>
        <v/>
      </c>
      <c r="DK6" s="13" t="str">
        <f t="shared" si="90"/>
        <v/>
      </c>
      <c r="DL6" s="191" t="str">
        <f t="shared" si="90"/>
        <v/>
      </c>
    </row>
    <row r="7" spans="1:119" x14ac:dyDescent="0.45">
      <c r="A7" s="145" t="s">
        <v>84</v>
      </c>
      <c r="B7" s="71" t="s">
        <v>25</v>
      </c>
      <c r="C7" s="54">
        <v>1</v>
      </c>
      <c r="D7" s="88">
        <f>H6+1</f>
        <v>44641</v>
      </c>
      <c r="E7" s="105">
        <f>E8+E9</f>
        <v>2</v>
      </c>
      <c r="F7" s="105">
        <f>F8+F9</f>
        <v>6</v>
      </c>
      <c r="G7" s="105">
        <v>0</v>
      </c>
      <c r="H7" s="88">
        <f t="shared" si="87"/>
        <v>44642</v>
      </c>
      <c r="I7" s="24" t="s">
        <v>110</v>
      </c>
      <c r="J7" s="122" t="str">
        <f>A6</f>
        <v>1.2</v>
      </c>
      <c r="K7" s="25" t="s">
        <v>10</v>
      </c>
      <c r="L7" s="169">
        <f>F7*Ressources!$C$2</f>
        <v>102</v>
      </c>
      <c r="M7" s="190" t="str">
        <f t="shared" si="91"/>
        <v/>
      </c>
      <c r="N7" s="13" t="str">
        <f t="shared" si="92"/>
        <v/>
      </c>
      <c r="O7" s="13" t="str">
        <f t="shared" si="88"/>
        <v>Terminée</v>
      </c>
      <c r="P7" s="13" t="str">
        <f t="shared" si="88"/>
        <v>Terminée</v>
      </c>
      <c r="Q7" s="13" t="str">
        <f t="shared" si="88"/>
        <v/>
      </c>
      <c r="R7" s="13" t="str">
        <f t="shared" si="88"/>
        <v/>
      </c>
      <c r="S7" s="13" t="str">
        <f t="shared" si="88"/>
        <v/>
      </c>
      <c r="T7" s="13" t="str">
        <f t="shared" si="88"/>
        <v/>
      </c>
      <c r="U7" s="13" t="str">
        <f t="shared" si="88"/>
        <v/>
      </c>
      <c r="V7" s="13" t="str">
        <f t="shared" si="88"/>
        <v/>
      </c>
      <c r="W7" s="13" t="str">
        <f t="shared" si="88"/>
        <v/>
      </c>
      <c r="X7" s="13" t="str">
        <f t="shared" si="88"/>
        <v/>
      </c>
      <c r="Y7" s="13" t="str">
        <f t="shared" si="88"/>
        <v/>
      </c>
      <c r="Z7" s="13" t="str">
        <f t="shared" si="88"/>
        <v/>
      </c>
      <c r="AA7" s="13" t="str">
        <f t="shared" si="88"/>
        <v/>
      </c>
      <c r="AB7" s="13" t="str">
        <f t="shared" si="88"/>
        <v/>
      </c>
      <c r="AC7" s="13" t="str">
        <f t="shared" si="88"/>
        <v/>
      </c>
      <c r="AD7" s="13" t="str">
        <f t="shared" si="88"/>
        <v/>
      </c>
      <c r="AE7" s="13" t="str">
        <f t="shared" si="88"/>
        <v/>
      </c>
      <c r="AF7" s="13" t="str">
        <f t="shared" si="88"/>
        <v/>
      </c>
      <c r="AG7" s="13" t="str">
        <f t="shared" si="88"/>
        <v/>
      </c>
      <c r="AH7" s="13" t="str">
        <f t="shared" si="88"/>
        <v/>
      </c>
      <c r="AI7" s="13" t="str">
        <f t="shared" si="88"/>
        <v/>
      </c>
      <c r="AJ7" s="13" t="str">
        <f t="shared" si="88"/>
        <v/>
      </c>
      <c r="AK7" s="13" t="str">
        <f t="shared" si="88"/>
        <v/>
      </c>
      <c r="AL7" s="13" t="str">
        <f t="shared" si="88"/>
        <v/>
      </c>
      <c r="AM7" s="13" t="str">
        <f t="shared" si="88"/>
        <v/>
      </c>
      <c r="AN7" s="13" t="str">
        <f t="shared" si="88"/>
        <v/>
      </c>
      <c r="AO7" s="13" t="str">
        <f t="shared" si="88"/>
        <v/>
      </c>
      <c r="AP7" s="13" t="str">
        <f t="shared" si="88"/>
        <v/>
      </c>
      <c r="AQ7" s="13" t="str">
        <f t="shared" si="88"/>
        <v/>
      </c>
      <c r="AR7" s="13" t="str">
        <f t="shared" si="88"/>
        <v/>
      </c>
      <c r="AS7" s="13" t="str">
        <f t="shared" si="88"/>
        <v/>
      </c>
      <c r="AT7" s="13" t="str">
        <f t="shared" si="88"/>
        <v/>
      </c>
      <c r="AU7" s="13" t="str">
        <f t="shared" si="88"/>
        <v/>
      </c>
      <c r="AV7" s="13" t="str">
        <f t="shared" si="88"/>
        <v/>
      </c>
      <c r="AW7" s="13" t="str">
        <f t="shared" si="88"/>
        <v/>
      </c>
      <c r="AX7" s="13" t="str">
        <f t="shared" si="88"/>
        <v/>
      </c>
      <c r="AY7" s="13" t="str">
        <f t="shared" si="88"/>
        <v/>
      </c>
      <c r="AZ7" s="13" t="str">
        <f t="shared" si="88"/>
        <v/>
      </c>
      <c r="BA7" s="13" t="str">
        <f t="shared" si="88"/>
        <v/>
      </c>
      <c r="BB7" s="13" t="str">
        <f t="shared" si="88"/>
        <v/>
      </c>
      <c r="BC7" s="13" t="str">
        <f t="shared" si="88"/>
        <v/>
      </c>
      <c r="BD7" s="13" t="str">
        <f t="shared" si="88"/>
        <v/>
      </c>
      <c r="BE7" s="13" t="str">
        <f t="shared" si="88"/>
        <v/>
      </c>
      <c r="BF7" s="13" t="str">
        <f t="shared" si="88"/>
        <v/>
      </c>
      <c r="BG7" s="13" t="str">
        <f t="shared" si="88"/>
        <v/>
      </c>
      <c r="BH7" s="13" t="str">
        <f t="shared" si="88"/>
        <v/>
      </c>
      <c r="BI7" s="13" t="str">
        <f t="shared" si="88"/>
        <v/>
      </c>
      <c r="BJ7" s="13" t="str">
        <f t="shared" si="88"/>
        <v/>
      </c>
      <c r="BK7" s="13" t="str">
        <f t="shared" si="88"/>
        <v/>
      </c>
      <c r="BL7" s="13" t="str">
        <f t="shared" si="88"/>
        <v/>
      </c>
      <c r="BM7" s="13" t="str">
        <f t="shared" si="88"/>
        <v/>
      </c>
      <c r="BN7" s="13" t="str">
        <f t="shared" si="88"/>
        <v/>
      </c>
      <c r="BO7" s="13" t="str">
        <f t="shared" si="88"/>
        <v/>
      </c>
      <c r="BP7" s="13" t="str">
        <f t="shared" si="88"/>
        <v/>
      </c>
      <c r="BQ7" s="13" t="str">
        <f t="shared" si="88"/>
        <v/>
      </c>
      <c r="BR7" s="13" t="str">
        <f t="shared" si="88"/>
        <v/>
      </c>
      <c r="BS7" s="13" t="str">
        <f t="shared" si="88"/>
        <v/>
      </c>
      <c r="BT7" s="13" t="str">
        <f t="shared" si="88"/>
        <v/>
      </c>
      <c r="BU7" s="13" t="str">
        <f t="shared" si="88"/>
        <v/>
      </c>
      <c r="BV7" s="13" t="str">
        <f t="shared" si="88"/>
        <v/>
      </c>
      <c r="BW7" s="13" t="str">
        <f t="shared" si="88"/>
        <v/>
      </c>
      <c r="BX7" s="13" t="str">
        <f t="shared" si="88"/>
        <v/>
      </c>
      <c r="BY7" s="13" t="str">
        <f t="shared" si="88"/>
        <v/>
      </c>
      <c r="BZ7" s="13" t="str">
        <f t="shared" si="88"/>
        <v/>
      </c>
      <c r="CA7" s="13" t="str">
        <f t="shared" si="89"/>
        <v/>
      </c>
      <c r="CB7" s="13" t="str">
        <f t="shared" si="89"/>
        <v/>
      </c>
      <c r="CC7" s="13" t="str">
        <f t="shared" si="89"/>
        <v/>
      </c>
      <c r="CD7" s="13" t="str">
        <f t="shared" si="89"/>
        <v/>
      </c>
      <c r="CE7" s="13" t="str">
        <f t="shared" si="89"/>
        <v/>
      </c>
      <c r="CF7" s="13" t="str">
        <f t="shared" si="89"/>
        <v/>
      </c>
      <c r="CG7" s="13" t="str">
        <f t="shared" si="89"/>
        <v/>
      </c>
      <c r="CH7" s="13" t="str">
        <f t="shared" si="89"/>
        <v/>
      </c>
      <c r="CI7" s="13" t="str">
        <f t="shared" si="89"/>
        <v/>
      </c>
      <c r="CJ7" s="13" t="str">
        <f t="shared" si="89"/>
        <v/>
      </c>
      <c r="CK7" s="13" t="str">
        <f t="shared" si="89"/>
        <v/>
      </c>
      <c r="CL7" s="13" t="str">
        <f t="shared" si="89"/>
        <v/>
      </c>
      <c r="CM7" s="13" t="str">
        <f t="shared" si="89"/>
        <v/>
      </c>
      <c r="CN7" s="13" t="str">
        <f t="shared" si="89"/>
        <v/>
      </c>
      <c r="CO7" s="13" t="str">
        <f t="shared" si="89"/>
        <v/>
      </c>
      <c r="CP7" s="13" t="str">
        <f t="shared" si="89"/>
        <v/>
      </c>
      <c r="CQ7" s="13" t="str">
        <f t="shared" si="89"/>
        <v/>
      </c>
      <c r="CR7" s="13" t="str">
        <f t="shared" si="89"/>
        <v/>
      </c>
      <c r="CS7" s="13" t="str">
        <f t="shared" si="89"/>
        <v/>
      </c>
      <c r="CT7" s="13" t="str">
        <f t="shared" si="89"/>
        <v/>
      </c>
      <c r="CU7" s="13" t="str">
        <f t="shared" si="89"/>
        <v/>
      </c>
      <c r="CV7" s="13" t="str">
        <f t="shared" si="89"/>
        <v/>
      </c>
      <c r="CW7" s="13" t="str">
        <f t="shared" si="89"/>
        <v/>
      </c>
      <c r="CX7" s="13" t="str">
        <f t="shared" si="89"/>
        <v/>
      </c>
      <c r="CY7" s="13" t="str">
        <f t="shared" si="89"/>
        <v/>
      </c>
      <c r="CZ7" s="13" t="str">
        <f t="shared" si="89"/>
        <v/>
      </c>
      <c r="DA7" s="13" t="str">
        <f t="shared" si="89"/>
        <v/>
      </c>
      <c r="DB7" s="13" t="str">
        <f t="shared" si="89"/>
        <v/>
      </c>
      <c r="DC7" s="13" t="str">
        <f t="shared" si="89"/>
        <v/>
      </c>
      <c r="DD7" s="13" t="str">
        <f t="shared" si="89"/>
        <v/>
      </c>
      <c r="DE7" s="227" t="str">
        <f t="shared" si="90"/>
        <v/>
      </c>
      <c r="DF7" s="13" t="str">
        <f t="shared" si="90"/>
        <v/>
      </c>
      <c r="DG7" s="13" t="str">
        <f t="shared" si="90"/>
        <v/>
      </c>
      <c r="DH7" s="13" t="str">
        <f t="shared" si="90"/>
        <v/>
      </c>
      <c r="DI7" s="13" t="str">
        <f t="shared" si="90"/>
        <v/>
      </c>
      <c r="DJ7" s="13" t="str">
        <f t="shared" si="90"/>
        <v/>
      </c>
      <c r="DK7" s="13" t="str">
        <f t="shared" si="90"/>
        <v/>
      </c>
      <c r="DL7" s="191" t="str">
        <f t="shared" si="90"/>
        <v/>
      </c>
    </row>
    <row r="8" spans="1:119" hidden="1" x14ac:dyDescent="0.45">
      <c r="A8" s="146" t="s">
        <v>85</v>
      </c>
      <c r="B8" s="72" t="s">
        <v>67</v>
      </c>
      <c r="C8" s="55">
        <v>1</v>
      </c>
      <c r="D8" s="89">
        <f>D7</f>
        <v>44641</v>
      </c>
      <c r="E8" s="106">
        <v>1</v>
      </c>
      <c r="F8" s="106">
        <f>E8*4</f>
        <v>4</v>
      </c>
      <c r="G8" s="106">
        <v>0</v>
      </c>
      <c r="H8" s="89">
        <f t="shared" si="87"/>
        <v>44641</v>
      </c>
      <c r="I8" s="48" t="s">
        <v>110</v>
      </c>
      <c r="J8" s="123"/>
      <c r="K8" s="49" t="s">
        <v>10</v>
      </c>
      <c r="L8" s="169">
        <f>F8*Ressources!$C$2</f>
        <v>68</v>
      </c>
      <c r="M8" s="190" t="str">
        <f t="shared" si="91"/>
        <v/>
      </c>
      <c r="N8" s="13" t="str">
        <f t="shared" si="92"/>
        <v/>
      </c>
      <c r="O8" s="13" t="str">
        <f t="shared" si="88"/>
        <v>Terminée</v>
      </c>
      <c r="P8" s="13" t="str">
        <f t="shared" si="88"/>
        <v/>
      </c>
      <c r="Q8" s="13" t="str">
        <f t="shared" si="88"/>
        <v/>
      </c>
      <c r="R8" s="13" t="str">
        <f t="shared" si="88"/>
        <v/>
      </c>
      <c r="S8" s="13" t="str">
        <f t="shared" si="88"/>
        <v/>
      </c>
      <c r="T8" s="13" t="str">
        <f t="shared" si="88"/>
        <v/>
      </c>
      <c r="U8" s="13" t="str">
        <f t="shared" si="88"/>
        <v/>
      </c>
      <c r="V8" s="13" t="str">
        <f t="shared" si="88"/>
        <v/>
      </c>
      <c r="W8" s="13" t="str">
        <f t="shared" si="88"/>
        <v/>
      </c>
      <c r="X8" s="13" t="str">
        <f t="shared" si="88"/>
        <v/>
      </c>
      <c r="Y8" s="13" t="str">
        <f t="shared" si="88"/>
        <v/>
      </c>
      <c r="Z8" s="13" t="str">
        <f t="shared" si="88"/>
        <v/>
      </c>
      <c r="AA8" s="13" t="str">
        <f t="shared" si="88"/>
        <v/>
      </c>
      <c r="AB8" s="13" t="str">
        <f t="shared" si="88"/>
        <v/>
      </c>
      <c r="AC8" s="13" t="str">
        <f t="shared" si="88"/>
        <v/>
      </c>
      <c r="AD8" s="13" t="str">
        <f t="shared" si="88"/>
        <v/>
      </c>
      <c r="AE8" s="13" t="str">
        <f t="shared" si="88"/>
        <v/>
      </c>
      <c r="AF8" s="13" t="str">
        <f t="shared" si="88"/>
        <v/>
      </c>
      <c r="AG8" s="13" t="str">
        <f t="shared" si="88"/>
        <v/>
      </c>
      <c r="AH8" s="13" t="str">
        <f t="shared" si="88"/>
        <v/>
      </c>
      <c r="AI8" s="13" t="str">
        <f t="shared" si="88"/>
        <v/>
      </c>
      <c r="AJ8" s="13" t="str">
        <f t="shared" si="88"/>
        <v/>
      </c>
      <c r="AK8" s="13" t="str">
        <f t="shared" si="88"/>
        <v/>
      </c>
      <c r="AL8" s="13" t="str">
        <f t="shared" si="88"/>
        <v/>
      </c>
      <c r="AM8" s="13" t="str">
        <f t="shared" si="88"/>
        <v/>
      </c>
      <c r="AN8" s="13" t="str">
        <f t="shared" si="88"/>
        <v/>
      </c>
      <c r="AO8" s="13" t="str">
        <f t="shared" si="88"/>
        <v/>
      </c>
      <c r="AP8" s="13" t="str">
        <f t="shared" si="88"/>
        <v/>
      </c>
      <c r="AQ8" s="13" t="str">
        <f t="shared" si="88"/>
        <v/>
      </c>
      <c r="AR8" s="13" t="str">
        <f t="shared" si="88"/>
        <v/>
      </c>
      <c r="AS8" s="13" t="str">
        <f t="shared" si="88"/>
        <v/>
      </c>
      <c r="AT8" s="13" t="str">
        <f t="shared" si="88"/>
        <v/>
      </c>
      <c r="AU8" s="13" t="str">
        <f t="shared" si="88"/>
        <v/>
      </c>
      <c r="AV8" s="13" t="str">
        <f t="shared" si="88"/>
        <v/>
      </c>
      <c r="AW8" s="13" t="str">
        <f t="shared" si="88"/>
        <v/>
      </c>
      <c r="AX8" s="13" t="str">
        <f t="shared" si="88"/>
        <v/>
      </c>
      <c r="AY8" s="13" t="str">
        <f t="shared" si="88"/>
        <v/>
      </c>
      <c r="AZ8" s="13" t="str">
        <f t="shared" si="88"/>
        <v/>
      </c>
      <c r="BA8" s="13" t="str">
        <f t="shared" si="88"/>
        <v/>
      </c>
      <c r="BB8" s="13" t="str">
        <f t="shared" si="88"/>
        <v/>
      </c>
      <c r="BC8" s="13" t="str">
        <f t="shared" si="88"/>
        <v/>
      </c>
      <c r="BD8" s="13" t="str">
        <f t="shared" si="88"/>
        <v/>
      </c>
      <c r="BE8" s="13" t="str">
        <f t="shared" si="88"/>
        <v/>
      </c>
      <c r="BF8" s="13" t="str">
        <f t="shared" si="88"/>
        <v/>
      </c>
      <c r="BG8" s="13" t="str">
        <f t="shared" si="88"/>
        <v/>
      </c>
      <c r="BH8" s="13" t="str">
        <f t="shared" si="88"/>
        <v/>
      </c>
      <c r="BI8" s="13" t="str">
        <f t="shared" si="88"/>
        <v/>
      </c>
      <c r="BJ8" s="13" t="str">
        <f t="shared" si="88"/>
        <v/>
      </c>
      <c r="BK8" s="13" t="str">
        <f t="shared" si="88"/>
        <v/>
      </c>
      <c r="BL8" s="13" t="str">
        <f t="shared" si="88"/>
        <v/>
      </c>
      <c r="BM8" s="13" t="str">
        <f t="shared" si="88"/>
        <v/>
      </c>
      <c r="BN8" s="13" t="str">
        <f t="shared" si="88"/>
        <v/>
      </c>
      <c r="BO8" s="13" t="str">
        <f t="shared" si="88"/>
        <v/>
      </c>
      <c r="BP8" s="13" t="str">
        <f t="shared" si="88"/>
        <v/>
      </c>
      <c r="BQ8" s="13" t="str">
        <f t="shared" si="88"/>
        <v/>
      </c>
      <c r="BR8" s="13" t="str">
        <f t="shared" si="88"/>
        <v/>
      </c>
      <c r="BS8" s="13" t="str">
        <f t="shared" si="88"/>
        <v/>
      </c>
      <c r="BT8" s="13" t="str">
        <f t="shared" si="88"/>
        <v/>
      </c>
      <c r="BU8" s="13" t="str">
        <f t="shared" si="88"/>
        <v/>
      </c>
      <c r="BV8" s="13" t="str">
        <f t="shared" si="88"/>
        <v/>
      </c>
      <c r="BW8" s="13" t="str">
        <f t="shared" si="88"/>
        <v/>
      </c>
      <c r="BX8" s="13" t="str">
        <f t="shared" si="88"/>
        <v/>
      </c>
      <c r="BY8" s="13" t="str">
        <f t="shared" si="88"/>
        <v/>
      </c>
      <c r="BZ8" s="13" t="str">
        <f t="shared" ref="O8:BZ12" si="93">IF(AND(BZ$2&gt;=$D8,BZ$2&lt;=$H8),$I8,"")</f>
        <v/>
      </c>
      <c r="CA8" s="13" t="str">
        <f t="shared" si="89"/>
        <v/>
      </c>
      <c r="CB8" s="13" t="str">
        <f t="shared" si="89"/>
        <v/>
      </c>
      <c r="CC8" s="13" t="str">
        <f t="shared" si="89"/>
        <v/>
      </c>
      <c r="CD8" s="13" t="str">
        <f t="shared" si="89"/>
        <v/>
      </c>
      <c r="CE8" s="13" t="str">
        <f t="shared" si="89"/>
        <v/>
      </c>
      <c r="CF8" s="13" t="str">
        <f t="shared" si="89"/>
        <v/>
      </c>
      <c r="CG8" s="13" t="str">
        <f t="shared" si="89"/>
        <v/>
      </c>
      <c r="CH8" s="13" t="str">
        <f t="shared" si="89"/>
        <v/>
      </c>
      <c r="CI8" s="13" t="str">
        <f t="shared" si="89"/>
        <v/>
      </c>
      <c r="CJ8" s="13" t="str">
        <f t="shared" si="89"/>
        <v/>
      </c>
      <c r="CK8" s="13" t="str">
        <f t="shared" si="89"/>
        <v/>
      </c>
      <c r="CL8" s="13" t="str">
        <f t="shared" si="89"/>
        <v/>
      </c>
      <c r="CM8" s="13" t="str">
        <f t="shared" si="89"/>
        <v/>
      </c>
      <c r="CN8" s="13" t="str">
        <f t="shared" si="89"/>
        <v/>
      </c>
      <c r="CO8" s="13" t="str">
        <f t="shared" si="89"/>
        <v/>
      </c>
      <c r="CP8" s="13" t="str">
        <f t="shared" si="89"/>
        <v/>
      </c>
      <c r="CQ8" s="13" t="str">
        <f t="shared" si="89"/>
        <v/>
      </c>
      <c r="CR8" s="13" t="str">
        <f t="shared" si="89"/>
        <v/>
      </c>
      <c r="CS8" s="13" t="str">
        <f t="shared" si="89"/>
        <v/>
      </c>
      <c r="CT8" s="13" t="str">
        <f t="shared" si="89"/>
        <v/>
      </c>
      <c r="CU8" s="13" t="str">
        <f t="shared" si="89"/>
        <v/>
      </c>
      <c r="CV8" s="13" t="str">
        <f t="shared" si="89"/>
        <v/>
      </c>
      <c r="CW8" s="13" t="str">
        <f t="shared" si="89"/>
        <v/>
      </c>
      <c r="CX8" s="13" t="str">
        <f t="shared" si="89"/>
        <v/>
      </c>
      <c r="CY8" s="13" t="str">
        <f t="shared" si="89"/>
        <v/>
      </c>
      <c r="CZ8" s="13" t="str">
        <f t="shared" si="89"/>
        <v/>
      </c>
      <c r="DA8" s="13" t="str">
        <f t="shared" si="89"/>
        <v/>
      </c>
      <c r="DB8" s="13" t="str">
        <f t="shared" si="89"/>
        <v/>
      </c>
      <c r="DC8" s="13" t="str">
        <f t="shared" si="89"/>
        <v/>
      </c>
      <c r="DD8" s="13" t="str">
        <f t="shared" si="89"/>
        <v/>
      </c>
      <c r="DE8" s="227" t="str">
        <f t="shared" si="90"/>
        <v/>
      </c>
      <c r="DF8" s="13" t="str">
        <f t="shared" si="90"/>
        <v/>
      </c>
      <c r="DG8" s="13" t="str">
        <f t="shared" si="90"/>
        <v/>
      </c>
      <c r="DH8" s="13" t="str">
        <f t="shared" si="90"/>
        <v/>
      </c>
      <c r="DI8" s="13" t="str">
        <f t="shared" si="90"/>
        <v/>
      </c>
      <c r="DJ8" s="13" t="str">
        <f t="shared" si="90"/>
        <v/>
      </c>
      <c r="DK8" s="13" t="str">
        <f t="shared" si="90"/>
        <v/>
      </c>
      <c r="DL8" s="191" t="str">
        <f t="shared" si="90"/>
        <v/>
      </c>
    </row>
    <row r="9" spans="1:119" hidden="1" x14ac:dyDescent="0.45">
      <c r="A9" s="146" t="s">
        <v>86</v>
      </c>
      <c r="B9" s="72" t="s">
        <v>68</v>
      </c>
      <c r="C9" s="55">
        <v>0.75</v>
      </c>
      <c r="D9" s="89">
        <f t="shared" ref="D9:D36" si="94">H8+1</f>
        <v>44642</v>
      </c>
      <c r="E9" s="106">
        <v>1</v>
      </c>
      <c r="F9" s="106">
        <f>E9*2</f>
        <v>2</v>
      </c>
      <c r="G9" s="106">
        <v>0</v>
      </c>
      <c r="H9" s="89">
        <f t="shared" si="87"/>
        <v>44642</v>
      </c>
      <c r="I9" s="48" t="s">
        <v>22</v>
      </c>
      <c r="J9" s="123" t="str">
        <f>A8</f>
        <v>1.3.1</v>
      </c>
      <c r="K9" s="49" t="s">
        <v>10</v>
      </c>
      <c r="L9" s="169">
        <f>F9*Ressources!$C$2</f>
        <v>34</v>
      </c>
      <c r="M9" s="190" t="str">
        <f t="shared" si="91"/>
        <v/>
      </c>
      <c r="N9" s="13" t="str">
        <f t="shared" si="92"/>
        <v/>
      </c>
      <c r="O9" s="13" t="str">
        <f t="shared" si="93"/>
        <v/>
      </c>
      <c r="P9" s="13" t="str">
        <f t="shared" si="93"/>
        <v>En cours</v>
      </c>
      <c r="Q9" s="13" t="str">
        <f t="shared" si="93"/>
        <v/>
      </c>
      <c r="R9" s="13" t="str">
        <f t="shared" si="93"/>
        <v/>
      </c>
      <c r="S9" s="13" t="str">
        <f t="shared" si="93"/>
        <v/>
      </c>
      <c r="T9" s="13" t="str">
        <f t="shared" si="93"/>
        <v/>
      </c>
      <c r="U9" s="13" t="str">
        <f t="shared" si="93"/>
        <v/>
      </c>
      <c r="V9" s="13" t="str">
        <f t="shared" si="93"/>
        <v/>
      </c>
      <c r="W9" s="13" t="str">
        <f t="shared" si="93"/>
        <v/>
      </c>
      <c r="X9" s="13" t="str">
        <f t="shared" si="93"/>
        <v/>
      </c>
      <c r="Y9" s="13" t="str">
        <f t="shared" si="93"/>
        <v/>
      </c>
      <c r="Z9" s="13" t="str">
        <f t="shared" si="93"/>
        <v/>
      </c>
      <c r="AA9" s="13" t="str">
        <f t="shared" si="93"/>
        <v/>
      </c>
      <c r="AB9" s="13" t="str">
        <f t="shared" si="93"/>
        <v/>
      </c>
      <c r="AC9" s="13" t="str">
        <f t="shared" si="93"/>
        <v/>
      </c>
      <c r="AD9" s="13" t="str">
        <f t="shared" si="93"/>
        <v/>
      </c>
      <c r="AE9" s="13" t="str">
        <f t="shared" si="93"/>
        <v/>
      </c>
      <c r="AF9" s="13" t="str">
        <f t="shared" si="93"/>
        <v/>
      </c>
      <c r="AG9" s="13" t="str">
        <f t="shared" si="93"/>
        <v/>
      </c>
      <c r="AH9" s="13" t="str">
        <f t="shared" si="93"/>
        <v/>
      </c>
      <c r="AI9" s="13" t="str">
        <f t="shared" si="93"/>
        <v/>
      </c>
      <c r="AJ9" s="13" t="str">
        <f t="shared" si="93"/>
        <v/>
      </c>
      <c r="AK9" s="13" t="str">
        <f t="shared" si="93"/>
        <v/>
      </c>
      <c r="AL9" s="13" t="str">
        <f t="shared" si="93"/>
        <v/>
      </c>
      <c r="AM9" s="13" t="str">
        <f t="shared" si="93"/>
        <v/>
      </c>
      <c r="AN9" s="13" t="str">
        <f t="shared" si="93"/>
        <v/>
      </c>
      <c r="AO9" s="13" t="str">
        <f t="shared" si="93"/>
        <v/>
      </c>
      <c r="AP9" s="13" t="str">
        <f t="shared" si="93"/>
        <v/>
      </c>
      <c r="AQ9" s="13" t="str">
        <f t="shared" si="93"/>
        <v/>
      </c>
      <c r="AR9" s="13" t="str">
        <f t="shared" si="93"/>
        <v/>
      </c>
      <c r="AS9" s="13" t="str">
        <f t="shared" si="93"/>
        <v/>
      </c>
      <c r="AT9" s="13" t="str">
        <f t="shared" si="93"/>
        <v/>
      </c>
      <c r="AU9" s="13" t="str">
        <f t="shared" si="93"/>
        <v/>
      </c>
      <c r="AV9" s="13" t="str">
        <f t="shared" si="93"/>
        <v/>
      </c>
      <c r="AW9" s="13" t="str">
        <f t="shared" si="93"/>
        <v/>
      </c>
      <c r="AX9" s="13" t="str">
        <f t="shared" si="93"/>
        <v/>
      </c>
      <c r="AY9" s="13" t="str">
        <f t="shared" si="93"/>
        <v/>
      </c>
      <c r="AZ9" s="13" t="str">
        <f t="shared" si="93"/>
        <v/>
      </c>
      <c r="BA9" s="13" t="str">
        <f t="shared" si="93"/>
        <v/>
      </c>
      <c r="BB9" s="13" t="str">
        <f t="shared" si="93"/>
        <v/>
      </c>
      <c r="BC9" s="13" t="str">
        <f t="shared" si="93"/>
        <v/>
      </c>
      <c r="BD9" s="13" t="str">
        <f t="shared" si="93"/>
        <v/>
      </c>
      <c r="BE9" s="13" t="str">
        <f t="shared" si="93"/>
        <v/>
      </c>
      <c r="BF9" s="13" t="str">
        <f t="shared" si="93"/>
        <v/>
      </c>
      <c r="BG9" s="13" t="str">
        <f t="shared" si="93"/>
        <v/>
      </c>
      <c r="BH9" s="13" t="str">
        <f t="shared" si="93"/>
        <v/>
      </c>
      <c r="BI9" s="13" t="str">
        <f t="shared" si="93"/>
        <v/>
      </c>
      <c r="BJ9" s="13" t="str">
        <f t="shared" si="93"/>
        <v/>
      </c>
      <c r="BK9" s="13" t="str">
        <f t="shared" si="93"/>
        <v/>
      </c>
      <c r="BL9" s="13" t="str">
        <f t="shared" si="93"/>
        <v/>
      </c>
      <c r="BM9" s="13" t="str">
        <f t="shared" si="93"/>
        <v/>
      </c>
      <c r="BN9" s="13" t="str">
        <f t="shared" si="93"/>
        <v/>
      </c>
      <c r="BO9" s="13" t="str">
        <f t="shared" si="93"/>
        <v/>
      </c>
      <c r="BP9" s="13" t="str">
        <f t="shared" si="93"/>
        <v/>
      </c>
      <c r="BQ9" s="13" t="str">
        <f t="shared" si="93"/>
        <v/>
      </c>
      <c r="BR9" s="13" t="str">
        <f t="shared" si="93"/>
        <v/>
      </c>
      <c r="BS9" s="13" t="str">
        <f t="shared" si="93"/>
        <v/>
      </c>
      <c r="BT9" s="13" t="str">
        <f t="shared" si="93"/>
        <v/>
      </c>
      <c r="BU9" s="13" t="str">
        <f t="shared" si="93"/>
        <v/>
      </c>
      <c r="BV9" s="13" t="str">
        <f t="shared" si="93"/>
        <v/>
      </c>
      <c r="BW9" s="13" t="str">
        <f t="shared" si="93"/>
        <v/>
      </c>
      <c r="BX9" s="13" t="str">
        <f t="shared" si="93"/>
        <v/>
      </c>
      <c r="BY9" s="13" t="str">
        <f t="shared" si="93"/>
        <v/>
      </c>
      <c r="BZ9" s="13" t="str">
        <f t="shared" si="93"/>
        <v/>
      </c>
      <c r="CA9" s="13" t="str">
        <f t="shared" si="89"/>
        <v/>
      </c>
      <c r="CB9" s="13" t="str">
        <f t="shared" si="89"/>
        <v/>
      </c>
      <c r="CC9" s="13" t="str">
        <f t="shared" si="89"/>
        <v/>
      </c>
      <c r="CD9" s="13" t="str">
        <f t="shared" si="89"/>
        <v/>
      </c>
      <c r="CE9" s="13" t="str">
        <f t="shared" si="89"/>
        <v/>
      </c>
      <c r="CF9" s="13" t="str">
        <f t="shared" si="89"/>
        <v/>
      </c>
      <c r="CG9" s="13" t="str">
        <f t="shared" si="89"/>
        <v/>
      </c>
      <c r="CH9" s="13" t="str">
        <f t="shared" si="89"/>
        <v/>
      </c>
      <c r="CI9" s="13" t="str">
        <f t="shared" si="89"/>
        <v/>
      </c>
      <c r="CJ9" s="13" t="str">
        <f t="shared" si="89"/>
        <v/>
      </c>
      <c r="CK9" s="13" t="str">
        <f t="shared" si="89"/>
        <v/>
      </c>
      <c r="CL9" s="13" t="str">
        <f t="shared" si="89"/>
        <v/>
      </c>
      <c r="CM9" s="13" t="str">
        <f t="shared" si="89"/>
        <v/>
      </c>
      <c r="CN9" s="13" t="str">
        <f t="shared" si="89"/>
        <v/>
      </c>
      <c r="CO9" s="13" t="str">
        <f t="shared" si="89"/>
        <v/>
      </c>
      <c r="CP9" s="13" t="str">
        <f t="shared" si="89"/>
        <v/>
      </c>
      <c r="CQ9" s="13" t="str">
        <f t="shared" si="89"/>
        <v/>
      </c>
      <c r="CR9" s="13" t="str">
        <f t="shared" si="89"/>
        <v/>
      </c>
      <c r="CS9" s="13" t="str">
        <f t="shared" si="89"/>
        <v/>
      </c>
      <c r="CT9" s="13" t="str">
        <f t="shared" si="89"/>
        <v/>
      </c>
      <c r="CU9" s="13" t="str">
        <f t="shared" si="89"/>
        <v/>
      </c>
      <c r="CV9" s="13" t="str">
        <f t="shared" si="89"/>
        <v/>
      </c>
      <c r="CW9" s="13" t="str">
        <f t="shared" si="89"/>
        <v/>
      </c>
      <c r="CX9" s="13" t="str">
        <f t="shared" si="89"/>
        <v/>
      </c>
      <c r="CY9" s="13" t="str">
        <f t="shared" si="89"/>
        <v/>
      </c>
      <c r="CZ9" s="13" t="str">
        <f t="shared" si="89"/>
        <v/>
      </c>
      <c r="DA9" s="13" t="str">
        <f t="shared" si="89"/>
        <v/>
      </c>
      <c r="DB9" s="13" t="str">
        <f t="shared" si="89"/>
        <v/>
      </c>
      <c r="DC9" s="13" t="str">
        <f t="shared" si="89"/>
        <v/>
      </c>
      <c r="DD9" s="13" t="str">
        <f t="shared" si="89"/>
        <v/>
      </c>
      <c r="DE9" s="227" t="str">
        <f t="shared" si="90"/>
        <v/>
      </c>
      <c r="DF9" s="13" t="str">
        <f t="shared" si="90"/>
        <v/>
      </c>
      <c r="DG9" s="13" t="str">
        <f t="shared" si="90"/>
        <v/>
      </c>
      <c r="DH9" s="13" t="str">
        <f t="shared" si="90"/>
        <v/>
      </c>
      <c r="DI9" s="13" t="str">
        <f t="shared" si="90"/>
        <v/>
      </c>
      <c r="DJ9" s="13" t="str">
        <f t="shared" si="90"/>
        <v/>
      </c>
      <c r="DK9" s="13" t="str">
        <f t="shared" si="90"/>
        <v/>
      </c>
      <c r="DL9" s="191" t="str">
        <f t="shared" si="90"/>
        <v/>
      </c>
    </row>
    <row r="10" spans="1:119" ht="14.65" thickBot="1" x14ac:dyDescent="0.5">
      <c r="A10" s="147" t="s">
        <v>87</v>
      </c>
      <c r="B10" s="73" t="s">
        <v>26</v>
      </c>
      <c r="C10" s="56">
        <v>0.75</v>
      </c>
      <c r="D10" s="90">
        <f>H7+1</f>
        <v>44643</v>
      </c>
      <c r="E10" s="107">
        <v>1</v>
      </c>
      <c r="F10" s="107">
        <f>E10*4</f>
        <v>4</v>
      </c>
      <c r="G10" s="107">
        <v>0</v>
      </c>
      <c r="H10" s="90">
        <f t="shared" si="87"/>
        <v>44643</v>
      </c>
      <c r="I10" s="26" t="s">
        <v>22</v>
      </c>
      <c r="J10" s="124" t="str">
        <f>A7</f>
        <v>1.3</v>
      </c>
      <c r="K10" s="27" t="s">
        <v>10</v>
      </c>
      <c r="L10" s="169">
        <f>F10*Ressources!$C$2</f>
        <v>68</v>
      </c>
      <c r="M10" s="190" t="str">
        <f t="shared" si="91"/>
        <v/>
      </c>
      <c r="N10" s="13" t="str">
        <f t="shared" si="92"/>
        <v/>
      </c>
      <c r="O10" s="13" t="str">
        <f t="shared" si="93"/>
        <v/>
      </c>
      <c r="P10" s="13" t="str">
        <f t="shared" si="93"/>
        <v/>
      </c>
      <c r="Q10" s="13" t="str">
        <f t="shared" si="93"/>
        <v>En cours</v>
      </c>
      <c r="R10" s="13" t="str">
        <f t="shared" si="93"/>
        <v/>
      </c>
      <c r="S10" s="13" t="str">
        <f t="shared" si="93"/>
        <v/>
      </c>
      <c r="T10" s="13" t="str">
        <f t="shared" si="93"/>
        <v/>
      </c>
      <c r="U10" s="13" t="str">
        <f t="shared" si="93"/>
        <v/>
      </c>
      <c r="V10" s="13" t="str">
        <f t="shared" si="93"/>
        <v/>
      </c>
      <c r="W10" s="13" t="str">
        <f t="shared" si="93"/>
        <v/>
      </c>
      <c r="X10" s="13" t="str">
        <f t="shared" si="93"/>
        <v/>
      </c>
      <c r="Y10" s="13" t="str">
        <f t="shared" si="93"/>
        <v/>
      </c>
      <c r="Z10" s="13" t="str">
        <f t="shared" si="93"/>
        <v/>
      </c>
      <c r="AA10" s="13" t="str">
        <f t="shared" si="93"/>
        <v/>
      </c>
      <c r="AB10" s="13" t="str">
        <f t="shared" si="93"/>
        <v/>
      </c>
      <c r="AC10" s="13" t="str">
        <f t="shared" si="93"/>
        <v/>
      </c>
      <c r="AD10" s="13" t="str">
        <f t="shared" si="93"/>
        <v/>
      </c>
      <c r="AE10" s="13" t="str">
        <f t="shared" si="93"/>
        <v/>
      </c>
      <c r="AF10" s="13" t="str">
        <f t="shared" si="93"/>
        <v/>
      </c>
      <c r="AG10" s="13" t="str">
        <f t="shared" si="93"/>
        <v/>
      </c>
      <c r="AH10" s="13" t="str">
        <f t="shared" si="93"/>
        <v/>
      </c>
      <c r="AI10" s="13" t="str">
        <f t="shared" si="93"/>
        <v/>
      </c>
      <c r="AJ10" s="13" t="str">
        <f t="shared" si="93"/>
        <v/>
      </c>
      <c r="AK10" s="13" t="str">
        <f t="shared" si="93"/>
        <v/>
      </c>
      <c r="AL10" s="13" t="str">
        <f t="shared" si="93"/>
        <v/>
      </c>
      <c r="AM10" s="13" t="str">
        <f t="shared" si="93"/>
        <v/>
      </c>
      <c r="AN10" s="13" t="str">
        <f t="shared" si="93"/>
        <v/>
      </c>
      <c r="AO10" s="13" t="str">
        <f t="shared" si="93"/>
        <v/>
      </c>
      <c r="AP10" s="13" t="str">
        <f t="shared" si="93"/>
        <v/>
      </c>
      <c r="AQ10" s="13" t="str">
        <f t="shared" si="93"/>
        <v/>
      </c>
      <c r="AR10" s="13" t="str">
        <f t="shared" si="93"/>
        <v/>
      </c>
      <c r="AS10" s="13" t="str">
        <f t="shared" si="93"/>
        <v/>
      </c>
      <c r="AT10" s="13" t="str">
        <f t="shared" si="93"/>
        <v/>
      </c>
      <c r="AU10" s="13" t="str">
        <f t="shared" si="93"/>
        <v/>
      </c>
      <c r="AV10" s="13" t="str">
        <f t="shared" si="93"/>
        <v/>
      </c>
      <c r="AW10" s="13" t="str">
        <f t="shared" si="93"/>
        <v/>
      </c>
      <c r="AX10" s="13" t="str">
        <f t="shared" si="93"/>
        <v/>
      </c>
      <c r="AY10" s="13" t="str">
        <f t="shared" si="93"/>
        <v/>
      </c>
      <c r="AZ10" s="13" t="str">
        <f t="shared" si="93"/>
        <v/>
      </c>
      <c r="BA10" s="13" t="str">
        <f t="shared" si="93"/>
        <v/>
      </c>
      <c r="BB10" s="13" t="str">
        <f t="shared" si="93"/>
        <v/>
      </c>
      <c r="BC10" s="13" t="str">
        <f t="shared" si="93"/>
        <v/>
      </c>
      <c r="BD10" s="13" t="str">
        <f t="shared" si="93"/>
        <v/>
      </c>
      <c r="BE10" s="13" t="str">
        <f t="shared" si="93"/>
        <v/>
      </c>
      <c r="BF10" s="13" t="str">
        <f t="shared" si="93"/>
        <v/>
      </c>
      <c r="BG10" s="13" t="str">
        <f t="shared" si="93"/>
        <v/>
      </c>
      <c r="BH10" s="13" t="str">
        <f t="shared" si="93"/>
        <v/>
      </c>
      <c r="BI10" s="13" t="str">
        <f t="shared" si="93"/>
        <v/>
      </c>
      <c r="BJ10" s="13" t="str">
        <f t="shared" si="93"/>
        <v/>
      </c>
      <c r="BK10" s="13" t="str">
        <f t="shared" si="93"/>
        <v/>
      </c>
      <c r="BL10" s="13" t="str">
        <f t="shared" si="93"/>
        <v/>
      </c>
      <c r="BM10" s="13" t="str">
        <f t="shared" si="93"/>
        <v/>
      </c>
      <c r="BN10" s="13" t="str">
        <f t="shared" si="93"/>
        <v/>
      </c>
      <c r="BO10" s="13" t="str">
        <f t="shared" si="93"/>
        <v/>
      </c>
      <c r="BP10" s="13" t="str">
        <f t="shared" si="93"/>
        <v/>
      </c>
      <c r="BQ10" s="13" t="str">
        <f t="shared" si="93"/>
        <v/>
      </c>
      <c r="BR10" s="13" t="str">
        <f t="shared" si="93"/>
        <v/>
      </c>
      <c r="BS10" s="13" t="str">
        <f t="shared" si="93"/>
        <v/>
      </c>
      <c r="BT10" s="13" t="str">
        <f t="shared" si="93"/>
        <v/>
      </c>
      <c r="BU10" s="13" t="str">
        <f t="shared" si="93"/>
        <v/>
      </c>
      <c r="BV10" s="13" t="str">
        <f t="shared" si="93"/>
        <v/>
      </c>
      <c r="BW10" s="13" t="str">
        <f t="shared" si="93"/>
        <v/>
      </c>
      <c r="BX10" s="13" t="str">
        <f t="shared" si="93"/>
        <v/>
      </c>
      <c r="BY10" s="13" t="str">
        <f t="shared" si="93"/>
        <v/>
      </c>
      <c r="BZ10" s="13" t="str">
        <f t="shared" si="93"/>
        <v/>
      </c>
      <c r="CA10" s="13" t="str">
        <f t="shared" si="89"/>
        <v/>
      </c>
      <c r="CB10" s="13" t="str">
        <f t="shared" si="89"/>
        <v/>
      </c>
      <c r="CC10" s="13" t="str">
        <f t="shared" si="89"/>
        <v/>
      </c>
      <c r="CD10" s="13" t="str">
        <f t="shared" si="89"/>
        <v/>
      </c>
      <c r="CE10" s="13" t="str">
        <f t="shared" si="89"/>
        <v/>
      </c>
      <c r="CF10" s="13" t="str">
        <f t="shared" si="89"/>
        <v/>
      </c>
      <c r="CG10" s="13" t="str">
        <f t="shared" si="89"/>
        <v/>
      </c>
      <c r="CH10" s="13" t="str">
        <f t="shared" si="89"/>
        <v/>
      </c>
      <c r="CI10" s="13" t="str">
        <f t="shared" si="89"/>
        <v/>
      </c>
      <c r="CJ10" s="13" t="str">
        <f t="shared" si="89"/>
        <v/>
      </c>
      <c r="CK10" s="13" t="str">
        <f t="shared" si="89"/>
        <v/>
      </c>
      <c r="CL10" s="13" t="str">
        <f t="shared" si="89"/>
        <v/>
      </c>
      <c r="CM10" s="13" t="str">
        <f t="shared" si="89"/>
        <v/>
      </c>
      <c r="CN10" s="13" t="str">
        <f t="shared" si="89"/>
        <v/>
      </c>
      <c r="CO10" s="13" t="str">
        <f t="shared" si="89"/>
        <v/>
      </c>
      <c r="CP10" s="13" t="str">
        <f t="shared" si="89"/>
        <v/>
      </c>
      <c r="CQ10" s="13" t="str">
        <f t="shared" si="89"/>
        <v/>
      </c>
      <c r="CR10" s="13" t="str">
        <f t="shared" si="89"/>
        <v/>
      </c>
      <c r="CS10" s="13" t="str">
        <f t="shared" si="89"/>
        <v/>
      </c>
      <c r="CT10" s="13" t="str">
        <f t="shared" si="89"/>
        <v/>
      </c>
      <c r="CU10" s="13" t="str">
        <f t="shared" si="89"/>
        <v/>
      </c>
      <c r="CV10" s="13" t="str">
        <f t="shared" si="89"/>
        <v/>
      </c>
      <c r="CW10" s="13" t="str">
        <f t="shared" si="89"/>
        <v/>
      </c>
      <c r="CX10" s="13" t="str">
        <f t="shared" si="89"/>
        <v/>
      </c>
      <c r="CY10" s="13" t="str">
        <f t="shared" si="89"/>
        <v/>
      </c>
      <c r="CZ10" s="13" t="str">
        <f t="shared" si="89"/>
        <v/>
      </c>
      <c r="DA10" s="13" t="str">
        <f t="shared" si="89"/>
        <v/>
      </c>
      <c r="DB10" s="13" t="str">
        <f t="shared" si="89"/>
        <v/>
      </c>
      <c r="DC10" s="13" t="str">
        <f t="shared" si="89"/>
        <v/>
      </c>
      <c r="DD10" s="13" t="str">
        <f t="shared" si="89"/>
        <v/>
      </c>
      <c r="DE10" s="227" t="str">
        <f t="shared" si="90"/>
        <v/>
      </c>
      <c r="DF10" s="13" t="str">
        <f t="shared" si="90"/>
        <v/>
      </c>
      <c r="DG10" s="13" t="str">
        <f t="shared" si="90"/>
        <v/>
      </c>
      <c r="DH10" s="13" t="str">
        <f t="shared" si="90"/>
        <v/>
      </c>
      <c r="DI10" s="13" t="str">
        <f t="shared" si="90"/>
        <v/>
      </c>
      <c r="DJ10" s="13" t="str">
        <f t="shared" si="90"/>
        <v/>
      </c>
      <c r="DK10" s="13" t="str">
        <f t="shared" si="90"/>
        <v/>
      </c>
      <c r="DL10" s="191" t="str">
        <f t="shared" si="90"/>
        <v/>
      </c>
    </row>
    <row r="11" spans="1:119" x14ac:dyDescent="0.45">
      <c r="A11" s="148">
        <v>2</v>
      </c>
      <c r="B11" s="74" t="s">
        <v>13</v>
      </c>
      <c r="C11" s="57">
        <v>0.75</v>
      </c>
      <c r="D11" s="91">
        <f>H4+1</f>
        <v>44644</v>
      </c>
      <c r="E11" s="108">
        <f>E12+E13+E14+E17+E22+E29</f>
        <v>17</v>
      </c>
      <c r="F11" s="108">
        <f>F12+F13+F14+F17+F22+F29</f>
        <v>62</v>
      </c>
      <c r="G11" s="108">
        <f>G12+G13+G14+G17+G22+G29</f>
        <v>0</v>
      </c>
      <c r="H11" s="91">
        <f t="shared" si="87"/>
        <v>44660</v>
      </c>
      <c r="I11" s="28" t="s">
        <v>22</v>
      </c>
      <c r="J11" s="125">
        <f>A4</f>
        <v>1</v>
      </c>
      <c r="K11" s="29" t="s">
        <v>10</v>
      </c>
      <c r="L11" s="170">
        <f>L12+L13+L14+L17+L22+L29</f>
        <v>1054</v>
      </c>
      <c r="M11" s="190" t="str">
        <f t="shared" si="91"/>
        <v/>
      </c>
      <c r="N11" s="13" t="str">
        <f t="shared" si="92"/>
        <v/>
      </c>
      <c r="O11" s="13" t="str">
        <f t="shared" si="93"/>
        <v/>
      </c>
      <c r="P11" s="13" t="str">
        <f t="shared" si="93"/>
        <v/>
      </c>
      <c r="Q11" s="13" t="str">
        <f t="shared" si="93"/>
        <v/>
      </c>
      <c r="R11" s="13" t="str">
        <f t="shared" si="93"/>
        <v>En cours</v>
      </c>
      <c r="S11" s="13" t="str">
        <f t="shared" si="93"/>
        <v>En cours</v>
      </c>
      <c r="T11" s="13" t="str">
        <f t="shared" si="93"/>
        <v>En cours</v>
      </c>
      <c r="U11" s="13" t="str">
        <f t="shared" si="93"/>
        <v>En cours</v>
      </c>
      <c r="V11" s="13" t="str">
        <f t="shared" si="93"/>
        <v>En cours</v>
      </c>
      <c r="W11" s="13" t="str">
        <f t="shared" si="93"/>
        <v>En cours</v>
      </c>
      <c r="X11" s="13" t="str">
        <f t="shared" si="93"/>
        <v>En cours</v>
      </c>
      <c r="Y11" s="13" t="str">
        <f t="shared" si="93"/>
        <v>En cours</v>
      </c>
      <c r="Z11" s="13" t="str">
        <f t="shared" si="93"/>
        <v>En cours</v>
      </c>
      <c r="AA11" s="13" t="str">
        <f t="shared" si="93"/>
        <v>En cours</v>
      </c>
      <c r="AB11" s="13" t="str">
        <f t="shared" si="93"/>
        <v>En cours</v>
      </c>
      <c r="AC11" s="13" t="str">
        <f t="shared" si="93"/>
        <v>En cours</v>
      </c>
      <c r="AD11" s="13" t="str">
        <f t="shared" si="93"/>
        <v>En cours</v>
      </c>
      <c r="AE11" s="13" t="str">
        <f t="shared" si="93"/>
        <v>En cours</v>
      </c>
      <c r="AF11" s="13" t="str">
        <f t="shared" si="93"/>
        <v>En cours</v>
      </c>
      <c r="AG11" s="13" t="str">
        <f t="shared" si="93"/>
        <v>En cours</v>
      </c>
      <c r="AH11" s="13" t="str">
        <f t="shared" si="93"/>
        <v>En cours</v>
      </c>
      <c r="AI11" s="13" t="str">
        <f t="shared" si="93"/>
        <v/>
      </c>
      <c r="AJ11" s="13" t="str">
        <f t="shared" si="93"/>
        <v/>
      </c>
      <c r="AK11" s="13" t="str">
        <f t="shared" si="93"/>
        <v/>
      </c>
      <c r="AL11" s="13" t="str">
        <f t="shared" si="93"/>
        <v/>
      </c>
      <c r="AM11" s="13" t="str">
        <f t="shared" si="93"/>
        <v/>
      </c>
      <c r="AN11" s="13" t="str">
        <f t="shared" si="93"/>
        <v/>
      </c>
      <c r="AO11" s="13" t="str">
        <f t="shared" si="93"/>
        <v/>
      </c>
      <c r="AP11" s="13" t="str">
        <f t="shared" si="93"/>
        <v/>
      </c>
      <c r="AQ11" s="13" t="str">
        <f t="shared" si="93"/>
        <v/>
      </c>
      <c r="AR11" s="13" t="str">
        <f t="shared" si="93"/>
        <v/>
      </c>
      <c r="AS11" s="13" t="str">
        <f t="shared" si="93"/>
        <v/>
      </c>
      <c r="AT11" s="13" t="str">
        <f t="shared" si="93"/>
        <v/>
      </c>
      <c r="AU11" s="13" t="str">
        <f t="shared" si="93"/>
        <v/>
      </c>
      <c r="AV11" s="13" t="str">
        <f t="shared" si="93"/>
        <v/>
      </c>
      <c r="AW11" s="13" t="str">
        <f t="shared" si="93"/>
        <v/>
      </c>
      <c r="AX11" s="13" t="str">
        <f t="shared" si="93"/>
        <v/>
      </c>
      <c r="AY11" s="13" t="str">
        <f t="shared" si="93"/>
        <v/>
      </c>
      <c r="AZ11" s="13" t="str">
        <f t="shared" si="93"/>
        <v/>
      </c>
      <c r="BA11" s="13" t="str">
        <f t="shared" si="93"/>
        <v/>
      </c>
      <c r="BB11" s="13" t="str">
        <f t="shared" si="93"/>
        <v/>
      </c>
      <c r="BC11" s="13" t="str">
        <f t="shared" si="93"/>
        <v/>
      </c>
      <c r="BD11" s="13" t="str">
        <f t="shared" si="93"/>
        <v/>
      </c>
      <c r="BE11" s="13" t="str">
        <f t="shared" si="93"/>
        <v/>
      </c>
      <c r="BF11" s="13" t="str">
        <f t="shared" si="93"/>
        <v/>
      </c>
      <c r="BG11" s="13" t="str">
        <f t="shared" si="93"/>
        <v/>
      </c>
      <c r="BH11" s="13" t="str">
        <f t="shared" si="93"/>
        <v/>
      </c>
      <c r="BI11" s="13" t="str">
        <f t="shared" si="93"/>
        <v/>
      </c>
      <c r="BJ11" s="13" t="str">
        <f t="shared" si="93"/>
        <v/>
      </c>
      <c r="BK11" s="13" t="str">
        <f t="shared" si="93"/>
        <v/>
      </c>
      <c r="BL11" s="13" t="str">
        <f t="shared" si="93"/>
        <v/>
      </c>
      <c r="BM11" s="13" t="str">
        <f t="shared" si="93"/>
        <v/>
      </c>
      <c r="BN11" s="13" t="str">
        <f t="shared" si="93"/>
        <v/>
      </c>
      <c r="BO11" s="13" t="str">
        <f t="shared" si="93"/>
        <v/>
      </c>
      <c r="BP11" s="13" t="str">
        <f t="shared" si="93"/>
        <v/>
      </c>
      <c r="BQ11" s="13" t="str">
        <f t="shared" si="93"/>
        <v/>
      </c>
      <c r="BR11" s="13" t="str">
        <f t="shared" si="93"/>
        <v/>
      </c>
      <c r="BS11" s="13" t="str">
        <f t="shared" si="93"/>
        <v/>
      </c>
      <c r="BT11" s="13" t="str">
        <f t="shared" si="93"/>
        <v/>
      </c>
      <c r="BU11" s="13" t="str">
        <f t="shared" si="93"/>
        <v/>
      </c>
      <c r="BV11" s="13" t="str">
        <f t="shared" si="93"/>
        <v/>
      </c>
      <c r="BW11" s="13" t="str">
        <f t="shared" si="93"/>
        <v/>
      </c>
      <c r="BX11" s="13" t="str">
        <f t="shared" si="93"/>
        <v/>
      </c>
      <c r="BY11" s="13" t="str">
        <f t="shared" si="93"/>
        <v/>
      </c>
      <c r="BZ11" s="13" t="str">
        <f t="shared" si="93"/>
        <v/>
      </c>
      <c r="CA11" s="13" t="str">
        <f t="shared" si="89"/>
        <v/>
      </c>
      <c r="CB11" s="13" t="str">
        <f t="shared" si="89"/>
        <v/>
      </c>
      <c r="CC11" s="13" t="str">
        <f t="shared" si="89"/>
        <v/>
      </c>
      <c r="CD11" s="13" t="str">
        <f t="shared" si="89"/>
        <v/>
      </c>
      <c r="CE11" s="13" t="str">
        <f t="shared" si="89"/>
        <v/>
      </c>
      <c r="CF11" s="13" t="str">
        <f t="shared" si="89"/>
        <v/>
      </c>
      <c r="CG11" s="13" t="str">
        <f t="shared" si="89"/>
        <v/>
      </c>
      <c r="CH11" s="13" t="str">
        <f t="shared" si="89"/>
        <v/>
      </c>
      <c r="CI11" s="13" t="str">
        <f t="shared" si="89"/>
        <v/>
      </c>
      <c r="CJ11" s="13" t="str">
        <f t="shared" si="89"/>
        <v/>
      </c>
      <c r="CK11" s="13" t="str">
        <f t="shared" si="89"/>
        <v/>
      </c>
      <c r="CL11" s="13" t="str">
        <f t="shared" si="89"/>
        <v/>
      </c>
      <c r="CM11" s="13" t="str">
        <f t="shared" si="89"/>
        <v/>
      </c>
      <c r="CN11" s="13" t="str">
        <f t="shared" si="89"/>
        <v/>
      </c>
      <c r="CO11" s="13" t="str">
        <f t="shared" si="89"/>
        <v/>
      </c>
      <c r="CP11" s="13" t="str">
        <f t="shared" si="89"/>
        <v/>
      </c>
      <c r="CQ11" s="13" t="str">
        <f t="shared" si="89"/>
        <v/>
      </c>
      <c r="CR11" s="13" t="str">
        <f t="shared" si="89"/>
        <v/>
      </c>
      <c r="CS11" s="13" t="str">
        <f t="shared" si="89"/>
        <v/>
      </c>
      <c r="CT11" s="13" t="str">
        <f t="shared" si="89"/>
        <v/>
      </c>
      <c r="CU11" s="13" t="str">
        <f t="shared" si="89"/>
        <v/>
      </c>
      <c r="CV11" s="13" t="str">
        <f t="shared" si="89"/>
        <v/>
      </c>
      <c r="CW11" s="13" t="str">
        <f t="shared" si="89"/>
        <v/>
      </c>
      <c r="CX11" s="13" t="str">
        <f t="shared" si="89"/>
        <v/>
      </c>
      <c r="CY11" s="13" t="str">
        <f t="shared" si="89"/>
        <v/>
      </c>
      <c r="CZ11" s="13" t="str">
        <f t="shared" si="89"/>
        <v/>
      </c>
      <c r="DA11" s="13" t="str">
        <f t="shared" si="89"/>
        <v/>
      </c>
      <c r="DB11" s="13" t="str">
        <f t="shared" si="89"/>
        <v/>
      </c>
      <c r="DC11" s="13" t="str">
        <f t="shared" si="89"/>
        <v/>
      </c>
      <c r="DD11" s="13" t="str">
        <f t="shared" si="89"/>
        <v/>
      </c>
      <c r="DE11" s="227" t="str">
        <f t="shared" si="90"/>
        <v/>
      </c>
      <c r="DF11" s="13" t="str">
        <f t="shared" si="90"/>
        <v/>
      </c>
      <c r="DG11" s="13" t="str">
        <f t="shared" si="90"/>
        <v/>
      </c>
      <c r="DH11" s="13" t="str">
        <f t="shared" si="90"/>
        <v/>
      </c>
      <c r="DI11" s="13" t="str">
        <f t="shared" si="90"/>
        <v/>
      </c>
      <c r="DJ11" s="13" t="str">
        <f t="shared" si="90"/>
        <v/>
      </c>
      <c r="DK11" s="13" t="str">
        <f t="shared" si="90"/>
        <v/>
      </c>
      <c r="DL11" s="191" t="str">
        <f t="shared" si="90"/>
        <v/>
      </c>
    </row>
    <row r="12" spans="1:119" x14ac:dyDescent="0.45">
      <c r="A12" s="149" t="s">
        <v>88</v>
      </c>
      <c r="B12" s="75" t="s">
        <v>27</v>
      </c>
      <c r="C12" s="58">
        <v>1</v>
      </c>
      <c r="D12" s="92">
        <f>D11</f>
        <v>44644</v>
      </c>
      <c r="E12" s="109">
        <v>1</v>
      </c>
      <c r="F12" s="109">
        <f>E12*4</f>
        <v>4</v>
      </c>
      <c r="G12" s="109">
        <v>0</v>
      </c>
      <c r="H12" s="92">
        <f t="shared" si="87"/>
        <v>44644</v>
      </c>
      <c r="I12" s="30" t="s">
        <v>110</v>
      </c>
      <c r="J12" s="126"/>
      <c r="K12" s="31" t="s">
        <v>10</v>
      </c>
      <c r="L12" s="171">
        <f>F12*Ressources!$C$2</f>
        <v>68</v>
      </c>
      <c r="M12" s="190" t="str">
        <f t="shared" si="91"/>
        <v/>
      </c>
      <c r="N12" s="13" t="str">
        <f t="shared" si="92"/>
        <v/>
      </c>
      <c r="O12" s="13" t="str">
        <f t="shared" si="93"/>
        <v/>
      </c>
      <c r="P12" s="13" t="str">
        <f t="shared" si="93"/>
        <v/>
      </c>
      <c r="Q12" s="13" t="str">
        <f t="shared" si="93"/>
        <v/>
      </c>
      <c r="R12" s="13" t="str">
        <f t="shared" si="93"/>
        <v>Terminée</v>
      </c>
      <c r="S12" s="13" t="str">
        <f t="shared" si="93"/>
        <v/>
      </c>
      <c r="T12" s="13" t="str">
        <f t="shared" si="93"/>
        <v/>
      </c>
      <c r="U12" s="13" t="str">
        <f t="shared" si="93"/>
        <v/>
      </c>
      <c r="V12" s="13" t="str">
        <f t="shared" si="93"/>
        <v/>
      </c>
      <c r="W12" s="13" t="str">
        <f t="shared" si="93"/>
        <v/>
      </c>
      <c r="X12" s="13" t="str">
        <f t="shared" si="93"/>
        <v/>
      </c>
      <c r="Y12" s="13" t="str">
        <f t="shared" si="93"/>
        <v/>
      </c>
      <c r="Z12" s="13" t="str">
        <f t="shared" si="93"/>
        <v/>
      </c>
      <c r="AA12" s="13" t="str">
        <f t="shared" si="93"/>
        <v/>
      </c>
      <c r="AB12" s="13" t="str">
        <f t="shared" si="93"/>
        <v/>
      </c>
      <c r="AC12" s="13" t="str">
        <f t="shared" si="93"/>
        <v/>
      </c>
      <c r="AD12" s="13" t="str">
        <f t="shared" si="93"/>
        <v/>
      </c>
      <c r="AE12" s="13" t="str">
        <f t="shared" si="93"/>
        <v/>
      </c>
      <c r="AF12" s="13" t="str">
        <f t="shared" si="93"/>
        <v/>
      </c>
      <c r="AG12" s="13" t="str">
        <f t="shared" si="93"/>
        <v/>
      </c>
      <c r="AH12" s="13" t="str">
        <f t="shared" si="93"/>
        <v/>
      </c>
      <c r="AI12" s="13" t="str">
        <f t="shared" si="93"/>
        <v/>
      </c>
      <c r="AJ12" s="13" t="str">
        <f t="shared" si="93"/>
        <v/>
      </c>
      <c r="AK12" s="13" t="str">
        <f t="shared" si="93"/>
        <v/>
      </c>
      <c r="AL12" s="13" t="str">
        <f t="shared" si="93"/>
        <v/>
      </c>
      <c r="AM12" s="13" t="str">
        <f t="shared" si="93"/>
        <v/>
      </c>
      <c r="AN12" s="13" t="str">
        <f t="shared" si="93"/>
        <v/>
      </c>
      <c r="AO12" s="13" t="str">
        <f t="shared" si="93"/>
        <v/>
      </c>
      <c r="AP12" s="13" t="str">
        <f t="shared" si="93"/>
        <v/>
      </c>
      <c r="AQ12" s="13" t="str">
        <f t="shared" si="93"/>
        <v/>
      </c>
      <c r="AR12" s="13" t="str">
        <f t="shared" si="93"/>
        <v/>
      </c>
      <c r="AS12" s="13" t="str">
        <f t="shared" si="93"/>
        <v/>
      </c>
      <c r="AT12" s="13" t="str">
        <f t="shared" si="93"/>
        <v/>
      </c>
      <c r="AU12" s="13" t="str">
        <f t="shared" si="93"/>
        <v/>
      </c>
      <c r="AV12" s="13" t="str">
        <f t="shared" si="93"/>
        <v/>
      </c>
      <c r="AW12" s="13" t="str">
        <f t="shared" si="93"/>
        <v/>
      </c>
      <c r="AX12" s="13" t="str">
        <f t="shared" si="93"/>
        <v/>
      </c>
      <c r="AY12" s="13" t="str">
        <f t="shared" si="93"/>
        <v/>
      </c>
      <c r="AZ12" s="13" t="str">
        <f t="shared" si="93"/>
        <v/>
      </c>
      <c r="BA12" s="13" t="str">
        <f t="shared" si="93"/>
        <v/>
      </c>
      <c r="BB12" s="13" t="str">
        <f t="shared" si="93"/>
        <v/>
      </c>
      <c r="BC12" s="13" t="str">
        <f t="shared" si="93"/>
        <v/>
      </c>
      <c r="BD12" s="13" t="str">
        <f t="shared" si="93"/>
        <v/>
      </c>
      <c r="BE12" s="13" t="str">
        <f t="shared" si="93"/>
        <v/>
      </c>
      <c r="BF12" s="13" t="str">
        <f t="shared" si="93"/>
        <v/>
      </c>
      <c r="BG12" s="13" t="str">
        <f t="shared" si="93"/>
        <v/>
      </c>
      <c r="BH12" s="13" t="str">
        <f t="shared" si="93"/>
        <v/>
      </c>
      <c r="BI12" s="13" t="str">
        <f t="shared" si="93"/>
        <v/>
      </c>
      <c r="BJ12" s="13" t="str">
        <f t="shared" si="93"/>
        <v/>
      </c>
      <c r="BK12" s="13" t="str">
        <f t="shared" si="93"/>
        <v/>
      </c>
      <c r="BL12" s="13" t="str">
        <f t="shared" si="93"/>
        <v/>
      </c>
      <c r="BM12" s="13" t="str">
        <f t="shared" si="93"/>
        <v/>
      </c>
      <c r="BN12" s="13" t="str">
        <f t="shared" si="93"/>
        <v/>
      </c>
      <c r="BO12" s="13" t="str">
        <f t="shared" si="93"/>
        <v/>
      </c>
      <c r="BP12" s="13" t="str">
        <f t="shared" si="93"/>
        <v/>
      </c>
      <c r="BQ12" s="13" t="str">
        <f t="shared" si="93"/>
        <v/>
      </c>
      <c r="BR12" s="13" t="str">
        <f t="shared" si="93"/>
        <v/>
      </c>
      <c r="BS12" s="13" t="str">
        <f t="shared" si="93"/>
        <v/>
      </c>
      <c r="BT12" s="13" t="str">
        <f t="shared" si="93"/>
        <v/>
      </c>
      <c r="BU12" s="13" t="str">
        <f t="shared" si="93"/>
        <v/>
      </c>
      <c r="BV12" s="13" t="str">
        <f t="shared" si="93"/>
        <v/>
      </c>
      <c r="BW12" s="13" t="str">
        <f t="shared" si="93"/>
        <v/>
      </c>
      <c r="BX12" s="13" t="str">
        <f t="shared" si="93"/>
        <v/>
      </c>
      <c r="BY12" s="13" t="str">
        <f t="shared" ref="BY12:CN38" si="95">IF(AND(BY$2&gt;=$D12,BY$2&lt;=$H12),$I12,"")</f>
        <v/>
      </c>
      <c r="BZ12" s="13" t="str">
        <f t="shared" si="95"/>
        <v/>
      </c>
      <c r="CA12" s="13" t="str">
        <f t="shared" si="89"/>
        <v/>
      </c>
      <c r="CB12" s="13" t="str">
        <f t="shared" si="89"/>
        <v/>
      </c>
      <c r="CC12" s="13" t="str">
        <f t="shared" si="89"/>
        <v/>
      </c>
      <c r="CD12" s="13" t="str">
        <f t="shared" si="89"/>
        <v/>
      </c>
      <c r="CE12" s="13" t="str">
        <f t="shared" si="89"/>
        <v/>
      </c>
      <c r="CF12" s="13" t="str">
        <f t="shared" si="89"/>
        <v/>
      </c>
      <c r="CG12" s="13" t="str">
        <f t="shared" si="89"/>
        <v/>
      </c>
      <c r="CH12" s="13" t="str">
        <f t="shared" si="89"/>
        <v/>
      </c>
      <c r="CI12" s="13" t="str">
        <f t="shared" si="89"/>
        <v/>
      </c>
      <c r="CJ12" s="13" t="str">
        <f t="shared" si="89"/>
        <v/>
      </c>
      <c r="CK12" s="13" t="str">
        <f t="shared" si="89"/>
        <v/>
      </c>
      <c r="CL12" s="13" t="str">
        <f t="shared" si="89"/>
        <v/>
      </c>
      <c r="CM12" s="13" t="str">
        <f t="shared" si="89"/>
        <v/>
      </c>
      <c r="CN12" s="13" t="str">
        <f t="shared" si="89"/>
        <v/>
      </c>
      <c r="CO12" s="13" t="str">
        <f t="shared" si="89"/>
        <v/>
      </c>
      <c r="CP12" s="13" t="str">
        <f t="shared" si="89"/>
        <v/>
      </c>
      <c r="CQ12" s="13" t="str">
        <f t="shared" si="89"/>
        <v/>
      </c>
      <c r="CR12" s="13" t="str">
        <f t="shared" si="89"/>
        <v/>
      </c>
      <c r="CS12" s="13" t="str">
        <f t="shared" si="89"/>
        <v/>
      </c>
      <c r="CT12" s="13" t="str">
        <f t="shared" si="89"/>
        <v/>
      </c>
      <c r="CU12" s="13" t="str">
        <f t="shared" si="89"/>
        <v/>
      </c>
      <c r="CV12" s="13" t="str">
        <f t="shared" si="89"/>
        <v/>
      </c>
      <c r="CW12" s="13" t="str">
        <f t="shared" si="89"/>
        <v/>
      </c>
      <c r="CX12" s="13" t="str">
        <f t="shared" si="89"/>
        <v/>
      </c>
      <c r="CY12" s="13" t="str">
        <f t="shared" si="89"/>
        <v/>
      </c>
      <c r="CZ12" s="13" t="str">
        <f t="shared" si="89"/>
        <v/>
      </c>
      <c r="DA12" s="13" t="str">
        <f t="shared" si="89"/>
        <v/>
      </c>
      <c r="DB12" s="13" t="str">
        <f t="shared" si="89"/>
        <v/>
      </c>
      <c r="DC12" s="13" t="str">
        <f t="shared" si="89"/>
        <v/>
      </c>
      <c r="DD12" s="13" t="str">
        <f t="shared" si="89"/>
        <v/>
      </c>
      <c r="DE12" s="227" t="str">
        <f t="shared" si="90"/>
        <v/>
      </c>
      <c r="DF12" s="13" t="str">
        <f t="shared" si="90"/>
        <v/>
      </c>
      <c r="DG12" s="13" t="str">
        <f t="shared" si="90"/>
        <v/>
      </c>
      <c r="DH12" s="13" t="str">
        <f t="shared" si="90"/>
        <v/>
      </c>
      <c r="DI12" s="13" t="str">
        <f t="shared" si="90"/>
        <v/>
      </c>
      <c r="DJ12" s="13" t="str">
        <f t="shared" si="90"/>
        <v/>
      </c>
      <c r="DK12" s="13" t="str">
        <f t="shared" si="90"/>
        <v/>
      </c>
      <c r="DL12" s="191" t="str">
        <f t="shared" si="90"/>
        <v/>
      </c>
    </row>
    <row r="13" spans="1:119" x14ac:dyDescent="0.45">
      <c r="A13" s="149" t="s">
        <v>81</v>
      </c>
      <c r="B13" s="75" t="s">
        <v>28</v>
      </c>
      <c r="C13" s="58">
        <v>1</v>
      </c>
      <c r="D13" s="92">
        <f t="shared" si="94"/>
        <v>44645</v>
      </c>
      <c r="E13" s="109">
        <v>1</v>
      </c>
      <c r="F13" s="109">
        <f>E13*2</f>
        <v>2</v>
      </c>
      <c r="G13" s="109">
        <v>0</v>
      </c>
      <c r="H13" s="92">
        <f t="shared" si="87"/>
        <v>44645</v>
      </c>
      <c r="I13" s="30" t="s">
        <v>110</v>
      </c>
      <c r="J13" s="126"/>
      <c r="K13" s="31" t="s">
        <v>10</v>
      </c>
      <c r="L13" s="171">
        <f>F13*Ressources!$C$2</f>
        <v>34</v>
      </c>
      <c r="M13" s="190" t="str">
        <f t="shared" si="91"/>
        <v/>
      </c>
      <c r="N13" s="13" t="str">
        <f t="shared" si="92"/>
        <v/>
      </c>
      <c r="O13" s="13" t="str">
        <f t="shared" si="92"/>
        <v/>
      </c>
      <c r="P13" s="13" t="str">
        <f t="shared" si="92"/>
        <v/>
      </c>
      <c r="Q13" s="13" t="str">
        <f t="shared" si="92"/>
        <v/>
      </c>
      <c r="R13" s="13" t="str">
        <f t="shared" si="92"/>
        <v/>
      </c>
      <c r="S13" s="13" t="str">
        <f t="shared" si="92"/>
        <v>Terminée</v>
      </c>
      <c r="T13" s="13" t="str">
        <f t="shared" si="92"/>
        <v/>
      </c>
      <c r="U13" s="13" t="str">
        <f t="shared" si="92"/>
        <v/>
      </c>
      <c r="V13" s="13" t="str">
        <f t="shared" si="92"/>
        <v/>
      </c>
      <c r="W13" s="13" t="str">
        <f t="shared" si="92"/>
        <v/>
      </c>
      <c r="X13" s="13" t="str">
        <f t="shared" si="92"/>
        <v/>
      </c>
      <c r="Y13" s="13" t="str">
        <f t="shared" si="92"/>
        <v/>
      </c>
      <c r="Z13" s="13" t="str">
        <f t="shared" si="92"/>
        <v/>
      </c>
      <c r="AA13" s="13" t="str">
        <f t="shared" si="92"/>
        <v/>
      </c>
      <c r="AB13" s="13" t="str">
        <f t="shared" si="92"/>
        <v/>
      </c>
      <c r="AC13" s="13" t="str">
        <f t="shared" si="92"/>
        <v/>
      </c>
      <c r="AD13" s="13" t="str">
        <f t="shared" ref="AD13:AS29" si="96">IF(AND(AD$2&gt;=$D13,AD$2&lt;=$H13),$I13,"")</f>
        <v/>
      </c>
      <c r="AE13" s="13" t="str">
        <f t="shared" si="96"/>
        <v/>
      </c>
      <c r="AF13" s="13" t="str">
        <f t="shared" si="96"/>
        <v/>
      </c>
      <c r="AG13" s="13" t="str">
        <f t="shared" si="96"/>
        <v/>
      </c>
      <c r="AH13" s="13" t="str">
        <f t="shared" si="96"/>
        <v/>
      </c>
      <c r="AI13" s="13" t="str">
        <f t="shared" si="96"/>
        <v/>
      </c>
      <c r="AJ13" s="13" t="str">
        <f t="shared" si="96"/>
        <v/>
      </c>
      <c r="AK13" s="13" t="str">
        <f t="shared" si="96"/>
        <v/>
      </c>
      <c r="AL13" s="13" t="str">
        <f t="shared" si="96"/>
        <v/>
      </c>
      <c r="AM13" s="13" t="str">
        <f t="shared" si="96"/>
        <v/>
      </c>
      <c r="AN13" s="13" t="str">
        <f t="shared" si="96"/>
        <v/>
      </c>
      <c r="AO13" s="13" t="str">
        <f t="shared" si="96"/>
        <v/>
      </c>
      <c r="AP13" s="13" t="str">
        <f t="shared" si="96"/>
        <v/>
      </c>
      <c r="AQ13" s="13" t="str">
        <f t="shared" si="96"/>
        <v/>
      </c>
      <c r="AR13" s="13" t="str">
        <f t="shared" si="96"/>
        <v/>
      </c>
      <c r="AS13" s="13" t="str">
        <f t="shared" si="96"/>
        <v/>
      </c>
      <c r="AT13" s="13" t="str">
        <f t="shared" ref="AT13:BI28" si="97">IF(AND(AT$2&gt;=$D13,AT$2&lt;=$H13),$I13,"")</f>
        <v/>
      </c>
      <c r="AU13" s="13" t="str">
        <f t="shared" si="97"/>
        <v/>
      </c>
      <c r="AV13" s="13" t="str">
        <f t="shared" si="97"/>
        <v/>
      </c>
      <c r="AW13" s="13" t="str">
        <f t="shared" si="97"/>
        <v/>
      </c>
      <c r="AX13" s="13" t="str">
        <f t="shared" si="97"/>
        <v/>
      </c>
      <c r="AY13" s="13" t="str">
        <f t="shared" si="97"/>
        <v/>
      </c>
      <c r="AZ13" s="13" t="str">
        <f t="shared" si="97"/>
        <v/>
      </c>
      <c r="BA13" s="13" t="str">
        <f t="shared" si="97"/>
        <v/>
      </c>
      <c r="BB13" s="13" t="str">
        <f t="shared" si="97"/>
        <v/>
      </c>
      <c r="BC13" s="13" t="str">
        <f t="shared" si="97"/>
        <v/>
      </c>
      <c r="BD13" s="13" t="str">
        <f t="shared" si="97"/>
        <v/>
      </c>
      <c r="BE13" s="13" t="str">
        <f t="shared" si="97"/>
        <v/>
      </c>
      <c r="BF13" s="13" t="str">
        <f t="shared" si="97"/>
        <v/>
      </c>
      <c r="BG13" s="13" t="str">
        <f t="shared" si="97"/>
        <v/>
      </c>
      <c r="BH13" s="13" t="str">
        <f t="shared" si="97"/>
        <v/>
      </c>
      <c r="BI13" s="13" t="str">
        <f t="shared" si="97"/>
        <v/>
      </c>
      <c r="BJ13" s="13" t="str">
        <f t="shared" ref="BJ13:BY41" si="98">IF(AND(BJ$2&gt;=$D13,BJ$2&lt;=$H13),$I13,"")</f>
        <v/>
      </c>
      <c r="BK13" s="13" t="str">
        <f t="shared" si="98"/>
        <v/>
      </c>
      <c r="BL13" s="13" t="str">
        <f t="shared" si="98"/>
        <v/>
      </c>
      <c r="BM13" s="13" t="str">
        <f t="shared" si="98"/>
        <v/>
      </c>
      <c r="BN13" s="13" t="str">
        <f t="shared" si="98"/>
        <v/>
      </c>
      <c r="BO13" s="13" t="str">
        <f t="shared" si="98"/>
        <v/>
      </c>
      <c r="BP13" s="13" t="str">
        <f t="shared" si="98"/>
        <v/>
      </c>
      <c r="BQ13" s="13" t="str">
        <f t="shared" si="98"/>
        <v/>
      </c>
      <c r="BR13" s="13" t="str">
        <f t="shared" si="98"/>
        <v/>
      </c>
      <c r="BS13" s="13" t="str">
        <f t="shared" si="98"/>
        <v/>
      </c>
      <c r="BT13" s="13" t="str">
        <f t="shared" si="98"/>
        <v/>
      </c>
      <c r="BU13" s="13" t="str">
        <f t="shared" si="98"/>
        <v/>
      </c>
      <c r="BV13" s="13" t="str">
        <f t="shared" si="98"/>
        <v/>
      </c>
      <c r="BW13" s="13" t="str">
        <f t="shared" si="98"/>
        <v/>
      </c>
      <c r="BX13" s="13" t="str">
        <f t="shared" si="98"/>
        <v/>
      </c>
      <c r="BY13" s="13" t="str">
        <f t="shared" si="98"/>
        <v/>
      </c>
      <c r="BZ13" s="13" t="str">
        <f t="shared" si="95"/>
        <v/>
      </c>
      <c r="CA13" s="13" t="str">
        <f t="shared" si="89"/>
        <v/>
      </c>
      <c r="CB13" s="13" t="str">
        <f t="shared" si="89"/>
        <v/>
      </c>
      <c r="CC13" s="13" t="str">
        <f t="shared" si="89"/>
        <v/>
      </c>
      <c r="CD13" s="13" t="str">
        <f t="shared" si="89"/>
        <v/>
      </c>
      <c r="CE13" s="13" t="str">
        <f t="shared" si="89"/>
        <v/>
      </c>
      <c r="CF13" s="13" t="str">
        <f t="shared" si="89"/>
        <v/>
      </c>
      <c r="CG13" s="13" t="str">
        <f t="shared" si="89"/>
        <v/>
      </c>
      <c r="CH13" s="13" t="str">
        <f t="shared" si="89"/>
        <v/>
      </c>
      <c r="CI13" s="13" t="str">
        <f t="shared" si="89"/>
        <v/>
      </c>
      <c r="CJ13" s="13" t="str">
        <f t="shared" si="89"/>
        <v/>
      </c>
      <c r="CK13" s="13" t="str">
        <f t="shared" si="89"/>
        <v/>
      </c>
      <c r="CL13" s="13" t="str">
        <f t="shared" si="89"/>
        <v/>
      </c>
      <c r="CM13" s="13" t="str">
        <f t="shared" si="89"/>
        <v/>
      </c>
      <c r="CN13" s="13" t="str">
        <f t="shared" si="89"/>
        <v/>
      </c>
      <c r="CO13" s="13" t="str">
        <f t="shared" si="89"/>
        <v/>
      </c>
      <c r="CP13" s="13" t="str">
        <f t="shared" ref="CP13:DD13" si="99">IF(AND(CP$2&gt;=$D13,CP$2&lt;=$H13),$I13,"")</f>
        <v/>
      </c>
      <c r="CQ13" s="13" t="str">
        <f t="shared" si="99"/>
        <v/>
      </c>
      <c r="CR13" s="13" t="str">
        <f t="shared" si="99"/>
        <v/>
      </c>
      <c r="CS13" s="13" t="str">
        <f t="shared" si="99"/>
        <v/>
      </c>
      <c r="CT13" s="13" t="str">
        <f t="shared" si="99"/>
        <v/>
      </c>
      <c r="CU13" s="13" t="str">
        <f t="shared" si="99"/>
        <v/>
      </c>
      <c r="CV13" s="13" t="str">
        <f t="shared" si="99"/>
        <v/>
      </c>
      <c r="CW13" s="13" t="str">
        <f t="shared" si="99"/>
        <v/>
      </c>
      <c r="CX13" s="13" t="str">
        <f t="shared" si="99"/>
        <v/>
      </c>
      <c r="CY13" s="13" t="str">
        <f t="shared" si="99"/>
        <v/>
      </c>
      <c r="CZ13" s="13" t="str">
        <f t="shared" si="99"/>
        <v/>
      </c>
      <c r="DA13" s="13" t="str">
        <f t="shared" si="99"/>
        <v/>
      </c>
      <c r="DB13" s="13" t="str">
        <f t="shared" si="99"/>
        <v/>
      </c>
      <c r="DC13" s="13" t="str">
        <f t="shared" si="99"/>
        <v/>
      </c>
      <c r="DD13" s="13" t="str">
        <f t="shared" si="99"/>
        <v/>
      </c>
      <c r="DE13" s="227" t="str">
        <f t="shared" si="90"/>
        <v/>
      </c>
      <c r="DF13" s="13" t="str">
        <f t="shared" si="90"/>
        <v/>
      </c>
      <c r="DG13" s="13" t="str">
        <f t="shared" si="90"/>
        <v/>
      </c>
      <c r="DH13" s="13" t="str">
        <f t="shared" si="90"/>
        <v/>
      </c>
      <c r="DI13" s="13" t="str">
        <f t="shared" si="90"/>
        <v/>
      </c>
      <c r="DJ13" s="13" t="str">
        <f t="shared" si="90"/>
        <v/>
      </c>
      <c r="DK13" s="13" t="str">
        <f t="shared" si="90"/>
        <v/>
      </c>
      <c r="DL13" s="191" t="str">
        <f t="shared" si="90"/>
        <v/>
      </c>
    </row>
    <row r="14" spans="1:119" x14ac:dyDescent="0.45">
      <c r="A14" s="149" t="s">
        <v>90</v>
      </c>
      <c r="B14" s="75" t="s">
        <v>162</v>
      </c>
      <c r="C14" s="58">
        <v>0.5</v>
      </c>
      <c r="D14" s="92">
        <f t="shared" si="94"/>
        <v>44646</v>
      </c>
      <c r="E14" s="109">
        <f>E15+E16</f>
        <v>4</v>
      </c>
      <c r="F14" s="109">
        <f>F15+F16</f>
        <v>16</v>
      </c>
      <c r="G14" s="109">
        <v>0</v>
      </c>
      <c r="H14" s="92">
        <f t="shared" si="87"/>
        <v>44649</v>
      </c>
      <c r="I14" s="30" t="s">
        <v>22</v>
      </c>
      <c r="J14" s="126"/>
      <c r="K14" s="31" t="s">
        <v>10</v>
      </c>
      <c r="L14" s="171">
        <f>L15+L16</f>
        <v>272</v>
      </c>
      <c r="M14" s="190" t="str">
        <f t="shared" si="91"/>
        <v/>
      </c>
      <c r="N14" s="13" t="str">
        <f t="shared" si="92"/>
        <v/>
      </c>
      <c r="O14" s="13" t="str">
        <f t="shared" si="92"/>
        <v/>
      </c>
      <c r="P14" s="13" t="str">
        <f t="shared" si="92"/>
        <v/>
      </c>
      <c r="Q14" s="13" t="str">
        <f t="shared" si="92"/>
        <v/>
      </c>
      <c r="R14" s="13" t="str">
        <f t="shared" si="92"/>
        <v/>
      </c>
      <c r="S14" s="13" t="str">
        <f t="shared" si="92"/>
        <v/>
      </c>
      <c r="T14" s="13" t="str">
        <f t="shared" si="92"/>
        <v>En cours</v>
      </c>
      <c r="U14" s="13" t="str">
        <f t="shared" si="92"/>
        <v>En cours</v>
      </c>
      <c r="V14" s="13" t="str">
        <f t="shared" si="92"/>
        <v>En cours</v>
      </c>
      <c r="W14" s="13" t="str">
        <f t="shared" si="92"/>
        <v>En cours</v>
      </c>
      <c r="X14" s="13" t="str">
        <f t="shared" si="92"/>
        <v/>
      </c>
      <c r="Y14" s="13" t="str">
        <f t="shared" si="92"/>
        <v/>
      </c>
      <c r="Z14" s="13" t="str">
        <f t="shared" si="92"/>
        <v/>
      </c>
      <c r="AA14" s="13" t="str">
        <f t="shared" si="92"/>
        <v/>
      </c>
      <c r="AB14" s="13" t="str">
        <f t="shared" si="92"/>
        <v/>
      </c>
      <c r="AC14" s="13" t="str">
        <f t="shared" si="92"/>
        <v/>
      </c>
      <c r="AD14" s="13" t="str">
        <f t="shared" si="96"/>
        <v/>
      </c>
      <c r="AE14" s="13" t="str">
        <f t="shared" si="96"/>
        <v/>
      </c>
      <c r="AF14" s="13" t="str">
        <f t="shared" si="96"/>
        <v/>
      </c>
      <c r="AG14" s="13" t="str">
        <f t="shared" si="96"/>
        <v/>
      </c>
      <c r="AH14" s="13" t="str">
        <f t="shared" si="96"/>
        <v/>
      </c>
      <c r="AI14" s="13" t="str">
        <f t="shared" si="96"/>
        <v/>
      </c>
      <c r="AJ14" s="13" t="str">
        <f t="shared" si="96"/>
        <v/>
      </c>
      <c r="AK14" s="13" t="str">
        <f t="shared" si="96"/>
        <v/>
      </c>
      <c r="AL14" s="13" t="str">
        <f t="shared" si="96"/>
        <v/>
      </c>
      <c r="AM14" s="13" t="str">
        <f t="shared" si="96"/>
        <v/>
      </c>
      <c r="AN14" s="13" t="str">
        <f t="shared" si="96"/>
        <v/>
      </c>
      <c r="AO14" s="13" t="str">
        <f t="shared" si="96"/>
        <v/>
      </c>
      <c r="AP14" s="13" t="str">
        <f t="shared" si="96"/>
        <v/>
      </c>
      <c r="AQ14" s="13" t="str">
        <f t="shared" si="96"/>
        <v/>
      </c>
      <c r="AR14" s="13" t="str">
        <f t="shared" si="96"/>
        <v/>
      </c>
      <c r="AS14" s="13" t="str">
        <f t="shared" si="96"/>
        <v/>
      </c>
      <c r="AT14" s="13" t="str">
        <f t="shared" si="97"/>
        <v/>
      </c>
      <c r="AU14" s="13" t="str">
        <f t="shared" si="97"/>
        <v/>
      </c>
      <c r="AV14" s="13" t="str">
        <f t="shared" si="97"/>
        <v/>
      </c>
      <c r="AW14" s="13" t="str">
        <f t="shared" si="97"/>
        <v/>
      </c>
      <c r="AX14" s="13" t="str">
        <f t="shared" si="97"/>
        <v/>
      </c>
      <c r="AY14" s="13" t="str">
        <f t="shared" si="97"/>
        <v/>
      </c>
      <c r="AZ14" s="13" t="str">
        <f t="shared" si="97"/>
        <v/>
      </c>
      <c r="BA14" s="13" t="str">
        <f t="shared" si="97"/>
        <v/>
      </c>
      <c r="BB14" s="13" t="str">
        <f t="shared" si="97"/>
        <v/>
      </c>
      <c r="BC14" s="13" t="str">
        <f t="shared" si="97"/>
        <v/>
      </c>
      <c r="BD14" s="13" t="str">
        <f t="shared" si="97"/>
        <v/>
      </c>
      <c r="BE14" s="13" t="str">
        <f t="shared" si="97"/>
        <v/>
      </c>
      <c r="BF14" s="13" t="str">
        <f t="shared" si="97"/>
        <v/>
      </c>
      <c r="BG14" s="13" t="str">
        <f t="shared" si="97"/>
        <v/>
      </c>
      <c r="BH14" s="13" t="str">
        <f t="shared" si="97"/>
        <v/>
      </c>
      <c r="BI14" s="13" t="str">
        <f t="shared" si="97"/>
        <v/>
      </c>
      <c r="BJ14" s="13" t="str">
        <f t="shared" si="98"/>
        <v/>
      </c>
      <c r="BK14" s="13" t="str">
        <f t="shared" si="98"/>
        <v/>
      </c>
      <c r="BL14" s="13" t="str">
        <f t="shared" si="98"/>
        <v/>
      </c>
      <c r="BM14" s="13" t="str">
        <f t="shared" si="98"/>
        <v/>
      </c>
      <c r="BN14" s="13" t="str">
        <f t="shared" si="98"/>
        <v/>
      </c>
      <c r="BO14" s="13" t="str">
        <f t="shared" si="98"/>
        <v/>
      </c>
      <c r="BP14" s="13" t="str">
        <f t="shared" si="98"/>
        <v/>
      </c>
      <c r="BQ14" s="13" t="str">
        <f t="shared" si="98"/>
        <v/>
      </c>
      <c r="BR14" s="13" t="str">
        <f t="shared" si="98"/>
        <v/>
      </c>
      <c r="BS14" s="13" t="str">
        <f t="shared" si="98"/>
        <v/>
      </c>
      <c r="BT14" s="13" t="str">
        <f t="shared" si="98"/>
        <v/>
      </c>
      <c r="BU14" s="13" t="str">
        <f t="shared" si="98"/>
        <v/>
      </c>
      <c r="BV14" s="13" t="str">
        <f t="shared" si="98"/>
        <v/>
      </c>
      <c r="BW14" s="13" t="str">
        <f t="shared" si="98"/>
        <v/>
      </c>
      <c r="BX14" s="13" t="str">
        <f t="shared" si="98"/>
        <v/>
      </c>
      <c r="BY14" s="13" t="str">
        <f t="shared" si="98"/>
        <v/>
      </c>
      <c r="BZ14" s="13" t="str">
        <f t="shared" si="95"/>
        <v/>
      </c>
      <c r="CA14" s="13" t="str">
        <f t="shared" si="95"/>
        <v/>
      </c>
      <c r="CB14" s="13" t="str">
        <f t="shared" si="95"/>
        <v/>
      </c>
      <c r="CC14" s="13" t="str">
        <f t="shared" si="95"/>
        <v/>
      </c>
      <c r="CD14" s="13" t="str">
        <f t="shared" si="95"/>
        <v/>
      </c>
      <c r="CE14" s="13" t="str">
        <f t="shared" si="95"/>
        <v/>
      </c>
      <c r="CF14" s="13" t="str">
        <f t="shared" si="95"/>
        <v/>
      </c>
      <c r="CG14" s="13" t="str">
        <f t="shared" si="95"/>
        <v/>
      </c>
      <c r="CH14" s="13" t="str">
        <f t="shared" si="95"/>
        <v/>
      </c>
      <c r="CI14" s="13" t="str">
        <f t="shared" si="95"/>
        <v/>
      </c>
      <c r="CJ14" s="13" t="str">
        <f t="shared" si="95"/>
        <v/>
      </c>
      <c r="CK14" s="13" t="str">
        <f t="shared" si="95"/>
        <v/>
      </c>
      <c r="CL14" s="13" t="str">
        <f t="shared" si="95"/>
        <v/>
      </c>
      <c r="CM14" s="13" t="str">
        <f t="shared" si="95"/>
        <v/>
      </c>
      <c r="CN14" s="13" t="str">
        <f t="shared" si="95"/>
        <v/>
      </c>
      <c r="CO14" s="13" t="str">
        <f t="shared" ref="CO14:DD29" si="100">IF(AND(CO$2&gt;=$D14,CO$2&lt;=$H14),$I14,"")</f>
        <v/>
      </c>
      <c r="CP14" s="13" t="str">
        <f t="shared" si="100"/>
        <v/>
      </c>
      <c r="CQ14" s="13" t="str">
        <f t="shared" si="100"/>
        <v/>
      </c>
      <c r="CR14" s="13" t="str">
        <f t="shared" si="100"/>
        <v/>
      </c>
      <c r="CS14" s="13" t="str">
        <f t="shared" si="100"/>
        <v/>
      </c>
      <c r="CT14" s="13" t="str">
        <f t="shared" si="100"/>
        <v/>
      </c>
      <c r="CU14" s="13" t="str">
        <f t="shared" si="100"/>
        <v/>
      </c>
      <c r="CV14" s="13" t="str">
        <f t="shared" si="100"/>
        <v/>
      </c>
      <c r="CW14" s="13" t="str">
        <f t="shared" si="100"/>
        <v/>
      </c>
      <c r="CX14" s="13" t="str">
        <f t="shared" si="100"/>
        <v/>
      </c>
      <c r="CY14" s="13" t="str">
        <f t="shared" si="100"/>
        <v/>
      </c>
      <c r="CZ14" s="13" t="str">
        <f t="shared" si="100"/>
        <v/>
      </c>
      <c r="DA14" s="13" t="str">
        <f t="shared" si="100"/>
        <v/>
      </c>
      <c r="DB14" s="13" t="str">
        <f t="shared" si="100"/>
        <v/>
      </c>
      <c r="DC14" s="13" t="str">
        <f t="shared" si="100"/>
        <v/>
      </c>
      <c r="DD14" s="13" t="str">
        <f t="shared" si="100"/>
        <v/>
      </c>
      <c r="DE14" s="227" t="str">
        <f t="shared" si="90"/>
        <v/>
      </c>
      <c r="DF14" s="13" t="str">
        <f t="shared" si="90"/>
        <v/>
      </c>
      <c r="DG14" s="13" t="str">
        <f t="shared" si="90"/>
        <v/>
      </c>
      <c r="DH14" s="13" t="str">
        <f t="shared" si="90"/>
        <v/>
      </c>
      <c r="DI14" s="13" t="str">
        <f t="shared" si="90"/>
        <v/>
      </c>
      <c r="DJ14" s="13" t="str">
        <f t="shared" si="90"/>
        <v/>
      </c>
      <c r="DK14" s="13" t="str">
        <f t="shared" si="90"/>
        <v/>
      </c>
      <c r="DL14" s="191" t="str">
        <f t="shared" si="90"/>
        <v/>
      </c>
    </row>
    <row r="15" spans="1:119" hidden="1" x14ac:dyDescent="0.45">
      <c r="A15" s="150" t="s">
        <v>91</v>
      </c>
      <c r="B15" s="76" t="s">
        <v>60</v>
      </c>
      <c r="C15" s="59">
        <v>0</v>
      </c>
      <c r="D15" s="93">
        <f>D14</f>
        <v>44646</v>
      </c>
      <c r="E15" s="110">
        <v>2</v>
      </c>
      <c r="F15" s="110">
        <f>E15*4</f>
        <v>8</v>
      </c>
      <c r="G15" s="110">
        <v>0</v>
      </c>
      <c r="H15" s="93">
        <f t="shared" si="87"/>
        <v>44647</v>
      </c>
      <c r="I15" s="50" t="s">
        <v>21</v>
      </c>
      <c r="J15" s="127"/>
      <c r="K15" s="51" t="s">
        <v>10</v>
      </c>
      <c r="L15" s="171">
        <f>F15*Ressources!$C$2</f>
        <v>136</v>
      </c>
      <c r="M15" s="190" t="str">
        <f t="shared" si="91"/>
        <v/>
      </c>
      <c r="N15" s="13" t="str">
        <f t="shared" si="92"/>
        <v/>
      </c>
      <c r="O15" s="13" t="str">
        <f t="shared" si="92"/>
        <v/>
      </c>
      <c r="P15" s="13" t="str">
        <f t="shared" si="92"/>
        <v/>
      </c>
      <c r="Q15" s="13" t="str">
        <f t="shared" si="92"/>
        <v/>
      </c>
      <c r="R15" s="13" t="str">
        <f t="shared" si="92"/>
        <v/>
      </c>
      <c r="S15" s="13" t="str">
        <f t="shared" si="92"/>
        <v/>
      </c>
      <c r="T15" s="13" t="str">
        <f t="shared" si="92"/>
        <v>En attente</v>
      </c>
      <c r="U15" s="13" t="str">
        <f t="shared" si="92"/>
        <v>En attente</v>
      </c>
      <c r="V15" s="13" t="str">
        <f t="shared" si="92"/>
        <v/>
      </c>
      <c r="W15" s="13" t="str">
        <f t="shared" si="92"/>
        <v/>
      </c>
      <c r="X15" s="13" t="str">
        <f t="shared" si="92"/>
        <v/>
      </c>
      <c r="Y15" s="13" t="str">
        <f t="shared" si="92"/>
        <v/>
      </c>
      <c r="Z15" s="13" t="str">
        <f t="shared" si="92"/>
        <v/>
      </c>
      <c r="AA15" s="13" t="str">
        <f t="shared" si="92"/>
        <v/>
      </c>
      <c r="AB15" s="13" t="str">
        <f t="shared" si="92"/>
        <v/>
      </c>
      <c r="AC15" s="13" t="str">
        <f t="shared" si="92"/>
        <v/>
      </c>
      <c r="AD15" s="13" t="str">
        <f t="shared" si="96"/>
        <v/>
      </c>
      <c r="AE15" s="13" t="str">
        <f t="shared" si="96"/>
        <v/>
      </c>
      <c r="AF15" s="13" t="str">
        <f t="shared" si="96"/>
        <v/>
      </c>
      <c r="AG15" s="13" t="str">
        <f t="shared" si="96"/>
        <v/>
      </c>
      <c r="AH15" s="13" t="str">
        <f t="shared" si="96"/>
        <v/>
      </c>
      <c r="AI15" s="13" t="str">
        <f t="shared" si="96"/>
        <v/>
      </c>
      <c r="AJ15" s="13" t="str">
        <f t="shared" si="96"/>
        <v/>
      </c>
      <c r="AK15" s="13" t="str">
        <f t="shared" si="96"/>
        <v/>
      </c>
      <c r="AL15" s="13" t="str">
        <f t="shared" si="96"/>
        <v/>
      </c>
      <c r="AM15" s="13" t="str">
        <f t="shared" si="96"/>
        <v/>
      </c>
      <c r="AN15" s="13" t="str">
        <f t="shared" si="96"/>
        <v/>
      </c>
      <c r="AO15" s="13" t="str">
        <f t="shared" si="96"/>
        <v/>
      </c>
      <c r="AP15" s="13" t="str">
        <f t="shared" si="96"/>
        <v/>
      </c>
      <c r="AQ15" s="13" t="str">
        <f t="shared" si="96"/>
        <v/>
      </c>
      <c r="AR15" s="13" t="str">
        <f t="shared" si="96"/>
        <v/>
      </c>
      <c r="AS15" s="13" t="str">
        <f t="shared" si="96"/>
        <v/>
      </c>
      <c r="AT15" s="13" t="str">
        <f t="shared" si="97"/>
        <v/>
      </c>
      <c r="AU15" s="13" t="str">
        <f t="shared" si="97"/>
        <v/>
      </c>
      <c r="AV15" s="13" t="str">
        <f t="shared" si="97"/>
        <v/>
      </c>
      <c r="AW15" s="13" t="str">
        <f t="shared" si="97"/>
        <v/>
      </c>
      <c r="AX15" s="13" t="str">
        <f t="shared" si="97"/>
        <v/>
      </c>
      <c r="AY15" s="13" t="str">
        <f t="shared" si="97"/>
        <v/>
      </c>
      <c r="AZ15" s="13" t="str">
        <f t="shared" si="97"/>
        <v/>
      </c>
      <c r="BA15" s="13" t="str">
        <f t="shared" si="97"/>
        <v/>
      </c>
      <c r="BB15" s="13" t="str">
        <f t="shared" si="97"/>
        <v/>
      </c>
      <c r="BC15" s="13" t="str">
        <f t="shared" si="97"/>
        <v/>
      </c>
      <c r="BD15" s="13" t="str">
        <f t="shared" si="97"/>
        <v/>
      </c>
      <c r="BE15" s="13" t="str">
        <f t="shared" si="97"/>
        <v/>
      </c>
      <c r="BF15" s="13" t="str">
        <f t="shared" si="97"/>
        <v/>
      </c>
      <c r="BG15" s="13" t="str">
        <f t="shared" si="97"/>
        <v/>
      </c>
      <c r="BH15" s="13" t="str">
        <f t="shared" si="97"/>
        <v/>
      </c>
      <c r="BI15" s="13" t="str">
        <f t="shared" si="97"/>
        <v/>
      </c>
      <c r="BJ15" s="13" t="str">
        <f t="shared" si="98"/>
        <v/>
      </c>
      <c r="BK15" s="13" t="str">
        <f t="shared" si="98"/>
        <v/>
      </c>
      <c r="BL15" s="13" t="str">
        <f t="shared" si="98"/>
        <v/>
      </c>
      <c r="BM15" s="13" t="str">
        <f t="shared" si="98"/>
        <v/>
      </c>
      <c r="BN15" s="13" t="str">
        <f t="shared" si="98"/>
        <v/>
      </c>
      <c r="BO15" s="13" t="str">
        <f t="shared" si="98"/>
        <v/>
      </c>
      <c r="BP15" s="13" t="str">
        <f t="shared" si="98"/>
        <v/>
      </c>
      <c r="BQ15" s="13" t="str">
        <f t="shared" si="98"/>
        <v/>
      </c>
      <c r="BR15" s="13" t="str">
        <f t="shared" si="98"/>
        <v/>
      </c>
      <c r="BS15" s="13" t="str">
        <f t="shared" si="98"/>
        <v/>
      </c>
      <c r="BT15" s="13" t="str">
        <f t="shared" si="98"/>
        <v/>
      </c>
      <c r="BU15" s="13" t="str">
        <f t="shared" si="98"/>
        <v/>
      </c>
      <c r="BV15" s="13" t="str">
        <f t="shared" si="98"/>
        <v/>
      </c>
      <c r="BW15" s="13" t="str">
        <f t="shared" si="98"/>
        <v/>
      </c>
      <c r="BX15" s="13" t="str">
        <f t="shared" si="98"/>
        <v/>
      </c>
      <c r="BY15" s="13" t="str">
        <f t="shared" si="98"/>
        <v/>
      </c>
      <c r="BZ15" s="13" t="str">
        <f t="shared" si="95"/>
        <v/>
      </c>
      <c r="CA15" s="13" t="str">
        <f t="shared" si="95"/>
        <v/>
      </c>
      <c r="CB15" s="13" t="str">
        <f t="shared" si="95"/>
        <v/>
      </c>
      <c r="CC15" s="13" t="str">
        <f t="shared" si="95"/>
        <v/>
      </c>
      <c r="CD15" s="13" t="str">
        <f t="shared" si="95"/>
        <v/>
      </c>
      <c r="CE15" s="13" t="str">
        <f t="shared" si="95"/>
        <v/>
      </c>
      <c r="CF15" s="13" t="str">
        <f t="shared" si="95"/>
        <v/>
      </c>
      <c r="CG15" s="13" t="str">
        <f t="shared" si="95"/>
        <v/>
      </c>
      <c r="CH15" s="13" t="str">
        <f t="shared" si="95"/>
        <v/>
      </c>
      <c r="CI15" s="13" t="str">
        <f t="shared" si="95"/>
        <v/>
      </c>
      <c r="CJ15" s="13" t="str">
        <f t="shared" si="95"/>
        <v/>
      </c>
      <c r="CK15" s="13" t="str">
        <f t="shared" si="95"/>
        <v/>
      </c>
      <c r="CL15" s="13" t="str">
        <f t="shared" si="95"/>
        <v/>
      </c>
      <c r="CM15" s="13" t="str">
        <f t="shared" si="95"/>
        <v/>
      </c>
      <c r="CN15" s="13" t="str">
        <f t="shared" si="95"/>
        <v/>
      </c>
      <c r="CO15" s="13" t="str">
        <f t="shared" si="100"/>
        <v/>
      </c>
      <c r="CP15" s="13" t="str">
        <f t="shared" si="100"/>
        <v/>
      </c>
      <c r="CQ15" s="13" t="str">
        <f t="shared" si="100"/>
        <v/>
      </c>
      <c r="CR15" s="13" t="str">
        <f t="shared" si="100"/>
        <v/>
      </c>
      <c r="CS15" s="13" t="str">
        <f t="shared" si="100"/>
        <v/>
      </c>
      <c r="CT15" s="13" t="str">
        <f t="shared" si="100"/>
        <v/>
      </c>
      <c r="CU15" s="13" t="str">
        <f t="shared" si="100"/>
        <v/>
      </c>
      <c r="CV15" s="13" t="str">
        <f t="shared" si="100"/>
        <v/>
      </c>
      <c r="CW15" s="13" t="str">
        <f t="shared" si="100"/>
        <v/>
      </c>
      <c r="CX15" s="13" t="str">
        <f t="shared" si="100"/>
        <v/>
      </c>
      <c r="CY15" s="13" t="str">
        <f t="shared" si="100"/>
        <v/>
      </c>
      <c r="CZ15" s="13" t="str">
        <f t="shared" si="100"/>
        <v/>
      </c>
      <c r="DA15" s="13" t="str">
        <f t="shared" si="100"/>
        <v/>
      </c>
      <c r="DB15" s="13" t="str">
        <f t="shared" si="100"/>
        <v/>
      </c>
      <c r="DC15" s="13" t="str">
        <f t="shared" si="100"/>
        <v/>
      </c>
      <c r="DD15" s="13" t="str">
        <f t="shared" si="100"/>
        <v/>
      </c>
      <c r="DE15" s="227" t="str">
        <f t="shared" ref="DE15:DL24" si="101">IF(AND(DE$2&gt;=$D15,DE$2&lt;=$H15),$I15,"")</f>
        <v/>
      </c>
      <c r="DF15" s="13" t="str">
        <f t="shared" si="101"/>
        <v/>
      </c>
      <c r="DG15" s="13" t="str">
        <f t="shared" si="101"/>
        <v/>
      </c>
      <c r="DH15" s="13" t="str">
        <f t="shared" si="101"/>
        <v/>
      </c>
      <c r="DI15" s="13" t="str">
        <f t="shared" si="101"/>
        <v/>
      </c>
      <c r="DJ15" s="13" t="str">
        <f t="shared" si="101"/>
        <v/>
      </c>
      <c r="DK15" s="13" t="str">
        <f t="shared" si="101"/>
        <v/>
      </c>
      <c r="DL15" s="191" t="str">
        <f t="shared" si="101"/>
        <v/>
      </c>
    </row>
    <row r="16" spans="1:119" hidden="1" x14ac:dyDescent="0.45">
      <c r="A16" s="150" t="s">
        <v>92</v>
      </c>
      <c r="B16" s="76" t="s">
        <v>61</v>
      </c>
      <c r="C16" s="59">
        <v>0</v>
      </c>
      <c r="D16" s="93">
        <f t="shared" si="94"/>
        <v>44648</v>
      </c>
      <c r="E16" s="110">
        <v>2</v>
      </c>
      <c r="F16" s="110">
        <f>E16*4</f>
        <v>8</v>
      </c>
      <c r="G16" s="110">
        <v>0</v>
      </c>
      <c r="H16" s="93">
        <f t="shared" si="87"/>
        <v>44649</v>
      </c>
      <c r="I16" s="50" t="s">
        <v>21</v>
      </c>
      <c r="J16" s="127"/>
      <c r="K16" s="51" t="s">
        <v>10</v>
      </c>
      <c r="L16" s="171">
        <f>F16*Ressources!$C$2</f>
        <v>136</v>
      </c>
      <c r="M16" s="190" t="str">
        <f t="shared" si="91"/>
        <v/>
      </c>
      <c r="N16" s="13" t="str">
        <f t="shared" si="92"/>
        <v/>
      </c>
      <c r="O16" s="13" t="str">
        <f t="shared" si="92"/>
        <v/>
      </c>
      <c r="P16" s="13" t="str">
        <f t="shared" si="92"/>
        <v/>
      </c>
      <c r="Q16" s="13" t="str">
        <f t="shared" si="92"/>
        <v/>
      </c>
      <c r="R16" s="13" t="str">
        <f t="shared" si="92"/>
        <v/>
      </c>
      <c r="S16" s="13" t="str">
        <f t="shared" si="92"/>
        <v/>
      </c>
      <c r="T16" s="13" t="str">
        <f t="shared" si="92"/>
        <v/>
      </c>
      <c r="U16" s="13" t="str">
        <f t="shared" si="92"/>
        <v/>
      </c>
      <c r="V16" s="13" t="str">
        <f t="shared" si="92"/>
        <v>En attente</v>
      </c>
      <c r="W16" s="13" t="str">
        <f t="shared" si="92"/>
        <v>En attente</v>
      </c>
      <c r="X16" s="13" t="str">
        <f t="shared" si="92"/>
        <v/>
      </c>
      <c r="Y16" s="13" t="str">
        <f t="shared" si="92"/>
        <v/>
      </c>
      <c r="Z16" s="13" t="str">
        <f t="shared" si="92"/>
        <v/>
      </c>
      <c r="AA16" s="13" t="str">
        <f t="shared" si="92"/>
        <v/>
      </c>
      <c r="AB16" s="13" t="str">
        <f t="shared" si="92"/>
        <v/>
      </c>
      <c r="AC16" s="13" t="str">
        <f t="shared" si="92"/>
        <v/>
      </c>
      <c r="AD16" s="13" t="str">
        <f t="shared" si="96"/>
        <v/>
      </c>
      <c r="AE16" s="13" t="str">
        <f t="shared" si="96"/>
        <v/>
      </c>
      <c r="AF16" s="13" t="str">
        <f t="shared" si="96"/>
        <v/>
      </c>
      <c r="AG16" s="13" t="str">
        <f t="shared" si="96"/>
        <v/>
      </c>
      <c r="AH16" s="13" t="str">
        <f t="shared" si="96"/>
        <v/>
      </c>
      <c r="AI16" s="13" t="str">
        <f t="shared" si="96"/>
        <v/>
      </c>
      <c r="AJ16" s="13" t="str">
        <f t="shared" si="96"/>
        <v/>
      </c>
      <c r="AK16" s="13" t="str">
        <f t="shared" si="96"/>
        <v/>
      </c>
      <c r="AL16" s="13" t="str">
        <f t="shared" si="96"/>
        <v/>
      </c>
      <c r="AM16" s="13" t="str">
        <f t="shared" si="96"/>
        <v/>
      </c>
      <c r="AN16" s="13" t="str">
        <f t="shared" si="96"/>
        <v/>
      </c>
      <c r="AO16" s="13" t="str">
        <f t="shared" si="96"/>
        <v/>
      </c>
      <c r="AP16" s="13" t="str">
        <f t="shared" si="96"/>
        <v/>
      </c>
      <c r="AQ16" s="13" t="str">
        <f t="shared" si="96"/>
        <v/>
      </c>
      <c r="AR16" s="13" t="str">
        <f t="shared" si="96"/>
        <v/>
      </c>
      <c r="AS16" s="13" t="str">
        <f t="shared" si="96"/>
        <v/>
      </c>
      <c r="AT16" s="13" t="str">
        <f t="shared" si="97"/>
        <v/>
      </c>
      <c r="AU16" s="13" t="str">
        <f t="shared" si="97"/>
        <v/>
      </c>
      <c r="AV16" s="13" t="str">
        <f t="shared" si="97"/>
        <v/>
      </c>
      <c r="AW16" s="13" t="str">
        <f t="shared" si="97"/>
        <v/>
      </c>
      <c r="AX16" s="13" t="str">
        <f t="shared" si="97"/>
        <v/>
      </c>
      <c r="AY16" s="13" t="str">
        <f t="shared" si="97"/>
        <v/>
      </c>
      <c r="AZ16" s="13" t="str">
        <f t="shared" si="97"/>
        <v/>
      </c>
      <c r="BA16" s="13" t="str">
        <f t="shared" si="97"/>
        <v/>
      </c>
      <c r="BB16" s="13" t="str">
        <f t="shared" si="97"/>
        <v/>
      </c>
      <c r="BC16" s="13" t="str">
        <f t="shared" si="97"/>
        <v/>
      </c>
      <c r="BD16" s="13" t="str">
        <f t="shared" si="97"/>
        <v/>
      </c>
      <c r="BE16" s="13" t="str">
        <f t="shared" si="97"/>
        <v/>
      </c>
      <c r="BF16" s="13" t="str">
        <f t="shared" si="97"/>
        <v/>
      </c>
      <c r="BG16" s="13" t="str">
        <f t="shared" si="97"/>
        <v/>
      </c>
      <c r="BH16" s="13" t="str">
        <f t="shared" si="97"/>
        <v/>
      </c>
      <c r="BI16" s="13" t="str">
        <f t="shared" si="97"/>
        <v/>
      </c>
      <c r="BJ16" s="13" t="str">
        <f t="shared" si="98"/>
        <v/>
      </c>
      <c r="BK16" s="13" t="str">
        <f t="shared" si="98"/>
        <v/>
      </c>
      <c r="BL16" s="13" t="str">
        <f t="shared" si="98"/>
        <v/>
      </c>
      <c r="BM16" s="13" t="str">
        <f t="shared" si="98"/>
        <v/>
      </c>
      <c r="BN16" s="13" t="str">
        <f t="shared" si="98"/>
        <v/>
      </c>
      <c r="BO16" s="13" t="str">
        <f t="shared" si="98"/>
        <v/>
      </c>
      <c r="BP16" s="13" t="str">
        <f t="shared" si="98"/>
        <v/>
      </c>
      <c r="BQ16" s="13" t="str">
        <f t="shared" si="98"/>
        <v/>
      </c>
      <c r="BR16" s="13" t="str">
        <f t="shared" si="98"/>
        <v/>
      </c>
      <c r="BS16" s="13" t="str">
        <f t="shared" si="98"/>
        <v/>
      </c>
      <c r="BT16" s="13" t="str">
        <f t="shared" si="98"/>
        <v/>
      </c>
      <c r="BU16" s="13" t="str">
        <f t="shared" si="98"/>
        <v/>
      </c>
      <c r="BV16" s="13" t="str">
        <f t="shared" si="98"/>
        <v/>
      </c>
      <c r="BW16" s="13" t="str">
        <f t="shared" si="98"/>
        <v/>
      </c>
      <c r="BX16" s="13" t="str">
        <f t="shared" si="98"/>
        <v/>
      </c>
      <c r="BY16" s="13" t="str">
        <f t="shared" si="98"/>
        <v/>
      </c>
      <c r="BZ16" s="13" t="str">
        <f t="shared" si="95"/>
        <v/>
      </c>
      <c r="CA16" s="13" t="str">
        <f t="shared" si="95"/>
        <v/>
      </c>
      <c r="CB16" s="13" t="str">
        <f t="shared" si="95"/>
        <v/>
      </c>
      <c r="CC16" s="13" t="str">
        <f t="shared" si="95"/>
        <v/>
      </c>
      <c r="CD16" s="13" t="str">
        <f t="shared" si="95"/>
        <v/>
      </c>
      <c r="CE16" s="13" t="str">
        <f t="shared" si="95"/>
        <v/>
      </c>
      <c r="CF16" s="13" t="str">
        <f t="shared" si="95"/>
        <v/>
      </c>
      <c r="CG16" s="13" t="str">
        <f t="shared" si="95"/>
        <v/>
      </c>
      <c r="CH16" s="13" t="str">
        <f t="shared" si="95"/>
        <v/>
      </c>
      <c r="CI16" s="13" t="str">
        <f t="shared" si="95"/>
        <v/>
      </c>
      <c r="CJ16" s="13" t="str">
        <f t="shared" si="95"/>
        <v/>
      </c>
      <c r="CK16" s="13" t="str">
        <f t="shared" si="95"/>
        <v/>
      </c>
      <c r="CL16" s="13" t="str">
        <f t="shared" si="95"/>
        <v/>
      </c>
      <c r="CM16" s="13" t="str">
        <f t="shared" si="95"/>
        <v/>
      </c>
      <c r="CN16" s="13" t="str">
        <f t="shared" si="95"/>
        <v/>
      </c>
      <c r="CO16" s="13" t="str">
        <f t="shared" si="100"/>
        <v/>
      </c>
      <c r="CP16" s="13" t="str">
        <f t="shared" si="100"/>
        <v/>
      </c>
      <c r="CQ16" s="13" t="str">
        <f t="shared" si="100"/>
        <v/>
      </c>
      <c r="CR16" s="13" t="str">
        <f t="shared" si="100"/>
        <v/>
      </c>
      <c r="CS16" s="13" t="str">
        <f t="shared" si="100"/>
        <v/>
      </c>
      <c r="CT16" s="13" t="str">
        <f t="shared" si="100"/>
        <v/>
      </c>
      <c r="CU16" s="13" t="str">
        <f t="shared" si="100"/>
        <v/>
      </c>
      <c r="CV16" s="13" t="str">
        <f t="shared" si="100"/>
        <v/>
      </c>
      <c r="CW16" s="13" t="str">
        <f t="shared" si="100"/>
        <v/>
      </c>
      <c r="CX16" s="13" t="str">
        <f t="shared" si="100"/>
        <v/>
      </c>
      <c r="CY16" s="13" t="str">
        <f t="shared" si="100"/>
        <v/>
      </c>
      <c r="CZ16" s="13" t="str">
        <f t="shared" si="100"/>
        <v/>
      </c>
      <c r="DA16" s="13" t="str">
        <f t="shared" si="100"/>
        <v/>
      </c>
      <c r="DB16" s="13" t="str">
        <f t="shared" si="100"/>
        <v/>
      </c>
      <c r="DC16" s="13" t="str">
        <f t="shared" si="100"/>
        <v/>
      </c>
      <c r="DD16" s="13" t="str">
        <f t="shared" si="100"/>
        <v/>
      </c>
      <c r="DE16" s="227" t="str">
        <f t="shared" si="101"/>
        <v/>
      </c>
      <c r="DF16" s="13" t="str">
        <f t="shared" si="101"/>
        <v/>
      </c>
      <c r="DG16" s="13" t="str">
        <f t="shared" si="101"/>
        <v/>
      </c>
      <c r="DH16" s="13" t="str">
        <f t="shared" si="101"/>
        <v/>
      </c>
      <c r="DI16" s="13" t="str">
        <f t="shared" si="101"/>
        <v/>
      </c>
      <c r="DJ16" s="13" t="str">
        <f t="shared" si="101"/>
        <v/>
      </c>
      <c r="DK16" s="13" t="str">
        <f t="shared" si="101"/>
        <v/>
      </c>
      <c r="DL16" s="191" t="str">
        <f t="shared" si="101"/>
        <v/>
      </c>
    </row>
    <row r="17" spans="1:116" x14ac:dyDescent="0.45">
      <c r="A17" s="149" t="s">
        <v>93</v>
      </c>
      <c r="B17" s="75" t="s">
        <v>29</v>
      </c>
      <c r="C17" s="58">
        <v>0.75</v>
      </c>
      <c r="D17" s="92">
        <f>H14+1</f>
        <v>44650</v>
      </c>
      <c r="E17" s="109">
        <f>E18+E19+E20+E21</f>
        <v>4</v>
      </c>
      <c r="F17" s="109">
        <f>F18+F19+F20+F21</f>
        <v>12</v>
      </c>
      <c r="G17" s="109">
        <v>0</v>
      </c>
      <c r="H17" s="92">
        <f t="shared" si="87"/>
        <v>44653</v>
      </c>
      <c r="I17" s="30" t="s">
        <v>22</v>
      </c>
      <c r="J17" s="126"/>
      <c r="K17" s="31" t="s">
        <v>10</v>
      </c>
      <c r="L17" s="171">
        <f>L18+L19+L20+L21</f>
        <v>204</v>
      </c>
      <c r="M17" s="190" t="str">
        <f t="shared" si="91"/>
        <v/>
      </c>
      <c r="N17" s="13" t="str">
        <f t="shared" si="92"/>
        <v/>
      </c>
      <c r="O17" s="13" t="str">
        <f t="shared" si="92"/>
        <v/>
      </c>
      <c r="P17" s="13" t="str">
        <f t="shared" si="92"/>
        <v/>
      </c>
      <c r="Q17" s="13" t="str">
        <f t="shared" si="92"/>
        <v/>
      </c>
      <c r="R17" s="13" t="str">
        <f t="shared" si="92"/>
        <v/>
      </c>
      <c r="S17" s="13" t="str">
        <f t="shared" si="92"/>
        <v/>
      </c>
      <c r="T17" s="13" t="str">
        <f t="shared" si="92"/>
        <v/>
      </c>
      <c r="U17" s="13" t="str">
        <f t="shared" si="92"/>
        <v/>
      </c>
      <c r="V17" s="13" t="str">
        <f t="shared" si="92"/>
        <v/>
      </c>
      <c r="W17" s="13" t="str">
        <f t="shared" si="92"/>
        <v/>
      </c>
      <c r="X17" s="13" t="str">
        <f t="shared" si="92"/>
        <v>En cours</v>
      </c>
      <c r="Y17" s="13" t="str">
        <f t="shared" si="92"/>
        <v>En cours</v>
      </c>
      <c r="Z17" s="13" t="str">
        <f t="shared" si="92"/>
        <v>En cours</v>
      </c>
      <c r="AA17" s="13" t="str">
        <f t="shared" si="92"/>
        <v>En cours</v>
      </c>
      <c r="AB17" s="13" t="str">
        <f t="shared" si="92"/>
        <v/>
      </c>
      <c r="AC17" s="13" t="str">
        <f t="shared" si="92"/>
        <v/>
      </c>
      <c r="AD17" s="13" t="str">
        <f t="shared" si="96"/>
        <v/>
      </c>
      <c r="AE17" s="13" t="str">
        <f t="shared" si="96"/>
        <v/>
      </c>
      <c r="AF17" s="13" t="str">
        <f t="shared" si="96"/>
        <v/>
      </c>
      <c r="AG17" s="13" t="str">
        <f t="shared" si="96"/>
        <v/>
      </c>
      <c r="AH17" s="13" t="str">
        <f t="shared" si="96"/>
        <v/>
      </c>
      <c r="AI17" s="13" t="str">
        <f t="shared" si="96"/>
        <v/>
      </c>
      <c r="AJ17" s="13" t="str">
        <f t="shared" si="96"/>
        <v/>
      </c>
      <c r="AK17" s="13" t="str">
        <f t="shared" si="96"/>
        <v/>
      </c>
      <c r="AL17" s="13" t="str">
        <f t="shared" si="96"/>
        <v/>
      </c>
      <c r="AM17" s="13" t="str">
        <f t="shared" si="96"/>
        <v/>
      </c>
      <c r="AN17" s="13" t="str">
        <f t="shared" si="96"/>
        <v/>
      </c>
      <c r="AO17" s="13" t="str">
        <f t="shared" si="96"/>
        <v/>
      </c>
      <c r="AP17" s="13" t="str">
        <f t="shared" si="96"/>
        <v/>
      </c>
      <c r="AQ17" s="13" t="str">
        <f t="shared" si="96"/>
        <v/>
      </c>
      <c r="AR17" s="13" t="str">
        <f t="shared" si="96"/>
        <v/>
      </c>
      <c r="AS17" s="13" t="str">
        <f t="shared" si="96"/>
        <v/>
      </c>
      <c r="AT17" s="13" t="str">
        <f t="shared" si="97"/>
        <v/>
      </c>
      <c r="AU17" s="13" t="str">
        <f t="shared" si="97"/>
        <v/>
      </c>
      <c r="AV17" s="13" t="str">
        <f t="shared" si="97"/>
        <v/>
      </c>
      <c r="AW17" s="13" t="str">
        <f t="shared" si="97"/>
        <v/>
      </c>
      <c r="AX17" s="13" t="str">
        <f t="shared" si="97"/>
        <v/>
      </c>
      <c r="AY17" s="13" t="str">
        <f t="shared" si="97"/>
        <v/>
      </c>
      <c r="AZ17" s="13" t="str">
        <f t="shared" si="97"/>
        <v/>
      </c>
      <c r="BA17" s="13" t="str">
        <f t="shared" si="97"/>
        <v/>
      </c>
      <c r="BB17" s="13" t="str">
        <f t="shared" si="97"/>
        <v/>
      </c>
      <c r="BC17" s="13" t="str">
        <f t="shared" si="97"/>
        <v/>
      </c>
      <c r="BD17" s="13" t="str">
        <f t="shared" si="97"/>
        <v/>
      </c>
      <c r="BE17" s="13" t="str">
        <f t="shared" si="97"/>
        <v/>
      </c>
      <c r="BF17" s="13" t="str">
        <f t="shared" si="97"/>
        <v/>
      </c>
      <c r="BG17" s="13" t="str">
        <f t="shared" si="97"/>
        <v/>
      </c>
      <c r="BH17" s="13" t="str">
        <f t="shared" si="97"/>
        <v/>
      </c>
      <c r="BI17" s="13" t="str">
        <f t="shared" si="97"/>
        <v/>
      </c>
      <c r="BJ17" s="13" t="str">
        <f t="shared" si="98"/>
        <v/>
      </c>
      <c r="BK17" s="13" t="str">
        <f t="shared" si="98"/>
        <v/>
      </c>
      <c r="BL17" s="13" t="str">
        <f t="shared" si="98"/>
        <v/>
      </c>
      <c r="BM17" s="13" t="str">
        <f t="shared" si="98"/>
        <v/>
      </c>
      <c r="BN17" s="13" t="str">
        <f t="shared" si="98"/>
        <v/>
      </c>
      <c r="BO17" s="13" t="str">
        <f t="shared" si="98"/>
        <v/>
      </c>
      <c r="BP17" s="13" t="str">
        <f t="shared" si="98"/>
        <v/>
      </c>
      <c r="BQ17" s="13" t="str">
        <f t="shared" si="98"/>
        <v/>
      </c>
      <c r="BR17" s="13" t="str">
        <f t="shared" si="98"/>
        <v/>
      </c>
      <c r="BS17" s="13" t="str">
        <f t="shared" si="98"/>
        <v/>
      </c>
      <c r="BT17" s="13" t="str">
        <f t="shared" si="98"/>
        <v/>
      </c>
      <c r="BU17" s="13" t="str">
        <f t="shared" si="98"/>
        <v/>
      </c>
      <c r="BV17" s="13" t="str">
        <f t="shared" si="98"/>
        <v/>
      </c>
      <c r="BW17" s="13" t="str">
        <f t="shared" si="98"/>
        <v/>
      </c>
      <c r="BX17" s="13" t="str">
        <f t="shared" si="98"/>
        <v/>
      </c>
      <c r="BY17" s="13" t="str">
        <f t="shared" si="98"/>
        <v/>
      </c>
      <c r="BZ17" s="13" t="str">
        <f t="shared" si="95"/>
        <v/>
      </c>
      <c r="CA17" s="13" t="str">
        <f t="shared" si="95"/>
        <v/>
      </c>
      <c r="CB17" s="13" t="str">
        <f t="shared" si="95"/>
        <v/>
      </c>
      <c r="CC17" s="13" t="str">
        <f t="shared" si="95"/>
        <v/>
      </c>
      <c r="CD17" s="13" t="str">
        <f t="shared" si="95"/>
        <v/>
      </c>
      <c r="CE17" s="13" t="str">
        <f t="shared" si="95"/>
        <v/>
      </c>
      <c r="CF17" s="13" t="str">
        <f t="shared" si="95"/>
        <v/>
      </c>
      <c r="CG17" s="13" t="str">
        <f t="shared" si="95"/>
        <v/>
      </c>
      <c r="CH17" s="13" t="str">
        <f t="shared" si="95"/>
        <v/>
      </c>
      <c r="CI17" s="13" t="str">
        <f t="shared" si="95"/>
        <v/>
      </c>
      <c r="CJ17" s="13" t="str">
        <f t="shared" si="95"/>
        <v/>
      </c>
      <c r="CK17" s="13" t="str">
        <f t="shared" si="95"/>
        <v/>
      </c>
      <c r="CL17" s="13" t="str">
        <f t="shared" si="95"/>
        <v/>
      </c>
      <c r="CM17" s="13" t="str">
        <f t="shared" si="95"/>
        <v/>
      </c>
      <c r="CN17" s="13" t="str">
        <f t="shared" si="95"/>
        <v/>
      </c>
      <c r="CO17" s="13" t="str">
        <f t="shared" si="100"/>
        <v/>
      </c>
      <c r="CP17" s="13" t="str">
        <f t="shared" si="100"/>
        <v/>
      </c>
      <c r="CQ17" s="13" t="str">
        <f t="shared" si="100"/>
        <v/>
      </c>
      <c r="CR17" s="13" t="str">
        <f t="shared" si="100"/>
        <v/>
      </c>
      <c r="CS17" s="13" t="str">
        <f t="shared" si="100"/>
        <v/>
      </c>
      <c r="CT17" s="13" t="str">
        <f t="shared" si="100"/>
        <v/>
      </c>
      <c r="CU17" s="13" t="str">
        <f t="shared" si="100"/>
        <v/>
      </c>
      <c r="CV17" s="13" t="str">
        <f t="shared" si="100"/>
        <v/>
      </c>
      <c r="CW17" s="13" t="str">
        <f t="shared" si="100"/>
        <v/>
      </c>
      <c r="CX17" s="13" t="str">
        <f t="shared" si="100"/>
        <v/>
      </c>
      <c r="CY17" s="13" t="str">
        <f t="shared" si="100"/>
        <v/>
      </c>
      <c r="CZ17" s="13" t="str">
        <f t="shared" si="100"/>
        <v/>
      </c>
      <c r="DA17" s="13" t="str">
        <f t="shared" si="100"/>
        <v/>
      </c>
      <c r="DB17" s="13" t="str">
        <f t="shared" si="100"/>
        <v/>
      </c>
      <c r="DC17" s="13" t="str">
        <f t="shared" si="100"/>
        <v/>
      </c>
      <c r="DD17" s="13" t="str">
        <f t="shared" si="100"/>
        <v/>
      </c>
      <c r="DE17" s="227" t="str">
        <f t="shared" si="101"/>
        <v/>
      </c>
      <c r="DF17" s="13" t="str">
        <f t="shared" si="101"/>
        <v/>
      </c>
      <c r="DG17" s="13" t="str">
        <f t="shared" si="101"/>
        <v/>
      </c>
      <c r="DH17" s="13" t="str">
        <f t="shared" si="101"/>
        <v/>
      </c>
      <c r="DI17" s="13" t="str">
        <f t="shared" si="101"/>
        <v/>
      </c>
      <c r="DJ17" s="13" t="str">
        <f t="shared" si="101"/>
        <v/>
      </c>
      <c r="DK17" s="13" t="str">
        <f t="shared" si="101"/>
        <v/>
      </c>
      <c r="DL17" s="191" t="str">
        <f t="shared" si="101"/>
        <v/>
      </c>
    </row>
    <row r="18" spans="1:116" hidden="1" x14ac:dyDescent="0.45">
      <c r="A18" s="150" t="s">
        <v>94</v>
      </c>
      <c r="B18" s="76" t="s">
        <v>69</v>
      </c>
      <c r="C18" s="59">
        <v>0</v>
      </c>
      <c r="D18" s="93">
        <f>D17</f>
        <v>44650</v>
      </c>
      <c r="E18" s="110">
        <v>1</v>
      </c>
      <c r="F18" s="110">
        <f>E18*4</f>
        <v>4</v>
      </c>
      <c r="G18" s="110">
        <v>0</v>
      </c>
      <c r="H18" s="93">
        <f t="shared" si="87"/>
        <v>44650</v>
      </c>
      <c r="I18" s="50" t="s">
        <v>21</v>
      </c>
      <c r="J18" s="127"/>
      <c r="K18" s="51" t="s">
        <v>10</v>
      </c>
      <c r="L18" s="171">
        <f>F18*Ressources!$C$2</f>
        <v>68</v>
      </c>
      <c r="M18" s="190" t="str">
        <f t="shared" si="91"/>
        <v/>
      </c>
      <c r="N18" s="13" t="str">
        <f t="shared" si="92"/>
        <v/>
      </c>
      <c r="O18" s="13" t="str">
        <f t="shared" si="92"/>
        <v/>
      </c>
      <c r="P18" s="13" t="str">
        <f t="shared" si="92"/>
        <v/>
      </c>
      <c r="Q18" s="13" t="str">
        <f t="shared" si="92"/>
        <v/>
      </c>
      <c r="R18" s="13" t="str">
        <f t="shared" si="92"/>
        <v/>
      </c>
      <c r="S18" s="13" t="str">
        <f t="shared" si="92"/>
        <v/>
      </c>
      <c r="T18" s="13" t="str">
        <f t="shared" si="92"/>
        <v/>
      </c>
      <c r="U18" s="13" t="str">
        <f t="shared" si="92"/>
        <v/>
      </c>
      <c r="V18" s="13" t="str">
        <f t="shared" si="92"/>
        <v/>
      </c>
      <c r="W18" s="13" t="str">
        <f t="shared" si="92"/>
        <v/>
      </c>
      <c r="X18" s="13" t="str">
        <f t="shared" si="92"/>
        <v>En attente</v>
      </c>
      <c r="Y18" s="13" t="str">
        <f t="shared" si="92"/>
        <v/>
      </c>
      <c r="Z18" s="13" t="str">
        <f t="shared" si="92"/>
        <v/>
      </c>
      <c r="AA18" s="13" t="str">
        <f t="shared" si="92"/>
        <v/>
      </c>
      <c r="AB18" s="13" t="str">
        <f t="shared" si="92"/>
        <v/>
      </c>
      <c r="AC18" s="13" t="str">
        <f t="shared" si="92"/>
        <v/>
      </c>
      <c r="AD18" s="13" t="str">
        <f t="shared" si="96"/>
        <v/>
      </c>
      <c r="AE18" s="13" t="str">
        <f t="shared" si="96"/>
        <v/>
      </c>
      <c r="AF18" s="13" t="str">
        <f t="shared" si="96"/>
        <v/>
      </c>
      <c r="AG18" s="13" t="str">
        <f t="shared" si="96"/>
        <v/>
      </c>
      <c r="AH18" s="13" t="str">
        <f t="shared" si="96"/>
        <v/>
      </c>
      <c r="AI18" s="13" t="str">
        <f t="shared" si="96"/>
        <v/>
      </c>
      <c r="AJ18" s="13" t="str">
        <f t="shared" si="96"/>
        <v/>
      </c>
      <c r="AK18" s="13" t="str">
        <f t="shared" si="96"/>
        <v/>
      </c>
      <c r="AL18" s="13" t="str">
        <f t="shared" si="96"/>
        <v/>
      </c>
      <c r="AM18" s="13" t="str">
        <f t="shared" si="96"/>
        <v/>
      </c>
      <c r="AN18" s="13" t="str">
        <f t="shared" si="96"/>
        <v/>
      </c>
      <c r="AO18" s="13" t="str">
        <f t="shared" si="96"/>
        <v/>
      </c>
      <c r="AP18" s="13" t="str">
        <f t="shared" si="96"/>
        <v/>
      </c>
      <c r="AQ18" s="13" t="str">
        <f t="shared" si="96"/>
        <v/>
      </c>
      <c r="AR18" s="13" t="str">
        <f t="shared" si="96"/>
        <v/>
      </c>
      <c r="AS18" s="13" t="str">
        <f t="shared" si="96"/>
        <v/>
      </c>
      <c r="AT18" s="13" t="str">
        <f t="shared" si="97"/>
        <v/>
      </c>
      <c r="AU18" s="13" t="str">
        <f t="shared" si="97"/>
        <v/>
      </c>
      <c r="AV18" s="13" t="str">
        <f t="shared" si="97"/>
        <v/>
      </c>
      <c r="AW18" s="13" t="str">
        <f t="shared" si="97"/>
        <v/>
      </c>
      <c r="AX18" s="13" t="str">
        <f t="shared" si="97"/>
        <v/>
      </c>
      <c r="AY18" s="13" t="str">
        <f t="shared" si="97"/>
        <v/>
      </c>
      <c r="AZ18" s="13" t="str">
        <f t="shared" si="97"/>
        <v/>
      </c>
      <c r="BA18" s="13" t="str">
        <f t="shared" si="97"/>
        <v/>
      </c>
      <c r="BB18" s="13" t="str">
        <f t="shared" si="97"/>
        <v/>
      </c>
      <c r="BC18" s="13" t="str">
        <f t="shared" si="97"/>
        <v/>
      </c>
      <c r="BD18" s="13" t="str">
        <f t="shared" si="97"/>
        <v/>
      </c>
      <c r="BE18" s="13" t="str">
        <f t="shared" si="97"/>
        <v/>
      </c>
      <c r="BF18" s="13" t="str">
        <f t="shared" si="97"/>
        <v/>
      </c>
      <c r="BG18" s="13" t="str">
        <f t="shared" si="97"/>
        <v/>
      </c>
      <c r="BH18" s="13" t="str">
        <f t="shared" si="97"/>
        <v/>
      </c>
      <c r="BI18" s="13" t="str">
        <f t="shared" si="97"/>
        <v/>
      </c>
      <c r="BJ18" s="13" t="str">
        <f t="shared" si="98"/>
        <v/>
      </c>
      <c r="BK18" s="13" t="str">
        <f t="shared" si="98"/>
        <v/>
      </c>
      <c r="BL18" s="13" t="str">
        <f t="shared" si="98"/>
        <v/>
      </c>
      <c r="BM18" s="13" t="str">
        <f t="shared" si="98"/>
        <v/>
      </c>
      <c r="BN18" s="13" t="str">
        <f t="shared" si="98"/>
        <v/>
      </c>
      <c r="BO18" s="13" t="str">
        <f t="shared" si="98"/>
        <v/>
      </c>
      <c r="BP18" s="13" t="str">
        <f t="shared" si="98"/>
        <v/>
      </c>
      <c r="BQ18" s="13" t="str">
        <f t="shared" si="98"/>
        <v/>
      </c>
      <c r="BR18" s="13" t="str">
        <f t="shared" si="98"/>
        <v/>
      </c>
      <c r="BS18" s="13" t="str">
        <f t="shared" si="98"/>
        <v/>
      </c>
      <c r="BT18" s="13" t="str">
        <f t="shared" si="98"/>
        <v/>
      </c>
      <c r="BU18" s="13" t="str">
        <f t="shared" si="98"/>
        <v/>
      </c>
      <c r="BV18" s="13" t="str">
        <f t="shared" si="98"/>
        <v/>
      </c>
      <c r="BW18" s="13" t="str">
        <f t="shared" si="98"/>
        <v/>
      </c>
      <c r="BX18" s="13" t="str">
        <f t="shared" si="98"/>
        <v/>
      </c>
      <c r="BY18" s="13" t="str">
        <f t="shared" si="98"/>
        <v/>
      </c>
      <c r="BZ18" s="13" t="str">
        <f t="shared" si="95"/>
        <v/>
      </c>
      <c r="CA18" s="13" t="str">
        <f t="shared" si="95"/>
        <v/>
      </c>
      <c r="CB18" s="13" t="str">
        <f t="shared" si="95"/>
        <v/>
      </c>
      <c r="CC18" s="13" t="str">
        <f t="shared" si="95"/>
        <v/>
      </c>
      <c r="CD18" s="13" t="str">
        <f t="shared" si="95"/>
        <v/>
      </c>
      <c r="CE18" s="13" t="str">
        <f t="shared" si="95"/>
        <v/>
      </c>
      <c r="CF18" s="13" t="str">
        <f t="shared" si="95"/>
        <v/>
      </c>
      <c r="CG18" s="13" t="str">
        <f t="shared" si="95"/>
        <v/>
      </c>
      <c r="CH18" s="13" t="str">
        <f t="shared" si="95"/>
        <v/>
      </c>
      <c r="CI18" s="13" t="str">
        <f t="shared" si="95"/>
        <v/>
      </c>
      <c r="CJ18" s="13" t="str">
        <f t="shared" si="95"/>
        <v/>
      </c>
      <c r="CK18" s="13" t="str">
        <f t="shared" si="95"/>
        <v/>
      </c>
      <c r="CL18" s="13" t="str">
        <f t="shared" si="95"/>
        <v/>
      </c>
      <c r="CM18" s="13" t="str">
        <f t="shared" si="95"/>
        <v/>
      </c>
      <c r="CN18" s="13" t="str">
        <f t="shared" si="95"/>
        <v/>
      </c>
      <c r="CO18" s="13" t="str">
        <f t="shared" si="100"/>
        <v/>
      </c>
      <c r="CP18" s="13" t="str">
        <f t="shared" si="100"/>
        <v/>
      </c>
      <c r="CQ18" s="13" t="str">
        <f t="shared" si="100"/>
        <v/>
      </c>
      <c r="CR18" s="13" t="str">
        <f t="shared" si="100"/>
        <v/>
      </c>
      <c r="CS18" s="13" t="str">
        <f t="shared" si="100"/>
        <v/>
      </c>
      <c r="CT18" s="13" t="str">
        <f t="shared" si="100"/>
        <v/>
      </c>
      <c r="CU18" s="13" t="str">
        <f t="shared" si="100"/>
        <v/>
      </c>
      <c r="CV18" s="13" t="str">
        <f t="shared" si="100"/>
        <v/>
      </c>
      <c r="CW18" s="13" t="str">
        <f t="shared" si="100"/>
        <v/>
      </c>
      <c r="CX18" s="13" t="str">
        <f t="shared" si="100"/>
        <v/>
      </c>
      <c r="CY18" s="13" t="str">
        <f t="shared" si="100"/>
        <v/>
      </c>
      <c r="CZ18" s="13" t="str">
        <f t="shared" si="100"/>
        <v/>
      </c>
      <c r="DA18" s="13" t="str">
        <f t="shared" si="100"/>
        <v/>
      </c>
      <c r="DB18" s="13" t="str">
        <f t="shared" si="100"/>
        <v/>
      </c>
      <c r="DC18" s="13" t="str">
        <f t="shared" si="100"/>
        <v/>
      </c>
      <c r="DD18" s="13" t="str">
        <f t="shared" si="100"/>
        <v/>
      </c>
      <c r="DE18" s="227" t="str">
        <f t="shared" si="101"/>
        <v/>
      </c>
      <c r="DF18" s="13" t="str">
        <f t="shared" si="101"/>
        <v/>
      </c>
      <c r="DG18" s="13" t="str">
        <f t="shared" si="101"/>
        <v/>
      </c>
      <c r="DH18" s="13" t="str">
        <f t="shared" si="101"/>
        <v/>
      </c>
      <c r="DI18" s="13" t="str">
        <f t="shared" si="101"/>
        <v/>
      </c>
      <c r="DJ18" s="13" t="str">
        <f t="shared" si="101"/>
        <v/>
      </c>
      <c r="DK18" s="13" t="str">
        <f t="shared" si="101"/>
        <v/>
      </c>
      <c r="DL18" s="191" t="str">
        <f t="shared" si="101"/>
        <v/>
      </c>
    </row>
    <row r="19" spans="1:116" hidden="1" x14ac:dyDescent="0.45">
      <c r="A19" s="150" t="s">
        <v>95</v>
      </c>
      <c r="B19" s="76" t="s">
        <v>70</v>
      </c>
      <c r="C19" s="59">
        <v>0</v>
      </c>
      <c r="D19" s="93">
        <f t="shared" si="94"/>
        <v>44651</v>
      </c>
      <c r="E19" s="110">
        <v>1</v>
      </c>
      <c r="F19" s="110">
        <f>E19*2</f>
        <v>2</v>
      </c>
      <c r="G19" s="110">
        <v>0</v>
      </c>
      <c r="H19" s="93">
        <f t="shared" si="87"/>
        <v>44651</v>
      </c>
      <c r="I19" s="50" t="s">
        <v>21</v>
      </c>
      <c r="J19" s="127" t="str">
        <f>A18</f>
        <v>2.4.1</v>
      </c>
      <c r="K19" s="51" t="s">
        <v>10</v>
      </c>
      <c r="L19" s="171">
        <f>F19*Ressources!$C$2</f>
        <v>34</v>
      </c>
      <c r="M19" s="190" t="str">
        <f t="shared" si="91"/>
        <v/>
      </c>
      <c r="N19" s="13" t="str">
        <f t="shared" si="92"/>
        <v/>
      </c>
      <c r="O19" s="13" t="str">
        <f t="shared" si="92"/>
        <v/>
      </c>
      <c r="P19" s="13" t="str">
        <f t="shared" si="92"/>
        <v/>
      </c>
      <c r="Q19" s="13" t="str">
        <f t="shared" si="92"/>
        <v/>
      </c>
      <c r="R19" s="13" t="str">
        <f t="shared" si="92"/>
        <v/>
      </c>
      <c r="S19" s="13" t="str">
        <f t="shared" si="92"/>
        <v/>
      </c>
      <c r="T19" s="13" t="str">
        <f t="shared" si="92"/>
        <v/>
      </c>
      <c r="U19" s="13" t="str">
        <f t="shared" si="92"/>
        <v/>
      </c>
      <c r="V19" s="13" t="str">
        <f t="shared" si="92"/>
        <v/>
      </c>
      <c r="W19" s="13" t="str">
        <f t="shared" si="92"/>
        <v/>
      </c>
      <c r="X19" s="13" t="str">
        <f t="shared" si="92"/>
        <v/>
      </c>
      <c r="Y19" s="13" t="str">
        <f t="shared" si="92"/>
        <v>En attente</v>
      </c>
      <c r="Z19" s="13" t="str">
        <f t="shared" si="92"/>
        <v/>
      </c>
      <c r="AA19" s="13" t="str">
        <f t="shared" si="92"/>
        <v/>
      </c>
      <c r="AB19" s="13" t="str">
        <f t="shared" si="92"/>
        <v/>
      </c>
      <c r="AC19" s="13" t="str">
        <f t="shared" si="92"/>
        <v/>
      </c>
      <c r="AD19" s="13" t="str">
        <f t="shared" si="96"/>
        <v/>
      </c>
      <c r="AE19" s="13" t="str">
        <f t="shared" si="96"/>
        <v/>
      </c>
      <c r="AF19" s="13" t="str">
        <f t="shared" si="96"/>
        <v/>
      </c>
      <c r="AG19" s="13" t="str">
        <f t="shared" si="96"/>
        <v/>
      </c>
      <c r="AH19" s="13" t="str">
        <f t="shared" si="96"/>
        <v/>
      </c>
      <c r="AI19" s="13" t="str">
        <f t="shared" si="96"/>
        <v/>
      </c>
      <c r="AJ19" s="13" t="str">
        <f t="shared" si="96"/>
        <v/>
      </c>
      <c r="AK19" s="13" t="str">
        <f t="shared" si="96"/>
        <v/>
      </c>
      <c r="AL19" s="13" t="str">
        <f t="shared" si="96"/>
        <v/>
      </c>
      <c r="AM19" s="13" t="str">
        <f t="shared" si="96"/>
        <v/>
      </c>
      <c r="AN19" s="13" t="str">
        <f t="shared" si="96"/>
        <v/>
      </c>
      <c r="AO19" s="13" t="str">
        <f t="shared" si="96"/>
        <v/>
      </c>
      <c r="AP19" s="13" t="str">
        <f t="shared" si="96"/>
        <v/>
      </c>
      <c r="AQ19" s="13" t="str">
        <f t="shared" si="96"/>
        <v/>
      </c>
      <c r="AR19" s="13" t="str">
        <f t="shared" si="96"/>
        <v/>
      </c>
      <c r="AS19" s="13" t="str">
        <f t="shared" si="96"/>
        <v/>
      </c>
      <c r="AT19" s="13" t="str">
        <f t="shared" si="97"/>
        <v/>
      </c>
      <c r="AU19" s="13" t="str">
        <f t="shared" si="97"/>
        <v/>
      </c>
      <c r="AV19" s="13" t="str">
        <f t="shared" si="97"/>
        <v/>
      </c>
      <c r="AW19" s="13" t="str">
        <f t="shared" si="97"/>
        <v/>
      </c>
      <c r="AX19" s="13" t="str">
        <f t="shared" si="97"/>
        <v/>
      </c>
      <c r="AY19" s="13" t="str">
        <f t="shared" si="97"/>
        <v/>
      </c>
      <c r="AZ19" s="13" t="str">
        <f t="shared" si="97"/>
        <v/>
      </c>
      <c r="BA19" s="13" t="str">
        <f t="shared" si="97"/>
        <v/>
      </c>
      <c r="BB19" s="13" t="str">
        <f t="shared" si="97"/>
        <v/>
      </c>
      <c r="BC19" s="13" t="str">
        <f t="shared" si="97"/>
        <v/>
      </c>
      <c r="BD19" s="13" t="str">
        <f t="shared" si="97"/>
        <v/>
      </c>
      <c r="BE19" s="13" t="str">
        <f t="shared" si="97"/>
        <v/>
      </c>
      <c r="BF19" s="13" t="str">
        <f t="shared" si="97"/>
        <v/>
      </c>
      <c r="BG19" s="13" t="str">
        <f t="shared" si="97"/>
        <v/>
      </c>
      <c r="BH19" s="13" t="str">
        <f t="shared" si="97"/>
        <v/>
      </c>
      <c r="BI19" s="13" t="str">
        <f t="shared" si="97"/>
        <v/>
      </c>
      <c r="BJ19" s="13" t="str">
        <f t="shared" si="98"/>
        <v/>
      </c>
      <c r="BK19" s="13" t="str">
        <f t="shared" si="98"/>
        <v/>
      </c>
      <c r="BL19" s="13" t="str">
        <f t="shared" si="98"/>
        <v/>
      </c>
      <c r="BM19" s="13" t="str">
        <f t="shared" si="98"/>
        <v/>
      </c>
      <c r="BN19" s="13" t="str">
        <f t="shared" si="98"/>
        <v/>
      </c>
      <c r="BO19" s="13" t="str">
        <f t="shared" si="98"/>
        <v/>
      </c>
      <c r="BP19" s="13" t="str">
        <f t="shared" si="98"/>
        <v/>
      </c>
      <c r="BQ19" s="13" t="str">
        <f t="shared" si="98"/>
        <v/>
      </c>
      <c r="BR19" s="13" t="str">
        <f t="shared" si="98"/>
        <v/>
      </c>
      <c r="BS19" s="13" t="str">
        <f t="shared" si="98"/>
        <v/>
      </c>
      <c r="BT19" s="13" t="str">
        <f t="shared" si="98"/>
        <v/>
      </c>
      <c r="BU19" s="13" t="str">
        <f t="shared" si="98"/>
        <v/>
      </c>
      <c r="BV19" s="13" t="str">
        <f t="shared" si="98"/>
        <v/>
      </c>
      <c r="BW19" s="13" t="str">
        <f t="shared" si="98"/>
        <v/>
      </c>
      <c r="BX19" s="13" t="str">
        <f t="shared" si="98"/>
        <v/>
      </c>
      <c r="BY19" s="13" t="str">
        <f t="shared" si="98"/>
        <v/>
      </c>
      <c r="BZ19" s="13" t="str">
        <f t="shared" si="95"/>
        <v/>
      </c>
      <c r="CA19" s="13" t="str">
        <f t="shared" si="95"/>
        <v/>
      </c>
      <c r="CB19" s="13" t="str">
        <f t="shared" si="95"/>
        <v/>
      </c>
      <c r="CC19" s="13" t="str">
        <f t="shared" si="95"/>
        <v/>
      </c>
      <c r="CD19" s="13" t="str">
        <f t="shared" si="95"/>
        <v/>
      </c>
      <c r="CE19" s="13" t="str">
        <f t="shared" si="95"/>
        <v/>
      </c>
      <c r="CF19" s="13" t="str">
        <f t="shared" si="95"/>
        <v/>
      </c>
      <c r="CG19" s="13" t="str">
        <f t="shared" si="95"/>
        <v/>
      </c>
      <c r="CH19" s="13" t="str">
        <f t="shared" si="95"/>
        <v/>
      </c>
      <c r="CI19" s="13" t="str">
        <f t="shared" si="95"/>
        <v/>
      </c>
      <c r="CJ19" s="13" t="str">
        <f t="shared" si="95"/>
        <v/>
      </c>
      <c r="CK19" s="13" t="str">
        <f t="shared" si="95"/>
        <v/>
      </c>
      <c r="CL19" s="13" t="str">
        <f t="shared" si="95"/>
        <v/>
      </c>
      <c r="CM19" s="13" t="str">
        <f t="shared" si="95"/>
        <v/>
      </c>
      <c r="CN19" s="13" t="str">
        <f t="shared" si="95"/>
        <v/>
      </c>
      <c r="CO19" s="13" t="str">
        <f t="shared" si="100"/>
        <v/>
      </c>
      <c r="CP19" s="13" t="str">
        <f t="shared" si="100"/>
        <v/>
      </c>
      <c r="CQ19" s="13" t="str">
        <f t="shared" si="100"/>
        <v/>
      </c>
      <c r="CR19" s="13" t="str">
        <f t="shared" si="100"/>
        <v/>
      </c>
      <c r="CS19" s="13" t="str">
        <f t="shared" si="100"/>
        <v/>
      </c>
      <c r="CT19" s="13" t="str">
        <f t="shared" si="100"/>
        <v/>
      </c>
      <c r="CU19" s="13" t="str">
        <f t="shared" si="100"/>
        <v/>
      </c>
      <c r="CV19" s="13" t="str">
        <f t="shared" si="100"/>
        <v/>
      </c>
      <c r="CW19" s="13" t="str">
        <f t="shared" si="100"/>
        <v/>
      </c>
      <c r="CX19" s="13" t="str">
        <f t="shared" si="100"/>
        <v/>
      </c>
      <c r="CY19" s="13" t="str">
        <f t="shared" si="100"/>
        <v/>
      </c>
      <c r="CZ19" s="13" t="str">
        <f t="shared" si="100"/>
        <v/>
      </c>
      <c r="DA19" s="13" t="str">
        <f t="shared" si="100"/>
        <v/>
      </c>
      <c r="DB19" s="13" t="str">
        <f t="shared" si="100"/>
        <v/>
      </c>
      <c r="DC19" s="13" t="str">
        <f t="shared" si="100"/>
        <v/>
      </c>
      <c r="DD19" s="13" t="str">
        <f t="shared" si="100"/>
        <v/>
      </c>
      <c r="DE19" s="227" t="str">
        <f t="shared" si="101"/>
        <v/>
      </c>
      <c r="DF19" s="13" t="str">
        <f t="shared" si="101"/>
        <v/>
      </c>
      <c r="DG19" s="13" t="str">
        <f t="shared" si="101"/>
        <v/>
      </c>
      <c r="DH19" s="13" t="str">
        <f t="shared" si="101"/>
        <v/>
      </c>
      <c r="DI19" s="13" t="str">
        <f t="shared" si="101"/>
        <v/>
      </c>
      <c r="DJ19" s="13" t="str">
        <f t="shared" si="101"/>
        <v/>
      </c>
      <c r="DK19" s="13" t="str">
        <f t="shared" si="101"/>
        <v/>
      </c>
      <c r="DL19" s="191" t="str">
        <f t="shared" si="101"/>
        <v/>
      </c>
    </row>
    <row r="20" spans="1:116" hidden="1" x14ac:dyDescent="0.45">
      <c r="A20" s="150" t="s">
        <v>96</v>
      </c>
      <c r="B20" s="76" t="s">
        <v>71</v>
      </c>
      <c r="C20" s="59">
        <v>0</v>
      </c>
      <c r="D20" s="93">
        <f t="shared" si="94"/>
        <v>44652</v>
      </c>
      <c r="E20" s="110">
        <v>1</v>
      </c>
      <c r="F20" s="110">
        <f>E20*2</f>
        <v>2</v>
      </c>
      <c r="G20" s="110">
        <v>0</v>
      </c>
      <c r="H20" s="93">
        <f t="shared" si="87"/>
        <v>44652</v>
      </c>
      <c r="I20" s="50" t="s">
        <v>21</v>
      </c>
      <c r="J20" s="127"/>
      <c r="K20" s="51" t="s">
        <v>10</v>
      </c>
      <c r="L20" s="171">
        <f>F20*Ressources!$C$2</f>
        <v>34</v>
      </c>
      <c r="M20" s="190" t="str">
        <f t="shared" si="91"/>
        <v/>
      </c>
      <c r="N20" s="13" t="str">
        <f t="shared" si="92"/>
        <v/>
      </c>
      <c r="O20" s="13" t="str">
        <f t="shared" si="92"/>
        <v/>
      </c>
      <c r="P20" s="13" t="str">
        <f t="shared" si="92"/>
        <v/>
      </c>
      <c r="Q20" s="13" t="str">
        <f t="shared" si="92"/>
        <v/>
      </c>
      <c r="R20" s="13" t="str">
        <f t="shared" si="92"/>
        <v/>
      </c>
      <c r="S20" s="13" t="str">
        <f t="shared" si="92"/>
        <v/>
      </c>
      <c r="T20" s="13" t="str">
        <f t="shared" si="92"/>
        <v/>
      </c>
      <c r="U20" s="13" t="str">
        <f t="shared" si="92"/>
        <v/>
      </c>
      <c r="V20" s="13" t="str">
        <f t="shared" si="92"/>
        <v/>
      </c>
      <c r="W20" s="13" t="str">
        <f t="shared" si="92"/>
        <v/>
      </c>
      <c r="X20" s="13" t="str">
        <f t="shared" si="92"/>
        <v/>
      </c>
      <c r="Y20" s="13" t="str">
        <f t="shared" si="92"/>
        <v/>
      </c>
      <c r="Z20" s="13" t="str">
        <f t="shared" si="92"/>
        <v>En attente</v>
      </c>
      <c r="AA20" s="13" t="str">
        <f t="shared" si="92"/>
        <v/>
      </c>
      <c r="AB20" s="13" t="str">
        <f t="shared" si="92"/>
        <v/>
      </c>
      <c r="AC20" s="13" t="str">
        <f t="shared" si="92"/>
        <v/>
      </c>
      <c r="AD20" s="13" t="str">
        <f t="shared" si="96"/>
        <v/>
      </c>
      <c r="AE20" s="13" t="str">
        <f t="shared" si="96"/>
        <v/>
      </c>
      <c r="AF20" s="13" t="str">
        <f t="shared" si="96"/>
        <v/>
      </c>
      <c r="AG20" s="13" t="str">
        <f t="shared" si="96"/>
        <v/>
      </c>
      <c r="AH20" s="13" t="str">
        <f t="shared" si="96"/>
        <v/>
      </c>
      <c r="AI20" s="13" t="str">
        <f t="shared" si="96"/>
        <v/>
      </c>
      <c r="AJ20" s="13" t="str">
        <f t="shared" si="96"/>
        <v/>
      </c>
      <c r="AK20" s="13" t="str">
        <f t="shared" si="96"/>
        <v/>
      </c>
      <c r="AL20" s="13" t="str">
        <f t="shared" si="96"/>
        <v/>
      </c>
      <c r="AM20" s="13" t="str">
        <f t="shared" si="96"/>
        <v/>
      </c>
      <c r="AN20" s="13" t="str">
        <f t="shared" si="96"/>
        <v/>
      </c>
      <c r="AO20" s="13" t="str">
        <f t="shared" si="96"/>
        <v/>
      </c>
      <c r="AP20" s="13" t="str">
        <f t="shared" si="96"/>
        <v/>
      </c>
      <c r="AQ20" s="13" t="str">
        <f t="shared" si="96"/>
        <v/>
      </c>
      <c r="AR20" s="13" t="str">
        <f t="shared" si="96"/>
        <v/>
      </c>
      <c r="AS20" s="13" t="str">
        <f t="shared" si="96"/>
        <v/>
      </c>
      <c r="AT20" s="13" t="str">
        <f t="shared" si="97"/>
        <v/>
      </c>
      <c r="AU20" s="13" t="str">
        <f t="shared" si="97"/>
        <v/>
      </c>
      <c r="AV20" s="13" t="str">
        <f t="shared" si="97"/>
        <v/>
      </c>
      <c r="AW20" s="13" t="str">
        <f t="shared" si="97"/>
        <v/>
      </c>
      <c r="AX20" s="13" t="str">
        <f t="shared" si="97"/>
        <v/>
      </c>
      <c r="AY20" s="13" t="str">
        <f t="shared" si="97"/>
        <v/>
      </c>
      <c r="AZ20" s="13" t="str">
        <f t="shared" si="97"/>
        <v/>
      </c>
      <c r="BA20" s="13" t="str">
        <f t="shared" si="97"/>
        <v/>
      </c>
      <c r="BB20" s="13" t="str">
        <f t="shared" si="97"/>
        <v/>
      </c>
      <c r="BC20" s="13" t="str">
        <f t="shared" si="97"/>
        <v/>
      </c>
      <c r="BD20" s="13" t="str">
        <f t="shared" si="97"/>
        <v/>
      </c>
      <c r="BE20" s="13" t="str">
        <f t="shared" si="97"/>
        <v/>
      </c>
      <c r="BF20" s="13" t="str">
        <f t="shared" si="97"/>
        <v/>
      </c>
      <c r="BG20" s="13" t="str">
        <f t="shared" si="97"/>
        <v/>
      </c>
      <c r="BH20" s="13" t="str">
        <f t="shared" si="97"/>
        <v/>
      </c>
      <c r="BI20" s="13" t="str">
        <f t="shared" si="97"/>
        <v/>
      </c>
      <c r="BJ20" s="13" t="str">
        <f t="shared" si="98"/>
        <v/>
      </c>
      <c r="BK20" s="13" t="str">
        <f t="shared" si="98"/>
        <v/>
      </c>
      <c r="BL20" s="13" t="str">
        <f t="shared" si="98"/>
        <v/>
      </c>
      <c r="BM20" s="13" t="str">
        <f t="shared" si="98"/>
        <v/>
      </c>
      <c r="BN20" s="13" t="str">
        <f t="shared" si="98"/>
        <v/>
      </c>
      <c r="BO20" s="13" t="str">
        <f t="shared" si="98"/>
        <v/>
      </c>
      <c r="BP20" s="13" t="str">
        <f t="shared" si="98"/>
        <v/>
      </c>
      <c r="BQ20" s="13" t="str">
        <f t="shared" si="98"/>
        <v/>
      </c>
      <c r="BR20" s="13" t="str">
        <f t="shared" si="98"/>
        <v/>
      </c>
      <c r="BS20" s="13" t="str">
        <f t="shared" si="98"/>
        <v/>
      </c>
      <c r="BT20" s="13" t="str">
        <f t="shared" si="98"/>
        <v/>
      </c>
      <c r="BU20" s="13" t="str">
        <f t="shared" si="98"/>
        <v/>
      </c>
      <c r="BV20" s="13" t="str">
        <f t="shared" si="98"/>
        <v/>
      </c>
      <c r="BW20" s="13" t="str">
        <f t="shared" si="98"/>
        <v/>
      </c>
      <c r="BX20" s="13" t="str">
        <f t="shared" si="98"/>
        <v/>
      </c>
      <c r="BY20" s="13" t="str">
        <f t="shared" si="98"/>
        <v/>
      </c>
      <c r="BZ20" s="13" t="str">
        <f t="shared" si="95"/>
        <v/>
      </c>
      <c r="CA20" s="13" t="str">
        <f t="shared" si="95"/>
        <v/>
      </c>
      <c r="CB20" s="13" t="str">
        <f t="shared" si="95"/>
        <v/>
      </c>
      <c r="CC20" s="13" t="str">
        <f t="shared" si="95"/>
        <v/>
      </c>
      <c r="CD20" s="13" t="str">
        <f t="shared" si="95"/>
        <v/>
      </c>
      <c r="CE20" s="13" t="str">
        <f t="shared" si="95"/>
        <v/>
      </c>
      <c r="CF20" s="13" t="str">
        <f t="shared" si="95"/>
        <v/>
      </c>
      <c r="CG20" s="13" t="str">
        <f t="shared" si="95"/>
        <v/>
      </c>
      <c r="CH20" s="13" t="str">
        <f t="shared" si="95"/>
        <v/>
      </c>
      <c r="CI20" s="13" t="str">
        <f t="shared" si="95"/>
        <v/>
      </c>
      <c r="CJ20" s="13" t="str">
        <f t="shared" si="95"/>
        <v/>
      </c>
      <c r="CK20" s="13" t="str">
        <f t="shared" si="95"/>
        <v/>
      </c>
      <c r="CL20" s="13" t="str">
        <f t="shared" si="95"/>
        <v/>
      </c>
      <c r="CM20" s="13" t="str">
        <f t="shared" si="95"/>
        <v/>
      </c>
      <c r="CN20" s="13" t="str">
        <f t="shared" si="95"/>
        <v/>
      </c>
      <c r="CO20" s="13" t="str">
        <f t="shared" si="100"/>
        <v/>
      </c>
      <c r="CP20" s="13" t="str">
        <f t="shared" si="100"/>
        <v/>
      </c>
      <c r="CQ20" s="13" t="str">
        <f t="shared" si="100"/>
        <v/>
      </c>
      <c r="CR20" s="13" t="str">
        <f t="shared" si="100"/>
        <v/>
      </c>
      <c r="CS20" s="13" t="str">
        <f t="shared" si="100"/>
        <v/>
      </c>
      <c r="CT20" s="13" t="str">
        <f t="shared" si="100"/>
        <v/>
      </c>
      <c r="CU20" s="13" t="str">
        <f t="shared" si="100"/>
        <v/>
      </c>
      <c r="CV20" s="13" t="str">
        <f t="shared" si="100"/>
        <v/>
      </c>
      <c r="CW20" s="13" t="str">
        <f t="shared" si="100"/>
        <v/>
      </c>
      <c r="CX20" s="13" t="str">
        <f t="shared" si="100"/>
        <v/>
      </c>
      <c r="CY20" s="13" t="str">
        <f t="shared" si="100"/>
        <v/>
      </c>
      <c r="CZ20" s="13" t="str">
        <f t="shared" si="100"/>
        <v/>
      </c>
      <c r="DA20" s="13" t="str">
        <f t="shared" si="100"/>
        <v/>
      </c>
      <c r="DB20" s="13" t="str">
        <f t="shared" si="100"/>
        <v/>
      </c>
      <c r="DC20" s="13" t="str">
        <f t="shared" si="100"/>
        <v/>
      </c>
      <c r="DD20" s="13" t="str">
        <f t="shared" si="100"/>
        <v/>
      </c>
      <c r="DE20" s="227" t="str">
        <f t="shared" si="101"/>
        <v/>
      </c>
      <c r="DF20" s="13" t="str">
        <f t="shared" si="101"/>
        <v/>
      </c>
      <c r="DG20" s="13" t="str">
        <f t="shared" si="101"/>
        <v/>
      </c>
      <c r="DH20" s="13" t="str">
        <f t="shared" si="101"/>
        <v/>
      </c>
      <c r="DI20" s="13" t="str">
        <f t="shared" si="101"/>
        <v/>
      </c>
      <c r="DJ20" s="13" t="str">
        <f t="shared" si="101"/>
        <v/>
      </c>
      <c r="DK20" s="13" t="str">
        <f t="shared" si="101"/>
        <v/>
      </c>
      <c r="DL20" s="191" t="str">
        <f t="shared" si="101"/>
        <v/>
      </c>
    </row>
    <row r="21" spans="1:116" hidden="1" x14ac:dyDescent="0.45">
      <c r="A21" s="150" t="s">
        <v>97</v>
      </c>
      <c r="B21" s="76" t="s">
        <v>72</v>
      </c>
      <c r="C21" s="59">
        <v>0</v>
      </c>
      <c r="D21" s="93">
        <f t="shared" si="94"/>
        <v>44653</v>
      </c>
      <c r="E21" s="110">
        <v>1</v>
      </c>
      <c r="F21" s="110">
        <f t="shared" ref="F21" si="102">E21*4</f>
        <v>4</v>
      </c>
      <c r="G21" s="110">
        <v>0</v>
      </c>
      <c r="H21" s="93">
        <f t="shared" si="87"/>
        <v>44653</v>
      </c>
      <c r="I21" s="50" t="s">
        <v>21</v>
      </c>
      <c r="J21" s="127"/>
      <c r="K21" s="51" t="s">
        <v>10</v>
      </c>
      <c r="L21" s="171">
        <f>F21*Ressources!$C$2</f>
        <v>68</v>
      </c>
      <c r="M21" s="190" t="str">
        <f t="shared" si="91"/>
        <v/>
      </c>
      <c r="N21" s="13" t="str">
        <f t="shared" si="92"/>
        <v/>
      </c>
      <c r="O21" s="13" t="str">
        <f t="shared" si="92"/>
        <v/>
      </c>
      <c r="P21" s="13" t="str">
        <f t="shared" si="92"/>
        <v/>
      </c>
      <c r="Q21" s="13" t="str">
        <f t="shared" si="92"/>
        <v/>
      </c>
      <c r="R21" s="13" t="str">
        <f t="shared" si="92"/>
        <v/>
      </c>
      <c r="S21" s="13" t="str">
        <f t="shared" si="92"/>
        <v/>
      </c>
      <c r="T21" s="13" t="str">
        <f t="shared" si="92"/>
        <v/>
      </c>
      <c r="U21" s="13" t="str">
        <f t="shared" si="92"/>
        <v/>
      </c>
      <c r="V21" s="13" t="str">
        <f t="shared" si="92"/>
        <v/>
      </c>
      <c r="W21" s="13" t="str">
        <f t="shared" si="92"/>
        <v/>
      </c>
      <c r="X21" s="13" t="str">
        <f t="shared" si="92"/>
        <v/>
      </c>
      <c r="Y21" s="13" t="str">
        <f t="shared" si="92"/>
        <v/>
      </c>
      <c r="Z21" s="13" t="str">
        <f t="shared" si="92"/>
        <v/>
      </c>
      <c r="AA21" s="13" t="str">
        <f t="shared" si="92"/>
        <v>En attente</v>
      </c>
      <c r="AB21" s="13" t="str">
        <f t="shared" si="92"/>
        <v/>
      </c>
      <c r="AC21" s="13" t="str">
        <f t="shared" si="92"/>
        <v/>
      </c>
      <c r="AD21" s="13" t="str">
        <f t="shared" si="96"/>
        <v/>
      </c>
      <c r="AE21" s="13" t="str">
        <f t="shared" si="96"/>
        <v/>
      </c>
      <c r="AF21" s="13" t="str">
        <f t="shared" si="96"/>
        <v/>
      </c>
      <c r="AG21" s="13" t="str">
        <f t="shared" si="96"/>
        <v/>
      </c>
      <c r="AH21" s="13" t="str">
        <f t="shared" si="96"/>
        <v/>
      </c>
      <c r="AI21" s="13" t="str">
        <f t="shared" si="96"/>
        <v/>
      </c>
      <c r="AJ21" s="13" t="str">
        <f t="shared" si="96"/>
        <v/>
      </c>
      <c r="AK21" s="13" t="str">
        <f t="shared" si="96"/>
        <v/>
      </c>
      <c r="AL21" s="13" t="str">
        <f t="shared" si="96"/>
        <v/>
      </c>
      <c r="AM21" s="13" t="str">
        <f t="shared" si="96"/>
        <v/>
      </c>
      <c r="AN21" s="13" t="str">
        <f t="shared" si="96"/>
        <v/>
      </c>
      <c r="AO21" s="13" t="str">
        <f t="shared" si="96"/>
        <v/>
      </c>
      <c r="AP21" s="13" t="str">
        <f t="shared" si="96"/>
        <v/>
      </c>
      <c r="AQ21" s="13" t="str">
        <f t="shared" si="96"/>
        <v/>
      </c>
      <c r="AR21" s="13" t="str">
        <f t="shared" si="96"/>
        <v/>
      </c>
      <c r="AS21" s="13" t="str">
        <f t="shared" si="96"/>
        <v/>
      </c>
      <c r="AT21" s="13" t="str">
        <f t="shared" si="97"/>
        <v/>
      </c>
      <c r="AU21" s="13" t="str">
        <f t="shared" si="97"/>
        <v/>
      </c>
      <c r="AV21" s="13" t="str">
        <f t="shared" si="97"/>
        <v/>
      </c>
      <c r="AW21" s="13" t="str">
        <f t="shared" si="97"/>
        <v/>
      </c>
      <c r="AX21" s="13" t="str">
        <f t="shared" si="97"/>
        <v/>
      </c>
      <c r="AY21" s="13" t="str">
        <f t="shared" si="97"/>
        <v/>
      </c>
      <c r="AZ21" s="13" t="str">
        <f t="shared" si="97"/>
        <v/>
      </c>
      <c r="BA21" s="13" t="str">
        <f t="shared" si="97"/>
        <v/>
      </c>
      <c r="BB21" s="13" t="str">
        <f t="shared" si="97"/>
        <v/>
      </c>
      <c r="BC21" s="13" t="str">
        <f t="shared" si="97"/>
        <v/>
      </c>
      <c r="BD21" s="13" t="str">
        <f t="shared" si="97"/>
        <v/>
      </c>
      <c r="BE21" s="13" t="str">
        <f t="shared" si="97"/>
        <v/>
      </c>
      <c r="BF21" s="13" t="str">
        <f t="shared" si="97"/>
        <v/>
      </c>
      <c r="BG21" s="13" t="str">
        <f t="shared" si="97"/>
        <v/>
      </c>
      <c r="BH21" s="13" t="str">
        <f t="shared" si="97"/>
        <v/>
      </c>
      <c r="BI21" s="13" t="str">
        <f t="shared" si="97"/>
        <v/>
      </c>
      <c r="BJ21" s="13" t="str">
        <f t="shared" si="98"/>
        <v/>
      </c>
      <c r="BK21" s="13" t="str">
        <f t="shared" si="98"/>
        <v/>
      </c>
      <c r="BL21" s="13" t="str">
        <f t="shared" si="98"/>
        <v/>
      </c>
      <c r="BM21" s="13" t="str">
        <f t="shared" si="98"/>
        <v/>
      </c>
      <c r="BN21" s="13" t="str">
        <f t="shared" si="98"/>
        <v/>
      </c>
      <c r="BO21" s="13" t="str">
        <f t="shared" si="98"/>
        <v/>
      </c>
      <c r="BP21" s="13" t="str">
        <f t="shared" si="98"/>
        <v/>
      </c>
      <c r="BQ21" s="13" t="str">
        <f t="shared" si="98"/>
        <v/>
      </c>
      <c r="BR21" s="13" t="str">
        <f t="shared" si="98"/>
        <v/>
      </c>
      <c r="BS21" s="13" t="str">
        <f t="shared" si="98"/>
        <v/>
      </c>
      <c r="BT21" s="13" t="str">
        <f t="shared" si="98"/>
        <v/>
      </c>
      <c r="BU21" s="13" t="str">
        <f t="shared" si="98"/>
        <v/>
      </c>
      <c r="BV21" s="13" t="str">
        <f t="shared" si="98"/>
        <v/>
      </c>
      <c r="BW21" s="13" t="str">
        <f t="shared" si="98"/>
        <v/>
      </c>
      <c r="BX21" s="13" t="str">
        <f t="shared" si="98"/>
        <v/>
      </c>
      <c r="BY21" s="13" t="str">
        <f t="shared" si="98"/>
        <v/>
      </c>
      <c r="BZ21" s="13" t="str">
        <f t="shared" si="95"/>
        <v/>
      </c>
      <c r="CA21" s="13" t="str">
        <f t="shared" si="95"/>
        <v/>
      </c>
      <c r="CB21" s="13" t="str">
        <f t="shared" si="95"/>
        <v/>
      </c>
      <c r="CC21" s="13" t="str">
        <f t="shared" si="95"/>
        <v/>
      </c>
      <c r="CD21" s="13" t="str">
        <f t="shared" si="95"/>
        <v/>
      </c>
      <c r="CE21" s="13" t="str">
        <f t="shared" si="95"/>
        <v/>
      </c>
      <c r="CF21" s="13" t="str">
        <f t="shared" si="95"/>
        <v/>
      </c>
      <c r="CG21" s="13" t="str">
        <f t="shared" si="95"/>
        <v/>
      </c>
      <c r="CH21" s="13" t="str">
        <f t="shared" si="95"/>
        <v/>
      </c>
      <c r="CI21" s="13" t="str">
        <f t="shared" si="95"/>
        <v/>
      </c>
      <c r="CJ21" s="13" t="str">
        <f t="shared" si="95"/>
        <v/>
      </c>
      <c r="CK21" s="13" t="str">
        <f t="shared" si="95"/>
        <v/>
      </c>
      <c r="CL21" s="13" t="str">
        <f t="shared" si="95"/>
        <v/>
      </c>
      <c r="CM21" s="13" t="str">
        <f t="shared" si="95"/>
        <v/>
      </c>
      <c r="CN21" s="13" t="str">
        <f t="shared" si="95"/>
        <v/>
      </c>
      <c r="CO21" s="13" t="str">
        <f t="shared" si="100"/>
        <v/>
      </c>
      <c r="CP21" s="13" t="str">
        <f t="shared" si="100"/>
        <v/>
      </c>
      <c r="CQ21" s="13" t="str">
        <f t="shared" si="100"/>
        <v/>
      </c>
      <c r="CR21" s="13" t="str">
        <f t="shared" si="100"/>
        <v/>
      </c>
      <c r="CS21" s="13" t="str">
        <f t="shared" si="100"/>
        <v/>
      </c>
      <c r="CT21" s="13" t="str">
        <f t="shared" si="100"/>
        <v/>
      </c>
      <c r="CU21" s="13" t="str">
        <f t="shared" si="100"/>
        <v/>
      </c>
      <c r="CV21" s="13" t="str">
        <f t="shared" si="100"/>
        <v/>
      </c>
      <c r="CW21" s="13" t="str">
        <f t="shared" si="100"/>
        <v/>
      </c>
      <c r="CX21" s="13" t="str">
        <f t="shared" si="100"/>
        <v/>
      </c>
      <c r="CY21" s="13" t="str">
        <f t="shared" si="100"/>
        <v/>
      </c>
      <c r="CZ21" s="13" t="str">
        <f t="shared" si="100"/>
        <v/>
      </c>
      <c r="DA21" s="13" t="str">
        <f t="shared" si="100"/>
        <v/>
      </c>
      <c r="DB21" s="13" t="str">
        <f t="shared" si="100"/>
        <v/>
      </c>
      <c r="DC21" s="13" t="str">
        <f t="shared" si="100"/>
        <v/>
      </c>
      <c r="DD21" s="13" t="str">
        <f t="shared" si="100"/>
        <v/>
      </c>
      <c r="DE21" s="227" t="str">
        <f t="shared" si="101"/>
        <v/>
      </c>
      <c r="DF21" s="13" t="str">
        <f t="shared" si="101"/>
        <v/>
      </c>
      <c r="DG21" s="13" t="str">
        <f t="shared" si="101"/>
        <v/>
      </c>
      <c r="DH21" s="13" t="str">
        <f t="shared" si="101"/>
        <v/>
      </c>
      <c r="DI21" s="13" t="str">
        <f t="shared" si="101"/>
        <v/>
      </c>
      <c r="DJ21" s="13" t="str">
        <f t="shared" si="101"/>
        <v/>
      </c>
      <c r="DK21" s="13" t="str">
        <f t="shared" si="101"/>
        <v/>
      </c>
      <c r="DL21" s="191" t="str">
        <f t="shared" si="101"/>
        <v/>
      </c>
    </row>
    <row r="22" spans="1:116" x14ac:dyDescent="0.45">
      <c r="A22" s="149" t="s">
        <v>98</v>
      </c>
      <c r="B22" s="75" t="s">
        <v>30</v>
      </c>
      <c r="C22" s="58">
        <v>0.75</v>
      </c>
      <c r="D22" s="92">
        <f>H17+1</f>
        <v>44654</v>
      </c>
      <c r="E22" s="109">
        <f>E23+E24+E25+E26+E27+E28</f>
        <v>6</v>
      </c>
      <c r="F22" s="109">
        <f>F23+F24+F25+F26+F27+F28</f>
        <v>24</v>
      </c>
      <c r="G22" s="109">
        <v>0</v>
      </c>
      <c r="H22" s="92">
        <f t="shared" si="87"/>
        <v>44659</v>
      </c>
      <c r="I22" s="30" t="s">
        <v>22</v>
      </c>
      <c r="J22" s="126"/>
      <c r="K22" s="31" t="s">
        <v>10</v>
      </c>
      <c r="L22" s="171">
        <f>L23+L24+L25+L26+L27+L28</f>
        <v>408</v>
      </c>
      <c r="M22" s="190" t="str">
        <f t="shared" si="91"/>
        <v/>
      </c>
      <c r="N22" s="13" t="str">
        <f t="shared" si="92"/>
        <v/>
      </c>
      <c r="O22" s="13" t="str">
        <f t="shared" si="92"/>
        <v/>
      </c>
      <c r="P22" s="13" t="str">
        <f t="shared" si="92"/>
        <v/>
      </c>
      <c r="Q22" s="13" t="str">
        <f t="shared" si="92"/>
        <v/>
      </c>
      <c r="R22" s="13" t="str">
        <f t="shared" si="92"/>
        <v/>
      </c>
      <c r="S22" s="13" t="str">
        <f t="shared" si="92"/>
        <v/>
      </c>
      <c r="T22" s="13" t="str">
        <f t="shared" si="92"/>
        <v/>
      </c>
      <c r="U22" s="13" t="str">
        <f t="shared" si="92"/>
        <v/>
      </c>
      <c r="V22" s="13" t="str">
        <f t="shared" si="92"/>
        <v/>
      </c>
      <c r="W22" s="13" t="str">
        <f t="shared" si="92"/>
        <v/>
      </c>
      <c r="X22" s="13" t="str">
        <f t="shared" si="92"/>
        <v/>
      </c>
      <c r="Y22" s="13" t="str">
        <f t="shared" si="92"/>
        <v/>
      </c>
      <c r="Z22" s="13" t="str">
        <f t="shared" si="92"/>
        <v/>
      </c>
      <c r="AA22" s="13" t="str">
        <f t="shared" si="92"/>
        <v/>
      </c>
      <c r="AB22" s="13" t="str">
        <f t="shared" si="92"/>
        <v>En cours</v>
      </c>
      <c r="AC22" s="13" t="str">
        <f t="shared" si="92"/>
        <v>En cours</v>
      </c>
      <c r="AD22" s="13" t="str">
        <f t="shared" si="96"/>
        <v>En cours</v>
      </c>
      <c r="AE22" s="13" t="str">
        <f t="shared" si="96"/>
        <v>En cours</v>
      </c>
      <c r="AF22" s="13" t="str">
        <f t="shared" si="96"/>
        <v>En cours</v>
      </c>
      <c r="AG22" s="13" t="str">
        <f t="shared" si="96"/>
        <v>En cours</v>
      </c>
      <c r="AH22" s="13" t="str">
        <f t="shared" si="96"/>
        <v/>
      </c>
      <c r="AI22" s="13" t="str">
        <f t="shared" si="96"/>
        <v/>
      </c>
      <c r="AJ22" s="13" t="str">
        <f t="shared" si="96"/>
        <v/>
      </c>
      <c r="AK22" s="13" t="str">
        <f t="shared" si="96"/>
        <v/>
      </c>
      <c r="AL22" s="13" t="str">
        <f t="shared" si="96"/>
        <v/>
      </c>
      <c r="AM22" s="13" t="str">
        <f t="shared" si="96"/>
        <v/>
      </c>
      <c r="AN22" s="13" t="str">
        <f t="shared" si="96"/>
        <v/>
      </c>
      <c r="AO22" s="13" t="str">
        <f t="shared" si="96"/>
        <v/>
      </c>
      <c r="AP22" s="13" t="str">
        <f t="shared" si="96"/>
        <v/>
      </c>
      <c r="AQ22" s="13" t="str">
        <f t="shared" si="96"/>
        <v/>
      </c>
      <c r="AR22" s="13" t="str">
        <f t="shared" si="96"/>
        <v/>
      </c>
      <c r="AS22" s="13" t="str">
        <f t="shared" si="96"/>
        <v/>
      </c>
      <c r="AT22" s="13" t="str">
        <f t="shared" si="97"/>
        <v/>
      </c>
      <c r="AU22" s="13" t="str">
        <f t="shared" si="97"/>
        <v/>
      </c>
      <c r="AV22" s="13" t="str">
        <f t="shared" si="97"/>
        <v/>
      </c>
      <c r="AW22" s="13" t="str">
        <f t="shared" si="97"/>
        <v/>
      </c>
      <c r="AX22" s="13" t="str">
        <f t="shared" si="97"/>
        <v/>
      </c>
      <c r="AY22" s="13" t="str">
        <f t="shared" si="97"/>
        <v/>
      </c>
      <c r="AZ22" s="13" t="str">
        <f t="shared" si="97"/>
        <v/>
      </c>
      <c r="BA22" s="13" t="str">
        <f t="shared" si="97"/>
        <v/>
      </c>
      <c r="BB22" s="13" t="str">
        <f t="shared" si="97"/>
        <v/>
      </c>
      <c r="BC22" s="13" t="str">
        <f t="shared" si="97"/>
        <v/>
      </c>
      <c r="BD22" s="13" t="str">
        <f t="shared" si="97"/>
        <v/>
      </c>
      <c r="BE22" s="13" t="str">
        <f t="shared" si="97"/>
        <v/>
      </c>
      <c r="BF22" s="13" t="str">
        <f t="shared" si="97"/>
        <v/>
      </c>
      <c r="BG22" s="13" t="str">
        <f t="shared" si="97"/>
        <v/>
      </c>
      <c r="BH22" s="13" t="str">
        <f t="shared" si="97"/>
        <v/>
      </c>
      <c r="BI22" s="13" t="str">
        <f t="shared" si="97"/>
        <v/>
      </c>
      <c r="BJ22" s="13" t="str">
        <f t="shared" si="98"/>
        <v/>
      </c>
      <c r="BK22" s="13" t="str">
        <f t="shared" si="98"/>
        <v/>
      </c>
      <c r="BL22" s="13" t="str">
        <f t="shared" si="98"/>
        <v/>
      </c>
      <c r="BM22" s="13" t="str">
        <f t="shared" si="98"/>
        <v/>
      </c>
      <c r="BN22" s="13" t="str">
        <f t="shared" si="98"/>
        <v/>
      </c>
      <c r="BO22" s="13" t="str">
        <f t="shared" si="98"/>
        <v/>
      </c>
      <c r="BP22" s="13" t="str">
        <f t="shared" si="98"/>
        <v/>
      </c>
      <c r="BQ22" s="13" t="str">
        <f t="shared" si="98"/>
        <v/>
      </c>
      <c r="BR22" s="13" t="str">
        <f t="shared" si="98"/>
        <v/>
      </c>
      <c r="BS22" s="13" t="str">
        <f t="shared" si="98"/>
        <v/>
      </c>
      <c r="BT22" s="13" t="str">
        <f t="shared" si="98"/>
        <v/>
      </c>
      <c r="BU22" s="13" t="str">
        <f t="shared" si="98"/>
        <v/>
      </c>
      <c r="BV22" s="13" t="str">
        <f t="shared" si="98"/>
        <v/>
      </c>
      <c r="BW22" s="13" t="str">
        <f t="shared" si="98"/>
        <v/>
      </c>
      <c r="BX22" s="13" t="str">
        <f t="shared" si="98"/>
        <v/>
      </c>
      <c r="BY22" s="13" t="str">
        <f t="shared" si="98"/>
        <v/>
      </c>
      <c r="BZ22" s="13" t="str">
        <f t="shared" si="95"/>
        <v/>
      </c>
      <c r="CA22" s="13" t="str">
        <f t="shared" si="95"/>
        <v/>
      </c>
      <c r="CB22" s="13" t="str">
        <f t="shared" si="95"/>
        <v/>
      </c>
      <c r="CC22" s="13" t="str">
        <f t="shared" si="95"/>
        <v/>
      </c>
      <c r="CD22" s="13" t="str">
        <f t="shared" si="95"/>
        <v/>
      </c>
      <c r="CE22" s="13" t="str">
        <f t="shared" si="95"/>
        <v/>
      </c>
      <c r="CF22" s="13" t="str">
        <f t="shared" si="95"/>
        <v/>
      </c>
      <c r="CG22" s="13" t="str">
        <f t="shared" si="95"/>
        <v/>
      </c>
      <c r="CH22" s="13" t="str">
        <f t="shared" si="95"/>
        <v/>
      </c>
      <c r="CI22" s="13" t="str">
        <f t="shared" si="95"/>
        <v/>
      </c>
      <c r="CJ22" s="13" t="str">
        <f t="shared" si="95"/>
        <v/>
      </c>
      <c r="CK22" s="13" t="str">
        <f t="shared" si="95"/>
        <v/>
      </c>
      <c r="CL22" s="13" t="str">
        <f t="shared" si="95"/>
        <v/>
      </c>
      <c r="CM22" s="13" t="str">
        <f t="shared" si="95"/>
        <v/>
      </c>
      <c r="CN22" s="13" t="str">
        <f t="shared" si="95"/>
        <v/>
      </c>
      <c r="CO22" s="13" t="str">
        <f t="shared" si="100"/>
        <v/>
      </c>
      <c r="CP22" s="13" t="str">
        <f t="shared" si="100"/>
        <v/>
      </c>
      <c r="CQ22" s="13" t="str">
        <f t="shared" si="100"/>
        <v/>
      </c>
      <c r="CR22" s="13" t="str">
        <f t="shared" si="100"/>
        <v/>
      </c>
      <c r="CS22" s="13" t="str">
        <f t="shared" si="100"/>
        <v/>
      </c>
      <c r="CT22" s="13" t="str">
        <f t="shared" si="100"/>
        <v/>
      </c>
      <c r="CU22" s="13" t="str">
        <f t="shared" si="100"/>
        <v/>
      </c>
      <c r="CV22" s="13" t="str">
        <f t="shared" si="100"/>
        <v/>
      </c>
      <c r="CW22" s="13" t="str">
        <f t="shared" si="100"/>
        <v/>
      </c>
      <c r="CX22" s="13" t="str">
        <f t="shared" si="100"/>
        <v/>
      </c>
      <c r="CY22" s="13" t="str">
        <f t="shared" si="100"/>
        <v/>
      </c>
      <c r="CZ22" s="13" t="str">
        <f t="shared" si="100"/>
        <v/>
      </c>
      <c r="DA22" s="13" t="str">
        <f t="shared" si="100"/>
        <v/>
      </c>
      <c r="DB22" s="13" t="str">
        <f t="shared" si="100"/>
        <v/>
      </c>
      <c r="DC22" s="13" t="str">
        <f t="shared" si="100"/>
        <v/>
      </c>
      <c r="DD22" s="13" t="str">
        <f t="shared" si="100"/>
        <v/>
      </c>
      <c r="DE22" s="227" t="str">
        <f t="shared" si="101"/>
        <v/>
      </c>
      <c r="DF22" s="13" t="str">
        <f t="shared" si="101"/>
        <v/>
      </c>
      <c r="DG22" s="13" t="str">
        <f t="shared" si="101"/>
        <v/>
      </c>
      <c r="DH22" s="13" t="str">
        <f t="shared" si="101"/>
        <v/>
      </c>
      <c r="DI22" s="13" t="str">
        <f t="shared" si="101"/>
        <v/>
      </c>
      <c r="DJ22" s="13" t="str">
        <f t="shared" si="101"/>
        <v/>
      </c>
      <c r="DK22" s="13" t="str">
        <f t="shared" si="101"/>
        <v/>
      </c>
      <c r="DL22" s="191" t="str">
        <f t="shared" si="101"/>
        <v/>
      </c>
    </row>
    <row r="23" spans="1:116" hidden="1" x14ac:dyDescent="0.45">
      <c r="A23" s="150" t="s">
        <v>99</v>
      </c>
      <c r="B23" s="76" t="s">
        <v>73</v>
      </c>
      <c r="C23" s="59">
        <v>0</v>
      </c>
      <c r="D23" s="93">
        <f>D22</f>
        <v>44654</v>
      </c>
      <c r="E23" s="110">
        <v>1</v>
      </c>
      <c r="F23" s="110">
        <f>E23*4</f>
        <v>4</v>
      </c>
      <c r="G23" s="110">
        <v>0</v>
      </c>
      <c r="H23" s="93">
        <f t="shared" si="87"/>
        <v>44654</v>
      </c>
      <c r="I23" s="50" t="s">
        <v>21</v>
      </c>
      <c r="J23" s="127"/>
      <c r="K23" s="51" t="s">
        <v>10</v>
      </c>
      <c r="L23" s="171">
        <f>F23*Ressources!$C$2</f>
        <v>68</v>
      </c>
      <c r="M23" s="190" t="str">
        <f t="shared" si="91"/>
        <v/>
      </c>
      <c r="N23" s="13" t="str">
        <f t="shared" si="92"/>
        <v/>
      </c>
      <c r="O23" s="13" t="str">
        <f t="shared" si="92"/>
        <v/>
      </c>
      <c r="P23" s="13" t="str">
        <f t="shared" si="92"/>
        <v/>
      </c>
      <c r="Q23" s="13" t="str">
        <f t="shared" si="92"/>
        <v/>
      </c>
      <c r="R23" s="13" t="str">
        <f t="shared" si="92"/>
        <v/>
      </c>
      <c r="S23" s="13" t="str">
        <f t="shared" si="92"/>
        <v/>
      </c>
      <c r="T23" s="13" t="str">
        <f t="shared" si="92"/>
        <v/>
      </c>
      <c r="U23" s="13" t="str">
        <f t="shared" si="92"/>
        <v/>
      </c>
      <c r="V23" s="13" t="str">
        <f t="shared" si="92"/>
        <v/>
      </c>
      <c r="W23" s="13" t="str">
        <f t="shared" si="92"/>
        <v/>
      </c>
      <c r="X23" s="13" t="str">
        <f t="shared" si="92"/>
        <v/>
      </c>
      <c r="Y23" s="13" t="str">
        <f t="shared" si="92"/>
        <v/>
      </c>
      <c r="Z23" s="13" t="str">
        <f t="shared" si="92"/>
        <v/>
      </c>
      <c r="AA23" s="13" t="str">
        <f t="shared" si="92"/>
        <v/>
      </c>
      <c r="AB23" s="13" t="str">
        <f t="shared" si="92"/>
        <v>En attente</v>
      </c>
      <c r="AC23" s="13" t="str">
        <f t="shared" si="92"/>
        <v/>
      </c>
      <c r="AD23" s="13" t="str">
        <f t="shared" si="96"/>
        <v/>
      </c>
      <c r="AE23" s="13" t="str">
        <f t="shared" si="96"/>
        <v/>
      </c>
      <c r="AF23" s="13" t="str">
        <f t="shared" si="96"/>
        <v/>
      </c>
      <c r="AG23" s="13" t="str">
        <f t="shared" si="96"/>
        <v/>
      </c>
      <c r="AH23" s="13" t="str">
        <f t="shared" si="96"/>
        <v/>
      </c>
      <c r="AI23" s="13" t="str">
        <f t="shared" si="96"/>
        <v/>
      </c>
      <c r="AJ23" s="13" t="str">
        <f t="shared" si="96"/>
        <v/>
      </c>
      <c r="AK23" s="13" t="str">
        <f t="shared" si="96"/>
        <v/>
      </c>
      <c r="AL23" s="13" t="str">
        <f t="shared" si="96"/>
        <v/>
      </c>
      <c r="AM23" s="13" t="str">
        <f t="shared" si="96"/>
        <v/>
      </c>
      <c r="AN23" s="13" t="str">
        <f t="shared" si="96"/>
        <v/>
      </c>
      <c r="AO23" s="13" t="str">
        <f t="shared" si="96"/>
        <v/>
      </c>
      <c r="AP23" s="13" t="str">
        <f t="shared" si="96"/>
        <v/>
      </c>
      <c r="AQ23" s="13" t="str">
        <f t="shared" si="96"/>
        <v/>
      </c>
      <c r="AR23" s="13" t="str">
        <f t="shared" si="96"/>
        <v/>
      </c>
      <c r="AS23" s="13" t="str">
        <f t="shared" si="96"/>
        <v/>
      </c>
      <c r="AT23" s="13" t="str">
        <f t="shared" si="97"/>
        <v/>
      </c>
      <c r="AU23" s="13" t="str">
        <f t="shared" si="97"/>
        <v/>
      </c>
      <c r="AV23" s="13" t="str">
        <f t="shared" si="97"/>
        <v/>
      </c>
      <c r="AW23" s="13" t="str">
        <f t="shared" si="97"/>
        <v/>
      </c>
      <c r="AX23" s="13" t="str">
        <f t="shared" si="97"/>
        <v/>
      </c>
      <c r="AY23" s="13" t="str">
        <f t="shared" si="97"/>
        <v/>
      </c>
      <c r="AZ23" s="13" t="str">
        <f t="shared" si="97"/>
        <v/>
      </c>
      <c r="BA23" s="13" t="str">
        <f t="shared" si="97"/>
        <v/>
      </c>
      <c r="BB23" s="13" t="str">
        <f t="shared" si="97"/>
        <v/>
      </c>
      <c r="BC23" s="13" t="str">
        <f t="shared" si="97"/>
        <v/>
      </c>
      <c r="BD23" s="13" t="str">
        <f t="shared" si="97"/>
        <v/>
      </c>
      <c r="BE23" s="13" t="str">
        <f t="shared" si="97"/>
        <v/>
      </c>
      <c r="BF23" s="13" t="str">
        <f t="shared" si="97"/>
        <v/>
      </c>
      <c r="BG23" s="13" t="str">
        <f t="shared" si="97"/>
        <v/>
      </c>
      <c r="BH23" s="13" t="str">
        <f t="shared" si="97"/>
        <v/>
      </c>
      <c r="BI23" s="13" t="str">
        <f t="shared" si="97"/>
        <v/>
      </c>
      <c r="BJ23" s="13" t="str">
        <f t="shared" si="98"/>
        <v/>
      </c>
      <c r="BK23" s="13" t="str">
        <f t="shared" si="98"/>
        <v/>
      </c>
      <c r="BL23" s="13" t="str">
        <f t="shared" si="98"/>
        <v/>
      </c>
      <c r="BM23" s="13" t="str">
        <f t="shared" si="98"/>
        <v/>
      </c>
      <c r="BN23" s="13" t="str">
        <f t="shared" si="98"/>
        <v/>
      </c>
      <c r="BO23" s="13" t="str">
        <f t="shared" si="98"/>
        <v/>
      </c>
      <c r="BP23" s="13" t="str">
        <f t="shared" si="98"/>
        <v/>
      </c>
      <c r="BQ23" s="13" t="str">
        <f t="shared" si="98"/>
        <v/>
      </c>
      <c r="BR23" s="13" t="str">
        <f t="shared" si="98"/>
        <v/>
      </c>
      <c r="BS23" s="13" t="str">
        <f t="shared" si="98"/>
        <v/>
      </c>
      <c r="BT23" s="13" t="str">
        <f t="shared" si="98"/>
        <v/>
      </c>
      <c r="BU23" s="13" t="str">
        <f t="shared" si="98"/>
        <v/>
      </c>
      <c r="BV23" s="13" t="str">
        <f t="shared" si="98"/>
        <v/>
      </c>
      <c r="BW23" s="13" t="str">
        <f t="shared" si="98"/>
        <v/>
      </c>
      <c r="BX23" s="13" t="str">
        <f t="shared" si="98"/>
        <v/>
      </c>
      <c r="BY23" s="13" t="str">
        <f t="shared" si="98"/>
        <v/>
      </c>
      <c r="BZ23" s="13" t="str">
        <f t="shared" si="95"/>
        <v/>
      </c>
      <c r="CA23" s="13" t="str">
        <f t="shared" si="95"/>
        <v/>
      </c>
      <c r="CB23" s="13" t="str">
        <f t="shared" si="95"/>
        <v/>
      </c>
      <c r="CC23" s="13" t="str">
        <f t="shared" si="95"/>
        <v/>
      </c>
      <c r="CD23" s="13" t="str">
        <f t="shared" si="95"/>
        <v/>
      </c>
      <c r="CE23" s="13" t="str">
        <f t="shared" si="95"/>
        <v/>
      </c>
      <c r="CF23" s="13" t="str">
        <f t="shared" si="95"/>
        <v/>
      </c>
      <c r="CG23" s="13" t="str">
        <f t="shared" si="95"/>
        <v/>
      </c>
      <c r="CH23" s="13" t="str">
        <f t="shared" si="95"/>
        <v/>
      </c>
      <c r="CI23" s="13" t="str">
        <f t="shared" si="95"/>
        <v/>
      </c>
      <c r="CJ23" s="13" t="str">
        <f t="shared" si="95"/>
        <v/>
      </c>
      <c r="CK23" s="13" t="str">
        <f t="shared" si="95"/>
        <v/>
      </c>
      <c r="CL23" s="13" t="str">
        <f t="shared" si="95"/>
        <v/>
      </c>
      <c r="CM23" s="13" t="str">
        <f t="shared" si="95"/>
        <v/>
      </c>
      <c r="CN23" s="13" t="str">
        <f t="shared" si="95"/>
        <v/>
      </c>
      <c r="CO23" s="13" t="str">
        <f t="shared" si="100"/>
        <v/>
      </c>
      <c r="CP23" s="13" t="str">
        <f t="shared" si="100"/>
        <v/>
      </c>
      <c r="CQ23" s="13" t="str">
        <f t="shared" si="100"/>
        <v/>
      </c>
      <c r="CR23" s="13" t="str">
        <f t="shared" si="100"/>
        <v/>
      </c>
      <c r="CS23" s="13" t="str">
        <f t="shared" si="100"/>
        <v/>
      </c>
      <c r="CT23" s="13" t="str">
        <f t="shared" si="100"/>
        <v/>
      </c>
      <c r="CU23" s="13" t="str">
        <f t="shared" si="100"/>
        <v/>
      </c>
      <c r="CV23" s="13" t="str">
        <f t="shared" si="100"/>
        <v/>
      </c>
      <c r="CW23" s="13" t="str">
        <f t="shared" si="100"/>
        <v/>
      </c>
      <c r="CX23" s="13" t="str">
        <f t="shared" si="100"/>
        <v/>
      </c>
      <c r="CY23" s="13" t="str">
        <f t="shared" si="100"/>
        <v/>
      </c>
      <c r="CZ23" s="13" t="str">
        <f t="shared" si="100"/>
        <v/>
      </c>
      <c r="DA23" s="13" t="str">
        <f t="shared" si="100"/>
        <v/>
      </c>
      <c r="DB23" s="13" t="str">
        <f t="shared" si="100"/>
        <v/>
      </c>
      <c r="DC23" s="13" t="str">
        <f t="shared" si="100"/>
        <v/>
      </c>
      <c r="DD23" s="13" t="str">
        <f t="shared" si="100"/>
        <v/>
      </c>
      <c r="DE23" s="227" t="str">
        <f t="shared" si="101"/>
        <v/>
      </c>
      <c r="DF23" s="13" t="str">
        <f t="shared" si="101"/>
        <v/>
      </c>
      <c r="DG23" s="13" t="str">
        <f t="shared" si="101"/>
        <v/>
      </c>
      <c r="DH23" s="13" t="str">
        <f t="shared" si="101"/>
        <v/>
      </c>
      <c r="DI23" s="13" t="str">
        <f t="shared" si="101"/>
        <v/>
      </c>
      <c r="DJ23" s="13" t="str">
        <f t="shared" si="101"/>
        <v/>
      </c>
      <c r="DK23" s="13" t="str">
        <f t="shared" si="101"/>
        <v/>
      </c>
      <c r="DL23" s="191" t="str">
        <f t="shared" si="101"/>
        <v/>
      </c>
    </row>
    <row r="24" spans="1:116" hidden="1" x14ac:dyDescent="0.45">
      <c r="A24" s="150" t="s">
        <v>100</v>
      </c>
      <c r="B24" s="76" t="s">
        <v>74</v>
      </c>
      <c r="C24" s="59">
        <v>0</v>
      </c>
      <c r="D24" s="93">
        <f t="shared" si="94"/>
        <v>44655</v>
      </c>
      <c r="E24" s="110">
        <v>1</v>
      </c>
      <c r="F24" s="110">
        <f t="shared" ref="F24:F28" si="103">E24*4</f>
        <v>4</v>
      </c>
      <c r="G24" s="110">
        <v>0</v>
      </c>
      <c r="H24" s="93">
        <f t="shared" si="87"/>
        <v>44655</v>
      </c>
      <c r="I24" s="50" t="s">
        <v>21</v>
      </c>
      <c r="J24" s="127"/>
      <c r="K24" s="51" t="s">
        <v>10</v>
      </c>
      <c r="L24" s="171">
        <f>F24*Ressources!$C$2</f>
        <v>68</v>
      </c>
      <c r="M24" s="190" t="str">
        <f t="shared" si="91"/>
        <v/>
      </c>
      <c r="N24" s="13" t="str">
        <f t="shared" si="92"/>
        <v/>
      </c>
      <c r="O24" s="13" t="str">
        <f t="shared" si="92"/>
        <v/>
      </c>
      <c r="P24" s="13" t="str">
        <f t="shared" si="92"/>
        <v/>
      </c>
      <c r="Q24" s="13" t="str">
        <f t="shared" si="92"/>
        <v/>
      </c>
      <c r="R24" s="13" t="str">
        <f t="shared" si="92"/>
        <v/>
      </c>
      <c r="S24" s="13" t="str">
        <f t="shared" si="92"/>
        <v/>
      </c>
      <c r="T24" s="13" t="str">
        <f t="shared" si="92"/>
        <v/>
      </c>
      <c r="U24" s="13" t="str">
        <f t="shared" si="92"/>
        <v/>
      </c>
      <c r="V24" s="13" t="str">
        <f t="shared" si="92"/>
        <v/>
      </c>
      <c r="W24" s="13" t="str">
        <f t="shared" si="92"/>
        <v/>
      </c>
      <c r="X24" s="13" t="str">
        <f t="shared" si="92"/>
        <v/>
      </c>
      <c r="Y24" s="13" t="str">
        <f t="shared" si="92"/>
        <v/>
      </c>
      <c r="Z24" s="13" t="str">
        <f t="shared" si="92"/>
        <v/>
      </c>
      <c r="AA24" s="13" t="str">
        <f t="shared" si="92"/>
        <v/>
      </c>
      <c r="AB24" s="13" t="str">
        <f t="shared" si="92"/>
        <v/>
      </c>
      <c r="AC24" s="13" t="str">
        <f t="shared" si="92"/>
        <v>En attente</v>
      </c>
      <c r="AD24" s="13" t="str">
        <f t="shared" si="96"/>
        <v/>
      </c>
      <c r="AE24" s="13" t="str">
        <f t="shared" si="96"/>
        <v/>
      </c>
      <c r="AF24" s="13" t="str">
        <f t="shared" si="96"/>
        <v/>
      </c>
      <c r="AG24" s="13" t="str">
        <f t="shared" si="96"/>
        <v/>
      </c>
      <c r="AH24" s="13" t="str">
        <f t="shared" si="96"/>
        <v/>
      </c>
      <c r="AI24" s="13" t="str">
        <f t="shared" si="96"/>
        <v/>
      </c>
      <c r="AJ24" s="13" t="str">
        <f t="shared" si="96"/>
        <v/>
      </c>
      <c r="AK24" s="13" t="str">
        <f t="shared" si="96"/>
        <v/>
      </c>
      <c r="AL24" s="13" t="str">
        <f t="shared" si="96"/>
        <v/>
      </c>
      <c r="AM24" s="13" t="str">
        <f t="shared" si="96"/>
        <v/>
      </c>
      <c r="AN24" s="13" t="str">
        <f t="shared" si="96"/>
        <v/>
      </c>
      <c r="AO24" s="13" t="str">
        <f t="shared" si="96"/>
        <v/>
      </c>
      <c r="AP24" s="13" t="str">
        <f t="shared" si="96"/>
        <v/>
      </c>
      <c r="AQ24" s="13" t="str">
        <f t="shared" si="96"/>
        <v/>
      </c>
      <c r="AR24" s="13" t="str">
        <f t="shared" si="96"/>
        <v/>
      </c>
      <c r="AS24" s="13" t="str">
        <f t="shared" si="96"/>
        <v/>
      </c>
      <c r="AT24" s="13" t="str">
        <f t="shared" si="97"/>
        <v/>
      </c>
      <c r="AU24" s="13" t="str">
        <f t="shared" si="97"/>
        <v/>
      </c>
      <c r="AV24" s="13" t="str">
        <f t="shared" si="97"/>
        <v/>
      </c>
      <c r="AW24" s="13" t="str">
        <f t="shared" si="97"/>
        <v/>
      </c>
      <c r="AX24" s="13" t="str">
        <f t="shared" si="97"/>
        <v/>
      </c>
      <c r="AY24" s="13" t="str">
        <f t="shared" si="97"/>
        <v/>
      </c>
      <c r="AZ24" s="13" t="str">
        <f t="shared" si="97"/>
        <v/>
      </c>
      <c r="BA24" s="13" t="str">
        <f t="shared" si="97"/>
        <v/>
      </c>
      <c r="BB24" s="13" t="str">
        <f t="shared" si="97"/>
        <v/>
      </c>
      <c r="BC24" s="13" t="str">
        <f t="shared" si="97"/>
        <v/>
      </c>
      <c r="BD24" s="13" t="str">
        <f t="shared" si="97"/>
        <v/>
      </c>
      <c r="BE24" s="13" t="str">
        <f t="shared" si="97"/>
        <v/>
      </c>
      <c r="BF24" s="13" t="str">
        <f t="shared" si="97"/>
        <v/>
      </c>
      <c r="BG24" s="13" t="str">
        <f t="shared" si="97"/>
        <v/>
      </c>
      <c r="BH24" s="13" t="str">
        <f t="shared" si="97"/>
        <v/>
      </c>
      <c r="BI24" s="13" t="str">
        <f t="shared" si="97"/>
        <v/>
      </c>
      <c r="BJ24" s="13" t="str">
        <f t="shared" si="98"/>
        <v/>
      </c>
      <c r="BK24" s="13" t="str">
        <f t="shared" si="98"/>
        <v/>
      </c>
      <c r="BL24" s="13" t="str">
        <f t="shared" si="98"/>
        <v/>
      </c>
      <c r="BM24" s="13" t="str">
        <f t="shared" si="98"/>
        <v/>
      </c>
      <c r="BN24" s="13" t="str">
        <f t="shared" si="98"/>
        <v/>
      </c>
      <c r="BO24" s="13" t="str">
        <f t="shared" si="98"/>
        <v/>
      </c>
      <c r="BP24" s="13" t="str">
        <f t="shared" si="98"/>
        <v/>
      </c>
      <c r="BQ24" s="13" t="str">
        <f t="shared" si="98"/>
        <v/>
      </c>
      <c r="BR24" s="13" t="str">
        <f t="shared" si="98"/>
        <v/>
      </c>
      <c r="BS24" s="13" t="str">
        <f t="shared" si="98"/>
        <v/>
      </c>
      <c r="BT24" s="13" t="str">
        <f t="shared" si="98"/>
        <v/>
      </c>
      <c r="BU24" s="13" t="str">
        <f t="shared" si="98"/>
        <v/>
      </c>
      <c r="BV24" s="13" t="str">
        <f t="shared" si="98"/>
        <v/>
      </c>
      <c r="BW24" s="13" t="str">
        <f t="shared" si="98"/>
        <v/>
      </c>
      <c r="BX24" s="13" t="str">
        <f t="shared" si="98"/>
        <v/>
      </c>
      <c r="BY24" s="13" t="str">
        <f t="shared" si="98"/>
        <v/>
      </c>
      <c r="BZ24" s="13" t="str">
        <f t="shared" si="95"/>
        <v/>
      </c>
      <c r="CA24" s="13" t="str">
        <f t="shared" si="95"/>
        <v/>
      </c>
      <c r="CB24" s="13" t="str">
        <f t="shared" si="95"/>
        <v/>
      </c>
      <c r="CC24" s="13" t="str">
        <f t="shared" si="95"/>
        <v/>
      </c>
      <c r="CD24" s="13" t="str">
        <f t="shared" si="95"/>
        <v/>
      </c>
      <c r="CE24" s="13" t="str">
        <f t="shared" si="95"/>
        <v/>
      </c>
      <c r="CF24" s="13" t="str">
        <f t="shared" si="95"/>
        <v/>
      </c>
      <c r="CG24" s="13" t="str">
        <f t="shared" si="95"/>
        <v/>
      </c>
      <c r="CH24" s="13" t="str">
        <f t="shared" si="95"/>
        <v/>
      </c>
      <c r="CI24" s="13" t="str">
        <f t="shared" si="95"/>
        <v/>
      </c>
      <c r="CJ24" s="13" t="str">
        <f t="shared" si="95"/>
        <v/>
      </c>
      <c r="CK24" s="13" t="str">
        <f t="shared" si="95"/>
        <v/>
      </c>
      <c r="CL24" s="13" t="str">
        <f t="shared" si="95"/>
        <v/>
      </c>
      <c r="CM24" s="13" t="str">
        <f t="shared" si="95"/>
        <v/>
      </c>
      <c r="CN24" s="13" t="str">
        <f t="shared" si="95"/>
        <v/>
      </c>
      <c r="CO24" s="13" t="str">
        <f t="shared" si="100"/>
        <v/>
      </c>
      <c r="CP24" s="13" t="str">
        <f t="shared" si="100"/>
        <v/>
      </c>
      <c r="CQ24" s="13" t="str">
        <f t="shared" si="100"/>
        <v/>
      </c>
      <c r="CR24" s="13" t="str">
        <f t="shared" si="100"/>
        <v/>
      </c>
      <c r="CS24" s="13" t="str">
        <f t="shared" si="100"/>
        <v/>
      </c>
      <c r="CT24" s="13" t="str">
        <f t="shared" si="100"/>
        <v/>
      </c>
      <c r="CU24" s="13" t="str">
        <f t="shared" si="100"/>
        <v/>
      </c>
      <c r="CV24" s="13" t="str">
        <f t="shared" si="100"/>
        <v/>
      </c>
      <c r="CW24" s="13" t="str">
        <f t="shared" si="100"/>
        <v/>
      </c>
      <c r="CX24" s="13" t="str">
        <f t="shared" si="100"/>
        <v/>
      </c>
      <c r="CY24" s="13" t="str">
        <f t="shared" si="100"/>
        <v/>
      </c>
      <c r="CZ24" s="13" t="str">
        <f t="shared" si="100"/>
        <v/>
      </c>
      <c r="DA24" s="13" t="str">
        <f t="shared" si="100"/>
        <v/>
      </c>
      <c r="DB24" s="13" t="str">
        <f t="shared" si="100"/>
        <v/>
      </c>
      <c r="DC24" s="13" t="str">
        <f t="shared" si="100"/>
        <v/>
      </c>
      <c r="DD24" s="13" t="str">
        <f t="shared" si="100"/>
        <v/>
      </c>
      <c r="DE24" s="227" t="str">
        <f t="shared" si="101"/>
        <v/>
      </c>
      <c r="DF24" s="13" t="str">
        <f t="shared" si="101"/>
        <v/>
      </c>
      <c r="DG24" s="13" t="str">
        <f t="shared" si="101"/>
        <v/>
      </c>
      <c r="DH24" s="13" t="str">
        <f t="shared" si="101"/>
        <v/>
      </c>
      <c r="DI24" s="13" t="str">
        <f t="shared" si="101"/>
        <v/>
      </c>
      <c r="DJ24" s="13" t="str">
        <f t="shared" si="101"/>
        <v/>
      </c>
      <c r="DK24" s="13" t="str">
        <f t="shared" si="101"/>
        <v/>
      </c>
      <c r="DL24" s="191" t="str">
        <f t="shared" si="101"/>
        <v/>
      </c>
    </row>
    <row r="25" spans="1:116" hidden="1" x14ac:dyDescent="0.45">
      <c r="A25" s="150" t="s">
        <v>101</v>
      </c>
      <c r="B25" s="76" t="s">
        <v>75</v>
      </c>
      <c r="C25" s="59">
        <v>0</v>
      </c>
      <c r="D25" s="93">
        <f t="shared" si="94"/>
        <v>44656</v>
      </c>
      <c r="E25" s="110">
        <v>1</v>
      </c>
      <c r="F25" s="110">
        <f t="shared" si="103"/>
        <v>4</v>
      </c>
      <c r="G25" s="110">
        <v>0</v>
      </c>
      <c r="H25" s="93">
        <f t="shared" si="87"/>
        <v>44656</v>
      </c>
      <c r="I25" s="50" t="s">
        <v>21</v>
      </c>
      <c r="J25" s="127"/>
      <c r="K25" s="51" t="s">
        <v>10</v>
      </c>
      <c r="L25" s="171">
        <f>F25*Ressources!$C$2</f>
        <v>68</v>
      </c>
      <c r="M25" s="190" t="str">
        <f t="shared" si="91"/>
        <v/>
      </c>
      <c r="N25" s="13" t="str">
        <f t="shared" si="92"/>
        <v/>
      </c>
      <c r="O25" s="13" t="str">
        <f t="shared" si="92"/>
        <v/>
      </c>
      <c r="P25" s="13" t="str">
        <f t="shared" si="92"/>
        <v/>
      </c>
      <c r="Q25" s="13" t="str">
        <f t="shared" si="92"/>
        <v/>
      </c>
      <c r="R25" s="13" t="str">
        <f t="shared" si="92"/>
        <v/>
      </c>
      <c r="S25" s="13" t="str">
        <f t="shared" si="92"/>
        <v/>
      </c>
      <c r="T25" s="13" t="str">
        <f t="shared" si="92"/>
        <v/>
      </c>
      <c r="U25" s="13" t="str">
        <f t="shared" si="92"/>
        <v/>
      </c>
      <c r="V25" s="13" t="str">
        <f t="shared" si="92"/>
        <v/>
      </c>
      <c r="W25" s="13" t="str">
        <f t="shared" si="92"/>
        <v/>
      </c>
      <c r="X25" s="13" t="str">
        <f t="shared" si="92"/>
        <v/>
      </c>
      <c r="Y25" s="13" t="str">
        <f t="shared" si="92"/>
        <v/>
      </c>
      <c r="Z25" s="13" t="str">
        <f t="shared" si="92"/>
        <v/>
      </c>
      <c r="AA25" s="13" t="str">
        <f t="shared" si="92"/>
        <v/>
      </c>
      <c r="AB25" s="13" t="str">
        <f t="shared" si="92"/>
        <v/>
      </c>
      <c r="AC25" s="13" t="str">
        <f t="shared" si="92"/>
        <v/>
      </c>
      <c r="AD25" s="13" t="str">
        <f t="shared" si="96"/>
        <v>En attente</v>
      </c>
      <c r="AE25" s="13" t="str">
        <f t="shared" si="96"/>
        <v/>
      </c>
      <c r="AF25" s="13" t="str">
        <f t="shared" si="96"/>
        <v/>
      </c>
      <c r="AG25" s="13" t="str">
        <f t="shared" si="96"/>
        <v/>
      </c>
      <c r="AH25" s="13" t="str">
        <f t="shared" si="96"/>
        <v/>
      </c>
      <c r="AI25" s="13" t="str">
        <f t="shared" si="96"/>
        <v/>
      </c>
      <c r="AJ25" s="13" t="str">
        <f t="shared" si="96"/>
        <v/>
      </c>
      <c r="AK25" s="13" t="str">
        <f t="shared" si="96"/>
        <v/>
      </c>
      <c r="AL25" s="13" t="str">
        <f t="shared" si="96"/>
        <v/>
      </c>
      <c r="AM25" s="13" t="str">
        <f t="shared" si="96"/>
        <v/>
      </c>
      <c r="AN25" s="13" t="str">
        <f t="shared" si="96"/>
        <v/>
      </c>
      <c r="AO25" s="13" t="str">
        <f t="shared" si="96"/>
        <v/>
      </c>
      <c r="AP25" s="13" t="str">
        <f t="shared" si="96"/>
        <v/>
      </c>
      <c r="AQ25" s="13" t="str">
        <f t="shared" si="96"/>
        <v/>
      </c>
      <c r="AR25" s="13" t="str">
        <f t="shared" si="96"/>
        <v/>
      </c>
      <c r="AS25" s="13" t="str">
        <f t="shared" si="96"/>
        <v/>
      </c>
      <c r="AT25" s="13" t="str">
        <f t="shared" si="97"/>
        <v/>
      </c>
      <c r="AU25" s="13" t="str">
        <f t="shared" si="97"/>
        <v/>
      </c>
      <c r="AV25" s="13" t="str">
        <f t="shared" si="97"/>
        <v/>
      </c>
      <c r="AW25" s="13" t="str">
        <f t="shared" si="97"/>
        <v/>
      </c>
      <c r="AX25" s="13" t="str">
        <f t="shared" si="97"/>
        <v/>
      </c>
      <c r="AY25" s="13" t="str">
        <f t="shared" si="97"/>
        <v/>
      </c>
      <c r="AZ25" s="13" t="str">
        <f t="shared" si="97"/>
        <v/>
      </c>
      <c r="BA25" s="13" t="str">
        <f t="shared" si="97"/>
        <v/>
      </c>
      <c r="BB25" s="13" t="str">
        <f t="shared" si="97"/>
        <v/>
      </c>
      <c r="BC25" s="13" t="str">
        <f t="shared" si="97"/>
        <v/>
      </c>
      <c r="BD25" s="13" t="str">
        <f t="shared" si="97"/>
        <v/>
      </c>
      <c r="BE25" s="13" t="str">
        <f t="shared" si="97"/>
        <v/>
      </c>
      <c r="BF25" s="13" t="str">
        <f t="shared" si="97"/>
        <v/>
      </c>
      <c r="BG25" s="13" t="str">
        <f t="shared" si="97"/>
        <v/>
      </c>
      <c r="BH25" s="13" t="str">
        <f t="shared" si="97"/>
        <v/>
      </c>
      <c r="BI25" s="13" t="str">
        <f t="shared" si="97"/>
        <v/>
      </c>
      <c r="BJ25" s="13" t="str">
        <f t="shared" si="98"/>
        <v/>
      </c>
      <c r="BK25" s="13" t="str">
        <f t="shared" si="98"/>
        <v/>
      </c>
      <c r="BL25" s="13" t="str">
        <f t="shared" si="98"/>
        <v/>
      </c>
      <c r="BM25" s="13" t="str">
        <f t="shared" si="98"/>
        <v/>
      </c>
      <c r="BN25" s="13" t="str">
        <f t="shared" si="98"/>
        <v/>
      </c>
      <c r="BO25" s="13" t="str">
        <f t="shared" si="98"/>
        <v/>
      </c>
      <c r="BP25" s="13" t="str">
        <f t="shared" si="98"/>
        <v/>
      </c>
      <c r="BQ25" s="13" t="str">
        <f t="shared" si="98"/>
        <v/>
      </c>
      <c r="BR25" s="13" t="str">
        <f t="shared" si="98"/>
        <v/>
      </c>
      <c r="BS25" s="13" t="str">
        <f t="shared" si="98"/>
        <v/>
      </c>
      <c r="BT25" s="13" t="str">
        <f t="shared" si="98"/>
        <v/>
      </c>
      <c r="BU25" s="13" t="str">
        <f t="shared" si="98"/>
        <v/>
      </c>
      <c r="BV25" s="13" t="str">
        <f t="shared" si="98"/>
        <v/>
      </c>
      <c r="BW25" s="13" t="str">
        <f t="shared" si="98"/>
        <v/>
      </c>
      <c r="BX25" s="13" t="str">
        <f t="shared" si="98"/>
        <v/>
      </c>
      <c r="BY25" s="13" t="str">
        <f t="shared" si="98"/>
        <v/>
      </c>
      <c r="BZ25" s="13" t="str">
        <f t="shared" si="95"/>
        <v/>
      </c>
      <c r="CA25" s="13" t="str">
        <f t="shared" si="95"/>
        <v/>
      </c>
      <c r="CB25" s="13" t="str">
        <f t="shared" si="95"/>
        <v/>
      </c>
      <c r="CC25" s="13" t="str">
        <f t="shared" si="95"/>
        <v/>
      </c>
      <c r="CD25" s="13" t="str">
        <f t="shared" si="95"/>
        <v/>
      </c>
      <c r="CE25" s="13" t="str">
        <f t="shared" si="95"/>
        <v/>
      </c>
      <c r="CF25" s="13" t="str">
        <f t="shared" si="95"/>
        <v/>
      </c>
      <c r="CG25" s="13" t="str">
        <f t="shared" si="95"/>
        <v/>
      </c>
      <c r="CH25" s="13" t="str">
        <f t="shared" si="95"/>
        <v/>
      </c>
      <c r="CI25" s="13" t="str">
        <f t="shared" si="95"/>
        <v/>
      </c>
      <c r="CJ25" s="13" t="str">
        <f t="shared" si="95"/>
        <v/>
      </c>
      <c r="CK25" s="13" t="str">
        <f t="shared" si="95"/>
        <v/>
      </c>
      <c r="CL25" s="13" t="str">
        <f t="shared" si="95"/>
        <v/>
      </c>
      <c r="CM25" s="13" t="str">
        <f t="shared" si="95"/>
        <v/>
      </c>
      <c r="CN25" s="13" t="str">
        <f t="shared" si="95"/>
        <v/>
      </c>
      <c r="CO25" s="13" t="str">
        <f t="shared" si="100"/>
        <v/>
      </c>
      <c r="CP25" s="13" t="str">
        <f t="shared" si="100"/>
        <v/>
      </c>
      <c r="CQ25" s="13" t="str">
        <f t="shared" si="100"/>
        <v/>
      </c>
      <c r="CR25" s="13" t="str">
        <f t="shared" si="100"/>
        <v/>
      </c>
      <c r="CS25" s="13" t="str">
        <f t="shared" si="100"/>
        <v/>
      </c>
      <c r="CT25" s="13" t="str">
        <f t="shared" si="100"/>
        <v/>
      </c>
      <c r="CU25" s="13" t="str">
        <f t="shared" si="100"/>
        <v/>
      </c>
      <c r="CV25" s="13" t="str">
        <f t="shared" si="100"/>
        <v/>
      </c>
      <c r="CW25" s="13" t="str">
        <f t="shared" si="100"/>
        <v/>
      </c>
      <c r="CX25" s="13" t="str">
        <f t="shared" si="100"/>
        <v/>
      </c>
      <c r="CY25" s="13" t="str">
        <f t="shared" si="100"/>
        <v/>
      </c>
      <c r="CZ25" s="13" t="str">
        <f t="shared" si="100"/>
        <v/>
      </c>
      <c r="DA25" s="13" t="str">
        <f t="shared" si="100"/>
        <v/>
      </c>
      <c r="DB25" s="13" t="str">
        <f t="shared" si="100"/>
        <v/>
      </c>
      <c r="DC25" s="13" t="str">
        <f t="shared" si="100"/>
        <v/>
      </c>
      <c r="DD25" s="13" t="str">
        <f t="shared" si="100"/>
        <v/>
      </c>
      <c r="DE25" s="227" t="str">
        <f t="shared" ref="DE25:DL38" si="104">IF(AND(DE$2&gt;=$D25,DE$2&lt;=$H25),$I25,"")</f>
        <v/>
      </c>
      <c r="DF25" s="13" t="str">
        <f t="shared" si="104"/>
        <v/>
      </c>
      <c r="DG25" s="13" t="str">
        <f t="shared" si="104"/>
        <v/>
      </c>
      <c r="DH25" s="13" t="str">
        <f t="shared" si="104"/>
        <v/>
      </c>
      <c r="DI25" s="13" t="str">
        <f t="shared" si="104"/>
        <v/>
      </c>
      <c r="DJ25" s="13" t="str">
        <f t="shared" si="104"/>
        <v/>
      </c>
      <c r="DK25" s="13" t="str">
        <f t="shared" si="104"/>
        <v/>
      </c>
      <c r="DL25" s="191" t="str">
        <f t="shared" si="104"/>
        <v/>
      </c>
    </row>
    <row r="26" spans="1:116" hidden="1" x14ac:dyDescent="0.45">
      <c r="A26" s="150" t="s">
        <v>102</v>
      </c>
      <c r="B26" s="76" t="s">
        <v>76</v>
      </c>
      <c r="C26" s="59">
        <v>0</v>
      </c>
      <c r="D26" s="93">
        <f t="shared" si="94"/>
        <v>44657</v>
      </c>
      <c r="E26" s="110">
        <v>1</v>
      </c>
      <c r="F26" s="110">
        <f t="shared" si="103"/>
        <v>4</v>
      </c>
      <c r="G26" s="110">
        <v>0</v>
      </c>
      <c r="H26" s="93">
        <f t="shared" si="87"/>
        <v>44657</v>
      </c>
      <c r="I26" s="50" t="s">
        <v>21</v>
      </c>
      <c r="J26" s="127"/>
      <c r="K26" s="51" t="s">
        <v>10</v>
      </c>
      <c r="L26" s="171">
        <f>F26*Ressources!$C$2</f>
        <v>68</v>
      </c>
      <c r="M26" s="190" t="str">
        <f t="shared" si="91"/>
        <v/>
      </c>
      <c r="N26" s="13" t="str">
        <f t="shared" si="92"/>
        <v/>
      </c>
      <c r="O26" s="13" t="str">
        <f t="shared" si="92"/>
        <v/>
      </c>
      <c r="P26" s="13" t="str">
        <f t="shared" si="92"/>
        <v/>
      </c>
      <c r="Q26" s="13" t="str">
        <f t="shared" si="92"/>
        <v/>
      </c>
      <c r="R26" s="13" t="str">
        <f t="shared" si="92"/>
        <v/>
      </c>
      <c r="S26" s="13" t="str">
        <f t="shared" si="92"/>
        <v/>
      </c>
      <c r="T26" s="13" t="str">
        <f t="shared" si="92"/>
        <v/>
      </c>
      <c r="U26" s="13" t="str">
        <f t="shared" si="92"/>
        <v/>
      </c>
      <c r="V26" s="13" t="str">
        <f t="shared" si="92"/>
        <v/>
      </c>
      <c r="W26" s="13" t="str">
        <f t="shared" si="92"/>
        <v/>
      </c>
      <c r="X26" s="13" t="str">
        <f t="shared" si="92"/>
        <v/>
      </c>
      <c r="Y26" s="13" t="str">
        <f t="shared" si="92"/>
        <v/>
      </c>
      <c r="Z26" s="13" t="str">
        <f t="shared" si="92"/>
        <v/>
      </c>
      <c r="AA26" s="13" t="str">
        <f t="shared" si="92"/>
        <v/>
      </c>
      <c r="AB26" s="13" t="str">
        <f t="shared" si="92"/>
        <v/>
      </c>
      <c r="AC26" s="13" t="str">
        <f t="shared" si="92"/>
        <v/>
      </c>
      <c r="AD26" s="13" t="str">
        <f t="shared" si="96"/>
        <v/>
      </c>
      <c r="AE26" s="13" t="str">
        <f t="shared" si="96"/>
        <v>En attente</v>
      </c>
      <c r="AF26" s="13" t="str">
        <f t="shared" si="96"/>
        <v/>
      </c>
      <c r="AG26" s="13" t="str">
        <f t="shared" si="96"/>
        <v/>
      </c>
      <c r="AH26" s="13" t="str">
        <f t="shared" si="96"/>
        <v/>
      </c>
      <c r="AI26" s="13" t="str">
        <f t="shared" si="96"/>
        <v/>
      </c>
      <c r="AJ26" s="13" t="str">
        <f t="shared" si="96"/>
        <v/>
      </c>
      <c r="AK26" s="13" t="str">
        <f t="shared" si="96"/>
        <v/>
      </c>
      <c r="AL26" s="13" t="str">
        <f t="shared" si="96"/>
        <v/>
      </c>
      <c r="AM26" s="13" t="str">
        <f t="shared" si="96"/>
        <v/>
      </c>
      <c r="AN26" s="13" t="str">
        <f t="shared" si="96"/>
        <v/>
      </c>
      <c r="AO26" s="13" t="str">
        <f t="shared" si="96"/>
        <v/>
      </c>
      <c r="AP26" s="13" t="str">
        <f t="shared" si="96"/>
        <v/>
      </c>
      <c r="AQ26" s="13" t="str">
        <f t="shared" si="96"/>
        <v/>
      </c>
      <c r="AR26" s="13" t="str">
        <f t="shared" si="96"/>
        <v/>
      </c>
      <c r="AS26" s="13" t="str">
        <f t="shared" si="96"/>
        <v/>
      </c>
      <c r="AT26" s="13" t="str">
        <f t="shared" si="97"/>
        <v/>
      </c>
      <c r="AU26" s="13" t="str">
        <f t="shared" si="97"/>
        <v/>
      </c>
      <c r="AV26" s="13" t="str">
        <f t="shared" si="97"/>
        <v/>
      </c>
      <c r="AW26" s="13" t="str">
        <f t="shared" si="97"/>
        <v/>
      </c>
      <c r="AX26" s="13" t="str">
        <f t="shared" si="97"/>
        <v/>
      </c>
      <c r="AY26" s="13" t="str">
        <f t="shared" si="97"/>
        <v/>
      </c>
      <c r="AZ26" s="13" t="str">
        <f t="shared" si="97"/>
        <v/>
      </c>
      <c r="BA26" s="13" t="str">
        <f t="shared" si="97"/>
        <v/>
      </c>
      <c r="BB26" s="13" t="str">
        <f t="shared" si="97"/>
        <v/>
      </c>
      <c r="BC26" s="13" t="str">
        <f t="shared" si="97"/>
        <v/>
      </c>
      <c r="BD26" s="13" t="str">
        <f t="shared" si="97"/>
        <v/>
      </c>
      <c r="BE26" s="13" t="str">
        <f t="shared" si="97"/>
        <v/>
      </c>
      <c r="BF26" s="13" t="str">
        <f t="shared" si="97"/>
        <v/>
      </c>
      <c r="BG26" s="13" t="str">
        <f t="shared" si="97"/>
        <v/>
      </c>
      <c r="BH26" s="13" t="str">
        <f t="shared" si="97"/>
        <v/>
      </c>
      <c r="BI26" s="13" t="str">
        <f t="shared" si="97"/>
        <v/>
      </c>
      <c r="BJ26" s="13" t="str">
        <f t="shared" si="98"/>
        <v/>
      </c>
      <c r="BK26" s="13" t="str">
        <f t="shared" si="98"/>
        <v/>
      </c>
      <c r="BL26" s="13" t="str">
        <f t="shared" si="98"/>
        <v/>
      </c>
      <c r="BM26" s="13" t="str">
        <f t="shared" si="98"/>
        <v/>
      </c>
      <c r="BN26" s="13" t="str">
        <f t="shared" si="98"/>
        <v/>
      </c>
      <c r="BO26" s="13" t="str">
        <f t="shared" si="98"/>
        <v/>
      </c>
      <c r="BP26" s="13" t="str">
        <f t="shared" si="98"/>
        <v/>
      </c>
      <c r="BQ26" s="13" t="str">
        <f t="shared" si="98"/>
        <v/>
      </c>
      <c r="BR26" s="13" t="str">
        <f t="shared" si="98"/>
        <v/>
      </c>
      <c r="BS26" s="13" t="str">
        <f t="shared" si="98"/>
        <v/>
      </c>
      <c r="BT26" s="13" t="str">
        <f t="shared" si="98"/>
        <v/>
      </c>
      <c r="BU26" s="13" t="str">
        <f t="shared" si="98"/>
        <v/>
      </c>
      <c r="BV26" s="13" t="str">
        <f t="shared" si="98"/>
        <v/>
      </c>
      <c r="BW26" s="13" t="str">
        <f t="shared" si="98"/>
        <v/>
      </c>
      <c r="BX26" s="13" t="str">
        <f t="shared" si="98"/>
        <v/>
      </c>
      <c r="BY26" s="13" t="str">
        <f t="shared" si="98"/>
        <v/>
      </c>
      <c r="BZ26" s="13" t="str">
        <f t="shared" si="95"/>
        <v/>
      </c>
      <c r="CA26" s="13" t="str">
        <f t="shared" si="95"/>
        <v/>
      </c>
      <c r="CB26" s="13" t="str">
        <f t="shared" si="95"/>
        <v/>
      </c>
      <c r="CC26" s="13" t="str">
        <f t="shared" si="95"/>
        <v/>
      </c>
      <c r="CD26" s="13" t="str">
        <f t="shared" si="95"/>
        <v/>
      </c>
      <c r="CE26" s="13" t="str">
        <f t="shared" si="95"/>
        <v/>
      </c>
      <c r="CF26" s="13" t="str">
        <f t="shared" si="95"/>
        <v/>
      </c>
      <c r="CG26" s="13" t="str">
        <f t="shared" si="95"/>
        <v/>
      </c>
      <c r="CH26" s="13" t="str">
        <f t="shared" si="95"/>
        <v/>
      </c>
      <c r="CI26" s="13" t="str">
        <f t="shared" si="95"/>
        <v/>
      </c>
      <c r="CJ26" s="13" t="str">
        <f t="shared" si="95"/>
        <v/>
      </c>
      <c r="CK26" s="13" t="str">
        <f t="shared" si="95"/>
        <v/>
      </c>
      <c r="CL26" s="13" t="str">
        <f t="shared" si="95"/>
        <v/>
      </c>
      <c r="CM26" s="13" t="str">
        <f t="shared" si="95"/>
        <v/>
      </c>
      <c r="CN26" s="13" t="str">
        <f t="shared" si="95"/>
        <v/>
      </c>
      <c r="CO26" s="13" t="str">
        <f t="shared" si="100"/>
        <v/>
      </c>
      <c r="CP26" s="13" t="str">
        <f t="shared" si="100"/>
        <v/>
      </c>
      <c r="CQ26" s="13" t="str">
        <f t="shared" si="100"/>
        <v/>
      </c>
      <c r="CR26" s="13" t="str">
        <f t="shared" si="100"/>
        <v/>
      </c>
      <c r="CS26" s="13" t="str">
        <f t="shared" si="100"/>
        <v/>
      </c>
      <c r="CT26" s="13" t="str">
        <f t="shared" si="100"/>
        <v/>
      </c>
      <c r="CU26" s="13" t="str">
        <f t="shared" si="100"/>
        <v/>
      </c>
      <c r="CV26" s="13" t="str">
        <f t="shared" si="100"/>
        <v/>
      </c>
      <c r="CW26" s="13" t="str">
        <f t="shared" si="100"/>
        <v/>
      </c>
      <c r="CX26" s="13" t="str">
        <f t="shared" si="100"/>
        <v/>
      </c>
      <c r="CY26" s="13" t="str">
        <f t="shared" si="100"/>
        <v/>
      </c>
      <c r="CZ26" s="13" t="str">
        <f t="shared" si="100"/>
        <v/>
      </c>
      <c r="DA26" s="13" t="str">
        <f t="shared" si="100"/>
        <v/>
      </c>
      <c r="DB26" s="13" t="str">
        <f t="shared" si="100"/>
        <v/>
      </c>
      <c r="DC26" s="13" t="str">
        <f t="shared" si="100"/>
        <v/>
      </c>
      <c r="DD26" s="13" t="str">
        <f t="shared" si="100"/>
        <v/>
      </c>
      <c r="DE26" s="227" t="str">
        <f t="shared" si="104"/>
        <v/>
      </c>
      <c r="DF26" s="13" t="str">
        <f t="shared" si="104"/>
        <v/>
      </c>
      <c r="DG26" s="13" t="str">
        <f t="shared" si="104"/>
        <v/>
      </c>
      <c r="DH26" s="13" t="str">
        <f t="shared" si="104"/>
        <v/>
      </c>
      <c r="DI26" s="13" t="str">
        <f t="shared" si="104"/>
        <v/>
      </c>
      <c r="DJ26" s="13" t="str">
        <f t="shared" si="104"/>
        <v/>
      </c>
      <c r="DK26" s="13" t="str">
        <f t="shared" si="104"/>
        <v/>
      </c>
      <c r="DL26" s="191" t="str">
        <f t="shared" si="104"/>
        <v/>
      </c>
    </row>
    <row r="27" spans="1:116" hidden="1" x14ac:dyDescent="0.45">
      <c r="A27" s="150" t="s">
        <v>103</v>
      </c>
      <c r="B27" s="76" t="s">
        <v>77</v>
      </c>
      <c r="C27" s="59">
        <v>0</v>
      </c>
      <c r="D27" s="93">
        <f t="shared" si="94"/>
        <v>44658</v>
      </c>
      <c r="E27" s="110">
        <v>1</v>
      </c>
      <c r="F27" s="110">
        <f t="shared" si="103"/>
        <v>4</v>
      </c>
      <c r="G27" s="110">
        <v>0</v>
      </c>
      <c r="H27" s="93">
        <f t="shared" si="87"/>
        <v>44658</v>
      </c>
      <c r="I27" s="50" t="s">
        <v>21</v>
      </c>
      <c r="J27" s="127"/>
      <c r="K27" s="51" t="s">
        <v>10</v>
      </c>
      <c r="L27" s="171">
        <f>F27*Ressources!$C$2</f>
        <v>68</v>
      </c>
      <c r="M27" s="190" t="str">
        <f t="shared" si="91"/>
        <v/>
      </c>
      <c r="N27" s="13" t="str">
        <f t="shared" si="92"/>
        <v/>
      </c>
      <c r="O27" s="13" t="str">
        <f t="shared" si="92"/>
        <v/>
      </c>
      <c r="P27" s="13" t="str">
        <f t="shared" si="92"/>
        <v/>
      </c>
      <c r="Q27" s="13" t="str">
        <f t="shared" si="92"/>
        <v/>
      </c>
      <c r="R27" s="13" t="str">
        <f t="shared" si="92"/>
        <v/>
      </c>
      <c r="S27" s="13" t="str">
        <f t="shared" si="92"/>
        <v/>
      </c>
      <c r="T27" s="13" t="str">
        <f t="shared" si="92"/>
        <v/>
      </c>
      <c r="U27" s="13" t="str">
        <f t="shared" si="92"/>
        <v/>
      </c>
      <c r="V27" s="13" t="str">
        <f t="shared" si="92"/>
        <v/>
      </c>
      <c r="W27" s="13" t="str">
        <f t="shared" si="92"/>
        <v/>
      </c>
      <c r="X27" s="13" t="str">
        <f t="shared" si="92"/>
        <v/>
      </c>
      <c r="Y27" s="13" t="str">
        <f t="shared" si="92"/>
        <v/>
      </c>
      <c r="Z27" s="13" t="str">
        <f t="shared" si="92"/>
        <v/>
      </c>
      <c r="AA27" s="13" t="str">
        <f t="shared" si="92"/>
        <v/>
      </c>
      <c r="AB27" s="13" t="str">
        <f t="shared" si="92"/>
        <v/>
      </c>
      <c r="AC27" s="13" t="str">
        <f t="shared" si="92"/>
        <v/>
      </c>
      <c r="AD27" s="13" t="str">
        <f t="shared" si="96"/>
        <v/>
      </c>
      <c r="AE27" s="13" t="str">
        <f t="shared" si="96"/>
        <v/>
      </c>
      <c r="AF27" s="13" t="str">
        <f t="shared" si="96"/>
        <v>En attente</v>
      </c>
      <c r="AG27" s="13" t="str">
        <f t="shared" si="96"/>
        <v/>
      </c>
      <c r="AH27" s="13" t="str">
        <f t="shared" si="96"/>
        <v/>
      </c>
      <c r="AI27" s="13" t="str">
        <f t="shared" si="96"/>
        <v/>
      </c>
      <c r="AJ27" s="13" t="str">
        <f t="shared" si="96"/>
        <v/>
      </c>
      <c r="AK27" s="13" t="str">
        <f t="shared" si="96"/>
        <v/>
      </c>
      <c r="AL27" s="13" t="str">
        <f t="shared" si="96"/>
        <v/>
      </c>
      <c r="AM27" s="13" t="str">
        <f t="shared" si="96"/>
        <v/>
      </c>
      <c r="AN27" s="13" t="str">
        <f t="shared" si="96"/>
        <v/>
      </c>
      <c r="AO27" s="13" t="str">
        <f t="shared" si="96"/>
        <v/>
      </c>
      <c r="AP27" s="13" t="str">
        <f t="shared" si="96"/>
        <v/>
      </c>
      <c r="AQ27" s="13" t="str">
        <f t="shared" si="96"/>
        <v/>
      </c>
      <c r="AR27" s="13" t="str">
        <f t="shared" si="96"/>
        <v/>
      </c>
      <c r="AS27" s="13" t="str">
        <f t="shared" si="96"/>
        <v/>
      </c>
      <c r="AT27" s="13" t="str">
        <f t="shared" si="97"/>
        <v/>
      </c>
      <c r="AU27" s="13" t="str">
        <f t="shared" si="97"/>
        <v/>
      </c>
      <c r="AV27" s="13" t="str">
        <f t="shared" si="97"/>
        <v/>
      </c>
      <c r="AW27" s="13" t="str">
        <f t="shared" si="97"/>
        <v/>
      </c>
      <c r="AX27" s="13" t="str">
        <f t="shared" si="97"/>
        <v/>
      </c>
      <c r="AY27" s="13" t="str">
        <f t="shared" si="97"/>
        <v/>
      </c>
      <c r="AZ27" s="13" t="str">
        <f t="shared" si="97"/>
        <v/>
      </c>
      <c r="BA27" s="13" t="str">
        <f t="shared" si="97"/>
        <v/>
      </c>
      <c r="BB27" s="13" t="str">
        <f t="shared" si="97"/>
        <v/>
      </c>
      <c r="BC27" s="13" t="str">
        <f t="shared" si="97"/>
        <v/>
      </c>
      <c r="BD27" s="13" t="str">
        <f t="shared" si="97"/>
        <v/>
      </c>
      <c r="BE27" s="13" t="str">
        <f t="shared" si="97"/>
        <v/>
      </c>
      <c r="BF27" s="13" t="str">
        <f t="shared" si="97"/>
        <v/>
      </c>
      <c r="BG27" s="13" t="str">
        <f t="shared" si="97"/>
        <v/>
      </c>
      <c r="BH27" s="13" t="str">
        <f t="shared" si="97"/>
        <v/>
      </c>
      <c r="BI27" s="13" t="str">
        <f t="shared" si="97"/>
        <v/>
      </c>
      <c r="BJ27" s="13" t="str">
        <f t="shared" si="98"/>
        <v/>
      </c>
      <c r="BK27" s="13" t="str">
        <f t="shared" si="98"/>
        <v/>
      </c>
      <c r="BL27" s="13" t="str">
        <f t="shared" si="98"/>
        <v/>
      </c>
      <c r="BM27" s="13" t="str">
        <f t="shared" si="98"/>
        <v/>
      </c>
      <c r="BN27" s="13" t="str">
        <f t="shared" si="98"/>
        <v/>
      </c>
      <c r="BO27" s="13" t="str">
        <f t="shared" si="98"/>
        <v/>
      </c>
      <c r="BP27" s="13" t="str">
        <f t="shared" si="98"/>
        <v/>
      </c>
      <c r="BQ27" s="13" t="str">
        <f t="shared" si="98"/>
        <v/>
      </c>
      <c r="BR27" s="13" t="str">
        <f t="shared" si="98"/>
        <v/>
      </c>
      <c r="BS27" s="13" t="str">
        <f t="shared" si="98"/>
        <v/>
      </c>
      <c r="BT27" s="13" t="str">
        <f t="shared" si="98"/>
        <v/>
      </c>
      <c r="BU27" s="13" t="str">
        <f t="shared" si="98"/>
        <v/>
      </c>
      <c r="BV27" s="13" t="str">
        <f t="shared" si="98"/>
        <v/>
      </c>
      <c r="BW27" s="13" t="str">
        <f t="shared" si="98"/>
        <v/>
      </c>
      <c r="BX27" s="13" t="str">
        <f t="shared" si="98"/>
        <v/>
      </c>
      <c r="BY27" s="13" t="str">
        <f t="shared" si="98"/>
        <v/>
      </c>
      <c r="BZ27" s="13" t="str">
        <f t="shared" si="95"/>
        <v/>
      </c>
      <c r="CA27" s="13" t="str">
        <f t="shared" si="95"/>
        <v/>
      </c>
      <c r="CB27" s="13" t="str">
        <f t="shared" si="95"/>
        <v/>
      </c>
      <c r="CC27" s="13" t="str">
        <f t="shared" si="95"/>
        <v/>
      </c>
      <c r="CD27" s="13" t="str">
        <f t="shared" si="95"/>
        <v/>
      </c>
      <c r="CE27" s="13" t="str">
        <f t="shared" si="95"/>
        <v/>
      </c>
      <c r="CF27" s="13" t="str">
        <f t="shared" si="95"/>
        <v/>
      </c>
      <c r="CG27" s="13" t="str">
        <f t="shared" si="95"/>
        <v/>
      </c>
      <c r="CH27" s="13" t="str">
        <f t="shared" si="95"/>
        <v/>
      </c>
      <c r="CI27" s="13" t="str">
        <f t="shared" si="95"/>
        <v/>
      </c>
      <c r="CJ27" s="13" t="str">
        <f t="shared" si="95"/>
        <v/>
      </c>
      <c r="CK27" s="13" t="str">
        <f t="shared" si="95"/>
        <v/>
      </c>
      <c r="CL27" s="13" t="str">
        <f t="shared" si="95"/>
        <v/>
      </c>
      <c r="CM27" s="13" t="str">
        <f t="shared" si="95"/>
        <v/>
      </c>
      <c r="CN27" s="13" t="str">
        <f t="shared" si="95"/>
        <v/>
      </c>
      <c r="CO27" s="13" t="str">
        <f t="shared" si="100"/>
        <v/>
      </c>
      <c r="CP27" s="13" t="str">
        <f t="shared" si="100"/>
        <v/>
      </c>
      <c r="CQ27" s="13" t="str">
        <f t="shared" si="100"/>
        <v/>
      </c>
      <c r="CR27" s="13" t="str">
        <f t="shared" si="100"/>
        <v/>
      </c>
      <c r="CS27" s="13" t="str">
        <f t="shared" si="100"/>
        <v/>
      </c>
      <c r="CT27" s="13" t="str">
        <f t="shared" si="100"/>
        <v/>
      </c>
      <c r="CU27" s="13" t="str">
        <f t="shared" si="100"/>
        <v/>
      </c>
      <c r="CV27" s="13" t="str">
        <f t="shared" si="100"/>
        <v/>
      </c>
      <c r="CW27" s="13" t="str">
        <f t="shared" si="100"/>
        <v/>
      </c>
      <c r="CX27" s="13" t="str">
        <f t="shared" si="100"/>
        <v/>
      </c>
      <c r="CY27" s="13" t="str">
        <f t="shared" si="100"/>
        <v/>
      </c>
      <c r="CZ27" s="13" t="str">
        <f t="shared" si="100"/>
        <v/>
      </c>
      <c r="DA27" s="13" t="str">
        <f t="shared" si="100"/>
        <v/>
      </c>
      <c r="DB27" s="13" t="str">
        <f t="shared" si="100"/>
        <v/>
      </c>
      <c r="DC27" s="13" t="str">
        <f t="shared" si="100"/>
        <v/>
      </c>
      <c r="DD27" s="13" t="str">
        <f t="shared" si="100"/>
        <v/>
      </c>
      <c r="DE27" s="227" t="str">
        <f t="shared" si="104"/>
        <v/>
      </c>
      <c r="DF27" s="13" t="str">
        <f t="shared" si="104"/>
        <v/>
      </c>
      <c r="DG27" s="13" t="str">
        <f t="shared" si="104"/>
        <v/>
      </c>
      <c r="DH27" s="13" t="str">
        <f t="shared" si="104"/>
        <v/>
      </c>
      <c r="DI27" s="13" t="str">
        <f t="shared" si="104"/>
        <v/>
      </c>
      <c r="DJ27" s="13" t="str">
        <f t="shared" si="104"/>
        <v/>
      </c>
      <c r="DK27" s="13" t="str">
        <f t="shared" si="104"/>
        <v/>
      </c>
      <c r="DL27" s="191" t="str">
        <f t="shared" si="104"/>
        <v/>
      </c>
    </row>
    <row r="28" spans="1:116" hidden="1" x14ac:dyDescent="0.45">
      <c r="A28" s="150" t="s">
        <v>104</v>
      </c>
      <c r="B28" s="76" t="s">
        <v>78</v>
      </c>
      <c r="C28" s="59">
        <v>0</v>
      </c>
      <c r="D28" s="93">
        <f t="shared" si="94"/>
        <v>44659</v>
      </c>
      <c r="E28" s="110">
        <v>1</v>
      </c>
      <c r="F28" s="110">
        <f t="shared" si="103"/>
        <v>4</v>
      </c>
      <c r="G28" s="110">
        <v>0</v>
      </c>
      <c r="H28" s="93">
        <f t="shared" si="87"/>
        <v>44659</v>
      </c>
      <c r="I28" s="50" t="s">
        <v>21</v>
      </c>
      <c r="J28" s="127"/>
      <c r="K28" s="51" t="s">
        <v>10</v>
      </c>
      <c r="L28" s="171">
        <f>F28*Ressources!$C$2</f>
        <v>68</v>
      </c>
      <c r="M28" s="190" t="str">
        <f t="shared" si="91"/>
        <v/>
      </c>
      <c r="N28" s="13" t="str">
        <f t="shared" si="92"/>
        <v/>
      </c>
      <c r="O28" s="13" t="str">
        <f t="shared" si="92"/>
        <v/>
      </c>
      <c r="P28" s="13" t="str">
        <f t="shared" si="92"/>
        <v/>
      </c>
      <c r="Q28" s="13" t="str">
        <f t="shared" si="92"/>
        <v/>
      </c>
      <c r="R28" s="13" t="str">
        <f t="shared" si="92"/>
        <v/>
      </c>
      <c r="S28" s="13" t="str">
        <f t="shared" si="92"/>
        <v/>
      </c>
      <c r="T28" s="13" t="str">
        <f t="shared" si="92"/>
        <v/>
      </c>
      <c r="U28" s="13" t="str">
        <f t="shared" si="92"/>
        <v/>
      </c>
      <c r="V28" s="13" t="str">
        <f t="shared" ref="V28:AK42" si="105">IF(AND(V$2&gt;=$D28,V$2&lt;=$H28),$I28,"")</f>
        <v/>
      </c>
      <c r="W28" s="13" t="str">
        <f t="shared" si="105"/>
        <v/>
      </c>
      <c r="X28" s="13" t="str">
        <f t="shared" si="105"/>
        <v/>
      </c>
      <c r="Y28" s="13" t="str">
        <f t="shared" si="105"/>
        <v/>
      </c>
      <c r="Z28" s="13" t="str">
        <f t="shared" si="105"/>
        <v/>
      </c>
      <c r="AA28" s="13" t="str">
        <f t="shared" si="105"/>
        <v/>
      </c>
      <c r="AB28" s="13" t="str">
        <f t="shared" si="105"/>
        <v/>
      </c>
      <c r="AC28" s="13" t="str">
        <f t="shared" si="105"/>
        <v/>
      </c>
      <c r="AD28" s="13" t="str">
        <f t="shared" si="105"/>
        <v/>
      </c>
      <c r="AE28" s="13" t="str">
        <f t="shared" si="105"/>
        <v/>
      </c>
      <c r="AF28" s="13" t="str">
        <f t="shared" si="105"/>
        <v/>
      </c>
      <c r="AG28" s="13" t="str">
        <f t="shared" si="105"/>
        <v>En attente</v>
      </c>
      <c r="AH28" s="13" t="str">
        <f t="shared" si="105"/>
        <v/>
      </c>
      <c r="AI28" s="13" t="str">
        <f t="shared" si="105"/>
        <v/>
      </c>
      <c r="AJ28" s="13" t="str">
        <f t="shared" si="105"/>
        <v/>
      </c>
      <c r="AK28" s="13" t="str">
        <f t="shared" si="105"/>
        <v/>
      </c>
      <c r="AL28" s="13" t="str">
        <f t="shared" si="96"/>
        <v/>
      </c>
      <c r="AM28" s="13" t="str">
        <f t="shared" si="96"/>
        <v/>
      </c>
      <c r="AN28" s="13" t="str">
        <f t="shared" si="96"/>
        <v/>
      </c>
      <c r="AO28" s="13" t="str">
        <f t="shared" si="96"/>
        <v/>
      </c>
      <c r="AP28" s="13" t="str">
        <f t="shared" si="96"/>
        <v/>
      </c>
      <c r="AQ28" s="13" t="str">
        <f t="shared" si="96"/>
        <v/>
      </c>
      <c r="AR28" s="13" t="str">
        <f t="shared" si="96"/>
        <v/>
      </c>
      <c r="AS28" s="13" t="str">
        <f t="shared" si="96"/>
        <v/>
      </c>
      <c r="AT28" s="13" t="str">
        <f t="shared" si="97"/>
        <v/>
      </c>
      <c r="AU28" s="13" t="str">
        <f t="shared" si="97"/>
        <v/>
      </c>
      <c r="AV28" s="13" t="str">
        <f t="shared" si="97"/>
        <v/>
      </c>
      <c r="AW28" s="13" t="str">
        <f t="shared" si="97"/>
        <v/>
      </c>
      <c r="AX28" s="13" t="str">
        <f t="shared" si="97"/>
        <v/>
      </c>
      <c r="AY28" s="13" t="str">
        <f t="shared" si="97"/>
        <v/>
      </c>
      <c r="AZ28" s="13" t="str">
        <f t="shared" si="97"/>
        <v/>
      </c>
      <c r="BA28" s="13" t="str">
        <f t="shared" si="97"/>
        <v/>
      </c>
      <c r="BB28" s="13" t="str">
        <f t="shared" si="97"/>
        <v/>
      </c>
      <c r="BC28" s="13" t="str">
        <f t="shared" si="97"/>
        <v/>
      </c>
      <c r="BD28" s="13" t="str">
        <f t="shared" si="97"/>
        <v/>
      </c>
      <c r="BE28" s="13" t="str">
        <f t="shared" si="97"/>
        <v/>
      </c>
      <c r="BF28" s="13" t="str">
        <f t="shared" si="97"/>
        <v/>
      </c>
      <c r="BG28" s="13" t="str">
        <f t="shared" si="97"/>
        <v/>
      </c>
      <c r="BH28" s="13" t="str">
        <f t="shared" si="97"/>
        <v/>
      </c>
      <c r="BI28" s="13" t="str">
        <f t="shared" ref="BI28:BX42" si="106">IF(AND(BI$2&gt;=$D28,BI$2&lt;=$H28),$I28,"")</f>
        <v/>
      </c>
      <c r="BJ28" s="13" t="str">
        <f t="shared" si="106"/>
        <v/>
      </c>
      <c r="BK28" s="13" t="str">
        <f t="shared" si="106"/>
        <v/>
      </c>
      <c r="BL28" s="13" t="str">
        <f t="shared" si="106"/>
        <v/>
      </c>
      <c r="BM28" s="13" t="str">
        <f t="shared" si="106"/>
        <v/>
      </c>
      <c r="BN28" s="13" t="str">
        <f t="shared" si="106"/>
        <v/>
      </c>
      <c r="BO28" s="13" t="str">
        <f t="shared" si="106"/>
        <v/>
      </c>
      <c r="BP28" s="13" t="str">
        <f t="shared" si="106"/>
        <v/>
      </c>
      <c r="BQ28" s="13" t="str">
        <f t="shared" si="106"/>
        <v/>
      </c>
      <c r="BR28" s="13" t="str">
        <f t="shared" si="106"/>
        <v/>
      </c>
      <c r="BS28" s="13" t="str">
        <f t="shared" si="106"/>
        <v/>
      </c>
      <c r="BT28" s="13" t="str">
        <f t="shared" si="106"/>
        <v/>
      </c>
      <c r="BU28" s="13" t="str">
        <f t="shared" si="106"/>
        <v/>
      </c>
      <c r="BV28" s="13" t="str">
        <f t="shared" si="106"/>
        <v/>
      </c>
      <c r="BW28" s="13" t="str">
        <f t="shared" si="106"/>
        <v/>
      </c>
      <c r="BX28" s="13" t="str">
        <f t="shared" si="106"/>
        <v/>
      </c>
      <c r="BY28" s="13" t="str">
        <f t="shared" si="98"/>
        <v/>
      </c>
      <c r="BZ28" s="13" t="str">
        <f t="shared" si="95"/>
        <v/>
      </c>
      <c r="CA28" s="13" t="str">
        <f t="shared" si="95"/>
        <v/>
      </c>
      <c r="CB28" s="13" t="str">
        <f t="shared" si="95"/>
        <v/>
      </c>
      <c r="CC28" s="13" t="str">
        <f t="shared" si="95"/>
        <v/>
      </c>
      <c r="CD28" s="13" t="str">
        <f t="shared" si="95"/>
        <v/>
      </c>
      <c r="CE28" s="13" t="str">
        <f t="shared" si="95"/>
        <v/>
      </c>
      <c r="CF28" s="13" t="str">
        <f t="shared" si="95"/>
        <v/>
      </c>
      <c r="CG28" s="13" t="str">
        <f t="shared" si="95"/>
        <v/>
      </c>
      <c r="CH28" s="13" t="str">
        <f t="shared" si="95"/>
        <v/>
      </c>
      <c r="CI28" s="13" t="str">
        <f t="shared" si="95"/>
        <v/>
      </c>
      <c r="CJ28" s="13" t="str">
        <f t="shared" si="95"/>
        <v/>
      </c>
      <c r="CK28" s="13" t="str">
        <f t="shared" si="95"/>
        <v/>
      </c>
      <c r="CL28" s="13" t="str">
        <f t="shared" si="95"/>
        <v/>
      </c>
      <c r="CM28" s="13" t="str">
        <f t="shared" si="95"/>
        <v/>
      </c>
      <c r="CN28" s="13" t="str">
        <f t="shared" si="95"/>
        <v/>
      </c>
      <c r="CO28" s="13" t="str">
        <f t="shared" si="100"/>
        <v/>
      </c>
      <c r="CP28" s="13" t="str">
        <f t="shared" si="100"/>
        <v/>
      </c>
      <c r="CQ28" s="13" t="str">
        <f t="shared" si="100"/>
        <v/>
      </c>
      <c r="CR28" s="13" t="str">
        <f t="shared" si="100"/>
        <v/>
      </c>
      <c r="CS28" s="13" t="str">
        <f t="shared" si="100"/>
        <v/>
      </c>
      <c r="CT28" s="13" t="str">
        <f t="shared" si="100"/>
        <v/>
      </c>
      <c r="CU28" s="13" t="str">
        <f t="shared" si="100"/>
        <v/>
      </c>
      <c r="CV28" s="13" t="str">
        <f t="shared" si="100"/>
        <v/>
      </c>
      <c r="CW28" s="13" t="str">
        <f t="shared" si="100"/>
        <v/>
      </c>
      <c r="CX28" s="13" t="str">
        <f t="shared" si="100"/>
        <v/>
      </c>
      <c r="CY28" s="13" t="str">
        <f t="shared" si="100"/>
        <v/>
      </c>
      <c r="CZ28" s="13" t="str">
        <f t="shared" si="100"/>
        <v/>
      </c>
      <c r="DA28" s="13" t="str">
        <f t="shared" si="100"/>
        <v/>
      </c>
      <c r="DB28" s="13" t="str">
        <f t="shared" si="100"/>
        <v/>
      </c>
      <c r="DC28" s="13" t="str">
        <f t="shared" si="100"/>
        <v/>
      </c>
      <c r="DD28" s="13" t="str">
        <f t="shared" si="100"/>
        <v/>
      </c>
      <c r="DE28" s="227" t="str">
        <f t="shared" si="104"/>
        <v/>
      </c>
      <c r="DF28" s="13" t="str">
        <f t="shared" si="104"/>
        <v/>
      </c>
      <c r="DG28" s="13" t="str">
        <f t="shared" si="104"/>
        <v/>
      </c>
      <c r="DH28" s="13" t="str">
        <f t="shared" si="104"/>
        <v/>
      </c>
      <c r="DI28" s="13" t="str">
        <f t="shared" si="104"/>
        <v/>
      </c>
      <c r="DJ28" s="13" t="str">
        <f t="shared" si="104"/>
        <v/>
      </c>
      <c r="DK28" s="13" t="str">
        <f t="shared" si="104"/>
        <v/>
      </c>
      <c r="DL28" s="191" t="str">
        <f t="shared" si="104"/>
        <v/>
      </c>
    </row>
    <row r="29" spans="1:116" ht="14.65" thickBot="1" x14ac:dyDescent="0.5">
      <c r="A29" s="151" t="s">
        <v>105</v>
      </c>
      <c r="B29" s="77" t="s">
        <v>31</v>
      </c>
      <c r="C29" s="60">
        <v>0.75</v>
      </c>
      <c r="D29" s="94">
        <f>H22+1</f>
        <v>44660</v>
      </c>
      <c r="E29" s="111">
        <v>1</v>
      </c>
      <c r="F29" s="111">
        <f>E29*4</f>
        <v>4</v>
      </c>
      <c r="G29" s="111">
        <v>0</v>
      </c>
      <c r="H29" s="94">
        <f t="shared" si="87"/>
        <v>44660</v>
      </c>
      <c r="I29" s="32" t="s">
        <v>22</v>
      </c>
      <c r="J29" s="128" t="s">
        <v>135</v>
      </c>
      <c r="K29" s="33" t="s">
        <v>10</v>
      </c>
      <c r="L29" s="171">
        <f>F29*Ressources!$C$2</f>
        <v>68</v>
      </c>
      <c r="M29" s="190" t="str">
        <f t="shared" si="91"/>
        <v/>
      </c>
      <c r="N29" s="13" t="str">
        <f t="shared" ref="N29:AC43" si="107">IF(AND(N$2&gt;=$D29,N$2&lt;=$H29),$I29,"")</f>
        <v/>
      </c>
      <c r="O29" s="13" t="str">
        <f t="shared" si="107"/>
        <v/>
      </c>
      <c r="P29" s="13" t="str">
        <f t="shared" si="107"/>
        <v/>
      </c>
      <c r="Q29" s="13" t="str">
        <f t="shared" si="107"/>
        <v/>
      </c>
      <c r="R29" s="13" t="str">
        <f t="shared" si="107"/>
        <v/>
      </c>
      <c r="S29" s="13" t="str">
        <f t="shared" si="107"/>
        <v/>
      </c>
      <c r="T29" s="13" t="str">
        <f t="shared" si="107"/>
        <v/>
      </c>
      <c r="U29" s="13" t="str">
        <f t="shared" si="107"/>
        <v/>
      </c>
      <c r="V29" s="13" t="str">
        <f t="shared" si="107"/>
        <v/>
      </c>
      <c r="W29" s="13" t="str">
        <f t="shared" si="107"/>
        <v/>
      </c>
      <c r="X29" s="13" t="str">
        <f t="shared" si="107"/>
        <v/>
      </c>
      <c r="Y29" s="13" t="str">
        <f t="shared" si="107"/>
        <v/>
      </c>
      <c r="Z29" s="13" t="str">
        <f t="shared" si="107"/>
        <v/>
      </c>
      <c r="AA29" s="13" t="str">
        <f t="shared" si="107"/>
        <v/>
      </c>
      <c r="AB29" s="13" t="str">
        <f t="shared" si="107"/>
        <v/>
      </c>
      <c r="AC29" s="13" t="str">
        <f t="shared" si="107"/>
        <v/>
      </c>
      <c r="AD29" s="13" t="str">
        <f t="shared" si="105"/>
        <v/>
      </c>
      <c r="AE29" s="13" t="str">
        <f t="shared" si="105"/>
        <v/>
      </c>
      <c r="AF29" s="13" t="str">
        <f t="shared" si="105"/>
        <v/>
      </c>
      <c r="AG29" s="13" t="str">
        <f t="shared" si="105"/>
        <v/>
      </c>
      <c r="AH29" s="13" t="str">
        <f t="shared" si="105"/>
        <v>En cours</v>
      </c>
      <c r="AI29" s="13" t="str">
        <f t="shared" si="105"/>
        <v/>
      </c>
      <c r="AJ29" s="13" t="str">
        <f t="shared" si="105"/>
        <v/>
      </c>
      <c r="AK29" s="13" t="str">
        <f t="shared" si="105"/>
        <v/>
      </c>
      <c r="AL29" s="13" t="str">
        <f t="shared" si="96"/>
        <v/>
      </c>
      <c r="AM29" s="13" t="str">
        <f t="shared" si="96"/>
        <v/>
      </c>
      <c r="AN29" s="13" t="str">
        <f t="shared" si="96"/>
        <v/>
      </c>
      <c r="AO29" s="13" t="str">
        <f t="shared" si="96"/>
        <v/>
      </c>
      <c r="AP29" s="13" t="str">
        <f t="shared" si="96"/>
        <v/>
      </c>
      <c r="AQ29" s="13" t="str">
        <f t="shared" si="96"/>
        <v/>
      </c>
      <c r="AR29" s="13" t="str">
        <f t="shared" si="96"/>
        <v/>
      </c>
      <c r="AS29" s="13" t="str">
        <f t="shared" ref="AS29:BH45" si="108">IF(AND(AS$2&gt;=$D29,AS$2&lt;=$H29),$I29,"")</f>
        <v/>
      </c>
      <c r="AT29" s="13" t="str">
        <f t="shared" si="108"/>
        <v/>
      </c>
      <c r="AU29" s="13" t="str">
        <f t="shared" si="108"/>
        <v/>
      </c>
      <c r="AV29" s="13" t="str">
        <f t="shared" si="108"/>
        <v/>
      </c>
      <c r="AW29" s="13" t="str">
        <f t="shared" si="108"/>
        <v/>
      </c>
      <c r="AX29" s="13" t="str">
        <f t="shared" si="108"/>
        <v/>
      </c>
      <c r="AY29" s="13" t="str">
        <f t="shared" si="108"/>
        <v/>
      </c>
      <c r="AZ29" s="13" t="str">
        <f t="shared" si="108"/>
        <v/>
      </c>
      <c r="BA29" s="13" t="str">
        <f t="shared" si="108"/>
        <v/>
      </c>
      <c r="BB29" s="13" t="str">
        <f t="shared" si="108"/>
        <v/>
      </c>
      <c r="BC29" s="13" t="str">
        <f t="shared" si="108"/>
        <v/>
      </c>
      <c r="BD29" s="13" t="str">
        <f t="shared" si="108"/>
        <v/>
      </c>
      <c r="BE29" s="13" t="str">
        <f t="shared" si="108"/>
        <v/>
      </c>
      <c r="BF29" s="13" t="str">
        <f t="shared" si="108"/>
        <v/>
      </c>
      <c r="BG29" s="13" t="str">
        <f t="shared" si="108"/>
        <v/>
      </c>
      <c r="BH29" s="13" t="str">
        <f t="shared" si="108"/>
        <v/>
      </c>
      <c r="BI29" s="13" t="str">
        <f t="shared" si="106"/>
        <v/>
      </c>
      <c r="BJ29" s="13" t="str">
        <f t="shared" si="106"/>
        <v/>
      </c>
      <c r="BK29" s="13" t="str">
        <f t="shared" si="106"/>
        <v/>
      </c>
      <c r="BL29" s="13" t="str">
        <f t="shared" si="106"/>
        <v/>
      </c>
      <c r="BM29" s="13" t="str">
        <f t="shared" si="106"/>
        <v/>
      </c>
      <c r="BN29" s="13" t="str">
        <f t="shared" si="106"/>
        <v/>
      </c>
      <c r="BO29" s="13" t="str">
        <f t="shared" si="106"/>
        <v/>
      </c>
      <c r="BP29" s="13" t="str">
        <f t="shared" si="106"/>
        <v/>
      </c>
      <c r="BQ29" s="13" t="str">
        <f t="shared" si="106"/>
        <v/>
      </c>
      <c r="BR29" s="13" t="str">
        <f t="shared" si="106"/>
        <v/>
      </c>
      <c r="BS29" s="13" t="str">
        <f t="shared" si="106"/>
        <v/>
      </c>
      <c r="BT29" s="13" t="str">
        <f t="shared" si="106"/>
        <v/>
      </c>
      <c r="BU29" s="13" t="str">
        <f t="shared" si="106"/>
        <v/>
      </c>
      <c r="BV29" s="13" t="str">
        <f t="shared" si="106"/>
        <v/>
      </c>
      <c r="BW29" s="13" t="str">
        <f t="shared" si="106"/>
        <v/>
      </c>
      <c r="BX29" s="13" t="str">
        <f t="shared" si="106"/>
        <v/>
      </c>
      <c r="BY29" s="13" t="str">
        <f t="shared" si="98"/>
        <v/>
      </c>
      <c r="BZ29" s="13" t="str">
        <f t="shared" si="95"/>
        <v/>
      </c>
      <c r="CA29" s="13" t="str">
        <f t="shared" si="95"/>
        <v/>
      </c>
      <c r="CB29" s="13" t="str">
        <f t="shared" si="95"/>
        <v/>
      </c>
      <c r="CC29" s="13" t="str">
        <f t="shared" si="95"/>
        <v/>
      </c>
      <c r="CD29" s="13" t="str">
        <f t="shared" si="95"/>
        <v/>
      </c>
      <c r="CE29" s="13" t="str">
        <f t="shared" si="95"/>
        <v/>
      </c>
      <c r="CF29" s="13" t="str">
        <f t="shared" si="95"/>
        <v/>
      </c>
      <c r="CG29" s="13" t="str">
        <f t="shared" si="95"/>
        <v/>
      </c>
      <c r="CH29" s="13" t="str">
        <f t="shared" si="95"/>
        <v/>
      </c>
      <c r="CI29" s="13" t="str">
        <f t="shared" si="95"/>
        <v/>
      </c>
      <c r="CJ29" s="13" t="str">
        <f t="shared" si="95"/>
        <v/>
      </c>
      <c r="CK29" s="13" t="str">
        <f t="shared" si="95"/>
        <v/>
      </c>
      <c r="CL29" s="13" t="str">
        <f t="shared" si="95"/>
        <v/>
      </c>
      <c r="CM29" s="13" t="str">
        <f t="shared" si="95"/>
        <v/>
      </c>
      <c r="CN29" s="13" t="str">
        <f t="shared" si="95"/>
        <v/>
      </c>
      <c r="CO29" s="13" t="str">
        <f t="shared" si="100"/>
        <v/>
      </c>
      <c r="CP29" s="13" t="str">
        <f t="shared" si="100"/>
        <v/>
      </c>
      <c r="CQ29" s="13" t="str">
        <f t="shared" si="100"/>
        <v/>
      </c>
      <c r="CR29" s="13" t="str">
        <f t="shared" si="100"/>
        <v/>
      </c>
      <c r="CS29" s="13" t="str">
        <f t="shared" si="100"/>
        <v/>
      </c>
      <c r="CT29" s="13" t="str">
        <f t="shared" si="100"/>
        <v/>
      </c>
      <c r="CU29" s="13" t="str">
        <f t="shared" si="100"/>
        <v/>
      </c>
      <c r="CV29" s="13" t="str">
        <f t="shared" si="100"/>
        <v/>
      </c>
      <c r="CW29" s="13" t="str">
        <f t="shared" si="100"/>
        <v/>
      </c>
      <c r="CX29" s="13" t="str">
        <f t="shared" si="100"/>
        <v/>
      </c>
      <c r="CY29" s="13" t="str">
        <f t="shared" si="100"/>
        <v/>
      </c>
      <c r="CZ29" s="13" t="str">
        <f t="shared" si="100"/>
        <v/>
      </c>
      <c r="DA29" s="13" t="str">
        <f t="shared" si="100"/>
        <v/>
      </c>
      <c r="DB29" s="13" t="str">
        <f t="shared" si="100"/>
        <v/>
      </c>
      <c r="DC29" s="13" t="str">
        <f t="shared" si="100"/>
        <v/>
      </c>
      <c r="DD29" s="13" t="str">
        <f t="shared" ref="CA29:DD37" si="109">IF(AND(DD$2&gt;=$D29,DD$2&lt;=$H29),$I29,"")</f>
        <v/>
      </c>
      <c r="DE29" s="227" t="str">
        <f t="shared" si="104"/>
        <v/>
      </c>
      <c r="DF29" s="13" t="str">
        <f t="shared" si="104"/>
        <v/>
      </c>
      <c r="DG29" s="13" t="str">
        <f t="shared" si="104"/>
        <v/>
      </c>
      <c r="DH29" s="13" t="str">
        <f t="shared" si="104"/>
        <v/>
      </c>
      <c r="DI29" s="13" t="str">
        <f t="shared" si="104"/>
        <v/>
      </c>
      <c r="DJ29" s="13" t="str">
        <f t="shared" si="104"/>
        <v/>
      </c>
      <c r="DK29" s="13" t="str">
        <f t="shared" si="104"/>
        <v/>
      </c>
      <c r="DL29" s="191" t="str">
        <f t="shared" si="104"/>
        <v/>
      </c>
    </row>
    <row r="30" spans="1:116" x14ac:dyDescent="0.45">
      <c r="A30" s="152">
        <v>3</v>
      </c>
      <c r="B30" s="78" t="s">
        <v>14</v>
      </c>
      <c r="C30" s="61">
        <v>0</v>
      </c>
      <c r="D30" s="95">
        <f>H11+1</f>
        <v>44661</v>
      </c>
      <c r="E30" s="112">
        <f>E31+E32+E33+E34+E35+E36</f>
        <v>12</v>
      </c>
      <c r="F30" s="112">
        <f>F31+F32+F33+F34+F35+F36</f>
        <v>48</v>
      </c>
      <c r="G30" s="112">
        <f>G31+G32+G33+G34+G35+G36</f>
        <v>0</v>
      </c>
      <c r="H30" s="95">
        <f>D30+E30+G30-1</f>
        <v>44672</v>
      </c>
      <c r="I30" s="34" t="s">
        <v>21</v>
      </c>
      <c r="J30" s="129">
        <f>A11</f>
        <v>2</v>
      </c>
      <c r="K30" s="35" t="s">
        <v>10</v>
      </c>
      <c r="L30" s="172">
        <f>L31+L32+L33+L34+L35+L36</f>
        <v>816</v>
      </c>
      <c r="M30" s="190" t="str">
        <f t="shared" si="91"/>
        <v/>
      </c>
      <c r="N30" s="13" t="str">
        <f t="shared" si="107"/>
        <v/>
      </c>
      <c r="O30" s="13" t="str">
        <f t="shared" si="107"/>
        <v/>
      </c>
      <c r="P30" s="13" t="str">
        <f t="shared" si="107"/>
        <v/>
      </c>
      <c r="Q30" s="13" t="str">
        <f t="shared" si="107"/>
        <v/>
      </c>
      <c r="R30" s="13" t="str">
        <f t="shared" si="107"/>
        <v/>
      </c>
      <c r="S30" s="13" t="str">
        <f t="shared" si="107"/>
        <v/>
      </c>
      <c r="T30" s="13" t="str">
        <f t="shared" si="107"/>
        <v/>
      </c>
      <c r="U30" s="13" t="str">
        <f t="shared" si="107"/>
        <v/>
      </c>
      <c r="V30" s="13" t="str">
        <f t="shared" si="107"/>
        <v/>
      </c>
      <c r="W30" s="13" t="str">
        <f t="shared" si="107"/>
        <v/>
      </c>
      <c r="X30" s="13" t="str">
        <f t="shared" si="107"/>
        <v/>
      </c>
      <c r="Y30" s="13" t="str">
        <f t="shared" si="107"/>
        <v/>
      </c>
      <c r="Z30" s="13" t="str">
        <f t="shared" si="107"/>
        <v/>
      </c>
      <c r="AA30" s="13" t="str">
        <f t="shared" si="107"/>
        <v/>
      </c>
      <c r="AB30" s="13" t="str">
        <f t="shared" si="107"/>
        <v/>
      </c>
      <c r="AC30" s="13" t="str">
        <f t="shared" si="107"/>
        <v/>
      </c>
      <c r="AD30" s="13" t="str">
        <f t="shared" si="105"/>
        <v/>
      </c>
      <c r="AE30" s="13" t="str">
        <f t="shared" si="105"/>
        <v/>
      </c>
      <c r="AF30" s="13" t="str">
        <f t="shared" si="105"/>
        <v/>
      </c>
      <c r="AG30" s="13" t="str">
        <f t="shared" si="105"/>
        <v/>
      </c>
      <c r="AH30" s="13" t="str">
        <f t="shared" si="105"/>
        <v/>
      </c>
      <c r="AI30" s="13" t="str">
        <f t="shared" si="105"/>
        <v>En attente</v>
      </c>
      <c r="AJ30" s="13" t="str">
        <f t="shared" si="105"/>
        <v>En attente</v>
      </c>
      <c r="AK30" s="13" t="str">
        <f t="shared" si="105"/>
        <v>En attente</v>
      </c>
      <c r="AL30" s="13" t="str">
        <f t="shared" ref="AL30:BA46" si="110">IF(AND(AL$2&gt;=$D30,AL$2&lt;=$H30),$I30,"")</f>
        <v>En attente</v>
      </c>
      <c r="AM30" s="13" t="str">
        <f t="shared" si="110"/>
        <v>En attente</v>
      </c>
      <c r="AN30" s="13" t="str">
        <f t="shared" si="110"/>
        <v>En attente</v>
      </c>
      <c r="AO30" s="13" t="str">
        <f t="shared" si="110"/>
        <v>En attente</v>
      </c>
      <c r="AP30" s="13" t="str">
        <f t="shared" si="110"/>
        <v>En attente</v>
      </c>
      <c r="AQ30" s="13" t="str">
        <f t="shared" si="110"/>
        <v>En attente</v>
      </c>
      <c r="AR30" s="13" t="str">
        <f t="shared" si="110"/>
        <v>En attente</v>
      </c>
      <c r="AS30" s="13" t="str">
        <f t="shared" si="110"/>
        <v>En attente</v>
      </c>
      <c r="AT30" s="13" t="str">
        <f t="shared" si="110"/>
        <v>En attente</v>
      </c>
      <c r="AU30" s="13" t="str">
        <f t="shared" si="110"/>
        <v/>
      </c>
      <c r="AV30" s="13" t="str">
        <f t="shared" si="110"/>
        <v/>
      </c>
      <c r="AW30" s="13" t="str">
        <f t="shared" si="110"/>
        <v/>
      </c>
      <c r="AX30" s="13" t="str">
        <f t="shared" si="110"/>
        <v/>
      </c>
      <c r="AY30" s="13" t="str">
        <f t="shared" si="110"/>
        <v/>
      </c>
      <c r="AZ30" s="13" t="str">
        <f t="shared" si="110"/>
        <v/>
      </c>
      <c r="BA30" s="13" t="str">
        <f t="shared" si="110"/>
        <v/>
      </c>
      <c r="BB30" s="13" t="str">
        <f t="shared" si="108"/>
        <v/>
      </c>
      <c r="BC30" s="13" t="str">
        <f t="shared" si="108"/>
        <v/>
      </c>
      <c r="BD30" s="13" t="str">
        <f t="shared" si="108"/>
        <v/>
      </c>
      <c r="BE30" s="13" t="str">
        <f t="shared" si="108"/>
        <v/>
      </c>
      <c r="BF30" s="13" t="str">
        <f t="shared" si="108"/>
        <v/>
      </c>
      <c r="BG30" s="13" t="str">
        <f t="shared" si="108"/>
        <v/>
      </c>
      <c r="BH30" s="13" t="str">
        <f t="shared" si="108"/>
        <v/>
      </c>
      <c r="BI30" s="13" t="str">
        <f t="shared" si="106"/>
        <v/>
      </c>
      <c r="BJ30" s="13" t="str">
        <f t="shared" si="106"/>
        <v/>
      </c>
      <c r="BK30" s="13" t="str">
        <f t="shared" si="106"/>
        <v/>
      </c>
      <c r="BL30" s="13" t="str">
        <f t="shared" si="106"/>
        <v/>
      </c>
      <c r="BM30" s="13" t="str">
        <f t="shared" si="106"/>
        <v/>
      </c>
      <c r="BN30" s="13" t="str">
        <f t="shared" si="106"/>
        <v/>
      </c>
      <c r="BO30" s="13" t="str">
        <f t="shared" si="106"/>
        <v/>
      </c>
      <c r="BP30" s="13" t="str">
        <f t="shared" si="106"/>
        <v/>
      </c>
      <c r="BQ30" s="13" t="str">
        <f t="shared" si="106"/>
        <v/>
      </c>
      <c r="BR30" s="13" t="str">
        <f t="shared" si="106"/>
        <v/>
      </c>
      <c r="BS30" s="13" t="str">
        <f t="shared" si="106"/>
        <v/>
      </c>
      <c r="BT30" s="13" t="str">
        <f t="shared" si="106"/>
        <v/>
      </c>
      <c r="BU30" s="13" t="str">
        <f t="shared" si="106"/>
        <v/>
      </c>
      <c r="BV30" s="13" t="str">
        <f t="shared" si="106"/>
        <v/>
      </c>
      <c r="BW30" s="13" t="str">
        <f t="shared" si="106"/>
        <v/>
      </c>
      <c r="BX30" s="13" t="str">
        <f t="shared" si="106"/>
        <v/>
      </c>
      <c r="BY30" s="13" t="str">
        <f t="shared" si="98"/>
        <v/>
      </c>
      <c r="BZ30" s="13" t="str">
        <f t="shared" si="95"/>
        <v/>
      </c>
      <c r="CA30" s="13" t="str">
        <f t="shared" si="109"/>
        <v/>
      </c>
      <c r="CB30" s="13" t="str">
        <f t="shared" si="109"/>
        <v/>
      </c>
      <c r="CC30" s="13" t="str">
        <f t="shared" si="109"/>
        <v/>
      </c>
      <c r="CD30" s="13" t="str">
        <f t="shared" si="109"/>
        <v/>
      </c>
      <c r="CE30" s="13" t="str">
        <f t="shared" si="109"/>
        <v/>
      </c>
      <c r="CF30" s="13" t="str">
        <f t="shared" si="109"/>
        <v/>
      </c>
      <c r="CG30" s="13" t="str">
        <f t="shared" si="109"/>
        <v/>
      </c>
      <c r="CH30" s="13" t="str">
        <f t="shared" si="109"/>
        <v/>
      </c>
      <c r="CI30" s="13" t="str">
        <f t="shared" si="109"/>
        <v/>
      </c>
      <c r="CJ30" s="13" t="str">
        <f t="shared" si="109"/>
        <v/>
      </c>
      <c r="CK30" s="13" t="str">
        <f t="shared" si="109"/>
        <v/>
      </c>
      <c r="CL30" s="13" t="str">
        <f t="shared" si="109"/>
        <v/>
      </c>
      <c r="CM30" s="13" t="str">
        <f t="shared" si="109"/>
        <v/>
      </c>
      <c r="CN30" s="13" t="str">
        <f t="shared" si="109"/>
        <v/>
      </c>
      <c r="CO30" s="13" t="str">
        <f t="shared" si="109"/>
        <v/>
      </c>
      <c r="CP30" s="13" t="str">
        <f t="shared" si="109"/>
        <v/>
      </c>
      <c r="CQ30" s="13" t="str">
        <f t="shared" si="109"/>
        <v/>
      </c>
      <c r="CR30" s="13" t="str">
        <f t="shared" si="109"/>
        <v/>
      </c>
      <c r="CS30" s="13" t="str">
        <f t="shared" si="109"/>
        <v/>
      </c>
      <c r="CT30" s="13" t="str">
        <f t="shared" si="109"/>
        <v/>
      </c>
      <c r="CU30" s="13" t="str">
        <f t="shared" si="109"/>
        <v/>
      </c>
      <c r="CV30" s="13" t="str">
        <f t="shared" si="109"/>
        <v/>
      </c>
      <c r="CW30" s="13" t="str">
        <f t="shared" si="109"/>
        <v/>
      </c>
      <c r="CX30" s="13" t="str">
        <f t="shared" si="109"/>
        <v/>
      </c>
      <c r="CY30" s="13" t="str">
        <f t="shared" si="109"/>
        <v/>
      </c>
      <c r="CZ30" s="13" t="str">
        <f t="shared" si="109"/>
        <v/>
      </c>
      <c r="DA30" s="13" t="str">
        <f t="shared" si="109"/>
        <v/>
      </c>
      <c r="DB30" s="13" t="str">
        <f t="shared" si="109"/>
        <v/>
      </c>
      <c r="DC30" s="13" t="str">
        <f t="shared" si="109"/>
        <v/>
      </c>
      <c r="DD30" s="13" t="str">
        <f t="shared" si="109"/>
        <v/>
      </c>
      <c r="DE30" s="227" t="str">
        <f t="shared" si="104"/>
        <v/>
      </c>
      <c r="DF30" s="13" t="str">
        <f t="shared" si="104"/>
        <v/>
      </c>
      <c r="DG30" s="13" t="str">
        <f t="shared" si="104"/>
        <v/>
      </c>
      <c r="DH30" s="13" t="str">
        <f t="shared" si="104"/>
        <v/>
      </c>
      <c r="DI30" s="13" t="str">
        <f t="shared" si="104"/>
        <v/>
      </c>
      <c r="DJ30" s="13" t="str">
        <f t="shared" si="104"/>
        <v/>
      </c>
      <c r="DK30" s="13" t="str">
        <f t="shared" si="104"/>
        <v/>
      </c>
      <c r="DL30" s="191" t="str">
        <f t="shared" si="104"/>
        <v/>
      </c>
    </row>
    <row r="31" spans="1:116" x14ac:dyDescent="0.45">
      <c r="A31" s="153" t="s">
        <v>89</v>
      </c>
      <c r="B31" s="79" t="s">
        <v>32</v>
      </c>
      <c r="C31" s="62">
        <v>0</v>
      </c>
      <c r="D31" s="96">
        <f>D30</f>
        <v>44661</v>
      </c>
      <c r="E31" s="113">
        <v>1</v>
      </c>
      <c r="F31" s="113">
        <f>E31*4</f>
        <v>4</v>
      </c>
      <c r="G31" s="113">
        <v>0</v>
      </c>
      <c r="H31" s="96">
        <f t="shared" si="87"/>
        <v>44661</v>
      </c>
      <c r="I31" s="36" t="s">
        <v>21</v>
      </c>
      <c r="J31" s="130"/>
      <c r="K31" s="37" t="s">
        <v>10</v>
      </c>
      <c r="L31" s="173">
        <f>F31*Ressources!$C$2</f>
        <v>68</v>
      </c>
      <c r="M31" s="190" t="str">
        <f t="shared" si="91"/>
        <v/>
      </c>
      <c r="N31" s="13" t="str">
        <f t="shared" si="107"/>
        <v/>
      </c>
      <c r="O31" s="13" t="str">
        <f t="shared" si="107"/>
        <v/>
      </c>
      <c r="P31" s="13" t="str">
        <f t="shared" si="107"/>
        <v/>
      </c>
      <c r="Q31" s="13" t="str">
        <f t="shared" si="107"/>
        <v/>
      </c>
      <c r="R31" s="13" t="str">
        <f t="shared" si="107"/>
        <v/>
      </c>
      <c r="S31" s="13" t="str">
        <f t="shared" si="107"/>
        <v/>
      </c>
      <c r="T31" s="13" t="str">
        <f t="shared" si="107"/>
        <v/>
      </c>
      <c r="U31" s="13" t="str">
        <f t="shared" si="107"/>
        <v/>
      </c>
      <c r="V31" s="13" t="str">
        <f t="shared" si="107"/>
        <v/>
      </c>
      <c r="W31" s="13" t="str">
        <f t="shared" si="107"/>
        <v/>
      </c>
      <c r="X31" s="13" t="str">
        <f t="shared" si="107"/>
        <v/>
      </c>
      <c r="Y31" s="13" t="str">
        <f t="shared" si="107"/>
        <v/>
      </c>
      <c r="Z31" s="13" t="str">
        <f t="shared" si="107"/>
        <v/>
      </c>
      <c r="AA31" s="13" t="str">
        <f t="shared" si="107"/>
        <v/>
      </c>
      <c r="AB31" s="13" t="str">
        <f t="shared" si="107"/>
        <v/>
      </c>
      <c r="AC31" s="13" t="str">
        <f t="shared" si="107"/>
        <v/>
      </c>
      <c r="AD31" s="13" t="str">
        <f t="shared" si="105"/>
        <v/>
      </c>
      <c r="AE31" s="13" t="str">
        <f t="shared" si="105"/>
        <v/>
      </c>
      <c r="AF31" s="13" t="str">
        <f t="shared" si="105"/>
        <v/>
      </c>
      <c r="AG31" s="13" t="str">
        <f t="shared" si="105"/>
        <v/>
      </c>
      <c r="AH31" s="13" t="str">
        <f t="shared" si="105"/>
        <v/>
      </c>
      <c r="AI31" s="13" t="str">
        <f t="shared" si="105"/>
        <v>En attente</v>
      </c>
      <c r="AJ31" s="13" t="str">
        <f t="shared" si="105"/>
        <v/>
      </c>
      <c r="AK31" s="13" t="str">
        <f t="shared" si="105"/>
        <v/>
      </c>
      <c r="AL31" s="13" t="str">
        <f t="shared" si="110"/>
        <v/>
      </c>
      <c r="AM31" s="13" t="str">
        <f t="shared" si="110"/>
        <v/>
      </c>
      <c r="AN31" s="13" t="str">
        <f t="shared" si="110"/>
        <v/>
      </c>
      <c r="AO31" s="13" t="str">
        <f t="shared" si="110"/>
        <v/>
      </c>
      <c r="AP31" s="13" t="str">
        <f t="shared" si="110"/>
        <v/>
      </c>
      <c r="AQ31" s="13" t="str">
        <f t="shared" si="110"/>
        <v/>
      </c>
      <c r="AR31" s="13" t="str">
        <f t="shared" si="110"/>
        <v/>
      </c>
      <c r="AS31" s="13" t="str">
        <f t="shared" si="110"/>
        <v/>
      </c>
      <c r="AT31" s="13" t="str">
        <f t="shared" si="110"/>
        <v/>
      </c>
      <c r="AU31" s="13" t="str">
        <f t="shared" si="110"/>
        <v/>
      </c>
      <c r="AV31" s="13" t="str">
        <f t="shared" si="110"/>
        <v/>
      </c>
      <c r="AW31" s="13" t="str">
        <f t="shared" si="110"/>
        <v/>
      </c>
      <c r="AX31" s="13" t="str">
        <f t="shared" si="110"/>
        <v/>
      </c>
      <c r="AY31" s="13" t="str">
        <f t="shared" si="110"/>
        <v/>
      </c>
      <c r="AZ31" s="13" t="str">
        <f t="shared" si="110"/>
        <v/>
      </c>
      <c r="BA31" s="13" t="str">
        <f t="shared" si="110"/>
        <v/>
      </c>
      <c r="BB31" s="13" t="str">
        <f t="shared" si="108"/>
        <v/>
      </c>
      <c r="BC31" s="13" t="str">
        <f t="shared" si="108"/>
        <v/>
      </c>
      <c r="BD31" s="13" t="str">
        <f t="shared" si="108"/>
        <v/>
      </c>
      <c r="BE31" s="13" t="str">
        <f t="shared" si="108"/>
        <v/>
      </c>
      <c r="BF31" s="13" t="str">
        <f t="shared" si="108"/>
        <v/>
      </c>
      <c r="BG31" s="13" t="str">
        <f t="shared" si="108"/>
        <v/>
      </c>
      <c r="BH31" s="13" t="str">
        <f t="shared" si="108"/>
        <v/>
      </c>
      <c r="BI31" s="13" t="str">
        <f t="shared" si="106"/>
        <v/>
      </c>
      <c r="BJ31" s="13" t="str">
        <f t="shared" si="106"/>
        <v/>
      </c>
      <c r="BK31" s="13" t="str">
        <f t="shared" si="106"/>
        <v/>
      </c>
      <c r="BL31" s="13" t="str">
        <f t="shared" si="106"/>
        <v/>
      </c>
      <c r="BM31" s="13" t="str">
        <f t="shared" si="106"/>
        <v/>
      </c>
      <c r="BN31" s="13" t="str">
        <f t="shared" si="106"/>
        <v/>
      </c>
      <c r="BO31" s="13" t="str">
        <f t="shared" si="106"/>
        <v/>
      </c>
      <c r="BP31" s="13" t="str">
        <f t="shared" si="106"/>
        <v/>
      </c>
      <c r="BQ31" s="13" t="str">
        <f t="shared" si="106"/>
        <v/>
      </c>
      <c r="BR31" s="13" t="str">
        <f t="shared" si="106"/>
        <v/>
      </c>
      <c r="BS31" s="13" t="str">
        <f t="shared" si="106"/>
        <v/>
      </c>
      <c r="BT31" s="13" t="str">
        <f t="shared" si="106"/>
        <v/>
      </c>
      <c r="BU31" s="13" t="str">
        <f t="shared" si="106"/>
        <v/>
      </c>
      <c r="BV31" s="13" t="str">
        <f t="shared" si="106"/>
        <v/>
      </c>
      <c r="BW31" s="13" t="str">
        <f t="shared" si="106"/>
        <v/>
      </c>
      <c r="BX31" s="13" t="str">
        <f t="shared" si="106"/>
        <v/>
      </c>
      <c r="BY31" s="13" t="str">
        <f t="shared" si="98"/>
        <v/>
      </c>
      <c r="BZ31" s="13" t="str">
        <f t="shared" si="95"/>
        <v/>
      </c>
      <c r="CA31" s="13" t="str">
        <f t="shared" si="109"/>
        <v/>
      </c>
      <c r="CB31" s="13" t="str">
        <f t="shared" si="109"/>
        <v/>
      </c>
      <c r="CC31" s="13" t="str">
        <f t="shared" si="109"/>
        <v/>
      </c>
      <c r="CD31" s="13" t="str">
        <f t="shared" si="109"/>
        <v/>
      </c>
      <c r="CE31" s="13" t="str">
        <f t="shared" si="109"/>
        <v/>
      </c>
      <c r="CF31" s="13" t="str">
        <f t="shared" si="109"/>
        <v/>
      </c>
      <c r="CG31" s="13" t="str">
        <f t="shared" si="109"/>
        <v/>
      </c>
      <c r="CH31" s="13" t="str">
        <f t="shared" si="109"/>
        <v/>
      </c>
      <c r="CI31" s="13" t="str">
        <f t="shared" si="109"/>
        <v/>
      </c>
      <c r="CJ31" s="13" t="str">
        <f t="shared" si="109"/>
        <v/>
      </c>
      <c r="CK31" s="13" t="str">
        <f t="shared" si="109"/>
        <v/>
      </c>
      <c r="CL31" s="13" t="str">
        <f t="shared" si="109"/>
        <v/>
      </c>
      <c r="CM31" s="13" t="str">
        <f t="shared" si="109"/>
        <v/>
      </c>
      <c r="CN31" s="13" t="str">
        <f t="shared" si="109"/>
        <v/>
      </c>
      <c r="CO31" s="13" t="str">
        <f t="shared" si="109"/>
        <v/>
      </c>
      <c r="CP31" s="13" t="str">
        <f t="shared" si="109"/>
        <v/>
      </c>
      <c r="CQ31" s="13" t="str">
        <f t="shared" si="109"/>
        <v/>
      </c>
      <c r="CR31" s="13" t="str">
        <f t="shared" si="109"/>
        <v/>
      </c>
      <c r="CS31" s="13" t="str">
        <f t="shared" si="109"/>
        <v/>
      </c>
      <c r="CT31" s="13" t="str">
        <f t="shared" si="109"/>
        <v/>
      </c>
      <c r="CU31" s="13" t="str">
        <f t="shared" si="109"/>
        <v/>
      </c>
      <c r="CV31" s="13" t="str">
        <f t="shared" si="109"/>
        <v/>
      </c>
      <c r="CW31" s="13" t="str">
        <f t="shared" si="109"/>
        <v/>
      </c>
      <c r="CX31" s="13" t="str">
        <f t="shared" si="109"/>
        <v/>
      </c>
      <c r="CY31" s="13" t="str">
        <f t="shared" si="109"/>
        <v/>
      </c>
      <c r="CZ31" s="13" t="str">
        <f t="shared" si="109"/>
        <v/>
      </c>
      <c r="DA31" s="13" t="str">
        <f t="shared" si="109"/>
        <v/>
      </c>
      <c r="DB31" s="13" t="str">
        <f t="shared" si="109"/>
        <v/>
      </c>
      <c r="DC31" s="13" t="str">
        <f t="shared" si="109"/>
        <v/>
      </c>
      <c r="DD31" s="13" t="str">
        <f t="shared" si="109"/>
        <v/>
      </c>
      <c r="DE31" s="227" t="str">
        <f t="shared" si="104"/>
        <v/>
      </c>
      <c r="DF31" s="13" t="str">
        <f t="shared" si="104"/>
        <v/>
      </c>
      <c r="DG31" s="13" t="str">
        <f t="shared" si="104"/>
        <v/>
      </c>
      <c r="DH31" s="13" t="str">
        <f t="shared" si="104"/>
        <v/>
      </c>
      <c r="DI31" s="13" t="str">
        <f t="shared" si="104"/>
        <v/>
      </c>
      <c r="DJ31" s="13" t="str">
        <f t="shared" si="104"/>
        <v/>
      </c>
      <c r="DK31" s="13" t="str">
        <f t="shared" si="104"/>
        <v/>
      </c>
      <c r="DL31" s="191" t="str">
        <f t="shared" si="104"/>
        <v/>
      </c>
    </row>
    <row r="32" spans="1:116" x14ac:dyDescent="0.45">
      <c r="A32" s="153" t="s">
        <v>106</v>
      </c>
      <c r="B32" s="79" t="s">
        <v>33</v>
      </c>
      <c r="C32" s="62">
        <v>0</v>
      </c>
      <c r="D32" s="96">
        <f t="shared" si="94"/>
        <v>44662</v>
      </c>
      <c r="E32" s="113">
        <v>1</v>
      </c>
      <c r="F32" s="113">
        <f t="shared" ref="F32:F36" si="111">E32*4</f>
        <v>4</v>
      </c>
      <c r="G32" s="113">
        <v>0</v>
      </c>
      <c r="H32" s="96">
        <f t="shared" si="87"/>
        <v>44662</v>
      </c>
      <c r="I32" s="36" t="s">
        <v>21</v>
      </c>
      <c r="J32" s="130"/>
      <c r="K32" s="37" t="s">
        <v>10</v>
      </c>
      <c r="L32" s="173">
        <f>F32*Ressources!$C$2</f>
        <v>68</v>
      </c>
      <c r="M32" s="190" t="str">
        <f t="shared" si="91"/>
        <v/>
      </c>
      <c r="N32" s="13" t="str">
        <f t="shared" si="107"/>
        <v/>
      </c>
      <c r="O32" s="13" t="str">
        <f t="shared" si="107"/>
        <v/>
      </c>
      <c r="P32" s="13" t="str">
        <f t="shared" si="107"/>
        <v/>
      </c>
      <c r="Q32" s="13" t="str">
        <f t="shared" si="107"/>
        <v/>
      </c>
      <c r="R32" s="13" t="str">
        <f t="shared" si="107"/>
        <v/>
      </c>
      <c r="S32" s="13" t="str">
        <f t="shared" si="107"/>
        <v/>
      </c>
      <c r="T32" s="13" t="str">
        <f t="shared" si="107"/>
        <v/>
      </c>
      <c r="U32" s="13" t="str">
        <f t="shared" si="107"/>
        <v/>
      </c>
      <c r="V32" s="13" t="str">
        <f t="shared" si="107"/>
        <v/>
      </c>
      <c r="W32" s="13" t="str">
        <f t="shared" si="107"/>
        <v/>
      </c>
      <c r="X32" s="13" t="str">
        <f t="shared" si="107"/>
        <v/>
      </c>
      <c r="Y32" s="13" t="str">
        <f t="shared" si="107"/>
        <v/>
      </c>
      <c r="Z32" s="13" t="str">
        <f t="shared" si="107"/>
        <v/>
      </c>
      <c r="AA32" s="13" t="str">
        <f t="shared" si="107"/>
        <v/>
      </c>
      <c r="AB32" s="13" t="str">
        <f t="shared" si="107"/>
        <v/>
      </c>
      <c r="AC32" s="13" t="str">
        <f t="shared" si="107"/>
        <v/>
      </c>
      <c r="AD32" s="13" t="str">
        <f t="shared" si="105"/>
        <v/>
      </c>
      <c r="AE32" s="13" t="str">
        <f t="shared" si="105"/>
        <v/>
      </c>
      <c r="AF32" s="13" t="str">
        <f t="shared" si="105"/>
        <v/>
      </c>
      <c r="AG32" s="13" t="str">
        <f t="shared" si="105"/>
        <v/>
      </c>
      <c r="AH32" s="13" t="str">
        <f t="shared" si="105"/>
        <v/>
      </c>
      <c r="AI32" s="13" t="str">
        <f t="shared" si="105"/>
        <v/>
      </c>
      <c r="AJ32" s="13" t="str">
        <f t="shared" si="105"/>
        <v>En attente</v>
      </c>
      <c r="AK32" s="13" t="str">
        <f t="shared" si="105"/>
        <v/>
      </c>
      <c r="AL32" s="13" t="str">
        <f t="shared" si="110"/>
        <v/>
      </c>
      <c r="AM32" s="13" t="str">
        <f t="shared" si="110"/>
        <v/>
      </c>
      <c r="AN32" s="13" t="str">
        <f t="shared" si="110"/>
        <v/>
      </c>
      <c r="AO32" s="13" t="str">
        <f t="shared" si="110"/>
        <v/>
      </c>
      <c r="AP32" s="13" t="str">
        <f t="shared" si="110"/>
        <v/>
      </c>
      <c r="AQ32" s="13" t="str">
        <f t="shared" si="110"/>
        <v/>
      </c>
      <c r="AR32" s="13" t="str">
        <f t="shared" si="110"/>
        <v/>
      </c>
      <c r="AS32" s="13" t="str">
        <f t="shared" si="110"/>
        <v/>
      </c>
      <c r="AT32" s="13" t="str">
        <f t="shared" si="110"/>
        <v/>
      </c>
      <c r="AU32" s="13" t="str">
        <f t="shared" si="110"/>
        <v/>
      </c>
      <c r="AV32" s="13" t="str">
        <f t="shared" si="110"/>
        <v/>
      </c>
      <c r="AW32" s="13" t="str">
        <f t="shared" si="110"/>
        <v/>
      </c>
      <c r="AX32" s="13" t="str">
        <f t="shared" si="110"/>
        <v/>
      </c>
      <c r="AY32" s="13" t="str">
        <f t="shared" si="110"/>
        <v/>
      </c>
      <c r="AZ32" s="13" t="str">
        <f t="shared" si="110"/>
        <v/>
      </c>
      <c r="BA32" s="13" t="str">
        <f t="shared" si="110"/>
        <v/>
      </c>
      <c r="BB32" s="13" t="str">
        <f t="shared" si="108"/>
        <v/>
      </c>
      <c r="BC32" s="13" t="str">
        <f t="shared" si="108"/>
        <v/>
      </c>
      <c r="BD32" s="13" t="str">
        <f t="shared" si="108"/>
        <v/>
      </c>
      <c r="BE32" s="13" t="str">
        <f t="shared" si="108"/>
        <v/>
      </c>
      <c r="BF32" s="13" t="str">
        <f t="shared" si="108"/>
        <v/>
      </c>
      <c r="BG32" s="13" t="str">
        <f t="shared" si="108"/>
        <v/>
      </c>
      <c r="BH32" s="13" t="str">
        <f t="shared" si="108"/>
        <v/>
      </c>
      <c r="BI32" s="13" t="str">
        <f t="shared" si="106"/>
        <v/>
      </c>
      <c r="BJ32" s="13" t="str">
        <f t="shared" si="106"/>
        <v/>
      </c>
      <c r="BK32" s="13" t="str">
        <f t="shared" si="106"/>
        <v/>
      </c>
      <c r="BL32" s="13" t="str">
        <f t="shared" si="106"/>
        <v/>
      </c>
      <c r="BM32" s="13" t="str">
        <f t="shared" si="106"/>
        <v/>
      </c>
      <c r="BN32" s="13" t="str">
        <f t="shared" si="106"/>
        <v/>
      </c>
      <c r="BO32" s="13" t="str">
        <f t="shared" si="106"/>
        <v/>
      </c>
      <c r="BP32" s="13" t="str">
        <f t="shared" si="106"/>
        <v/>
      </c>
      <c r="BQ32" s="13" t="str">
        <f t="shared" si="106"/>
        <v/>
      </c>
      <c r="BR32" s="13" t="str">
        <f t="shared" si="106"/>
        <v/>
      </c>
      <c r="BS32" s="13" t="str">
        <f t="shared" si="106"/>
        <v/>
      </c>
      <c r="BT32" s="13" t="str">
        <f t="shared" si="106"/>
        <v/>
      </c>
      <c r="BU32" s="13" t="str">
        <f t="shared" si="106"/>
        <v/>
      </c>
      <c r="BV32" s="13" t="str">
        <f t="shared" si="106"/>
        <v/>
      </c>
      <c r="BW32" s="13" t="str">
        <f t="shared" si="106"/>
        <v/>
      </c>
      <c r="BX32" s="13" t="str">
        <f t="shared" si="106"/>
        <v/>
      </c>
      <c r="BY32" s="13" t="str">
        <f t="shared" si="98"/>
        <v/>
      </c>
      <c r="BZ32" s="13" t="str">
        <f t="shared" si="95"/>
        <v/>
      </c>
      <c r="CA32" s="13" t="str">
        <f t="shared" si="109"/>
        <v/>
      </c>
      <c r="CB32" s="13" t="str">
        <f t="shared" si="109"/>
        <v/>
      </c>
      <c r="CC32" s="13" t="str">
        <f t="shared" si="109"/>
        <v/>
      </c>
      <c r="CD32" s="13" t="str">
        <f t="shared" si="109"/>
        <v/>
      </c>
      <c r="CE32" s="13" t="str">
        <f t="shared" si="109"/>
        <v/>
      </c>
      <c r="CF32" s="13" t="str">
        <f t="shared" si="109"/>
        <v/>
      </c>
      <c r="CG32" s="13" t="str">
        <f t="shared" si="109"/>
        <v/>
      </c>
      <c r="CH32" s="13" t="str">
        <f t="shared" si="109"/>
        <v/>
      </c>
      <c r="CI32" s="13" t="str">
        <f t="shared" si="109"/>
        <v/>
      </c>
      <c r="CJ32" s="13" t="str">
        <f t="shared" si="109"/>
        <v/>
      </c>
      <c r="CK32" s="13" t="str">
        <f t="shared" si="109"/>
        <v/>
      </c>
      <c r="CL32" s="13" t="str">
        <f t="shared" si="109"/>
        <v/>
      </c>
      <c r="CM32" s="13" t="str">
        <f t="shared" si="109"/>
        <v/>
      </c>
      <c r="CN32" s="13" t="str">
        <f t="shared" si="109"/>
        <v/>
      </c>
      <c r="CO32" s="13" t="str">
        <f t="shared" si="109"/>
        <v/>
      </c>
      <c r="CP32" s="13" t="str">
        <f t="shared" si="109"/>
        <v/>
      </c>
      <c r="CQ32" s="13" t="str">
        <f t="shared" si="109"/>
        <v/>
      </c>
      <c r="CR32" s="13" t="str">
        <f t="shared" si="109"/>
        <v/>
      </c>
      <c r="CS32" s="13" t="str">
        <f t="shared" si="109"/>
        <v/>
      </c>
      <c r="CT32" s="13" t="str">
        <f t="shared" si="109"/>
        <v/>
      </c>
      <c r="CU32" s="13" t="str">
        <f t="shared" si="109"/>
        <v/>
      </c>
      <c r="CV32" s="13" t="str">
        <f t="shared" si="109"/>
        <v/>
      </c>
      <c r="CW32" s="13" t="str">
        <f t="shared" si="109"/>
        <v/>
      </c>
      <c r="CX32" s="13" t="str">
        <f t="shared" si="109"/>
        <v/>
      </c>
      <c r="CY32" s="13" t="str">
        <f t="shared" si="109"/>
        <v/>
      </c>
      <c r="CZ32" s="13" t="str">
        <f t="shared" si="109"/>
        <v/>
      </c>
      <c r="DA32" s="13" t="str">
        <f t="shared" si="109"/>
        <v/>
      </c>
      <c r="DB32" s="13" t="str">
        <f t="shared" si="109"/>
        <v/>
      </c>
      <c r="DC32" s="13" t="str">
        <f t="shared" si="109"/>
        <v/>
      </c>
      <c r="DD32" s="13" t="str">
        <f t="shared" si="109"/>
        <v/>
      </c>
      <c r="DE32" s="227" t="str">
        <f t="shared" si="104"/>
        <v/>
      </c>
      <c r="DF32" s="13" t="str">
        <f t="shared" si="104"/>
        <v/>
      </c>
      <c r="DG32" s="13" t="str">
        <f t="shared" si="104"/>
        <v/>
      </c>
      <c r="DH32" s="13" t="str">
        <f t="shared" si="104"/>
        <v/>
      </c>
      <c r="DI32" s="13" t="str">
        <f t="shared" si="104"/>
        <v/>
      </c>
      <c r="DJ32" s="13" t="str">
        <f t="shared" si="104"/>
        <v/>
      </c>
      <c r="DK32" s="13" t="str">
        <f t="shared" si="104"/>
        <v/>
      </c>
      <c r="DL32" s="191" t="str">
        <f t="shared" si="104"/>
        <v/>
      </c>
    </row>
    <row r="33" spans="1:116" x14ac:dyDescent="0.45">
      <c r="A33" s="153" t="s">
        <v>82</v>
      </c>
      <c r="B33" s="79" t="s">
        <v>34</v>
      </c>
      <c r="C33" s="62">
        <v>0</v>
      </c>
      <c r="D33" s="96">
        <f t="shared" si="94"/>
        <v>44663</v>
      </c>
      <c r="E33" s="113">
        <v>2</v>
      </c>
      <c r="F33" s="113">
        <f t="shared" si="111"/>
        <v>8</v>
      </c>
      <c r="G33" s="113">
        <v>0</v>
      </c>
      <c r="H33" s="96">
        <f t="shared" si="87"/>
        <v>44664</v>
      </c>
      <c r="I33" s="36" t="s">
        <v>21</v>
      </c>
      <c r="J33" s="130"/>
      <c r="K33" s="37" t="s">
        <v>10</v>
      </c>
      <c r="L33" s="173">
        <f>F33*Ressources!$C$2</f>
        <v>136</v>
      </c>
      <c r="M33" s="190" t="str">
        <f t="shared" si="91"/>
        <v/>
      </c>
      <c r="N33" s="13" t="str">
        <f t="shared" si="107"/>
        <v/>
      </c>
      <c r="O33" s="13" t="str">
        <f t="shared" si="107"/>
        <v/>
      </c>
      <c r="P33" s="13" t="str">
        <f t="shared" si="107"/>
        <v/>
      </c>
      <c r="Q33" s="13" t="str">
        <f t="shared" si="107"/>
        <v/>
      </c>
      <c r="R33" s="13" t="str">
        <f t="shared" si="107"/>
        <v/>
      </c>
      <c r="S33" s="13" t="str">
        <f t="shared" si="107"/>
        <v/>
      </c>
      <c r="T33" s="13" t="str">
        <f t="shared" si="107"/>
        <v/>
      </c>
      <c r="U33" s="13" t="str">
        <f t="shared" si="107"/>
        <v/>
      </c>
      <c r="V33" s="13" t="str">
        <f t="shared" si="107"/>
        <v/>
      </c>
      <c r="W33" s="13" t="str">
        <f t="shared" si="107"/>
        <v/>
      </c>
      <c r="X33" s="13" t="str">
        <f t="shared" si="107"/>
        <v/>
      </c>
      <c r="Y33" s="13" t="str">
        <f t="shared" si="107"/>
        <v/>
      </c>
      <c r="Z33" s="13" t="str">
        <f t="shared" si="107"/>
        <v/>
      </c>
      <c r="AA33" s="13" t="str">
        <f t="shared" si="107"/>
        <v/>
      </c>
      <c r="AB33" s="13" t="str">
        <f t="shared" si="107"/>
        <v/>
      </c>
      <c r="AC33" s="13" t="str">
        <f t="shared" si="107"/>
        <v/>
      </c>
      <c r="AD33" s="13" t="str">
        <f t="shared" si="105"/>
        <v/>
      </c>
      <c r="AE33" s="13" t="str">
        <f t="shared" si="105"/>
        <v/>
      </c>
      <c r="AF33" s="13" t="str">
        <f t="shared" si="105"/>
        <v/>
      </c>
      <c r="AG33" s="13" t="str">
        <f t="shared" si="105"/>
        <v/>
      </c>
      <c r="AH33" s="13" t="str">
        <f t="shared" si="105"/>
        <v/>
      </c>
      <c r="AI33" s="13" t="str">
        <f t="shared" si="105"/>
        <v/>
      </c>
      <c r="AJ33" s="13" t="str">
        <f t="shared" si="105"/>
        <v/>
      </c>
      <c r="AK33" s="13" t="str">
        <f t="shared" si="105"/>
        <v>En attente</v>
      </c>
      <c r="AL33" s="13" t="str">
        <f t="shared" si="110"/>
        <v>En attente</v>
      </c>
      <c r="AM33" s="13" t="str">
        <f t="shared" si="110"/>
        <v/>
      </c>
      <c r="AN33" s="13" t="str">
        <f t="shared" si="110"/>
        <v/>
      </c>
      <c r="AO33" s="13" t="str">
        <f t="shared" si="110"/>
        <v/>
      </c>
      <c r="AP33" s="13" t="str">
        <f t="shared" si="110"/>
        <v/>
      </c>
      <c r="AQ33" s="13" t="str">
        <f t="shared" si="110"/>
        <v/>
      </c>
      <c r="AR33" s="13" t="str">
        <f t="shared" si="110"/>
        <v/>
      </c>
      <c r="AS33" s="13" t="str">
        <f t="shared" si="110"/>
        <v/>
      </c>
      <c r="AT33" s="13" t="str">
        <f t="shared" si="110"/>
        <v/>
      </c>
      <c r="AU33" s="13" t="str">
        <f t="shared" si="110"/>
        <v/>
      </c>
      <c r="AV33" s="13" t="str">
        <f t="shared" si="110"/>
        <v/>
      </c>
      <c r="AW33" s="13" t="str">
        <f t="shared" si="110"/>
        <v/>
      </c>
      <c r="AX33" s="13" t="str">
        <f t="shared" si="110"/>
        <v/>
      </c>
      <c r="AY33" s="13" t="str">
        <f t="shared" si="110"/>
        <v/>
      </c>
      <c r="AZ33" s="13" t="str">
        <f t="shared" si="110"/>
        <v/>
      </c>
      <c r="BA33" s="13" t="str">
        <f t="shared" si="110"/>
        <v/>
      </c>
      <c r="BB33" s="13" t="str">
        <f t="shared" si="108"/>
        <v/>
      </c>
      <c r="BC33" s="13" t="str">
        <f t="shared" si="108"/>
        <v/>
      </c>
      <c r="BD33" s="13" t="str">
        <f t="shared" si="108"/>
        <v/>
      </c>
      <c r="BE33" s="13" t="str">
        <f t="shared" si="108"/>
        <v/>
      </c>
      <c r="BF33" s="13" t="str">
        <f t="shared" si="108"/>
        <v/>
      </c>
      <c r="BG33" s="13" t="str">
        <f t="shared" si="108"/>
        <v/>
      </c>
      <c r="BH33" s="13" t="str">
        <f t="shared" si="108"/>
        <v/>
      </c>
      <c r="BI33" s="13" t="str">
        <f t="shared" si="106"/>
        <v/>
      </c>
      <c r="BJ33" s="13" t="str">
        <f t="shared" si="106"/>
        <v/>
      </c>
      <c r="BK33" s="13" t="str">
        <f t="shared" si="106"/>
        <v/>
      </c>
      <c r="BL33" s="13" t="str">
        <f t="shared" si="106"/>
        <v/>
      </c>
      <c r="BM33" s="13" t="str">
        <f t="shared" si="106"/>
        <v/>
      </c>
      <c r="BN33" s="13" t="str">
        <f t="shared" si="106"/>
        <v/>
      </c>
      <c r="BO33" s="13" t="str">
        <f t="shared" si="106"/>
        <v/>
      </c>
      <c r="BP33" s="13" t="str">
        <f>IF(AND(BP$2&gt;=$D33,BP$2&lt;=$H33),$I33,"")</f>
        <v/>
      </c>
      <c r="BQ33" s="13" t="str">
        <f t="shared" si="106"/>
        <v/>
      </c>
      <c r="BR33" s="13" t="str">
        <f t="shared" si="106"/>
        <v/>
      </c>
      <c r="BS33" s="13" t="str">
        <f t="shared" si="106"/>
        <v/>
      </c>
      <c r="BT33" s="13" t="str">
        <f t="shared" si="106"/>
        <v/>
      </c>
      <c r="BU33" s="13" t="str">
        <f t="shared" si="106"/>
        <v/>
      </c>
      <c r="BV33" s="13" t="str">
        <f t="shared" si="106"/>
        <v/>
      </c>
      <c r="BW33" s="13" t="str">
        <f t="shared" si="106"/>
        <v/>
      </c>
      <c r="BX33" s="13" t="str">
        <f t="shared" si="106"/>
        <v/>
      </c>
      <c r="BY33" s="13" t="str">
        <f t="shared" si="98"/>
        <v/>
      </c>
      <c r="BZ33" s="13" t="str">
        <f t="shared" si="95"/>
        <v/>
      </c>
      <c r="CA33" s="13" t="str">
        <f t="shared" si="109"/>
        <v/>
      </c>
      <c r="CB33" s="13" t="str">
        <f t="shared" si="109"/>
        <v/>
      </c>
      <c r="CC33" s="13" t="str">
        <f t="shared" si="109"/>
        <v/>
      </c>
      <c r="CD33" s="13" t="str">
        <f t="shared" si="109"/>
        <v/>
      </c>
      <c r="CE33" s="13" t="str">
        <f t="shared" si="109"/>
        <v/>
      </c>
      <c r="CF33" s="13" t="str">
        <f t="shared" si="109"/>
        <v/>
      </c>
      <c r="CG33" s="13" t="str">
        <f t="shared" si="109"/>
        <v/>
      </c>
      <c r="CH33" s="13" t="str">
        <f t="shared" si="109"/>
        <v/>
      </c>
      <c r="CI33" s="13" t="str">
        <f t="shared" si="109"/>
        <v/>
      </c>
      <c r="CJ33" s="13" t="str">
        <f t="shared" si="109"/>
        <v/>
      </c>
      <c r="CK33" s="13" t="str">
        <f t="shared" si="109"/>
        <v/>
      </c>
      <c r="CL33" s="13" t="str">
        <f t="shared" si="109"/>
        <v/>
      </c>
      <c r="CM33" s="13" t="str">
        <f t="shared" si="109"/>
        <v/>
      </c>
      <c r="CN33" s="13" t="str">
        <f t="shared" si="109"/>
        <v/>
      </c>
      <c r="CO33" s="13" t="str">
        <f t="shared" si="109"/>
        <v/>
      </c>
      <c r="CP33" s="13" t="str">
        <f t="shared" si="109"/>
        <v/>
      </c>
      <c r="CQ33" s="13" t="str">
        <f t="shared" si="109"/>
        <v/>
      </c>
      <c r="CR33" s="13" t="str">
        <f t="shared" si="109"/>
        <v/>
      </c>
      <c r="CS33" s="13" t="str">
        <f t="shared" si="109"/>
        <v/>
      </c>
      <c r="CT33" s="13" t="str">
        <f t="shared" si="109"/>
        <v/>
      </c>
      <c r="CU33" s="13" t="str">
        <f t="shared" si="109"/>
        <v/>
      </c>
      <c r="CV33" s="13" t="str">
        <f t="shared" si="109"/>
        <v/>
      </c>
      <c r="CW33" s="13" t="str">
        <f t="shared" si="109"/>
        <v/>
      </c>
      <c r="CX33" s="13" t="str">
        <f t="shared" si="109"/>
        <v/>
      </c>
      <c r="CY33" s="13" t="str">
        <f t="shared" si="109"/>
        <v/>
      </c>
      <c r="CZ33" s="13" t="str">
        <f t="shared" si="109"/>
        <v/>
      </c>
      <c r="DA33" s="13" t="str">
        <f t="shared" si="109"/>
        <v/>
      </c>
      <c r="DB33" s="13" t="str">
        <f t="shared" si="109"/>
        <v/>
      </c>
      <c r="DC33" s="13" t="str">
        <f t="shared" si="109"/>
        <v/>
      </c>
      <c r="DD33" s="13" t="str">
        <f t="shared" si="109"/>
        <v/>
      </c>
      <c r="DE33" s="227" t="str">
        <f t="shared" si="104"/>
        <v/>
      </c>
      <c r="DF33" s="13" t="str">
        <f t="shared" si="104"/>
        <v/>
      </c>
      <c r="DG33" s="13" t="str">
        <f t="shared" si="104"/>
        <v/>
      </c>
      <c r="DH33" s="13" t="str">
        <f t="shared" si="104"/>
        <v/>
      </c>
      <c r="DI33" s="13" t="str">
        <f t="shared" si="104"/>
        <v/>
      </c>
      <c r="DJ33" s="13" t="str">
        <f t="shared" si="104"/>
        <v/>
      </c>
      <c r="DK33" s="13" t="str">
        <f t="shared" si="104"/>
        <v/>
      </c>
      <c r="DL33" s="191" t="str">
        <f t="shared" si="104"/>
        <v/>
      </c>
    </row>
    <row r="34" spans="1:116" x14ac:dyDescent="0.45">
      <c r="A34" s="153" t="s">
        <v>107</v>
      </c>
      <c r="B34" s="79" t="s">
        <v>52</v>
      </c>
      <c r="C34" s="62">
        <v>0</v>
      </c>
      <c r="D34" s="96">
        <f t="shared" si="94"/>
        <v>44665</v>
      </c>
      <c r="E34" s="113">
        <v>4</v>
      </c>
      <c r="F34" s="113">
        <f t="shared" si="111"/>
        <v>16</v>
      </c>
      <c r="G34" s="113">
        <v>0</v>
      </c>
      <c r="H34" s="96">
        <f t="shared" si="87"/>
        <v>44668</v>
      </c>
      <c r="I34" s="36" t="s">
        <v>21</v>
      </c>
      <c r="J34" s="130" t="str">
        <f>A33</f>
        <v>3.3</v>
      </c>
      <c r="K34" s="37" t="s">
        <v>10</v>
      </c>
      <c r="L34" s="173">
        <f>F34*Ressources!$C$2</f>
        <v>272</v>
      </c>
      <c r="M34" s="190" t="str">
        <f t="shared" si="91"/>
        <v/>
      </c>
      <c r="N34" s="13" t="str">
        <f t="shared" si="107"/>
        <v/>
      </c>
      <c r="O34" s="13" t="str">
        <f t="shared" si="107"/>
        <v/>
      </c>
      <c r="P34" s="13" t="str">
        <f t="shared" si="107"/>
        <v/>
      </c>
      <c r="Q34" s="13" t="str">
        <f t="shared" si="107"/>
        <v/>
      </c>
      <c r="R34" s="13" t="str">
        <f t="shared" si="107"/>
        <v/>
      </c>
      <c r="S34" s="13" t="str">
        <f t="shared" si="107"/>
        <v/>
      </c>
      <c r="T34" s="13" t="str">
        <f t="shared" si="107"/>
        <v/>
      </c>
      <c r="U34" s="13" t="str">
        <f t="shared" si="107"/>
        <v/>
      </c>
      <c r="V34" s="13" t="str">
        <f t="shared" si="107"/>
        <v/>
      </c>
      <c r="W34" s="13" t="str">
        <f t="shared" si="107"/>
        <v/>
      </c>
      <c r="X34" s="13" t="str">
        <f t="shared" si="107"/>
        <v/>
      </c>
      <c r="Y34" s="13" t="str">
        <f t="shared" si="107"/>
        <v/>
      </c>
      <c r="Z34" s="13" t="str">
        <f t="shared" si="107"/>
        <v/>
      </c>
      <c r="AA34" s="13" t="str">
        <f t="shared" si="107"/>
        <v/>
      </c>
      <c r="AB34" s="13" t="str">
        <f t="shared" si="107"/>
        <v/>
      </c>
      <c r="AC34" s="13" t="str">
        <f t="shared" si="107"/>
        <v/>
      </c>
      <c r="AD34" s="13" t="str">
        <f t="shared" si="105"/>
        <v/>
      </c>
      <c r="AE34" s="13" t="str">
        <f t="shared" si="105"/>
        <v/>
      </c>
      <c r="AF34" s="13" t="str">
        <f t="shared" si="105"/>
        <v/>
      </c>
      <c r="AG34" s="13" t="str">
        <f t="shared" si="105"/>
        <v/>
      </c>
      <c r="AH34" s="13" t="str">
        <f t="shared" si="105"/>
        <v/>
      </c>
      <c r="AI34" s="13" t="str">
        <f t="shared" si="105"/>
        <v/>
      </c>
      <c r="AJ34" s="13" t="str">
        <f t="shared" si="105"/>
        <v/>
      </c>
      <c r="AK34" s="13" t="str">
        <f t="shared" si="105"/>
        <v/>
      </c>
      <c r="AL34" s="13" t="str">
        <f t="shared" si="110"/>
        <v/>
      </c>
      <c r="AM34" s="13" t="str">
        <f t="shared" si="110"/>
        <v>En attente</v>
      </c>
      <c r="AN34" s="13" t="str">
        <f t="shared" si="110"/>
        <v>En attente</v>
      </c>
      <c r="AO34" s="13" t="str">
        <f t="shared" si="110"/>
        <v>En attente</v>
      </c>
      <c r="AP34" s="13" t="str">
        <f t="shared" si="110"/>
        <v>En attente</v>
      </c>
      <c r="AQ34" s="13" t="str">
        <f t="shared" si="110"/>
        <v/>
      </c>
      <c r="AR34" s="13" t="str">
        <f t="shared" si="110"/>
        <v/>
      </c>
      <c r="AS34" s="13" t="str">
        <f t="shared" si="110"/>
        <v/>
      </c>
      <c r="AT34" s="13" t="str">
        <f t="shared" si="110"/>
        <v/>
      </c>
      <c r="AU34" s="13" t="str">
        <f t="shared" si="110"/>
        <v/>
      </c>
      <c r="AV34" s="13" t="str">
        <f t="shared" si="110"/>
        <v/>
      </c>
      <c r="AW34" s="13" t="str">
        <f t="shared" si="110"/>
        <v/>
      </c>
      <c r="AX34" s="13" t="str">
        <f t="shared" si="110"/>
        <v/>
      </c>
      <c r="AY34" s="13" t="str">
        <f t="shared" si="110"/>
        <v/>
      </c>
      <c r="AZ34" s="13" t="str">
        <f t="shared" si="110"/>
        <v/>
      </c>
      <c r="BA34" s="13" t="str">
        <f t="shared" si="110"/>
        <v/>
      </c>
      <c r="BB34" s="13" t="str">
        <f t="shared" si="108"/>
        <v/>
      </c>
      <c r="BC34" s="13" t="str">
        <f t="shared" si="108"/>
        <v/>
      </c>
      <c r="BD34" s="13" t="str">
        <f t="shared" si="108"/>
        <v/>
      </c>
      <c r="BE34" s="13" t="str">
        <f t="shared" si="108"/>
        <v/>
      </c>
      <c r="BF34" s="13" t="str">
        <f t="shared" si="108"/>
        <v/>
      </c>
      <c r="BG34" s="13" t="str">
        <f t="shared" si="108"/>
        <v/>
      </c>
      <c r="BH34" s="13" t="str">
        <f t="shared" si="108"/>
        <v/>
      </c>
      <c r="BI34" s="13" t="str">
        <f t="shared" si="106"/>
        <v/>
      </c>
      <c r="BJ34" s="13" t="str">
        <f t="shared" si="106"/>
        <v/>
      </c>
      <c r="BK34" s="13" t="str">
        <f t="shared" si="106"/>
        <v/>
      </c>
      <c r="BL34" s="13" t="str">
        <f t="shared" si="106"/>
        <v/>
      </c>
      <c r="BM34" s="13" t="str">
        <f t="shared" si="106"/>
        <v/>
      </c>
      <c r="BN34" s="13" t="str">
        <f t="shared" si="106"/>
        <v/>
      </c>
      <c r="BO34" s="13" t="str">
        <f t="shared" si="106"/>
        <v/>
      </c>
      <c r="BP34" s="13" t="str">
        <f t="shared" si="106"/>
        <v/>
      </c>
      <c r="BQ34" s="13" t="str">
        <f t="shared" si="106"/>
        <v/>
      </c>
      <c r="BR34" s="13" t="str">
        <f t="shared" si="106"/>
        <v/>
      </c>
      <c r="BS34" s="13" t="str">
        <f t="shared" si="106"/>
        <v/>
      </c>
      <c r="BT34" s="13" t="str">
        <f t="shared" si="106"/>
        <v/>
      </c>
      <c r="BU34" s="13" t="str">
        <f t="shared" si="106"/>
        <v/>
      </c>
      <c r="BV34" s="13" t="str">
        <f t="shared" si="106"/>
        <v/>
      </c>
      <c r="BW34" s="13" t="str">
        <f t="shared" si="106"/>
        <v/>
      </c>
      <c r="BX34" s="13" t="str">
        <f t="shared" si="106"/>
        <v/>
      </c>
      <c r="BY34" s="13" t="str">
        <f t="shared" si="98"/>
        <v/>
      </c>
      <c r="BZ34" s="13" t="str">
        <f t="shared" si="95"/>
        <v/>
      </c>
      <c r="CA34" s="13" t="str">
        <f t="shared" si="109"/>
        <v/>
      </c>
      <c r="CB34" s="13" t="str">
        <f t="shared" si="109"/>
        <v/>
      </c>
      <c r="CC34" s="13" t="str">
        <f t="shared" si="109"/>
        <v/>
      </c>
      <c r="CD34" s="13" t="str">
        <f t="shared" si="109"/>
        <v/>
      </c>
      <c r="CE34" s="13" t="str">
        <f t="shared" si="109"/>
        <v/>
      </c>
      <c r="CF34" s="13" t="str">
        <f t="shared" si="109"/>
        <v/>
      </c>
      <c r="CG34" s="13" t="str">
        <f t="shared" si="109"/>
        <v/>
      </c>
      <c r="CH34" s="13" t="str">
        <f t="shared" si="109"/>
        <v/>
      </c>
      <c r="CI34" s="13" t="str">
        <f t="shared" si="109"/>
        <v/>
      </c>
      <c r="CJ34" s="13" t="str">
        <f t="shared" si="109"/>
        <v/>
      </c>
      <c r="CK34" s="13" t="str">
        <f t="shared" si="109"/>
        <v/>
      </c>
      <c r="CL34" s="13" t="str">
        <f t="shared" si="109"/>
        <v/>
      </c>
      <c r="CM34" s="13" t="str">
        <f t="shared" si="109"/>
        <v/>
      </c>
      <c r="CN34" s="13" t="str">
        <f t="shared" si="109"/>
        <v/>
      </c>
      <c r="CO34" s="13" t="str">
        <f t="shared" si="109"/>
        <v/>
      </c>
      <c r="CP34" s="13" t="str">
        <f t="shared" si="109"/>
        <v/>
      </c>
      <c r="CQ34" s="13" t="str">
        <f t="shared" si="109"/>
        <v/>
      </c>
      <c r="CR34" s="13" t="str">
        <f t="shared" si="109"/>
        <v/>
      </c>
      <c r="CS34" s="13" t="str">
        <f t="shared" si="109"/>
        <v/>
      </c>
      <c r="CT34" s="13" t="str">
        <f t="shared" si="109"/>
        <v/>
      </c>
      <c r="CU34" s="13" t="str">
        <f t="shared" si="109"/>
        <v/>
      </c>
      <c r="CV34" s="13" t="str">
        <f t="shared" si="109"/>
        <v/>
      </c>
      <c r="CW34" s="13" t="str">
        <f t="shared" si="109"/>
        <v/>
      </c>
      <c r="CX34" s="13" t="str">
        <f t="shared" si="109"/>
        <v/>
      </c>
      <c r="CY34" s="13" t="str">
        <f t="shared" si="109"/>
        <v/>
      </c>
      <c r="CZ34" s="13" t="str">
        <f t="shared" si="109"/>
        <v/>
      </c>
      <c r="DA34" s="13" t="str">
        <f t="shared" si="109"/>
        <v/>
      </c>
      <c r="DB34" s="13" t="str">
        <f t="shared" si="109"/>
        <v/>
      </c>
      <c r="DC34" s="13" t="str">
        <f t="shared" si="109"/>
        <v/>
      </c>
      <c r="DD34" s="13" t="str">
        <f t="shared" si="109"/>
        <v/>
      </c>
      <c r="DE34" s="227" t="str">
        <f t="shared" si="104"/>
        <v/>
      </c>
      <c r="DF34" s="13" t="str">
        <f t="shared" si="104"/>
        <v/>
      </c>
      <c r="DG34" s="13" t="str">
        <f t="shared" si="104"/>
        <v/>
      </c>
      <c r="DH34" s="13" t="str">
        <f t="shared" si="104"/>
        <v/>
      </c>
      <c r="DI34" s="13" t="str">
        <f t="shared" si="104"/>
        <v/>
      </c>
      <c r="DJ34" s="13" t="str">
        <f t="shared" si="104"/>
        <v/>
      </c>
      <c r="DK34" s="13" t="str">
        <f t="shared" si="104"/>
        <v/>
      </c>
      <c r="DL34" s="191" t="str">
        <f t="shared" si="104"/>
        <v/>
      </c>
    </row>
    <row r="35" spans="1:116" x14ac:dyDescent="0.45">
      <c r="A35" s="153" t="s">
        <v>108</v>
      </c>
      <c r="B35" s="79" t="s">
        <v>35</v>
      </c>
      <c r="C35" s="62">
        <v>0</v>
      </c>
      <c r="D35" s="96">
        <f t="shared" si="94"/>
        <v>44669</v>
      </c>
      <c r="E35" s="113">
        <v>2</v>
      </c>
      <c r="F35" s="113">
        <f t="shared" si="111"/>
        <v>8</v>
      </c>
      <c r="G35" s="113">
        <v>0</v>
      </c>
      <c r="H35" s="96">
        <f t="shared" si="87"/>
        <v>44670</v>
      </c>
      <c r="I35" s="36" t="s">
        <v>21</v>
      </c>
      <c r="J35" s="130"/>
      <c r="K35" s="37" t="s">
        <v>10</v>
      </c>
      <c r="L35" s="173">
        <f>F35*Ressources!$C$2</f>
        <v>136</v>
      </c>
      <c r="M35" s="190" t="str">
        <f t="shared" si="91"/>
        <v/>
      </c>
      <c r="N35" s="13" t="str">
        <f t="shared" si="107"/>
        <v/>
      </c>
      <c r="O35" s="13" t="str">
        <f t="shared" si="107"/>
        <v/>
      </c>
      <c r="P35" s="13" t="str">
        <f t="shared" si="107"/>
        <v/>
      </c>
      <c r="Q35" s="13" t="str">
        <f t="shared" si="107"/>
        <v/>
      </c>
      <c r="R35" s="13" t="str">
        <f t="shared" si="107"/>
        <v/>
      </c>
      <c r="S35" s="13" t="str">
        <f t="shared" si="107"/>
        <v/>
      </c>
      <c r="T35" s="13" t="str">
        <f t="shared" si="107"/>
        <v/>
      </c>
      <c r="U35" s="13" t="str">
        <f t="shared" si="107"/>
        <v/>
      </c>
      <c r="V35" s="13" t="str">
        <f t="shared" si="107"/>
        <v/>
      </c>
      <c r="W35" s="13" t="str">
        <f t="shared" si="107"/>
        <v/>
      </c>
      <c r="X35" s="13" t="str">
        <f t="shared" si="107"/>
        <v/>
      </c>
      <c r="Y35" s="13" t="str">
        <f t="shared" si="107"/>
        <v/>
      </c>
      <c r="Z35" s="13" t="str">
        <f t="shared" si="107"/>
        <v/>
      </c>
      <c r="AA35" s="13" t="str">
        <f t="shared" si="107"/>
        <v/>
      </c>
      <c r="AB35" s="13" t="str">
        <f t="shared" si="107"/>
        <v/>
      </c>
      <c r="AC35" s="13" t="str">
        <f t="shared" si="107"/>
        <v/>
      </c>
      <c r="AD35" s="13" t="str">
        <f t="shared" si="105"/>
        <v/>
      </c>
      <c r="AE35" s="13" t="str">
        <f t="shared" si="105"/>
        <v/>
      </c>
      <c r="AF35" s="13" t="str">
        <f t="shared" si="105"/>
        <v/>
      </c>
      <c r="AG35" s="13" t="str">
        <f t="shared" si="105"/>
        <v/>
      </c>
      <c r="AH35" s="13" t="str">
        <f t="shared" si="105"/>
        <v/>
      </c>
      <c r="AI35" s="13" t="str">
        <f t="shared" si="105"/>
        <v/>
      </c>
      <c r="AJ35" s="13" t="str">
        <f t="shared" si="105"/>
        <v/>
      </c>
      <c r="AK35" s="13" t="str">
        <f t="shared" si="105"/>
        <v/>
      </c>
      <c r="AL35" s="13" t="str">
        <f t="shared" si="110"/>
        <v/>
      </c>
      <c r="AM35" s="13" t="str">
        <f t="shared" si="110"/>
        <v/>
      </c>
      <c r="AN35" s="13" t="str">
        <f t="shared" si="110"/>
        <v/>
      </c>
      <c r="AO35" s="13" t="str">
        <f t="shared" si="110"/>
        <v/>
      </c>
      <c r="AP35" s="13" t="str">
        <f t="shared" si="110"/>
        <v/>
      </c>
      <c r="AQ35" s="13" t="str">
        <f t="shared" si="110"/>
        <v>En attente</v>
      </c>
      <c r="AR35" s="13" t="str">
        <f t="shared" si="110"/>
        <v>En attente</v>
      </c>
      <c r="AS35" s="13" t="str">
        <f t="shared" si="110"/>
        <v/>
      </c>
      <c r="AT35" s="13" t="str">
        <f t="shared" si="110"/>
        <v/>
      </c>
      <c r="AU35" s="13" t="str">
        <f t="shared" si="110"/>
        <v/>
      </c>
      <c r="AV35" s="13" t="str">
        <f t="shared" si="110"/>
        <v/>
      </c>
      <c r="AW35" s="13" t="str">
        <f t="shared" si="110"/>
        <v/>
      </c>
      <c r="AX35" s="13" t="str">
        <f t="shared" si="110"/>
        <v/>
      </c>
      <c r="AY35" s="13" t="str">
        <f t="shared" si="110"/>
        <v/>
      </c>
      <c r="AZ35" s="13" t="str">
        <f t="shared" si="110"/>
        <v/>
      </c>
      <c r="BA35" s="13" t="str">
        <f t="shared" si="110"/>
        <v/>
      </c>
      <c r="BB35" s="13" t="str">
        <f t="shared" si="108"/>
        <v/>
      </c>
      <c r="BC35" s="13" t="str">
        <f t="shared" si="108"/>
        <v/>
      </c>
      <c r="BD35" s="13" t="str">
        <f t="shared" si="108"/>
        <v/>
      </c>
      <c r="BE35" s="13" t="str">
        <f t="shared" si="108"/>
        <v/>
      </c>
      <c r="BF35" s="13" t="str">
        <f t="shared" si="108"/>
        <v/>
      </c>
      <c r="BG35" s="13" t="str">
        <f t="shared" si="108"/>
        <v/>
      </c>
      <c r="BH35" s="13" t="str">
        <f t="shared" si="108"/>
        <v/>
      </c>
      <c r="BI35" s="13" t="str">
        <f t="shared" si="106"/>
        <v/>
      </c>
      <c r="BJ35" s="13" t="str">
        <f t="shared" si="106"/>
        <v/>
      </c>
      <c r="BK35" s="13" t="str">
        <f t="shared" si="106"/>
        <v/>
      </c>
      <c r="BL35" s="13" t="str">
        <f t="shared" si="106"/>
        <v/>
      </c>
      <c r="BM35" s="13" t="str">
        <f t="shared" si="106"/>
        <v/>
      </c>
      <c r="BN35" s="13" t="str">
        <f t="shared" si="106"/>
        <v/>
      </c>
      <c r="BO35" s="13" t="str">
        <f t="shared" si="106"/>
        <v/>
      </c>
      <c r="BP35" s="13" t="str">
        <f t="shared" si="106"/>
        <v/>
      </c>
      <c r="BQ35" s="13" t="str">
        <f t="shared" si="106"/>
        <v/>
      </c>
      <c r="BR35" s="13" t="str">
        <f t="shared" si="106"/>
        <v/>
      </c>
      <c r="BS35" s="13" t="str">
        <f t="shared" si="106"/>
        <v/>
      </c>
      <c r="BT35" s="13" t="str">
        <f t="shared" si="106"/>
        <v/>
      </c>
      <c r="BU35" s="13" t="str">
        <f t="shared" si="106"/>
        <v/>
      </c>
      <c r="BV35" s="13" t="str">
        <f t="shared" si="106"/>
        <v/>
      </c>
      <c r="BW35" s="13" t="str">
        <f t="shared" si="106"/>
        <v/>
      </c>
      <c r="BX35" s="13" t="str">
        <f t="shared" si="106"/>
        <v/>
      </c>
      <c r="BY35" s="13" t="str">
        <f t="shared" si="98"/>
        <v/>
      </c>
      <c r="BZ35" s="13" t="str">
        <f t="shared" si="95"/>
        <v/>
      </c>
      <c r="CA35" s="13" t="str">
        <f t="shared" si="109"/>
        <v/>
      </c>
      <c r="CB35" s="13" t="str">
        <f t="shared" si="109"/>
        <v/>
      </c>
      <c r="CC35" s="13" t="str">
        <f t="shared" si="109"/>
        <v/>
      </c>
      <c r="CD35" s="13" t="str">
        <f t="shared" si="109"/>
        <v/>
      </c>
      <c r="CE35" s="13" t="str">
        <f t="shared" si="109"/>
        <v/>
      </c>
      <c r="CF35" s="13" t="str">
        <f t="shared" si="109"/>
        <v/>
      </c>
      <c r="CG35" s="13" t="str">
        <f t="shared" si="109"/>
        <v/>
      </c>
      <c r="CH35" s="13" t="str">
        <f t="shared" si="109"/>
        <v/>
      </c>
      <c r="CI35" s="13" t="str">
        <f t="shared" si="109"/>
        <v/>
      </c>
      <c r="CJ35" s="13" t="str">
        <f t="shared" si="109"/>
        <v/>
      </c>
      <c r="CK35" s="13" t="str">
        <f t="shared" si="109"/>
        <v/>
      </c>
      <c r="CL35" s="13" t="str">
        <f t="shared" si="109"/>
        <v/>
      </c>
      <c r="CM35" s="13" t="str">
        <f t="shared" si="109"/>
        <v/>
      </c>
      <c r="CN35" s="13" t="str">
        <f t="shared" si="109"/>
        <v/>
      </c>
      <c r="CO35" s="13" t="str">
        <f t="shared" si="109"/>
        <v/>
      </c>
      <c r="CP35" s="13" t="str">
        <f t="shared" si="109"/>
        <v/>
      </c>
      <c r="CQ35" s="13" t="str">
        <f t="shared" si="109"/>
        <v/>
      </c>
      <c r="CR35" s="13" t="str">
        <f t="shared" si="109"/>
        <v/>
      </c>
      <c r="CS35" s="13" t="str">
        <f t="shared" si="109"/>
        <v/>
      </c>
      <c r="CT35" s="13" t="str">
        <f t="shared" si="109"/>
        <v/>
      </c>
      <c r="CU35" s="13" t="str">
        <f t="shared" si="109"/>
        <v/>
      </c>
      <c r="CV35" s="13" t="str">
        <f t="shared" si="109"/>
        <v/>
      </c>
      <c r="CW35" s="13" t="str">
        <f t="shared" si="109"/>
        <v/>
      </c>
      <c r="CX35" s="13" t="str">
        <f t="shared" si="109"/>
        <v/>
      </c>
      <c r="CY35" s="13" t="str">
        <f t="shared" si="109"/>
        <v/>
      </c>
      <c r="CZ35" s="13" t="str">
        <f t="shared" si="109"/>
        <v/>
      </c>
      <c r="DA35" s="13" t="str">
        <f t="shared" si="109"/>
        <v/>
      </c>
      <c r="DB35" s="13" t="str">
        <f t="shared" si="109"/>
        <v/>
      </c>
      <c r="DC35" s="13" t="str">
        <f t="shared" si="109"/>
        <v/>
      </c>
      <c r="DD35" s="13" t="str">
        <f t="shared" si="109"/>
        <v/>
      </c>
      <c r="DE35" s="227" t="str">
        <f t="shared" si="104"/>
        <v/>
      </c>
      <c r="DF35" s="13" t="str">
        <f t="shared" si="104"/>
        <v/>
      </c>
      <c r="DG35" s="13" t="str">
        <f t="shared" si="104"/>
        <v/>
      </c>
      <c r="DH35" s="13" t="str">
        <f t="shared" si="104"/>
        <v/>
      </c>
      <c r="DI35" s="13" t="str">
        <f t="shared" si="104"/>
        <v/>
      </c>
      <c r="DJ35" s="13" t="str">
        <f t="shared" si="104"/>
        <v/>
      </c>
      <c r="DK35" s="13" t="str">
        <f t="shared" si="104"/>
        <v/>
      </c>
      <c r="DL35" s="191" t="str">
        <f t="shared" si="104"/>
        <v/>
      </c>
    </row>
    <row r="36" spans="1:116" ht="14.65" thickBot="1" x14ac:dyDescent="0.5">
      <c r="A36" s="153" t="s">
        <v>109</v>
      </c>
      <c r="B36" s="79" t="s">
        <v>36</v>
      </c>
      <c r="C36" s="62">
        <v>0</v>
      </c>
      <c r="D36" s="96">
        <f t="shared" si="94"/>
        <v>44671</v>
      </c>
      <c r="E36" s="113">
        <v>2</v>
      </c>
      <c r="F36" s="113">
        <f t="shared" si="111"/>
        <v>8</v>
      </c>
      <c r="G36" s="113">
        <v>0</v>
      </c>
      <c r="H36" s="96">
        <f t="shared" si="87"/>
        <v>44672</v>
      </c>
      <c r="I36" s="36" t="s">
        <v>21</v>
      </c>
      <c r="J36" s="130" t="str">
        <f>A35</f>
        <v>3.5</v>
      </c>
      <c r="K36" s="37" t="s">
        <v>10</v>
      </c>
      <c r="L36" s="173">
        <f>F36*Ressources!$C$2</f>
        <v>136</v>
      </c>
      <c r="M36" s="190" t="str">
        <f t="shared" si="91"/>
        <v/>
      </c>
      <c r="N36" s="13" t="str">
        <f t="shared" si="107"/>
        <v/>
      </c>
      <c r="O36" s="13" t="str">
        <f t="shared" si="107"/>
        <v/>
      </c>
      <c r="P36" s="13" t="str">
        <f t="shared" si="107"/>
        <v/>
      </c>
      <c r="Q36" s="13" t="str">
        <f t="shared" si="107"/>
        <v/>
      </c>
      <c r="R36" s="13" t="str">
        <f t="shared" si="107"/>
        <v/>
      </c>
      <c r="S36" s="13" t="str">
        <f t="shared" si="107"/>
        <v/>
      </c>
      <c r="T36" s="13" t="str">
        <f t="shared" si="107"/>
        <v/>
      </c>
      <c r="U36" s="13" t="str">
        <f t="shared" si="107"/>
        <v/>
      </c>
      <c r="V36" s="13" t="str">
        <f t="shared" si="107"/>
        <v/>
      </c>
      <c r="W36" s="13" t="str">
        <f t="shared" si="107"/>
        <v/>
      </c>
      <c r="X36" s="13" t="str">
        <f t="shared" si="107"/>
        <v/>
      </c>
      <c r="Y36" s="13" t="str">
        <f t="shared" si="107"/>
        <v/>
      </c>
      <c r="Z36" s="13" t="str">
        <f t="shared" si="107"/>
        <v/>
      </c>
      <c r="AA36" s="13" t="str">
        <f t="shared" si="107"/>
        <v/>
      </c>
      <c r="AB36" s="13" t="str">
        <f t="shared" si="107"/>
        <v/>
      </c>
      <c r="AC36" s="13" t="str">
        <f t="shared" si="107"/>
        <v/>
      </c>
      <c r="AD36" s="13" t="str">
        <f t="shared" si="105"/>
        <v/>
      </c>
      <c r="AE36" s="13" t="str">
        <f t="shared" si="105"/>
        <v/>
      </c>
      <c r="AF36" s="13" t="str">
        <f t="shared" si="105"/>
        <v/>
      </c>
      <c r="AG36" s="13" t="str">
        <f t="shared" si="105"/>
        <v/>
      </c>
      <c r="AH36" s="13" t="str">
        <f t="shared" si="105"/>
        <v/>
      </c>
      <c r="AI36" s="13" t="str">
        <f t="shared" si="105"/>
        <v/>
      </c>
      <c r="AJ36" s="13" t="str">
        <f t="shared" si="105"/>
        <v/>
      </c>
      <c r="AK36" s="13" t="str">
        <f t="shared" si="105"/>
        <v/>
      </c>
      <c r="AL36" s="13" t="str">
        <f t="shared" si="110"/>
        <v/>
      </c>
      <c r="AM36" s="13" t="str">
        <f t="shared" si="110"/>
        <v/>
      </c>
      <c r="AN36" s="13" t="str">
        <f t="shared" si="110"/>
        <v/>
      </c>
      <c r="AO36" s="13" t="str">
        <f t="shared" si="110"/>
        <v/>
      </c>
      <c r="AP36" s="13" t="str">
        <f t="shared" si="110"/>
        <v/>
      </c>
      <c r="AQ36" s="13" t="str">
        <f t="shared" si="110"/>
        <v/>
      </c>
      <c r="AR36" s="13" t="str">
        <f t="shared" si="110"/>
        <v/>
      </c>
      <c r="AS36" s="13" t="str">
        <f t="shared" si="110"/>
        <v>En attente</v>
      </c>
      <c r="AT36" s="13" t="str">
        <f t="shared" si="110"/>
        <v>En attente</v>
      </c>
      <c r="AU36" s="13" t="str">
        <f t="shared" si="110"/>
        <v/>
      </c>
      <c r="AV36" s="13" t="str">
        <f t="shared" si="110"/>
        <v/>
      </c>
      <c r="AW36" s="13" t="str">
        <f t="shared" si="110"/>
        <v/>
      </c>
      <c r="AX36" s="13" t="str">
        <f t="shared" si="110"/>
        <v/>
      </c>
      <c r="AY36" s="13" t="str">
        <f t="shared" si="110"/>
        <v/>
      </c>
      <c r="AZ36" s="13" t="str">
        <f t="shared" si="110"/>
        <v/>
      </c>
      <c r="BA36" s="13" t="str">
        <f t="shared" si="110"/>
        <v/>
      </c>
      <c r="BB36" s="13" t="str">
        <f t="shared" si="108"/>
        <v/>
      </c>
      <c r="BC36" s="13" t="str">
        <f t="shared" si="108"/>
        <v/>
      </c>
      <c r="BD36" s="13" t="str">
        <f t="shared" si="108"/>
        <v/>
      </c>
      <c r="BE36" s="13" t="str">
        <f t="shared" si="108"/>
        <v/>
      </c>
      <c r="BF36" s="13" t="str">
        <f t="shared" si="108"/>
        <v/>
      </c>
      <c r="BG36" s="13" t="str">
        <f t="shared" si="108"/>
        <v/>
      </c>
      <c r="BH36" s="13" t="str">
        <f t="shared" si="108"/>
        <v/>
      </c>
      <c r="BI36" s="13" t="str">
        <f t="shared" si="106"/>
        <v/>
      </c>
      <c r="BJ36" s="13" t="str">
        <f t="shared" si="106"/>
        <v/>
      </c>
      <c r="BK36" s="13" t="str">
        <f t="shared" si="106"/>
        <v/>
      </c>
      <c r="BL36" s="13" t="str">
        <f t="shared" si="106"/>
        <v/>
      </c>
      <c r="BM36" s="13" t="str">
        <f t="shared" si="106"/>
        <v/>
      </c>
      <c r="BN36" s="13" t="str">
        <f t="shared" si="106"/>
        <v/>
      </c>
      <c r="BO36" s="13" t="str">
        <f t="shared" si="106"/>
        <v/>
      </c>
      <c r="BP36" s="13" t="str">
        <f t="shared" si="106"/>
        <v/>
      </c>
      <c r="BQ36" s="13" t="str">
        <f t="shared" si="106"/>
        <v/>
      </c>
      <c r="BR36" s="13" t="str">
        <f t="shared" si="106"/>
        <v/>
      </c>
      <c r="BS36" s="13" t="str">
        <f t="shared" si="106"/>
        <v/>
      </c>
      <c r="BT36" s="13" t="str">
        <f t="shared" si="106"/>
        <v/>
      </c>
      <c r="BU36" s="13" t="str">
        <f t="shared" si="106"/>
        <v/>
      </c>
      <c r="BV36" s="13" t="str">
        <f t="shared" si="106"/>
        <v/>
      </c>
      <c r="BW36" s="13" t="str">
        <f t="shared" si="106"/>
        <v/>
      </c>
      <c r="BX36" s="13" t="str">
        <f t="shared" si="106"/>
        <v/>
      </c>
      <c r="BY36" s="13" t="str">
        <f t="shared" si="98"/>
        <v/>
      </c>
      <c r="BZ36" s="13" t="str">
        <f t="shared" si="95"/>
        <v/>
      </c>
      <c r="CA36" s="13" t="str">
        <f t="shared" si="109"/>
        <v/>
      </c>
      <c r="CB36" s="13" t="str">
        <f t="shared" si="109"/>
        <v/>
      </c>
      <c r="CC36" s="13" t="str">
        <f t="shared" si="109"/>
        <v/>
      </c>
      <c r="CD36" s="13" t="str">
        <f t="shared" si="109"/>
        <v/>
      </c>
      <c r="CE36" s="13" t="str">
        <f t="shared" si="109"/>
        <v/>
      </c>
      <c r="CF36" s="13" t="str">
        <f t="shared" si="109"/>
        <v/>
      </c>
      <c r="CG36" s="13" t="str">
        <f t="shared" si="109"/>
        <v/>
      </c>
      <c r="CH36" s="13" t="str">
        <f t="shared" si="109"/>
        <v/>
      </c>
      <c r="CI36" s="13" t="str">
        <f t="shared" si="109"/>
        <v/>
      </c>
      <c r="CJ36" s="13" t="str">
        <f t="shared" si="109"/>
        <v/>
      </c>
      <c r="CK36" s="13" t="str">
        <f t="shared" si="109"/>
        <v/>
      </c>
      <c r="CL36" s="13" t="str">
        <f t="shared" si="109"/>
        <v/>
      </c>
      <c r="CM36" s="13" t="str">
        <f t="shared" si="109"/>
        <v/>
      </c>
      <c r="CN36" s="13" t="str">
        <f t="shared" si="109"/>
        <v/>
      </c>
      <c r="CO36" s="13" t="str">
        <f t="shared" si="109"/>
        <v/>
      </c>
      <c r="CP36" s="13" t="str">
        <f t="shared" si="109"/>
        <v/>
      </c>
      <c r="CQ36" s="13" t="str">
        <f t="shared" si="109"/>
        <v/>
      </c>
      <c r="CR36" s="13" t="str">
        <f t="shared" si="109"/>
        <v/>
      </c>
      <c r="CS36" s="13" t="str">
        <f t="shared" si="109"/>
        <v/>
      </c>
      <c r="CT36" s="13" t="str">
        <f t="shared" si="109"/>
        <v/>
      </c>
      <c r="CU36" s="13" t="str">
        <f t="shared" si="109"/>
        <v/>
      </c>
      <c r="CV36" s="13" t="str">
        <f t="shared" si="109"/>
        <v/>
      </c>
      <c r="CW36" s="13" t="str">
        <f t="shared" si="109"/>
        <v/>
      </c>
      <c r="CX36" s="13" t="str">
        <f t="shared" si="109"/>
        <v/>
      </c>
      <c r="CY36" s="13" t="str">
        <f t="shared" si="109"/>
        <v/>
      </c>
      <c r="CZ36" s="13" t="str">
        <f t="shared" si="109"/>
        <v/>
      </c>
      <c r="DA36" s="13" t="str">
        <f t="shared" si="109"/>
        <v/>
      </c>
      <c r="DB36" s="13" t="str">
        <f t="shared" si="109"/>
        <v/>
      </c>
      <c r="DC36" s="13" t="str">
        <f t="shared" si="109"/>
        <v/>
      </c>
      <c r="DD36" s="13" t="str">
        <f t="shared" si="109"/>
        <v/>
      </c>
      <c r="DE36" s="227" t="str">
        <f t="shared" si="104"/>
        <v/>
      </c>
      <c r="DF36" s="13" t="str">
        <f t="shared" si="104"/>
        <v/>
      </c>
      <c r="DG36" s="13" t="str">
        <f t="shared" si="104"/>
        <v/>
      </c>
      <c r="DH36" s="13" t="str">
        <f t="shared" si="104"/>
        <v/>
      </c>
      <c r="DI36" s="13" t="str">
        <f t="shared" si="104"/>
        <v/>
      </c>
      <c r="DJ36" s="13" t="str">
        <f t="shared" si="104"/>
        <v/>
      </c>
      <c r="DK36" s="13" t="str">
        <f t="shared" si="104"/>
        <v/>
      </c>
      <c r="DL36" s="191" t="str">
        <f t="shared" si="104"/>
        <v/>
      </c>
    </row>
    <row r="37" spans="1:116" x14ac:dyDescent="0.45">
      <c r="A37" s="180">
        <v>4</v>
      </c>
      <c r="B37" s="211" t="s">
        <v>15</v>
      </c>
      <c r="C37" s="181">
        <v>0</v>
      </c>
      <c r="D37" s="214">
        <f>H30+1</f>
        <v>44673</v>
      </c>
      <c r="E37" s="217">
        <f>E38+E39+E40+E41+E42</f>
        <v>31</v>
      </c>
      <c r="F37" s="217">
        <f>F38+F39+F40+F41+F42</f>
        <v>124</v>
      </c>
      <c r="G37" s="217">
        <v>0</v>
      </c>
      <c r="H37" s="214">
        <f>D37+E37+G37-1</f>
        <v>44703</v>
      </c>
      <c r="I37" s="220" t="s">
        <v>21</v>
      </c>
      <c r="J37" s="223">
        <f>A30</f>
        <v>3</v>
      </c>
      <c r="K37" s="223" t="s">
        <v>10</v>
      </c>
      <c r="L37" s="208">
        <f>L38+L39+L40+L41+L42</f>
        <v>2108</v>
      </c>
      <c r="M37" s="13" t="str">
        <f t="shared" si="91"/>
        <v/>
      </c>
      <c r="N37" s="13" t="str">
        <f t="shared" si="107"/>
        <v/>
      </c>
      <c r="O37" s="13" t="str">
        <f t="shared" si="107"/>
        <v/>
      </c>
      <c r="P37" s="13" t="str">
        <f t="shared" si="107"/>
        <v/>
      </c>
      <c r="Q37" s="13" t="str">
        <f t="shared" si="107"/>
        <v/>
      </c>
      <c r="R37" s="13" t="str">
        <f t="shared" si="107"/>
        <v/>
      </c>
      <c r="S37" s="13" t="str">
        <f t="shared" si="107"/>
        <v/>
      </c>
      <c r="T37" s="13" t="str">
        <f t="shared" si="107"/>
        <v/>
      </c>
      <c r="U37" s="13" t="str">
        <f t="shared" si="107"/>
        <v/>
      </c>
      <c r="V37" s="13" t="str">
        <f t="shared" si="107"/>
        <v/>
      </c>
      <c r="W37" s="13" t="str">
        <f t="shared" si="107"/>
        <v/>
      </c>
      <c r="X37" s="13" t="str">
        <f t="shared" si="107"/>
        <v/>
      </c>
      <c r="Y37" s="13" t="str">
        <f t="shared" si="107"/>
        <v/>
      </c>
      <c r="Z37" s="13" t="str">
        <f t="shared" si="107"/>
        <v/>
      </c>
      <c r="AA37" s="13" t="str">
        <f t="shared" si="107"/>
        <v/>
      </c>
      <c r="AB37" s="13" t="str">
        <f t="shared" si="107"/>
        <v/>
      </c>
      <c r="AC37" s="13" t="str">
        <f t="shared" si="107"/>
        <v/>
      </c>
      <c r="AD37" s="13" t="str">
        <f t="shared" si="105"/>
        <v/>
      </c>
      <c r="AE37" s="13" t="str">
        <f t="shared" si="105"/>
        <v/>
      </c>
      <c r="AF37" s="13" t="str">
        <f t="shared" si="105"/>
        <v/>
      </c>
      <c r="AG37" s="13" t="str">
        <f t="shared" si="105"/>
        <v/>
      </c>
      <c r="AH37" s="13" t="str">
        <f t="shared" si="105"/>
        <v/>
      </c>
      <c r="AI37" s="13" t="str">
        <f t="shared" si="105"/>
        <v/>
      </c>
      <c r="AJ37" s="13" t="str">
        <f t="shared" si="105"/>
        <v/>
      </c>
      <c r="AK37" s="13" t="str">
        <f t="shared" si="105"/>
        <v/>
      </c>
      <c r="AL37" s="13" t="str">
        <f t="shared" si="110"/>
        <v/>
      </c>
      <c r="AM37" s="13" t="str">
        <f t="shared" si="110"/>
        <v/>
      </c>
      <c r="AN37" s="13" t="str">
        <f t="shared" si="110"/>
        <v/>
      </c>
      <c r="AO37" s="13" t="str">
        <f t="shared" si="110"/>
        <v/>
      </c>
      <c r="AP37" s="13" t="str">
        <f t="shared" si="110"/>
        <v/>
      </c>
      <c r="AQ37" s="13" t="str">
        <f t="shared" si="110"/>
        <v/>
      </c>
      <c r="AR37" s="13" t="str">
        <f t="shared" si="110"/>
        <v/>
      </c>
      <c r="AS37" s="13" t="str">
        <f t="shared" si="110"/>
        <v/>
      </c>
      <c r="AT37" s="13" t="str">
        <f t="shared" si="110"/>
        <v/>
      </c>
      <c r="AU37" s="13" t="str">
        <f t="shared" si="110"/>
        <v>En attente</v>
      </c>
      <c r="AV37" s="13" t="str">
        <f t="shared" si="110"/>
        <v>En attente</v>
      </c>
      <c r="AW37" s="13" t="str">
        <f t="shared" si="110"/>
        <v>En attente</v>
      </c>
      <c r="AX37" s="13" t="str">
        <f t="shared" si="110"/>
        <v>En attente</v>
      </c>
      <c r="AY37" s="13" t="str">
        <f t="shared" si="110"/>
        <v>En attente</v>
      </c>
      <c r="AZ37" s="13" t="str">
        <f t="shared" si="110"/>
        <v>En attente</v>
      </c>
      <c r="BA37" s="13" t="str">
        <f t="shared" si="110"/>
        <v>En attente</v>
      </c>
      <c r="BB37" s="13" t="str">
        <f t="shared" si="108"/>
        <v>En attente</v>
      </c>
      <c r="BC37" s="13" t="str">
        <f t="shared" si="108"/>
        <v>En attente</v>
      </c>
      <c r="BD37" s="13" t="str">
        <f t="shared" si="108"/>
        <v>En attente</v>
      </c>
      <c r="BE37" s="13" t="str">
        <f t="shared" si="108"/>
        <v>En attente</v>
      </c>
      <c r="BF37" s="13" t="str">
        <f t="shared" si="108"/>
        <v>En attente</v>
      </c>
      <c r="BG37" s="13" t="str">
        <f t="shared" si="108"/>
        <v>En attente</v>
      </c>
      <c r="BH37" s="13" t="str">
        <f t="shared" si="108"/>
        <v>En attente</v>
      </c>
      <c r="BI37" s="13" t="str">
        <f t="shared" si="106"/>
        <v>En attente</v>
      </c>
      <c r="BJ37" s="13" t="str">
        <f t="shared" si="106"/>
        <v>En attente</v>
      </c>
      <c r="BK37" s="13" t="str">
        <f t="shared" si="106"/>
        <v>En attente</v>
      </c>
      <c r="BL37" s="13" t="str">
        <f t="shared" si="106"/>
        <v>En attente</v>
      </c>
      <c r="BM37" s="13" t="str">
        <f t="shared" si="106"/>
        <v>En attente</v>
      </c>
      <c r="BN37" s="13" t="str">
        <f t="shared" si="106"/>
        <v>En attente</v>
      </c>
      <c r="BO37" s="13" t="str">
        <f t="shared" si="106"/>
        <v>En attente</v>
      </c>
      <c r="BP37" s="13" t="str">
        <f t="shared" si="106"/>
        <v>En attente</v>
      </c>
      <c r="BQ37" s="13" t="str">
        <f t="shared" si="106"/>
        <v>En attente</v>
      </c>
      <c r="BR37" s="13" t="str">
        <f t="shared" si="106"/>
        <v>En attente</v>
      </c>
      <c r="BS37" s="13" t="str">
        <f t="shared" si="106"/>
        <v>En attente</v>
      </c>
      <c r="BT37" s="13" t="str">
        <f t="shared" si="106"/>
        <v>En attente</v>
      </c>
      <c r="BU37" s="13" t="str">
        <f t="shared" si="106"/>
        <v>En attente</v>
      </c>
      <c r="BV37" s="13" t="str">
        <f t="shared" si="106"/>
        <v>En attente</v>
      </c>
      <c r="BW37" s="13" t="str">
        <f t="shared" si="106"/>
        <v>En attente</v>
      </c>
      <c r="BX37" s="13" t="str">
        <f t="shared" si="106"/>
        <v>En attente</v>
      </c>
      <c r="BY37" s="13" t="str">
        <f t="shared" si="98"/>
        <v>En attente</v>
      </c>
      <c r="BZ37" s="13" t="str">
        <f t="shared" si="95"/>
        <v/>
      </c>
      <c r="CA37" s="13" t="str">
        <f t="shared" si="109"/>
        <v/>
      </c>
      <c r="CB37" s="13" t="str">
        <f t="shared" si="109"/>
        <v/>
      </c>
      <c r="CC37" s="13" t="str">
        <f t="shared" si="109"/>
        <v/>
      </c>
      <c r="CD37" s="13" t="str">
        <f t="shared" si="109"/>
        <v/>
      </c>
      <c r="CE37" s="13" t="str">
        <f t="shared" si="109"/>
        <v/>
      </c>
      <c r="CF37" s="13" t="str">
        <f t="shared" si="109"/>
        <v/>
      </c>
      <c r="CG37" s="13" t="str">
        <f t="shared" si="109"/>
        <v/>
      </c>
      <c r="CH37" s="13" t="str">
        <f t="shared" si="109"/>
        <v/>
      </c>
      <c r="CI37" s="13" t="str">
        <f t="shared" si="109"/>
        <v/>
      </c>
      <c r="CJ37" s="13" t="str">
        <f t="shared" si="109"/>
        <v/>
      </c>
      <c r="CK37" s="13" t="str">
        <f t="shared" si="109"/>
        <v/>
      </c>
      <c r="CL37" s="13" t="str">
        <f t="shared" si="109"/>
        <v/>
      </c>
      <c r="CM37" s="13" t="str">
        <f t="shared" si="109"/>
        <v/>
      </c>
      <c r="CN37" s="13" t="str">
        <f t="shared" si="109"/>
        <v/>
      </c>
      <c r="CO37" s="13" t="str">
        <f t="shared" ref="CO37:DD67" si="112">IF(AND(CO$2&gt;=$D37,CO$2&lt;=$H37),$I37,"")</f>
        <v/>
      </c>
      <c r="CP37" s="13" t="str">
        <f t="shared" si="112"/>
        <v/>
      </c>
      <c r="CQ37" s="13" t="str">
        <f t="shared" si="112"/>
        <v/>
      </c>
      <c r="CR37" s="13" t="str">
        <f t="shared" si="112"/>
        <v/>
      </c>
      <c r="CS37" s="13" t="str">
        <f t="shared" si="112"/>
        <v/>
      </c>
      <c r="CT37" s="13" t="str">
        <f t="shared" si="112"/>
        <v/>
      </c>
      <c r="CU37" s="13" t="str">
        <f t="shared" si="112"/>
        <v/>
      </c>
      <c r="CV37" s="13" t="str">
        <f t="shared" si="112"/>
        <v/>
      </c>
      <c r="CW37" s="13" t="str">
        <f t="shared" si="112"/>
        <v/>
      </c>
      <c r="CX37" s="13" t="str">
        <f t="shared" si="112"/>
        <v/>
      </c>
      <c r="CY37" s="13" t="str">
        <f t="shared" si="112"/>
        <v/>
      </c>
      <c r="CZ37" s="13" t="str">
        <f t="shared" si="112"/>
        <v/>
      </c>
      <c r="DA37" s="13" t="str">
        <f t="shared" si="112"/>
        <v/>
      </c>
      <c r="DB37" s="13" t="str">
        <f t="shared" si="112"/>
        <v/>
      </c>
      <c r="DC37" s="13" t="str">
        <f t="shared" si="112"/>
        <v/>
      </c>
      <c r="DD37" s="13" t="str">
        <f t="shared" si="112"/>
        <v/>
      </c>
      <c r="DE37" s="227" t="str">
        <f t="shared" si="104"/>
        <v/>
      </c>
      <c r="DF37" s="13" t="str">
        <f t="shared" si="104"/>
        <v/>
      </c>
      <c r="DG37" s="13" t="str">
        <f t="shared" si="104"/>
        <v/>
      </c>
      <c r="DH37" s="13" t="str">
        <f t="shared" si="104"/>
        <v/>
      </c>
      <c r="DI37" s="13" t="str">
        <f t="shared" si="104"/>
        <v/>
      </c>
      <c r="DJ37" s="13" t="str">
        <f t="shared" si="104"/>
        <v/>
      </c>
      <c r="DK37" s="13" t="str">
        <f t="shared" si="104"/>
        <v/>
      </c>
      <c r="DL37" s="191" t="str">
        <f t="shared" si="104"/>
        <v/>
      </c>
    </row>
    <row r="38" spans="1:116" x14ac:dyDescent="0.45">
      <c r="A38" s="185" t="s">
        <v>146</v>
      </c>
      <c r="B38" s="212" t="s">
        <v>141</v>
      </c>
      <c r="C38" s="206"/>
      <c r="D38" s="215">
        <f>D37</f>
        <v>44673</v>
      </c>
      <c r="E38" s="218">
        <v>10</v>
      </c>
      <c r="F38" s="218">
        <f>E38*4</f>
        <v>40</v>
      </c>
      <c r="G38" s="218">
        <v>0</v>
      </c>
      <c r="H38" s="215">
        <f>D38+E38+G38-1</f>
        <v>44682</v>
      </c>
      <c r="I38" s="221" t="s">
        <v>21</v>
      </c>
      <c r="J38" s="224"/>
      <c r="K38" s="224" t="s">
        <v>10</v>
      </c>
      <c r="L38" s="209">
        <f>F38*Ressources!$C$2</f>
        <v>680</v>
      </c>
      <c r="M38" s="13" t="str">
        <f t="shared" si="91"/>
        <v/>
      </c>
      <c r="N38" s="13" t="str">
        <f t="shared" si="107"/>
        <v/>
      </c>
      <c r="O38" s="13" t="str">
        <f t="shared" si="107"/>
        <v/>
      </c>
      <c r="P38" s="13" t="str">
        <f t="shared" si="107"/>
        <v/>
      </c>
      <c r="Q38" s="13" t="str">
        <f t="shared" si="107"/>
        <v/>
      </c>
      <c r="R38" s="13" t="str">
        <f t="shared" si="107"/>
        <v/>
      </c>
      <c r="S38" s="13" t="str">
        <f t="shared" si="107"/>
        <v/>
      </c>
      <c r="T38" s="13" t="str">
        <f t="shared" si="107"/>
        <v/>
      </c>
      <c r="U38" s="13" t="str">
        <f t="shared" si="107"/>
        <v/>
      </c>
      <c r="V38" s="13" t="str">
        <f t="shared" si="107"/>
        <v/>
      </c>
      <c r="W38" s="13" t="str">
        <f t="shared" si="107"/>
        <v/>
      </c>
      <c r="X38" s="13" t="str">
        <f t="shared" si="107"/>
        <v/>
      </c>
      <c r="Y38" s="13" t="str">
        <f t="shared" si="107"/>
        <v/>
      </c>
      <c r="Z38" s="13" t="str">
        <f t="shared" si="107"/>
        <v/>
      </c>
      <c r="AA38" s="13" t="str">
        <f t="shared" si="107"/>
        <v/>
      </c>
      <c r="AB38" s="13" t="str">
        <f t="shared" si="107"/>
        <v/>
      </c>
      <c r="AC38" s="13" t="str">
        <f t="shared" si="107"/>
        <v/>
      </c>
      <c r="AD38" s="13" t="str">
        <f t="shared" si="105"/>
        <v/>
      </c>
      <c r="AE38" s="13" t="str">
        <f t="shared" si="105"/>
        <v/>
      </c>
      <c r="AF38" s="13" t="str">
        <f t="shared" si="105"/>
        <v/>
      </c>
      <c r="AG38" s="13" t="str">
        <f t="shared" si="105"/>
        <v/>
      </c>
      <c r="AH38" s="13" t="str">
        <f t="shared" si="105"/>
        <v/>
      </c>
      <c r="AI38" s="13" t="str">
        <f t="shared" si="105"/>
        <v/>
      </c>
      <c r="AJ38" s="13" t="str">
        <f t="shared" si="105"/>
        <v/>
      </c>
      <c r="AK38" s="13" t="str">
        <f t="shared" si="105"/>
        <v/>
      </c>
      <c r="AL38" s="13" t="str">
        <f t="shared" si="110"/>
        <v/>
      </c>
      <c r="AM38" s="13" t="str">
        <f t="shared" si="110"/>
        <v/>
      </c>
      <c r="AN38" s="13" t="str">
        <f t="shared" si="110"/>
        <v/>
      </c>
      <c r="AO38" s="13" t="str">
        <f t="shared" si="110"/>
        <v/>
      </c>
      <c r="AP38" s="13" t="str">
        <f t="shared" si="110"/>
        <v/>
      </c>
      <c r="AQ38" s="13" t="str">
        <f t="shared" si="110"/>
        <v/>
      </c>
      <c r="AR38" s="13" t="str">
        <f t="shared" si="110"/>
        <v/>
      </c>
      <c r="AS38" s="13" t="str">
        <f t="shared" si="110"/>
        <v/>
      </c>
      <c r="AT38" s="13" t="str">
        <f t="shared" si="110"/>
        <v/>
      </c>
      <c r="AU38" s="13" t="str">
        <f t="shared" si="110"/>
        <v>En attente</v>
      </c>
      <c r="AV38" s="13" t="str">
        <f t="shared" si="110"/>
        <v>En attente</v>
      </c>
      <c r="AW38" s="13" t="str">
        <f t="shared" si="110"/>
        <v>En attente</v>
      </c>
      <c r="AX38" s="13" t="str">
        <f t="shared" si="110"/>
        <v>En attente</v>
      </c>
      <c r="AY38" s="13" t="str">
        <f t="shared" si="110"/>
        <v>En attente</v>
      </c>
      <c r="AZ38" s="13" t="str">
        <f t="shared" si="110"/>
        <v>En attente</v>
      </c>
      <c r="BA38" s="13" t="str">
        <f t="shared" si="110"/>
        <v>En attente</v>
      </c>
      <c r="BB38" s="13" t="str">
        <f t="shared" si="108"/>
        <v>En attente</v>
      </c>
      <c r="BC38" s="13" t="str">
        <f t="shared" si="108"/>
        <v>En attente</v>
      </c>
      <c r="BD38" s="13" t="str">
        <f t="shared" si="108"/>
        <v>En attente</v>
      </c>
      <c r="BE38" s="13" t="str">
        <f t="shared" si="108"/>
        <v/>
      </c>
      <c r="BF38" s="13" t="str">
        <f t="shared" si="108"/>
        <v/>
      </c>
      <c r="BG38" s="13" t="str">
        <f t="shared" si="108"/>
        <v/>
      </c>
      <c r="BH38" s="13" t="str">
        <f t="shared" si="108"/>
        <v/>
      </c>
      <c r="BI38" s="13" t="str">
        <f t="shared" si="106"/>
        <v/>
      </c>
      <c r="BJ38" s="13" t="str">
        <f t="shared" si="106"/>
        <v/>
      </c>
      <c r="BK38" s="13" t="str">
        <f t="shared" si="106"/>
        <v/>
      </c>
      <c r="BL38" s="13" t="str">
        <f t="shared" si="106"/>
        <v/>
      </c>
      <c r="BM38" s="13" t="str">
        <f t="shared" si="106"/>
        <v/>
      </c>
      <c r="BN38" s="13" t="str">
        <f t="shared" si="106"/>
        <v/>
      </c>
      <c r="BO38" s="13" t="str">
        <f t="shared" si="106"/>
        <v/>
      </c>
      <c r="BP38" s="13" t="str">
        <f t="shared" si="106"/>
        <v/>
      </c>
      <c r="BQ38" s="13" t="str">
        <f t="shared" si="106"/>
        <v/>
      </c>
      <c r="BR38" s="13" t="str">
        <f t="shared" si="106"/>
        <v/>
      </c>
      <c r="BS38" s="13" t="str">
        <f t="shared" si="106"/>
        <v/>
      </c>
      <c r="BT38" s="13" t="str">
        <f t="shared" si="106"/>
        <v/>
      </c>
      <c r="BU38" s="13" t="str">
        <f t="shared" si="106"/>
        <v/>
      </c>
      <c r="BV38" s="13" t="str">
        <f t="shared" si="106"/>
        <v/>
      </c>
      <c r="BW38" s="13" t="str">
        <f t="shared" si="106"/>
        <v/>
      </c>
      <c r="BX38" s="13" t="str">
        <f t="shared" si="106"/>
        <v/>
      </c>
      <c r="BY38" s="13" t="str">
        <f t="shared" si="98"/>
        <v/>
      </c>
      <c r="BZ38" s="13" t="str">
        <f t="shared" si="95"/>
        <v/>
      </c>
      <c r="CA38" s="13" t="str">
        <f t="shared" si="95"/>
        <v/>
      </c>
      <c r="CB38" s="13" t="str">
        <f t="shared" si="95"/>
        <v/>
      </c>
      <c r="CC38" s="13" t="str">
        <f t="shared" ref="CC38:CR54" si="113">IF(AND(CC$2&gt;=$D38,CC$2&lt;=$H38),$I38,"")</f>
        <v/>
      </c>
      <c r="CD38" s="13" t="str">
        <f t="shared" si="113"/>
        <v/>
      </c>
      <c r="CE38" s="13" t="str">
        <f t="shared" si="113"/>
        <v/>
      </c>
      <c r="CF38" s="13" t="str">
        <f t="shared" si="113"/>
        <v/>
      </c>
      <c r="CG38" s="13" t="str">
        <f t="shared" si="113"/>
        <v/>
      </c>
      <c r="CH38" s="13" t="str">
        <f t="shared" si="113"/>
        <v/>
      </c>
      <c r="CI38" s="13" t="str">
        <f t="shared" si="113"/>
        <v/>
      </c>
      <c r="CJ38" s="13" t="str">
        <f t="shared" si="113"/>
        <v/>
      </c>
      <c r="CK38" s="13" t="str">
        <f t="shared" si="113"/>
        <v/>
      </c>
      <c r="CL38" s="13" t="str">
        <f t="shared" si="113"/>
        <v/>
      </c>
      <c r="CM38" s="13" t="str">
        <f t="shared" si="113"/>
        <v/>
      </c>
      <c r="CN38" s="13" t="str">
        <f t="shared" si="113"/>
        <v/>
      </c>
      <c r="CO38" s="13" t="str">
        <f t="shared" si="113"/>
        <v/>
      </c>
      <c r="CP38" s="13" t="str">
        <f t="shared" si="113"/>
        <v/>
      </c>
      <c r="CQ38" s="13" t="str">
        <f t="shared" si="113"/>
        <v/>
      </c>
      <c r="CR38" s="13" t="str">
        <f t="shared" si="113"/>
        <v/>
      </c>
      <c r="CS38" s="13" t="str">
        <f t="shared" si="112"/>
        <v/>
      </c>
      <c r="CT38" s="13" t="str">
        <f t="shared" si="112"/>
        <v/>
      </c>
      <c r="CU38" s="13" t="str">
        <f t="shared" si="112"/>
        <v/>
      </c>
      <c r="CV38" s="13" t="str">
        <f t="shared" si="112"/>
        <v/>
      </c>
      <c r="CW38" s="13" t="str">
        <f t="shared" si="112"/>
        <v/>
      </c>
      <c r="CX38" s="13" t="str">
        <f t="shared" si="112"/>
        <v/>
      </c>
      <c r="CY38" s="13" t="str">
        <f t="shared" si="112"/>
        <v/>
      </c>
      <c r="CZ38" s="13" t="str">
        <f t="shared" si="112"/>
        <v/>
      </c>
      <c r="DA38" s="13" t="str">
        <f t="shared" si="112"/>
        <v/>
      </c>
      <c r="DB38" s="13" t="str">
        <f t="shared" si="112"/>
        <v/>
      </c>
      <c r="DC38" s="13" t="str">
        <f t="shared" si="112"/>
        <v/>
      </c>
      <c r="DD38" s="13" t="str">
        <f t="shared" si="112"/>
        <v/>
      </c>
      <c r="DE38" s="227" t="str">
        <f t="shared" si="104"/>
        <v/>
      </c>
      <c r="DF38" s="13" t="str">
        <f t="shared" si="104"/>
        <v/>
      </c>
      <c r="DG38" s="13" t="str">
        <f t="shared" si="104"/>
        <v/>
      </c>
      <c r="DH38" s="13" t="str">
        <f t="shared" si="104"/>
        <v/>
      </c>
      <c r="DI38" s="13" t="str">
        <f t="shared" si="104"/>
        <v/>
      </c>
      <c r="DJ38" s="13" t="str">
        <f t="shared" si="104"/>
        <v/>
      </c>
      <c r="DK38" s="13" t="str">
        <f t="shared" si="104"/>
        <v/>
      </c>
      <c r="DL38" s="191" t="str">
        <f t="shared" si="104"/>
        <v/>
      </c>
    </row>
    <row r="39" spans="1:116" x14ac:dyDescent="0.45">
      <c r="A39" s="185" t="s">
        <v>147</v>
      </c>
      <c r="B39" s="212" t="s">
        <v>143</v>
      </c>
      <c r="C39" s="206"/>
      <c r="D39" s="215">
        <f>H38+1</f>
        <v>44683</v>
      </c>
      <c r="E39" s="218">
        <v>5</v>
      </c>
      <c r="F39" s="218">
        <f t="shared" ref="F39:F42" si="114">E39*4</f>
        <v>20</v>
      </c>
      <c r="G39" s="218">
        <v>0</v>
      </c>
      <c r="H39" s="215">
        <f t="shared" ref="H39:H42" si="115">D39+E39+G39-1</f>
        <v>44687</v>
      </c>
      <c r="I39" s="221" t="s">
        <v>21</v>
      </c>
      <c r="J39" s="224"/>
      <c r="K39" s="224" t="s">
        <v>10</v>
      </c>
      <c r="L39" s="209">
        <f>F39*Ressources!$C$2</f>
        <v>340</v>
      </c>
      <c r="M39" s="13"/>
      <c r="N39" s="13" t="str">
        <f t="shared" si="107"/>
        <v/>
      </c>
      <c r="O39" s="13" t="str">
        <f t="shared" si="107"/>
        <v/>
      </c>
      <c r="P39" s="13" t="str">
        <f t="shared" si="107"/>
        <v/>
      </c>
      <c r="Q39" s="13" t="str">
        <f t="shared" si="107"/>
        <v/>
      </c>
      <c r="R39" s="13" t="str">
        <f t="shared" si="107"/>
        <v/>
      </c>
      <c r="S39" s="13" t="str">
        <f t="shared" si="107"/>
        <v/>
      </c>
      <c r="T39" s="13" t="str">
        <f t="shared" si="107"/>
        <v/>
      </c>
      <c r="U39" s="13" t="str">
        <f t="shared" si="107"/>
        <v/>
      </c>
      <c r="V39" s="13" t="str">
        <f t="shared" si="107"/>
        <v/>
      </c>
      <c r="W39" s="13" t="str">
        <f t="shared" si="107"/>
        <v/>
      </c>
      <c r="X39" s="13" t="str">
        <f t="shared" si="107"/>
        <v/>
      </c>
      <c r="Y39" s="13" t="str">
        <f t="shared" si="107"/>
        <v/>
      </c>
      <c r="Z39" s="13" t="str">
        <f t="shared" si="107"/>
        <v/>
      </c>
      <c r="AA39" s="13" t="str">
        <f t="shared" si="107"/>
        <v/>
      </c>
      <c r="AB39" s="13" t="str">
        <f t="shared" si="107"/>
        <v/>
      </c>
      <c r="AC39" s="13" t="str">
        <f t="shared" si="107"/>
        <v/>
      </c>
      <c r="AD39" s="13" t="str">
        <f t="shared" si="105"/>
        <v/>
      </c>
      <c r="AE39" s="13" t="str">
        <f t="shared" si="105"/>
        <v/>
      </c>
      <c r="AF39" s="13" t="str">
        <f t="shared" si="105"/>
        <v/>
      </c>
      <c r="AG39" s="13" t="str">
        <f t="shared" si="105"/>
        <v/>
      </c>
      <c r="AH39" s="13" t="str">
        <f t="shared" si="105"/>
        <v/>
      </c>
      <c r="AI39" s="13" t="str">
        <f t="shared" si="105"/>
        <v/>
      </c>
      <c r="AJ39" s="13" t="str">
        <f t="shared" si="105"/>
        <v/>
      </c>
      <c r="AK39" s="13" t="str">
        <f t="shared" si="105"/>
        <v/>
      </c>
      <c r="AL39" s="13" t="str">
        <f t="shared" si="110"/>
        <v/>
      </c>
      <c r="AM39" s="13" t="str">
        <f t="shared" si="110"/>
        <v/>
      </c>
      <c r="AN39" s="13" t="str">
        <f t="shared" si="110"/>
        <v/>
      </c>
      <c r="AO39" s="13" t="str">
        <f t="shared" si="110"/>
        <v/>
      </c>
      <c r="AP39" s="13" t="str">
        <f t="shared" si="110"/>
        <v/>
      </c>
      <c r="AQ39" s="13" t="str">
        <f t="shared" si="110"/>
        <v/>
      </c>
      <c r="AR39" s="13" t="str">
        <f t="shared" si="110"/>
        <v/>
      </c>
      <c r="AS39" s="13" t="str">
        <f t="shared" si="110"/>
        <v/>
      </c>
      <c r="AT39" s="13" t="str">
        <f t="shared" si="110"/>
        <v/>
      </c>
      <c r="AU39" s="13" t="str">
        <f t="shared" si="110"/>
        <v/>
      </c>
      <c r="AV39" s="13" t="str">
        <f t="shared" si="110"/>
        <v/>
      </c>
      <c r="AW39" s="13" t="str">
        <f t="shared" si="110"/>
        <v/>
      </c>
      <c r="AX39" s="13" t="str">
        <f t="shared" si="110"/>
        <v/>
      </c>
      <c r="AY39" s="13" t="str">
        <f t="shared" si="110"/>
        <v/>
      </c>
      <c r="AZ39" s="13" t="str">
        <f t="shared" si="110"/>
        <v/>
      </c>
      <c r="BA39" s="13" t="str">
        <f t="shared" si="110"/>
        <v/>
      </c>
      <c r="BB39" s="13" t="str">
        <f t="shared" si="108"/>
        <v/>
      </c>
      <c r="BC39" s="13" t="str">
        <f t="shared" si="108"/>
        <v/>
      </c>
      <c r="BD39" s="13" t="str">
        <f t="shared" si="108"/>
        <v/>
      </c>
      <c r="BE39" s="13" t="str">
        <f t="shared" si="108"/>
        <v>En attente</v>
      </c>
      <c r="BF39" s="13" t="str">
        <f t="shared" si="108"/>
        <v>En attente</v>
      </c>
      <c r="BG39" s="13" t="str">
        <f t="shared" si="108"/>
        <v>En attente</v>
      </c>
      <c r="BH39" s="13" t="str">
        <f t="shared" si="108"/>
        <v>En attente</v>
      </c>
      <c r="BI39" s="13" t="str">
        <f t="shared" si="106"/>
        <v>En attente</v>
      </c>
      <c r="BJ39" s="13" t="str">
        <f t="shared" si="106"/>
        <v/>
      </c>
      <c r="BK39" s="13" t="str">
        <f t="shared" si="106"/>
        <v/>
      </c>
      <c r="BL39" s="13" t="str">
        <f t="shared" si="106"/>
        <v/>
      </c>
      <c r="BM39" s="13" t="str">
        <f t="shared" si="106"/>
        <v/>
      </c>
      <c r="BN39" s="13" t="str">
        <f t="shared" si="106"/>
        <v/>
      </c>
      <c r="BO39" s="13" t="str">
        <f t="shared" si="106"/>
        <v/>
      </c>
      <c r="BP39" s="13" t="str">
        <f t="shared" si="106"/>
        <v/>
      </c>
      <c r="BQ39" s="13" t="str">
        <f t="shared" si="106"/>
        <v/>
      </c>
      <c r="BR39" s="13" t="str">
        <f t="shared" si="106"/>
        <v/>
      </c>
      <c r="BS39" s="13" t="str">
        <f t="shared" si="106"/>
        <v/>
      </c>
      <c r="BT39" s="13" t="str">
        <f t="shared" si="106"/>
        <v/>
      </c>
      <c r="BU39" s="13" t="str">
        <f t="shared" si="106"/>
        <v/>
      </c>
      <c r="BV39" s="13" t="str">
        <f t="shared" si="106"/>
        <v/>
      </c>
      <c r="BW39" s="13" t="str">
        <f t="shared" si="106"/>
        <v/>
      </c>
      <c r="BX39" s="13" t="str">
        <f t="shared" si="106"/>
        <v/>
      </c>
      <c r="BY39" s="13" t="str">
        <f t="shared" si="98"/>
        <v/>
      </c>
      <c r="BZ39" s="13" t="str">
        <f t="shared" ref="BZ39:CO55" si="116">IF(AND(BZ$2&gt;=$D39,BZ$2&lt;=$H39),$I39,"")</f>
        <v/>
      </c>
      <c r="CA39" s="13" t="str">
        <f t="shared" si="116"/>
        <v/>
      </c>
      <c r="CB39" s="13" t="str">
        <f t="shared" si="116"/>
        <v/>
      </c>
      <c r="CC39" s="13" t="str">
        <f t="shared" si="116"/>
        <v/>
      </c>
      <c r="CD39" s="13" t="str">
        <f t="shared" si="116"/>
        <v/>
      </c>
      <c r="CE39" s="13" t="str">
        <f t="shared" si="116"/>
        <v/>
      </c>
      <c r="CF39" s="13" t="str">
        <f t="shared" si="116"/>
        <v/>
      </c>
      <c r="CG39" s="13" t="str">
        <f t="shared" si="116"/>
        <v/>
      </c>
      <c r="CH39" s="13" t="str">
        <f t="shared" si="116"/>
        <v/>
      </c>
      <c r="CI39" s="13" t="str">
        <f t="shared" si="116"/>
        <v/>
      </c>
      <c r="CJ39" s="13" t="str">
        <f t="shared" si="116"/>
        <v/>
      </c>
      <c r="CK39" s="13" t="str">
        <f t="shared" si="116"/>
        <v/>
      </c>
      <c r="CL39" s="13" t="str">
        <f t="shared" si="116"/>
        <v/>
      </c>
      <c r="CM39" s="13" t="str">
        <f t="shared" si="116"/>
        <v/>
      </c>
      <c r="CN39" s="13" t="str">
        <f t="shared" si="116"/>
        <v/>
      </c>
      <c r="CO39" s="13" t="str">
        <f t="shared" si="116"/>
        <v/>
      </c>
      <c r="CP39" s="13" t="str">
        <f t="shared" si="113"/>
        <v/>
      </c>
      <c r="CQ39" s="13" t="str">
        <f t="shared" si="113"/>
        <v/>
      </c>
      <c r="CR39" s="13" t="str">
        <f t="shared" si="113"/>
        <v/>
      </c>
      <c r="CS39" s="13" t="str">
        <f t="shared" si="112"/>
        <v/>
      </c>
      <c r="CT39" s="13" t="str">
        <f t="shared" si="112"/>
        <v/>
      </c>
      <c r="CU39" s="13" t="str">
        <f t="shared" si="112"/>
        <v/>
      </c>
      <c r="CV39" s="13" t="str">
        <f t="shared" si="112"/>
        <v/>
      </c>
      <c r="CW39" s="13" t="str">
        <f t="shared" si="112"/>
        <v/>
      </c>
      <c r="CX39" s="13" t="str">
        <f t="shared" si="112"/>
        <v/>
      </c>
      <c r="CY39" s="13" t="str">
        <f t="shared" si="112"/>
        <v/>
      </c>
      <c r="CZ39" s="13" t="str">
        <f t="shared" si="112"/>
        <v/>
      </c>
      <c r="DA39" s="13" t="str">
        <f t="shared" si="112"/>
        <v/>
      </c>
      <c r="DB39" s="13" t="str">
        <f t="shared" si="112"/>
        <v/>
      </c>
      <c r="DC39" s="13" t="str">
        <f t="shared" si="112"/>
        <v/>
      </c>
      <c r="DD39" s="13" t="str">
        <f t="shared" si="112"/>
        <v/>
      </c>
      <c r="DE39" s="227"/>
      <c r="DF39" s="13"/>
      <c r="DG39" s="13"/>
      <c r="DH39" s="13"/>
      <c r="DI39" s="13"/>
      <c r="DJ39" s="13"/>
      <c r="DK39" s="13"/>
      <c r="DL39" s="191"/>
    </row>
    <row r="40" spans="1:116" x14ac:dyDescent="0.45">
      <c r="A40" s="185" t="s">
        <v>148</v>
      </c>
      <c r="B40" s="212" t="s">
        <v>142</v>
      </c>
      <c r="C40" s="206"/>
      <c r="D40" s="215">
        <f t="shared" ref="D40:D42" si="117">H39+1</f>
        <v>44688</v>
      </c>
      <c r="E40" s="218">
        <v>10</v>
      </c>
      <c r="F40" s="218">
        <f t="shared" si="114"/>
        <v>40</v>
      </c>
      <c r="G40" s="218">
        <v>0</v>
      </c>
      <c r="H40" s="215">
        <f t="shared" si="115"/>
        <v>44697</v>
      </c>
      <c r="I40" s="221" t="s">
        <v>21</v>
      </c>
      <c r="J40" s="224"/>
      <c r="K40" s="224" t="s">
        <v>10</v>
      </c>
      <c r="L40" s="209">
        <f>F40*Ressources!$C$2</f>
        <v>680</v>
      </c>
      <c r="M40" s="13"/>
      <c r="N40" s="13" t="str">
        <f t="shared" si="107"/>
        <v/>
      </c>
      <c r="O40" s="13" t="str">
        <f t="shared" si="107"/>
        <v/>
      </c>
      <c r="P40" s="13" t="str">
        <f t="shared" si="107"/>
        <v/>
      </c>
      <c r="Q40" s="13" t="str">
        <f t="shared" si="107"/>
        <v/>
      </c>
      <c r="R40" s="13" t="str">
        <f t="shared" si="107"/>
        <v/>
      </c>
      <c r="S40" s="13" t="str">
        <f t="shared" si="107"/>
        <v/>
      </c>
      <c r="T40" s="13" t="str">
        <f t="shared" si="107"/>
        <v/>
      </c>
      <c r="U40" s="13" t="str">
        <f t="shared" si="107"/>
        <v/>
      </c>
      <c r="V40" s="13" t="str">
        <f t="shared" si="107"/>
        <v/>
      </c>
      <c r="W40" s="13" t="str">
        <f t="shared" si="107"/>
        <v/>
      </c>
      <c r="X40" s="13" t="str">
        <f t="shared" si="107"/>
        <v/>
      </c>
      <c r="Y40" s="13" t="str">
        <f t="shared" si="107"/>
        <v/>
      </c>
      <c r="Z40" s="13" t="str">
        <f t="shared" si="107"/>
        <v/>
      </c>
      <c r="AA40" s="13" t="str">
        <f t="shared" si="107"/>
        <v/>
      </c>
      <c r="AB40" s="13" t="str">
        <f t="shared" si="107"/>
        <v/>
      </c>
      <c r="AC40" s="13" t="str">
        <f t="shared" si="107"/>
        <v/>
      </c>
      <c r="AD40" s="13" t="str">
        <f t="shared" si="105"/>
        <v/>
      </c>
      <c r="AE40" s="13" t="str">
        <f t="shared" si="105"/>
        <v/>
      </c>
      <c r="AF40" s="13" t="str">
        <f t="shared" si="105"/>
        <v/>
      </c>
      <c r="AG40" s="13" t="str">
        <f t="shared" si="105"/>
        <v/>
      </c>
      <c r="AH40" s="13" t="str">
        <f t="shared" si="105"/>
        <v/>
      </c>
      <c r="AI40" s="13" t="str">
        <f t="shared" si="105"/>
        <v/>
      </c>
      <c r="AJ40" s="13" t="str">
        <f t="shared" si="105"/>
        <v/>
      </c>
      <c r="AK40" s="13" t="str">
        <f t="shared" si="105"/>
        <v/>
      </c>
      <c r="AL40" s="13" t="str">
        <f t="shared" si="110"/>
        <v/>
      </c>
      <c r="AM40" s="13" t="str">
        <f t="shared" si="110"/>
        <v/>
      </c>
      <c r="AN40" s="13" t="str">
        <f t="shared" si="110"/>
        <v/>
      </c>
      <c r="AO40" s="13" t="str">
        <f t="shared" si="110"/>
        <v/>
      </c>
      <c r="AP40" s="13" t="str">
        <f t="shared" si="110"/>
        <v/>
      </c>
      <c r="AQ40" s="13" t="str">
        <f t="shared" si="110"/>
        <v/>
      </c>
      <c r="AR40" s="13" t="str">
        <f t="shared" si="110"/>
        <v/>
      </c>
      <c r="AS40" s="13" t="str">
        <f t="shared" si="110"/>
        <v/>
      </c>
      <c r="AT40" s="13" t="str">
        <f t="shared" si="110"/>
        <v/>
      </c>
      <c r="AU40" s="13" t="str">
        <f t="shared" si="110"/>
        <v/>
      </c>
      <c r="AV40" s="13" t="str">
        <f t="shared" si="110"/>
        <v/>
      </c>
      <c r="AW40" s="13" t="str">
        <f t="shared" si="110"/>
        <v/>
      </c>
      <c r="AX40" s="13" t="str">
        <f t="shared" si="110"/>
        <v/>
      </c>
      <c r="AY40" s="13" t="str">
        <f t="shared" si="110"/>
        <v/>
      </c>
      <c r="AZ40" s="13" t="str">
        <f t="shared" si="110"/>
        <v/>
      </c>
      <c r="BA40" s="13" t="str">
        <f t="shared" si="110"/>
        <v/>
      </c>
      <c r="BB40" s="13" t="str">
        <f t="shared" si="108"/>
        <v/>
      </c>
      <c r="BC40" s="13" t="str">
        <f t="shared" si="108"/>
        <v/>
      </c>
      <c r="BD40" s="13" t="str">
        <f t="shared" si="108"/>
        <v/>
      </c>
      <c r="BE40" s="13" t="str">
        <f t="shared" si="108"/>
        <v/>
      </c>
      <c r="BF40" s="13" t="str">
        <f t="shared" si="108"/>
        <v/>
      </c>
      <c r="BG40" s="13" t="str">
        <f t="shared" si="108"/>
        <v/>
      </c>
      <c r="BH40" s="13" t="str">
        <f t="shared" si="108"/>
        <v/>
      </c>
      <c r="BI40" s="13" t="str">
        <f t="shared" si="106"/>
        <v/>
      </c>
      <c r="BJ40" s="13" t="str">
        <f t="shared" si="106"/>
        <v>En attente</v>
      </c>
      <c r="BK40" s="13" t="str">
        <f t="shared" si="106"/>
        <v>En attente</v>
      </c>
      <c r="BL40" s="13" t="str">
        <f t="shared" si="106"/>
        <v>En attente</v>
      </c>
      <c r="BM40" s="13" t="str">
        <f t="shared" si="106"/>
        <v>En attente</v>
      </c>
      <c r="BN40" s="13" t="str">
        <f t="shared" si="106"/>
        <v>En attente</v>
      </c>
      <c r="BO40" s="13" t="str">
        <f t="shared" si="106"/>
        <v>En attente</v>
      </c>
      <c r="BP40" s="13" t="str">
        <f t="shared" si="106"/>
        <v>En attente</v>
      </c>
      <c r="BQ40" s="13" t="str">
        <f t="shared" si="106"/>
        <v>En attente</v>
      </c>
      <c r="BR40" s="13" t="str">
        <f t="shared" si="106"/>
        <v>En attente</v>
      </c>
      <c r="BS40" s="13" t="str">
        <f t="shared" si="106"/>
        <v>En attente</v>
      </c>
      <c r="BT40" s="13" t="str">
        <f t="shared" si="106"/>
        <v/>
      </c>
      <c r="BU40" s="13" t="str">
        <f t="shared" si="106"/>
        <v/>
      </c>
      <c r="BV40" s="13" t="str">
        <f t="shared" si="106"/>
        <v/>
      </c>
      <c r="BW40" s="13" t="str">
        <f t="shared" si="106"/>
        <v/>
      </c>
      <c r="BX40" s="13" t="str">
        <f t="shared" si="106"/>
        <v/>
      </c>
      <c r="BY40" s="13" t="str">
        <f t="shared" si="98"/>
        <v/>
      </c>
      <c r="BZ40" s="13" t="str">
        <f t="shared" si="116"/>
        <v/>
      </c>
      <c r="CA40" s="13" t="str">
        <f t="shared" si="116"/>
        <v/>
      </c>
      <c r="CB40" s="13" t="str">
        <f t="shared" si="116"/>
        <v/>
      </c>
      <c r="CC40" s="13" t="str">
        <f t="shared" si="116"/>
        <v/>
      </c>
      <c r="CD40" s="13" t="str">
        <f t="shared" si="116"/>
        <v/>
      </c>
      <c r="CE40" s="13" t="str">
        <f t="shared" si="116"/>
        <v/>
      </c>
      <c r="CF40" s="13" t="str">
        <f t="shared" si="116"/>
        <v/>
      </c>
      <c r="CG40" s="13" t="str">
        <f t="shared" si="116"/>
        <v/>
      </c>
      <c r="CH40" s="13" t="str">
        <f t="shared" si="116"/>
        <v/>
      </c>
      <c r="CI40" s="13" t="str">
        <f t="shared" si="116"/>
        <v/>
      </c>
      <c r="CJ40" s="13" t="str">
        <f t="shared" si="116"/>
        <v/>
      </c>
      <c r="CK40" s="13" t="str">
        <f t="shared" si="116"/>
        <v/>
      </c>
      <c r="CL40" s="13" t="str">
        <f t="shared" si="116"/>
        <v/>
      </c>
      <c r="CM40" s="13" t="str">
        <f t="shared" si="116"/>
        <v/>
      </c>
      <c r="CN40" s="13" t="str">
        <f t="shared" si="116"/>
        <v/>
      </c>
      <c r="CO40" s="13" t="str">
        <f t="shared" si="116"/>
        <v/>
      </c>
      <c r="CP40" s="13" t="str">
        <f t="shared" si="113"/>
        <v/>
      </c>
      <c r="CQ40" s="13" t="str">
        <f t="shared" si="113"/>
        <v/>
      </c>
      <c r="CR40" s="13" t="str">
        <f t="shared" si="113"/>
        <v/>
      </c>
      <c r="CS40" s="13" t="str">
        <f t="shared" si="112"/>
        <v/>
      </c>
      <c r="CT40" s="13" t="str">
        <f t="shared" si="112"/>
        <v/>
      </c>
      <c r="CU40" s="13" t="str">
        <f t="shared" si="112"/>
        <v/>
      </c>
      <c r="CV40" s="13" t="str">
        <f t="shared" si="112"/>
        <v/>
      </c>
      <c r="CW40" s="13" t="str">
        <f t="shared" si="112"/>
        <v/>
      </c>
      <c r="CX40" s="13" t="str">
        <f t="shared" si="112"/>
        <v/>
      </c>
      <c r="CY40" s="13" t="str">
        <f t="shared" si="112"/>
        <v/>
      </c>
      <c r="CZ40" s="13" t="str">
        <f t="shared" si="112"/>
        <v/>
      </c>
      <c r="DA40" s="13" t="str">
        <f t="shared" si="112"/>
        <v/>
      </c>
      <c r="DB40" s="13" t="str">
        <f t="shared" si="112"/>
        <v/>
      </c>
      <c r="DC40" s="13" t="str">
        <f t="shared" si="112"/>
        <v/>
      </c>
      <c r="DD40" s="13" t="str">
        <f t="shared" si="112"/>
        <v/>
      </c>
      <c r="DE40" s="227"/>
      <c r="DF40" s="13"/>
      <c r="DG40" s="13"/>
      <c r="DH40" s="13"/>
      <c r="DI40" s="13"/>
      <c r="DJ40" s="13"/>
      <c r="DK40" s="13"/>
      <c r="DL40" s="191"/>
    </row>
    <row r="41" spans="1:116" x14ac:dyDescent="0.45">
      <c r="A41" s="185" t="s">
        <v>149</v>
      </c>
      <c r="B41" s="212" t="s">
        <v>144</v>
      </c>
      <c r="C41" s="206"/>
      <c r="D41" s="215">
        <f t="shared" si="117"/>
        <v>44698</v>
      </c>
      <c r="E41" s="218">
        <v>4</v>
      </c>
      <c r="F41" s="218">
        <f t="shared" si="114"/>
        <v>16</v>
      </c>
      <c r="G41" s="218">
        <v>0</v>
      </c>
      <c r="H41" s="215">
        <f t="shared" si="115"/>
        <v>44701</v>
      </c>
      <c r="I41" s="221" t="s">
        <v>21</v>
      </c>
      <c r="J41" s="224"/>
      <c r="K41" s="224" t="s">
        <v>10</v>
      </c>
      <c r="L41" s="209">
        <f>F41*Ressources!$C$2</f>
        <v>272</v>
      </c>
      <c r="M41" s="13"/>
      <c r="N41" s="13" t="str">
        <f t="shared" si="107"/>
        <v/>
      </c>
      <c r="O41" s="13" t="str">
        <f t="shared" si="107"/>
        <v/>
      </c>
      <c r="P41" s="13" t="str">
        <f t="shared" si="107"/>
        <v/>
      </c>
      <c r="Q41" s="13" t="str">
        <f t="shared" si="107"/>
        <v/>
      </c>
      <c r="R41" s="13" t="str">
        <f t="shared" si="107"/>
        <v/>
      </c>
      <c r="S41" s="13" t="str">
        <f t="shared" si="107"/>
        <v/>
      </c>
      <c r="T41" s="13" t="str">
        <f t="shared" si="107"/>
        <v/>
      </c>
      <c r="U41" s="13" t="str">
        <f t="shared" si="107"/>
        <v/>
      </c>
      <c r="V41" s="13" t="str">
        <f t="shared" si="107"/>
        <v/>
      </c>
      <c r="W41" s="13" t="str">
        <f t="shared" si="107"/>
        <v/>
      </c>
      <c r="X41" s="13" t="str">
        <f t="shared" si="107"/>
        <v/>
      </c>
      <c r="Y41" s="13" t="str">
        <f t="shared" si="107"/>
        <v/>
      </c>
      <c r="Z41" s="13" t="str">
        <f t="shared" si="107"/>
        <v/>
      </c>
      <c r="AA41" s="13" t="str">
        <f t="shared" si="107"/>
        <v/>
      </c>
      <c r="AB41" s="13" t="str">
        <f t="shared" si="107"/>
        <v/>
      </c>
      <c r="AC41" s="13" t="str">
        <f t="shared" si="107"/>
        <v/>
      </c>
      <c r="AD41" s="13" t="str">
        <f t="shared" si="105"/>
        <v/>
      </c>
      <c r="AE41" s="13" t="str">
        <f t="shared" si="105"/>
        <v/>
      </c>
      <c r="AF41" s="13" t="str">
        <f t="shared" si="105"/>
        <v/>
      </c>
      <c r="AG41" s="13" t="str">
        <f t="shared" si="105"/>
        <v/>
      </c>
      <c r="AH41" s="13" t="str">
        <f t="shared" si="105"/>
        <v/>
      </c>
      <c r="AI41" s="13" t="str">
        <f t="shared" si="105"/>
        <v/>
      </c>
      <c r="AJ41" s="13" t="str">
        <f t="shared" si="105"/>
        <v/>
      </c>
      <c r="AK41" s="13" t="str">
        <f t="shared" si="105"/>
        <v/>
      </c>
      <c r="AL41" s="13" t="str">
        <f t="shared" si="110"/>
        <v/>
      </c>
      <c r="AM41" s="13" t="str">
        <f t="shared" si="110"/>
        <v/>
      </c>
      <c r="AN41" s="13" t="str">
        <f t="shared" si="110"/>
        <v/>
      </c>
      <c r="AO41" s="13" t="str">
        <f t="shared" si="110"/>
        <v/>
      </c>
      <c r="AP41" s="13" t="str">
        <f t="shared" si="110"/>
        <v/>
      </c>
      <c r="AQ41" s="13" t="str">
        <f t="shared" si="110"/>
        <v/>
      </c>
      <c r="AR41" s="13" t="str">
        <f t="shared" si="110"/>
        <v/>
      </c>
      <c r="AS41" s="13" t="str">
        <f t="shared" si="110"/>
        <v/>
      </c>
      <c r="AT41" s="13" t="str">
        <f t="shared" si="110"/>
        <v/>
      </c>
      <c r="AU41" s="13" t="str">
        <f t="shared" si="110"/>
        <v/>
      </c>
      <c r="AV41" s="13" t="str">
        <f t="shared" si="110"/>
        <v/>
      </c>
      <c r="AW41" s="13" t="str">
        <f t="shared" si="110"/>
        <v/>
      </c>
      <c r="AX41" s="13" t="str">
        <f t="shared" si="110"/>
        <v/>
      </c>
      <c r="AY41" s="13" t="str">
        <f t="shared" si="110"/>
        <v/>
      </c>
      <c r="AZ41" s="13" t="str">
        <f t="shared" si="110"/>
        <v/>
      </c>
      <c r="BA41" s="13" t="str">
        <f t="shared" si="110"/>
        <v/>
      </c>
      <c r="BB41" s="13" t="str">
        <f t="shared" si="108"/>
        <v/>
      </c>
      <c r="BC41" s="13" t="str">
        <f t="shared" si="108"/>
        <v/>
      </c>
      <c r="BD41" s="13" t="str">
        <f t="shared" si="108"/>
        <v/>
      </c>
      <c r="BE41" s="13" t="str">
        <f t="shared" si="108"/>
        <v/>
      </c>
      <c r="BF41" s="13" t="str">
        <f t="shared" si="108"/>
        <v/>
      </c>
      <c r="BG41" s="13" t="str">
        <f t="shared" si="108"/>
        <v/>
      </c>
      <c r="BH41" s="13" t="str">
        <f t="shared" si="108"/>
        <v/>
      </c>
      <c r="BI41" s="13" t="str">
        <f t="shared" si="106"/>
        <v/>
      </c>
      <c r="BJ41" s="13" t="str">
        <f t="shared" si="106"/>
        <v/>
      </c>
      <c r="BK41" s="13" t="str">
        <f t="shared" si="106"/>
        <v/>
      </c>
      <c r="BL41" s="13" t="str">
        <f t="shared" si="106"/>
        <v/>
      </c>
      <c r="BM41" s="13" t="str">
        <f t="shared" si="106"/>
        <v/>
      </c>
      <c r="BN41" s="13" t="str">
        <f t="shared" si="106"/>
        <v/>
      </c>
      <c r="BO41" s="13" t="str">
        <f t="shared" si="106"/>
        <v/>
      </c>
      <c r="BP41" s="13" t="str">
        <f t="shared" si="106"/>
        <v/>
      </c>
      <c r="BQ41" s="13" t="str">
        <f t="shared" si="106"/>
        <v/>
      </c>
      <c r="BR41" s="13" t="str">
        <f t="shared" si="106"/>
        <v/>
      </c>
      <c r="BS41" s="13" t="str">
        <f t="shared" si="106"/>
        <v/>
      </c>
      <c r="BT41" s="13" t="str">
        <f t="shared" si="106"/>
        <v>En attente</v>
      </c>
      <c r="BU41" s="13" t="str">
        <f t="shared" si="106"/>
        <v>En attente</v>
      </c>
      <c r="BV41" s="13" t="str">
        <f t="shared" si="106"/>
        <v>En attente</v>
      </c>
      <c r="BW41" s="13" t="str">
        <f t="shared" si="106"/>
        <v>En attente</v>
      </c>
      <c r="BX41" s="13" t="str">
        <f t="shared" si="106"/>
        <v/>
      </c>
      <c r="BY41" s="13" t="str">
        <f t="shared" si="98"/>
        <v/>
      </c>
      <c r="BZ41" s="13" t="str">
        <f t="shared" si="116"/>
        <v/>
      </c>
      <c r="CA41" s="13" t="str">
        <f t="shared" si="116"/>
        <v/>
      </c>
      <c r="CB41" s="13" t="str">
        <f t="shared" si="116"/>
        <v/>
      </c>
      <c r="CC41" s="13" t="str">
        <f t="shared" si="116"/>
        <v/>
      </c>
      <c r="CD41" s="13" t="str">
        <f t="shared" si="116"/>
        <v/>
      </c>
      <c r="CE41" s="13" t="str">
        <f t="shared" si="116"/>
        <v/>
      </c>
      <c r="CF41" s="13" t="str">
        <f t="shared" si="116"/>
        <v/>
      </c>
      <c r="CG41" s="13" t="str">
        <f t="shared" si="116"/>
        <v/>
      </c>
      <c r="CH41" s="13" t="str">
        <f t="shared" si="116"/>
        <v/>
      </c>
      <c r="CI41" s="13" t="str">
        <f t="shared" si="116"/>
        <v/>
      </c>
      <c r="CJ41" s="13" t="str">
        <f t="shared" si="116"/>
        <v/>
      </c>
      <c r="CK41" s="13" t="str">
        <f t="shared" si="116"/>
        <v/>
      </c>
      <c r="CL41" s="13" t="str">
        <f t="shared" si="116"/>
        <v/>
      </c>
      <c r="CM41" s="13" t="str">
        <f t="shared" si="116"/>
        <v/>
      </c>
      <c r="CN41" s="13" t="str">
        <f t="shared" si="116"/>
        <v/>
      </c>
      <c r="CO41" s="13" t="str">
        <f t="shared" si="116"/>
        <v/>
      </c>
      <c r="CP41" s="13" t="str">
        <f t="shared" si="113"/>
        <v/>
      </c>
      <c r="CQ41" s="13" t="str">
        <f t="shared" si="113"/>
        <v/>
      </c>
      <c r="CR41" s="13" t="str">
        <f t="shared" si="113"/>
        <v/>
      </c>
      <c r="CS41" s="13" t="str">
        <f t="shared" si="112"/>
        <v/>
      </c>
      <c r="CT41" s="13" t="str">
        <f t="shared" si="112"/>
        <v/>
      </c>
      <c r="CU41" s="13" t="str">
        <f t="shared" si="112"/>
        <v/>
      </c>
      <c r="CV41" s="13" t="str">
        <f t="shared" si="112"/>
        <v/>
      </c>
      <c r="CW41" s="13" t="str">
        <f t="shared" si="112"/>
        <v/>
      </c>
      <c r="CX41" s="13" t="str">
        <f t="shared" si="112"/>
        <v/>
      </c>
      <c r="CY41" s="13" t="str">
        <f t="shared" si="112"/>
        <v/>
      </c>
      <c r="CZ41" s="13" t="str">
        <f t="shared" si="112"/>
        <v/>
      </c>
      <c r="DA41" s="13" t="str">
        <f t="shared" si="112"/>
        <v/>
      </c>
      <c r="DB41" s="13" t="str">
        <f t="shared" si="112"/>
        <v/>
      </c>
      <c r="DC41" s="13" t="str">
        <f t="shared" si="112"/>
        <v/>
      </c>
      <c r="DD41" s="13" t="str">
        <f t="shared" si="112"/>
        <v/>
      </c>
      <c r="DE41" s="227"/>
      <c r="DF41" s="13"/>
      <c r="DG41" s="13"/>
      <c r="DH41" s="13"/>
      <c r="DI41" s="13"/>
      <c r="DJ41" s="13"/>
      <c r="DK41" s="13"/>
      <c r="DL41" s="191"/>
    </row>
    <row r="42" spans="1:116" ht="14.65" thickBot="1" x14ac:dyDescent="0.5">
      <c r="A42" s="186" t="s">
        <v>150</v>
      </c>
      <c r="B42" s="213" t="s">
        <v>145</v>
      </c>
      <c r="C42" s="207"/>
      <c r="D42" s="216">
        <f t="shared" si="117"/>
        <v>44702</v>
      </c>
      <c r="E42" s="219">
        <v>2</v>
      </c>
      <c r="F42" s="219">
        <f t="shared" si="114"/>
        <v>8</v>
      </c>
      <c r="G42" s="219">
        <v>0</v>
      </c>
      <c r="H42" s="216">
        <f t="shared" si="115"/>
        <v>44703</v>
      </c>
      <c r="I42" s="222" t="s">
        <v>21</v>
      </c>
      <c r="J42" s="225"/>
      <c r="K42" s="225" t="s">
        <v>10</v>
      </c>
      <c r="L42" s="210">
        <f>F42*Ressources!$C$2</f>
        <v>136</v>
      </c>
      <c r="M42" s="13"/>
      <c r="N42" s="13" t="str">
        <f t="shared" si="107"/>
        <v/>
      </c>
      <c r="O42" s="13" t="str">
        <f t="shared" si="107"/>
        <v/>
      </c>
      <c r="P42" s="13" t="str">
        <f t="shared" si="107"/>
        <v/>
      </c>
      <c r="Q42" s="13" t="str">
        <f t="shared" si="107"/>
        <v/>
      </c>
      <c r="R42" s="13" t="str">
        <f t="shared" si="107"/>
        <v/>
      </c>
      <c r="S42" s="13" t="str">
        <f t="shared" si="107"/>
        <v/>
      </c>
      <c r="T42" s="13" t="str">
        <f t="shared" si="107"/>
        <v/>
      </c>
      <c r="U42" s="13" t="str">
        <f t="shared" si="107"/>
        <v/>
      </c>
      <c r="V42" s="13" t="str">
        <f t="shared" si="107"/>
        <v/>
      </c>
      <c r="W42" s="13" t="str">
        <f t="shared" si="107"/>
        <v/>
      </c>
      <c r="X42" s="13" t="str">
        <f t="shared" si="107"/>
        <v/>
      </c>
      <c r="Y42" s="13" t="str">
        <f t="shared" si="107"/>
        <v/>
      </c>
      <c r="Z42" s="13" t="str">
        <f t="shared" si="107"/>
        <v/>
      </c>
      <c r="AA42" s="13" t="str">
        <f t="shared" si="107"/>
        <v/>
      </c>
      <c r="AB42" s="13" t="str">
        <f t="shared" si="107"/>
        <v/>
      </c>
      <c r="AC42" s="13" t="str">
        <f t="shared" si="107"/>
        <v/>
      </c>
      <c r="AD42" s="13" t="str">
        <f t="shared" si="105"/>
        <v/>
      </c>
      <c r="AE42" s="13" t="str">
        <f t="shared" si="105"/>
        <v/>
      </c>
      <c r="AF42" s="13" t="str">
        <f t="shared" si="105"/>
        <v/>
      </c>
      <c r="AG42" s="13" t="str">
        <f t="shared" si="105"/>
        <v/>
      </c>
      <c r="AH42" s="13" t="str">
        <f t="shared" si="105"/>
        <v/>
      </c>
      <c r="AI42" s="13" t="str">
        <f t="shared" si="105"/>
        <v/>
      </c>
      <c r="AJ42" s="13" t="str">
        <f t="shared" si="105"/>
        <v/>
      </c>
      <c r="AK42" s="13" t="str">
        <f t="shared" si="105"/>
        <v/>
      </c>
      <c r="AL42" s="13" t="str">
        <f t="shared" si="110"/>
        <v/>
      </c>
      <c r="AM42" s="13" t="str">
        <f t="shared" si="110"/>
        <v/>
      </c>
      <c r="AN42" s="13" t="str">
        <f t="shared" si="110"/>
        <v/>
      </c>
      <c r="AO42" s="13" t="str">
        <f t="shared" si="110"/>
        <v/>
      </c>
      <c r="AP42" s="13" t="str">
        <f t="shared" si="110"/>
        <v/>
      </c>
      <c r="AQ42" s="13" t="str">
        <f t="shared" si="110"/>
        <v/>
      </c>
      <c r="AR42" s="13" t="str">
        <f t="shared" si="110"/>
        <v/>
      </c>
      <c r="AS42" s="13" t="str">
        <f t="shared" si="110"/>
        <v/>
      </c>
      <c r="AT42" s="13" t="str">
        <f t="shared" si="110"/>
        <v/>
      </c>
      <c r="AU42" s="13" t="str">
        <f t="shared" si="110"/>
        <v/>
      </c>
      <c r="AV42" s="13" t="str">
        <f t="shared" si="110"/>
        <v/>
      </c>
      <c r="AW42" s="13" t="str">
        <f t="shared" si="110"/>
        <v/>
      </c>
      <c r="AX42" s="13" t="str">
        <f t="shared" si="110"/>
        <v/>
      </c>
      <c r="AY42" s="13" t="str">
        <f t="shared" si="110"/>
        <v/>
      </c>
      <c r="AZ42" s="13" t="str">
        <f t="shared" si="110"/>
        <v/>
      </c>
      <c r="BA42" s="13" t="str">
        <f t="shared" si="110"/>
        <v/>
      </c>
      <c r="BB42" s="13" t="str">
        <f t="shared" si="108"/>
        <v/>
      </c>
      <c r="BC42" s="13" t="str">
        <f t="shared" si="108"/>
        <v/>
      </c>
      <c r="BD42" s="13" t="str">
        <f t="shared" si="108"/>
        <v/>
      </c>
      <c r="BE42" s="13" t="str">
        <f t="shared" si="108"/>
        <v/>
      </c>
      <c r="BF42" s="13" t="str">
        <f t="shared" si="108"/>
        <v/>
      </c>
      <c r="BG42" s="13" t="str">
        <f t="shared" si="108"/>
        <v/>
      </c>
      <c r="BH42" s="13" t="str">
        <f t="shared" si="108"/>
        <v/>
      </c>
      <c r="BI42" s="13" t="str">
        <f t="shared" si="106"/>
        <v/>
      </c>
      <c r="BJ42" s="13" t="str">
        <f t="shared" si="106"/>
        <v/>
      </c>
      <c r="BK42" s="13" t="str">
        <f t="shared" si="106"/>
        <v/>
      </c>
      <c r="BL42" s="13" t="str">
        <f t="shared" si="106"/>
        <v/>
      </c>
      <c r="BM42" s="13" t="str">
        <f t="shared" si="106"/>
        <v/>
      </c>
      <c r="BN42" s="13" t="str">
        <f t="shared" si="106"/>
        <v/>
      </c>
      <c r="BO42" s="13" t="str">
        <f t="shared" si="106"/>
        <v/>
      </c>
      <c r="BP42" s="13" t="str">
        <f t="shared" si="106"/>
        <v/>
      </c>
      <c r="BQ42" s="13" t="str">
        <f t="shared" si="106"/>
        <v/>
      </c>
      <c r="BR42" s="13" t="str">
        <f t="shared" si="106"/>
        <v/>
      </c>
      <c r="BS42" s="13" t="str">
        <f t="shared" si="106"/>
        <v/>
      </c>
      <c r="BT42" s="13" t="str">
        <f t="shared" si="106"/>
        <v/>
      </c>
      <c r="BU42" s="13" t="str">
        <f t="shared" si="106"/>
        <v/>
      </c>
      <c r="BV42" s="13" t="str">
        <f t="shared" si="106"/>
        <v/>
      </c>
      <c r="BW42" s="13" t="str">
        <f t="shared" si="106"/>
        <v/>
      </c>
      <c r="BX42" s="13" t="str">
        <f t="shared" ref="BX42:CM67" si="118">IF(AND(BX$2&gt;=$D42,BX$2&lt;=$H42),$I42,"")</f>
        <v>En attente</v>
      </c>
      <c r="BY42" s="13" t="str">
        <f t="shared" si="118"/>
        <v>En attente</v>
      </c>
      <c r="BZ42" s="13" t="str">
        <f t="shared" si="118"/>
        <v/>
      </c>
      <c r="CA42" s="13" t="str">
        <f t="shared" si="116"/>
        <v/>
      </c>
      <c r="CB42" s="13" t="str">
        <f t="shared" si="116"/>
        <v/>
      </c>
      <c r="CC42" s="13" t="str">
        <f t="shared" si="116"/>
        <v/>
      </c>
      <c r="CD42" s="13" t="str">
        <f t="shared" si="116"/>
        <v/>
      </c>
      <c r="CE42" s="13" t="str">
        <f t="shared" si="116"/>
        <v/>
      </c>
      <c r="CF42" s="13" t="str">
        <f t="shared" si="116"/>
        <v/>
      </c>
      <c r="CG42" s="13" t="str">
        <f t="shared" si="116"/>
        <v/>
      </c>
      <c r="CH42" s="13" t="str">
        <f t="shared" si="116"/>
        <v/>
      </c>
      <c r="CI42" s="13" t="str">
        <f t="shared" si="116"/>
        <v/>
      </c>
      <c r="CJ42" s="13" t="str">
        <f t="shared" si="116"/>
        <v/>
      </c>
      <c r="CK42" s="13" t="str">
        <f t="shared" si="116"/>
        <v/>
      </c>
      <c r="CL42" s="13" t="str">
        <f t="shared" si="116"/>
        <v/>
      </c>
      <c r="CM42" s="13" t="str">
        <f t="shared" si="116"/>
        <v/>
      </c>
      <c r="CN42" s="13" t="str">
        <f t="shared" si="116"/>
        <v/>
      </c>
      <c r="CO42" s="13" t="str">
        <f t="shared" si="116"/>
        <v/>
      </c>
      <c r="CP42" s="13" t="str">
        <f t="shared" si="113"/>
        <v/>
      </c>
      <c r="CQ42" s="13" t="str">
        <f t="shared" si="113"/>
        <v/>
      </c>
      <c r="CR42" s="13" t="str">
        <f t="shared" si="113"/>
        <v/>
      </c>
      <c r="CS42" s="13" t="str">
        <f t="shared" si="112"/>
        <v/>
      </c>
      <c r="CT42" s="13" t="str">
        <f t="shared" si="112"/>
        <v/>
      </c>
      <c r="CU42" s="13" t="str">
        <f t="shared" si="112"/>
        <v/>
      </c>
      <c r="CV42" s="13" t="str">
        <f t="shared" si="112"/>
        <v/>
      </c>
      <c r="CW42" s="13" t="str">
        <f t="shared" si="112"/>
        <v/>
      </c>
      <c r="CX42" s="13" t="str">
        <f t="shared" si="112"/>
        <v/>
      </c>
      <c r="CY42" s="13" t="str">
        <f t="shared" si="112"/>
        <v/>
      </c>
      <c r="CZ42" s="13" t="str">
        <f t="shared" si="112"/>
        <v/>
      </c>
      <c r="DA42" s="13" t="str">
        <f t="shared" si="112"/>
        <v/>
      </c>
      <c r="DB42" s="13" t="str">
        <f t="shared" si="112"/>
        <v/>
      </c>
      <c r="DC42" s="13" t="str">
        <f t="shared" si="112"/>
        <v/>
      </c>
      <c r="DD42" s="13" t="str">
        <f t="shared" si="112"/>
        <v/>
      </c>
      <c r="DE42" s="227"/>
      <c r="DF42" s="13"/>
      <c r="DG42" s="13"/>
      <c r="DH42" s="13"/>
      <c r="DI42" s="13"/>
      <c r="DJ42" s="13"/>
      <c r="DK42" s="13"/>
      <c r="DL42" s="191"/>
    </row>
    <row r="43" spans="1:116" x14ac:dyDescent="0.45">
      <c r="A43" s="154">
        <v>5</v>
      </c>
      <c r="B43" s="182" t="s">
        <v>16</v>
      </c>
      <c r="C43" s="63">
        <v>0</v>
      </c>
      <c r="D43" s="183">
        <f>H37+1</f>
        <v>44704</v>
      </c>
      <c r="E43" s="184">
        <f>E44+E48+E52+E53+E55+E56+E57+E54</f>
        <v>12</v>
      </c>
      <c r="F43" s="184">
        <f>F44+F48+F52+F53+F54+F55+F56+F57</f>
        <v>35</v>
      </c>
      <c r="G43" s="184">
        <f>G44+G48+G52+G53+G55+G56+G57</f>
        <v>0</v>
      </c>
      <c r="H43" s="183">
        <f t="shared" ref="H43:H68" si="119">D43+E43+G43-1</f>
        <v>44715</v>
      </c>
      <c r="I43" s="38" t="s">
        <v>21</v>
      </c>
      <c r="J43" s="131">
        <f>A37</f>
        <v>4</v>
      </c>
      <c r="K43" s="39" t="s">
        <v>10</v>
      </c>
      <c r="L43" s="174">
        <f>L44+L48+L52+L53+L54+L55+L56+L57</f>
        <v>459</v>
      </c>
      <c r="M43" s="190" t="str">
        <f t="shared" ref="M43:M68" si="120">IF(AND(M$2&gt;=$D43,M$2&lt;=$H43),$I43,"")</f>
        <v/>
      </c>
      <c r="N43" s="13" t="str">
        <f t="shared" si="107"/>
        <v/>
      </c>
      <c r="O43" s="13" t="str">
        <f t="shared" si="107"/>
        <v/>
      </c>
      <c r="P43" s="13" t="str">
        <f t="shared" si="107"/>
        <v/>
      </c>
      <c r="Q43" s="13" t="str">
        <f t="shared" si="107"/>
        <v/>
      </c>
      <c r="R43" s="13" t="str">
        <f t="shared" si="107"/>
        <v/>
      </c>
      <c r="S43" s="13" t="str">
        <f t="shared" si="107"/>
        <v/>
      </c>
      <c r="T43" s="13" t="str">
        <f t="shared" si="107"/>
        <v/>
      </c>
      <c r="U43" s="13" t="str">
        <f t="shared" si="107"/>
        <v/>
      </c>
      <c r="V43" s="13" t="str">
        <f t="shared" si="107"/>
        <v/>
      </c>
      <c r="W43" s="13" t="str">
        <f t="shared" si="107"/>
        <v/>
      </c>
      <c r="X43" s="13" t="str">
        <f t="shared" si="107"/>
        <v/>
      </c>
      <c r="Y43" s="13" t="str">
        <f t="shared" si="107"/>
        <v/>
      </c>
      <c r="Z43" s="13" t="str">
        <f t="shared" si="107"/>
        <v/>
      </c>
      <c r="AA43" s="13" t="str">
        <f t="shared" si="107"/>
        <v/>
      </c>
      <c r="AB43" s="13" t="str">
        <f t="shared" si="107"/>
        <v/>
      </c>
      <c r="AC43" s="13" t="str">
        <f t="shared" ref="AC43:AR58" si="121">IF(AND(AC$2&gt;=$D43,AC$2&lt;=$H43),$I43,"")</f>
        <v/>
      </c>
      <c r="AD43" s="13" t="str">
        <f t="shared" si="121"/>
        <v/>
      </c>
      <c r="AE43" s="13" t="str">
        <f t="shared" si="121"/>
        <v/>
      </c>
      <c r="AF43" s="13" t="str">
        <f t="shared" si="121"/>
        <v/>
      </c>
      <c r="AG43" s="13" t="str">
        <f t="shared" si="121"/>
        <v/>
      </c>
      <c r="AH43" s="13" t="str">
        <f t="shared" si="121"/>
        <v/>
      </c>
      <c r="AI43" s="13" t="str">
        <f t="shared" si="121"/>
        <v/>
      </c>
      <c r="AJ43" s="13" t="str">
        <f t="shared" si="121"/>
        <v/>
      </c>
      <c r="AK43" s="13" t="str">
        <f t="shared" si="121"/>
        <v/>
      </c>
      <c r="AL43" s="13" t="str">
        <f t="shared" si="121"/>
        <v/>
      </c>
      <c r="AM43" s="13" t="str">
        <f t="shared" si="121"/>
        <v/>
      </c>
      <c r="AN43" s="13" t="str">
        <f t="shared" si="121"/>
        <v/>
      </c>
      <c r="AO43" s="13" t="str">
        <f t="shared" si="121"/>
        <v/>
      </c>
      <c r="AP43" s="13" t="str">
        <f t="shared" si="121"/>
        <v/>
      </c>
      <c r="AQ43" s="13" t="str">
        <f t="shared" si="121"/>
        <v/>
      </c>
      <c r="AR43" s="13" t="str">
        <f t="shared" si="121"/>
        <v/>
      </c>
      <c r="AS43" s="13" t="str">
        <f t="shared" si="110"/>
        <v/>
      </c>
      <c r="AT43" s="13" t="str">
        <f t="shared" si="110"/>
        <v/>
      </c>
      <c r="AU43" s="13" t="str">
        <f t="shared" si="110"/>
        <v/>
      </c>
      <c r="AV43" s="13" t="str">
        <f t="shared" si="110"/>
        <v/>
      </c>
      <c r="AW43" s="13" t="str">
        <f t="shared" si="110"/>
        <v/>
      </c>
      <c r="AX43" s="13" t="str">
        <f t="shared" si="110"/>
        <v/>
      </c>
      <c r="AY43" s="13" t="str">
        <f t="shared" si="110"/>
        <v/>
      </c>
      <c r="AZ43" s="13" t="str">
        <f t="shared" si="110"/>
        <v/>
      </c>
      <c r="BA43" s="13" t="str">
        <f t="shared" si="110"/>
        <v/>
      </c>
      <c r="BB43" s="13" t="str">
        <f t="shared" si="108"/>
        <v/>
      </c>
      <c r="BC43" s="13" t="str">
        <f t="shared" si="108"/>
        <v/>
      </c>
      <c r="BD43" s="13" t="str">
        <f t="shared" si="108"/>
        <v/>
      </c>
      <c r="BE43" s="13" t="str">
        <f t="shared" si="108"/>
        <v/>
      </c>
      <c r="BF43" s="13" t="str">
        <f t="shared" si="108"/>
        <v/>
      </c>
      <c r="BG43" s="13" t="str">
        <f t="shared" si="108"/>
        <v/>
      </c>
      <c r="BH43" s="13" t="str">
        <f t="shared" si="108"/>
        <v/>
      </c>
      <c r="BI43" s="13" t="str">
        <f t="shared" ref="BI43:BX67" si="122">IF(AND(BI$2&gt;=$D43,BI$2&lt;=$H43),$I43,"")</f>
        <v/>
      </c>
      <c r="BJ43" s="13" t="str">
        <f t="shared" si="122"/>
        <v/>
      </c>
      <c r="BK43" s="13" t="str">
        <f t="shared" si="122"/>
        <v/>
      </c>
      <c r="BL43" s="13" t="str">
        <f t="shared" si="122"/>
        <v/>
      </c>
      <c r="BM43" s="13" t="str">
        <f t="shared" si="122"/>
        <v/>
      </c>
      <c r="BN43" s="13" t="str">
        <f t="shared" si="122"/>
        <v/>
      </c>
      <c r="BO43" s="13" t="str">
        <f t="shared" si="122"/>
        <v/>
      </c>
      <c r="BP43" s="13" t="str">
        <f t="shared" si="122"/>
        <v/>
      </c>
      <c r="BQ43" s="13" t="str">
        <f t="shared" si="122"/>
        <v/>
      </c>
      <c r="BR43" s="13" t="str">
        <f t="shared" si="122"/>
        <v/>
      </c>
      <c r="BS43" s="13" t="str">
        <f t="shared" si="122"/>
        <v/>
      </c>
      <c r="BT43" s="13" t="str">
        <f t="shared" si="122"/>
        <v/>
      </c>
      <c r="BU43" s="13" t="str">
        <f t="shared" si="122"/>
        <v/>
      </c>
      <c r="BV43" s="13" t="str">
        <f t="shared" si="122"/>
        <v/>
      </c>
      <c r="BW43" s="13" t="str">
        <f t="shared" si="122"/>
        <v/>
      </c>
      <c r="BX43" s="13" t="str">
        <f t="shared" si="122"/>
        <v/>
      </c>
      <c r="BY43" s="13" t="str">
        <f t="shared" si="118"/>
        <v/>
      </c>
      <c r="BZ43" s="13" t="str">
        <f t="shared" si="118"/>
        <v>En attente</v>
      </c>
      <c r="CA43" s="13" t="str">
        <f t="shared" si="116"/>
        <v>En attente</v>
      </c>
      <c r="CB43" s="13" t="str">
        <f t="shared" si="116"/>
        <v>En attente</v>
      </c>
      <c r="CC43" s="13" t="str">
        <f t="shared" si="116"/>
        <v>En attente</v>
      </c>
      <c r="CD43" s="13" t="str">
        <f t="shared" si="116"/>
        <v>En attente</v>
      </c>
      <c r="CE43" s="13" t="str">
        <f t="shared" si="116"/>
        <v>En attente</v>
      </c>
      <c r="CF43" s="13" t="str">
        <f t="shared" si="116"/>
        <v>En attente</v>
      </c>
      <c r="CG43" s="13" t="str">
        <f t="shared" si="116"/>
        <v>En attente</v>
      </c>
      <c r="CH43" s="13" t="str">
        <f t="shared" si="116"/>
        <v>En attente</v>
      </c>
      <c r="CI43" s="13" t="str">
        <f t="shared" si="116"/>
        <v>En attente</v>
      </c>
      <c r="CJ43" s="13" t="str">
        <f t="shared" si="116"/>
        <v>En attente</v>
      </c>
      <c r="CK43" s="13" t="str">
        <f t="shared" si="116"/>
        <v>En attente</v>
      </c>
      <c r="CL43" s="13" t="str">
        <f t="shared" si="116"/>
        <v/>
      </c>
      <c r="CM43" s="13" t="str">
        <f t="shared" si="116"/>
        <v/>
      </c>
      <c r="CN43" s="13" t="str">
        <f t="shared" si="116"/>
        <v/>
      </c>
      <c r="CO43" s="13" t="str">
        <f t="shared" si="116"/>
        <v/>
      </c>
      <c r="CP43" s="13" t="str">
        <f t="shared" si="113"/>
        <v/>
      </c>
      <c r="CQ43" s="13" t="str">
        <f t="shared" si="113"/>
        <v/>
      </c>
      <c r="CR43" s="13" t="str">
        <f t="shared" si="113"/>
        <v/>
      </c>
      <c r="CS43" s="13" t="str">
        <f t="shared" si="112"/>
        <v/>
      </c>
      <c r="CT43" s="13" t="str">
        <f t="shared" si="112"/>
        <v/>
      </c>
      <c r="CU43" s="13" t="str">
        <f t="shared" si="112"/>
        <v/>
      </c>
      <c r="CV43" s="13" t="str">
        <f t="shared" si="112"/>
        <v/>
      </c>
      <c r="CW43" s="13" t="str">
        <f t="shared" si="112"/>
        <v/>
      </c>
      <c r="CX43" s="13" t="str">
        <f t="shared" si="112"/>
        <v/>
      </c>
      <c r="CY43" s="13" t="str">
        <f t="shared" si="112"/>
        <v/>
      </c>
      <c r="CZ43" s="13" t="str">
        <f t="shared" si="112"/>
        <v/>
      </c>
      <c r="DA43" s="13" t="str">
        <f t="shared" si="112"/>
        <v/>
      </c>
      <c r="DB43" s="13" t="str">
        <f t="shared" si="112"/>
        <v/>
      </c>
      <c r="DC43" s="13" t="str">
        <f t="shared" si="112"/>
        <v/>
      </c>
      <c r="DD43" s="13" t="str">
        <f t="shared" si="112"/>
        <v/>
      </c>
      <c r="DE43" s="227" t="str">
        <f t="shared" ref="DE43:DL52" si="123">IF(AND(DE$2&gt;=$D43,DE$2&lt;=$H43),$I43,"")</f>
        <v/>
      </c>
      <c r="DF43" s="13" t="str">
        <f t="shared" si="123"/>
        <v/>
      </c>
      <c r="DG43" s="13" t="str">
        <f t="shared" si="123"/>
        <v/>
      </c>
      <c r="DH43" s="13" t="str">
        <f t="shared" si="123"/>
        <v/>
      </c>
      <c r="DI43" s="13" t="str">
        <f t="shared" si="123"/>
        <v/>
      </c>
      <c r="DJ43" s="13" t="str">
        <f t="shared" si="123"/>
        <v/>
      </c>
      <c r="DK43" s="13" t="str">
        <f t="shared" si="123"/>
        <v/>
      </c>
      <c r="DL43" s="191" t="str">
        <f t="shared" si="123"/>
        <v/>
      </c>
    </row>
    <row r="44" spans="1:116" x14ac:dyDescent="0.45">
      <c r="A44" s="154" t="s">
        <v>112</v>
      </c>
      <c r="B44" s="80" t="s">
        <v>53</v>
      </c>
      <c r="C44" s="63">
        <v>0</v>
      </c>
      <c r="D44" s="97">
        <f>D43</f>
        <v>44704</v>
      </c>
      <c r="E44" s="114">
        <f>E45+E46+E47</f>
        <v>3</v>
      </c>
      <c r="F44" s="114">
        <f>F45+F46+F47</f>
        <v>12</v>
      </c>
      <c r="G44" s="114">
        <v>0</v>
      </c>
      <c r="H44" s="97">
        <f t="shared" si="119"/>
        <v>44706</v>
      </c>
      <c r="I44" s="38" t="s">
        <v>21</v>
      </c>
      <c r="J44" s="131"/>
      <c r="K44" s="39" t="s">
        <v>10</v>
      </c>
      <c r="L44" s="174">
        <f>L45+L46+L47</f>
        <v>204</v>
      </c>
      <c r="M44" s="190" t="str">
        <f t="shared" si="120"/>
        <v/>
      </c>
      <c r="N44" s="13" t="str">
        <f t="shared" ref="N44:AC59" si="124">IF(AND(N$2&gt;=$D44,N$2&lt;=$H44),$I44,"")</f>
        <v/>
      </c>
      <c r="O44" s="13" t="str">
        <f t="shared" si="124"/>
        <v/>
      </c>
      <c r="P44" s="13" t="str">
        <f t="shared" si="124"/>
        <v/>
      </c>
      <c r="Q44" s="13" t="str">
        <f t="shared" si="124"/>
        <v/>
      </c>
      <c r="R44" s="13" t="str">
        <f t="shared" si="124"/>
        <v/>
      </c>
      <c r="S44" s="13" t="str">
        <f t="shared" si="124"/>
        <v/>
      </c>
      <c r="T44" s="13" t="str">
        <f t="shared" si="124"/>
        <v/>
      </c>
      <c r="U44" s="13" t="str">
        <f t="shared" si="124"/>
        <v/>
      </c>
      <c r="V44" s="13" t="str">
        <f t="shared" si="124"/>
        <v/>
      </c>
      <c r="W44" s="13" t="str">
        <f t="shared" si="124"/>
        <v/>
      </c>
      <c r="X44" s="13" t="str">
        <f t="shared" si="124"/>
        <v/>
      </c>
      <c r="Y44" s="13" t="str">
        <f t="shared" si="124"/>
        <v/>
      </c>
      <c r="Z44" s="13" t="str">
        <f t="shared" si="124"/>
        <v/>
      </c>
      <c r="AA44" s="13" t="str">
        <f t="shared" si="124"/>
        <v/>
      </c>
      <c r="AB44" s="13" t="str">
        <f t="shared" si="124"/>
        <v/>
      </c>
      <c r="AC44" s="13" t="str">
        <f t="shared" si="124"/>
        <v/>
      </c>
      <c r="AD44" s="13" t="str">
        <f t="shared" si="121"/>
        <v/>
      </c>
      <c r="AE44" s="13" t="str">
        <f t="shared" si="121"/>
        <v/>
      </c>
      <c r="AF44" s="13" t="str">
        <f t="shared" si="121"/>
        <v/>
      </c>
      <c r="AG44" s="13" t="str">
        <f t="shared" si="121"/>
        <v/>
      </c>
      <c r="AH44" s="13" t="str">
        <f t="shared" si="121"/>
        <v/>
      </c>
      <c r="AI44" s="13" t="str">
        <f t="shared" si="121"/>
        <v/>
      </c>
      <c r="AJ44" s="13" t="str">
        <f t="shared" si="121"/>
        <v/>
      </c>
      <c r="AK44" s="13" t="str">
        <f t="shared" si="121"/>
        <v/>
      </c>
      <c r="AL44" s="13" t="str">
        <f t="shared" si="121"/>
        <v/>
      </c>
      <c r="AM44" s="13" t="str">
        <f t="shared" si="121"/>
        <v/>
      </c>
      <c r="AN44" s="13" t="str">
        <f t="shared" si="121"/>
        <v/>
      </c>
      <c r="AO44" s="13" t="str">
        <f t="shared" si="121"/>
        <v/>
      </c>
      <c r="AP44" s="13" t="str">
        <f t="shared" si="121"/>
        <v/>
      </c>
      <c r="AQ44" s="13" t="str">
        <f t="shared" si="121"/>
        <v/>
      </c>
      <c r="AR44" s="13" t="str">
        <f t="shared" si="121"/>
        <v/>
      </c>
      <c r="AS44" s="13" t="str">
        <f t="shared" si="110"/>
        <v/>
      </c>
      <c r="AT44" s="13" t="str">
        <f t="shared" si="110"/>
        <v/>
      </c>
      <c r="AU44" s="13" t="str">
        <f t="shared" si="110"/>
        <v/>
      </c>
      <c r="AV44" s="13" t="str">
        <f t="shared" si="110"/>
        <v/>
      </c>
      <c r="AW44" s="13" t="str">
        <f t="shared" si="110"/>
        <v/>
      </c>
      <c r="AX44" s="13" t="str">
        <f t="shared" si="110"/>
        <v/>
      </c>
      <c r="AY44" s="13" t="str">
        <f t="shared" si="110"/>
        <v/>
      </c>
      <c r="AZ44" s="13" t="str">
        <f t="shared" si="110"/>
        <v/>
      </c>
      <c r="BA44" s="13" t="str">
        <f t="shared" si="110"/>
        <v/>
      </c>
      <c r="BB44" s="13" t="str">
        <f t="shared" si="108"/>
        <v/>
      </c>
      <c r="BC44" s="13" t="str">
        <f t="shared" si="108"/>
        <v/>
      </c>
      <c r="BD44" s="13" t="str">
        <f t="shared" si="108"/>
        <v/>
      </c>
      <c r="BE44" s="13" t="str">
        <f t="shared" si="108"/>
        <v/>
      </c>
      <c r="BF44" s="13" t="str">
        <f t="shared" si="108"/>
        <v/>
      </c>
      <c r="BG44" s="13" t="str">
        <f t="shared" si="108"/>
        <v/>
      </c>
      <c r="BH44" s="13" t="str">
        <f t="shared" si="108"/>
        <v/>
      </c>
      <c r="BI44" s="13" t="str">
        <f t="shared" si="122"/>
        <v/>
      </c>
      <c r="BJ44" s="13" t="str">
        <f t="shared" si="122"/>
        <v/>
      </c>
      <c r="BK44" s="13" t="str">
        <f t="shared" si="122"/>
        <v/>
      </c>
      <c r="BL44" s="13" t="str">
        <f t="shared" si="122"/>
        <v/>
      </c>
      <c r="BM44" s="13" t="str">
        <f t="shared" si="122"/>
        <v/>
      </c>
      <c r="BN44" s="13" t="str">
        <f t="shared" si="122"/>
        <v/>
      </c>
      <c r="BO44" s="13" t="str">
        <f t="shared" si="122"/>
        <v/>
      </c>
      <c r="BP44" s="13" t="str">
        <f t="shared" si="122"/>
        <v/>
      </c>
      <c r="BQ44" s="13" t="str">
        <f t="shared" si="122"/>
        <v/>
      </c>
      <c r="BR44" s="13" t="str">
        <f t="shared" si="122"/>
        <v/>
      </c>
      <c r="BS44" s="13" t="str">
        <f t="shared" si="122"/>
        <v/>
      </c>
      <c r="BT44" s="13" t="str">
        <f t="shared" si="122"/>
        <v/>
      </c>
      <c r="BU44" s="13" t="str">
        <f t="shared" si="122"/>
        <v/>
      </c>
      <c r="BV44" s="13" t="str">
        <f t="shared" si="122"/>
        <v/>
      </c>
      <c r="BW44" s="13" t="str">
        <f t="shared" si="122"/>
        <v/>
      </c>
      <c r="BX44" s="13" t="str">
        <f t="shared" si="122"/>
        <v/>
      </c>
      <c r="BY44" s="13" t="str">
        <f t="shared" si="118"/>
        <v/>
      </c>
      <c r="BZ44" s="13" t="str">
        <f t="shared" si="118"/>
        <v>En attente</v>
      </c>
      <c r="CA44" s="13" t="str">
        <f t="shared" si="116"/>
        <v>En attente</v>
      </c>
      <c r="CB44" s="13" t="str">
        <f t="shared" si="116"/>
        <v>En attente</v>
      </c>
      <c r="CC44" s="13" t="str">
        <f t="shared" si="116"/>
        <v/>
      </c>
      <c r="CD44" s="13" t="str">
        <f t="shared" si="116"/>
        <v/>
      </c>
      <c r="CE44" s="13" t="str">
        <f t="shared" si="116"/>
        <v/>
      </c>
      <c r="CF44" s="13" t="str">
        <f t="shared" si="116"/>
        <v/>
      </c>
      <c r="CG44" s="13" t="str">
        <f t="shared" si="116"/>
        <v/>
      </c>
      <c r="CH44" s="13" t="str">
        <f t="shared" si="116"/>
        <v/>
      </c>
      <c r="CI44" s="13" t="str">
        <f t="shared" si="116"/>
        <v/>
      </c>
      <c r="CJ44" s="13" t="str">
        <f t="shared" si="116"/>
        <v/>
      </c>
      <c r="CK44" s="13" t="str">
        <f t="shared" si="116"/>
        <v/>
      </c>
      <c r="CL44" s="13" t="str">
        <f t="shared" si="116"/>
        <v/>
      </c>
      <c r="CM44" s="13" t="str">
        <f t="shared" si="116"/>
        <v/>
      </c>
      <c r="CN44" s="13" t="str">
        <f t="shared" si="116"/>
        <v/>
      </c>
      <c r="CO44" s="13" t="str">
        <f t="shared" si="116"/>
        <v/>
      </c>
      <c r="CP44" s="13" t="str">
        <f t="shared" si="113"/>
        <v/>
      </c>
      <c r="CQ44" s="13" t="str">
        <f t="shared" si="113"/>
        <v/>
      </c>
      <c r="CR44" s="13" t="str">
        <f t="shared" si="113"/>
        <v/>
      </c>
      <c r="CS44" s="13" t="str">
        <f t="shared" si="112"/>
        <v/>
      </c>
      <c r="CT44" s="13" t="str">
        <f t="shared" si="112"/>
        <v/>
      </c>
      <c r="CU44" s="13" t="str">
        <f t="shared" si="112"/>
        <v/>
      </c>
      <c r="CV44" s="13" t="str">
        <f t="shared" si="112"/>
        <v/>
      </c>
      <c r="CW44" s="13" t="str">
        <f t="shared" si="112"/>
        <v/>
      </c>
      <c r="CX44" s="13" t="str">
        <f t="shared" si="112"/>
        <v/>
      </c>
      <c r="CY44" s="13" t="str">
        <f t="shared" si="112"/>
        <v/>
      </c>
      <c r="CZ44" s="13" t="str">
        <f t="shared" si="112"/>
        <v/>
      </c>
      <c r="DA44" s="13" t="str">
        <f t="shared" si="112"/>
        <v/>
      </c>
      <c r="DB44" s="13" t="str">
        <f t="shared" si="112"/>
        <v/>
      </c>
      <c r="DC44" s="13" t="str">
        <f t="shared" si="112"/>
        <v/>
      </c>
      <c r="DD44" s="13" t="str">
        <f t="shared" si="112"/>
        <v/>
      </c>
      <c r="DE44" s="227" t="str">
        <f t="shared" si="123"/>
        <v/>
      </c>
      <c r="DF44" s="13" t="str">
        <f t="shared" si="123"/>
        <v/>
      </c>
      <c r="DG44" s="13" t="str">
        <f t="shared" si="123"/>
        <v/>
      </c>
      <c r="DH44" s="13" t="str">
        <f t="shared" si="123"/>
        <v/>
      </c>
      <c r="DI44" s="13" t="str">
        <f t="shared" si="123"/>
        <v/>
      </c>
      <c r="DJ44" s="13" t="str">
        <f t="shared" si="123"/>
        <v/>
      </c>
      <c r="DK44" s="13" t="str">
        <f t="shared" si="123"/>
        <v/>
      </c>
      <c r="DL44" s="191" t="str">
        <f t="shared" si="123"/>
        <v/>
      </c>
    </row>
    <row r="45" spans="1:116" hidden="1" x14ac:dyDescent="0.45">
      <c r="A45" s="155" t="s">
        <v>113</v>
      </c>
      <c r="B45" s="81" t="s">
        <v>55</v>
      </c>
      <c r="C45" s="64">
        <v>0</v>
      </c>
      <c r="D45" s="98">
        <f>D44</f>
        <v>44704</v>
      </c>
      <c r="E45" s="115">
        <v>1</v>
      </c>
      <c r="F45" s="115">
        <f>E45*4</f>
        <v>4</v>
      </c>
      <c r="G45" s="115">
        <v>0</v>
      </c>
      <c r="H45" s="98">
        <f t="shared" si="119"/>
        <v>44704</v>
      </c>
      <c r="I45" s="52" t="s">
        <v>21</v>
      </c>
      <c r="J45" s="132"/>
      <c r="K45" s="53" t="s">
        <v>10</v>
      </c>
      <c r="L45" s="174">
        <f>F45*Ressources!$C$2</f>
        <v>68</v>
      </c>
      <c r="M45" s="190" t="str">
        <f t="shared" si="120"/>
        <v/>
      </c>
      <c r="N45" s="13" t="str">
        <f t="shared" si="124"/>
        <v/>
      </c>
      <c r="O45" s="13" t="str">
        <f t="shared" si="124"/>
        <v/>
      </c>
      <c r="P45" s="13" t="str">
        <f t="shared" si="124"/>
        <v/>
      </c>
      <c r="Q45" s="13" t="str">
        <f t="shared" si="124"/>
        <v/>
      </c>
      <c r="R45" s="13" t="str">
        <f t="shared" si="124"/>
        <v/>
      </c>
      <c r="S45" s="13" t="str">
        <f t="shared" si="124"/>
        <v/>
      </c>
      <c r="T45" s="13" t="str">
        <f t="shared" si="124"/>
        <v/>
      </c>
      <c r="U45" s="13" t="str">
        <f t="shared" si="124"/>
        <v/>
      </c>
      <c r="V45" s="13" t="str">
        <f t="shared" si="124"/>
        <v/>
      </c>
      <c r="W45" s="13" t="str">
        <f t="shared" si="124"/>
        <v/>
      </c>
      <c r="X45" s="13" t="str">
        <f t="shared" si="124"/>
        <v/>
      </c>
      <c r="Y45" s="13" t="str">
        <f t="shared" si="124"/>
        <v/>
      </c>
      <c r="Z45" s="13" t="str">
        <f t="shared" si="124"/>
        <v/>
      </c>
      <c r="AA45" s="13" t="str">
        <f t="shared" si="124"/>
        <v/>
      </c>
      <c r="AB45" s="13" t="str">
        <f t="shared" si="124"/>
        <v/>
      </c>
      <c r="AC45" s="13" t="str">
        <f t="shared" si="124"/>
        <v/>
      </c>
      <c r="AD45" s="13" t="str">
        <f t="shared" si="121"/>
        <v/>
      </c>
      <c r="AE45" s="13" t="str">
        <f t="shared" si="121"/>
        <v/>
      </c>
      <c r="AF45" s="13" t="str">
        <f t="shared" si="121"/>
        <v/>
      </c>
      <c r="AG45" s="13" t="str">
        <f t="shared" si="121"/>
        <v/>
      </c>
      <c r="AH45" s="13" t="str">
        <f t="shared" si="121"/>
        <v/>
      </c>
      <c r="AI45" s="13" t="str">
        <f t="shared" si="121"/>
        <v/>
      </c>
      <c r="AJ45" s="13" t="str">
        <f t="shared" si="121"/>
        <v/>
      </c>
      <c r="AK45" s="13" t="str">
        <f t="shared" si="121"/>
        <v/>
      </c>
      <c r="AL45" s="13" t="str">
        <f t="shared" si="121"/>
        <v/>
      </c>
      <c r="AM45" s="13" t="str">
        <f t="shared" si="121"/>
        <v/>
      </c>
      <c r="AN45" s="13" t="str">
        <f t="shared" si="121"/>
        <v/>
      </c>
      <c r="AO45" s="13" t="str">
        <f t="shared" si="121"/>
        <v/>
      </c>
      <c r="AP45" s="13" t="str">
        <f t="shared" si="121"/>
        <v/>
      </c>
      <c r="AQ45" s="13" t="str">
        <f t="shared" si="121"/>
        <v/>
      </c>
      <c r="AR45" s="13" t="str">
        <f t="shared" si="121"/>
        <v/>
      </c>
      <c r="AS45" s="13" t="str">
        <f t="shared" si="110"/>
        <v/>
      </c>
      <c r="AT45" s="13" t="str">
        <f t="shared" si="110"/>
        <v/>
      </c>
      <c r="AU45" s="13" t="str">
        <f t="shared" si="110"/>
        <v/>
      </c>
      <c r="AV45" s="13" t="str">
        <f t="shared" si="110"/>
        <v/>
      </c>
      <c r="AW45" s="13" t="str">
        <f t="shared" si="110"/>
        <v/>
      </c>
      <c r="AX45" s="13" t="str">
        <f t="shared" si="110"/>
        <v/>
      </c>
      <c r="AY45" s="13" t="str">
        <f t="shared" si="110"/>
        <v/>
      </c>
      <c r="AZ45" s="13" t="str">
        <f t="shared" si="110"/>
        <v/>
      </c>
      <c r="BA45" s="13" t="str">
        <f t="shared" si="110"/>
        <v/>
      </c>
      <c r="BB45" s="13" t="str">
        <f t="shared" si="108"/>
        <v/>
      </c>
      <c r="BC45" s="13" t="str">
        <f t="shared" si="108"/>
        <v/>
      </c>
      <c r="BD45" s="13" t="str">
        <f t="shared" si="108"/>
        <v/>
      </c>
      <c r="BE45" s="13" t="str">
        <f t="shared" si="108"/>
        <v/>
      </c>
      <c r="BF45" s="13" t="str">
        <f t="shared" si="108"/>
        <v/>
      </c>
      <c r="BG45" s="13" t="str">
        <f t="shared" si="108"/>
        <v/>
      </c>
      <c r="BH45" s="13" t="str">
        <f t="shared" si="108"/>
        <v/>
      </c>
      <c r="BI45" s="13" t="str">
        <f t="shared" si="122"/>
        <v/>
      </c>
      <c r="BJ45" s="13" t="str">
        <f t="shared" si="122"/>
        <v/>
      </c>
      <c r="BK45" s="13" t="str">
        <f t="shared" si="122"/>
        <v/>
      </c>
      <c r="BL45" s="13" t="str">
        <f t="shared" si="122"/>
        <v/>
      </c>
      <c r="BM45" s="13" t="str">
        <f t="shared" si="122"/>
        <v/>
      </c>
      <c r="BN45" s="13" t="str">
        <f t="shared" si="122"/>
        <v/>
      </c>
      <c r="BO45" s="13" t="str">
        <f t="shared" si="122"/>
        <v/>
      </c>
      <c r="BP45" s="13" t="str">
        <f t="shared" si="122"/>
        <v/>
      </c>
      <c r="BQ45" s="13" t="str">
        <f t="shared" si="122"/>
        <v/>
      </c>
      <c r="BR45" s="13" t="str">
        <f t="shared" si="122"/>
        <v/>
      </c>
      <c r="BS45" s="13" t="str">
        <f t="shared" si="122"/>
        <v/>
      </c>
      <c r="BT45" s="13" t="str">
        <f t="shared" si="122"/>
        <v/>
      </c>
      <c r="BU45" s="13" t="str">
        <f t="shared" si="122"/>
        <v/>
      </c>
      <c r="BV45" s="13" t="str">
        <f t="shared" si="122"/>
        <v/>
      </c>
      <c r="BW45" s="13" t="str">
        <f t="shared" si="122"/>
        <v/>
      </c>
      <c r="BX45" s="13" t="str">
        <f t="shared" si="122"/>
        <v/>
      </c>
      <c r="BY45" s="13" t="str">
        <f t="shared" si="118"/>
        <v/>
      </c>
      <c r="BZ45" s="13" t="str">
        <f t="shared" si="118"/>
        <v>En attente</v>
      </c>
      <c r="CA45" s="13" t="str">
        <f t="shared" si="116"/>
        <v/>
      </c>
      <c r="CB45" s="13" t="str">
        <f t="shared" si="116"/>
        <v/>
      </c>
      <c r="CC45" s="13" t="str">
        <f t="shared" si="116"/>
        <v/>
      </c>
      <c r="CD45" s="13" t="str">
        <f t="shared" si="116"/>
        <v/>
      </c>
      <c r="CE45" s="13" t="str">
        <f t="shared" si="116"/>
        <v/>
      </c>
      <c r="CF45" s="13" t="str">
        <f t="shared" si="116"/>
        <v/>
      </c>
      <c r="CG45" s="13" t="str">
        <f t="shared" si="116"/>
        <v/>
      </c>
      <c r="CH45" s="13" t="str">
        <f t="shared" si="116"/>
        <v/>
      </c>
      <c r="CI45" s="13" t="str">
        <f t="shared" si="116"/>
        <v/>
      </c>
      <c r="CJ45" s="13" t="str">
        <f t="shared" si="116"/>
        <v/>
      </c>
      <c r="CK45" s="13" t="str">
        <f t="shared" si="116"/>
        <v/>
      </c>
      <c r="CL45" s="13" t="str">
        <f t="shared" si="116"/>
        <v/>
      </c>
      <c r="CM45" s="13" t="str">
        <f t="shared" si="116"/>
        <v/>
      </c>
      <c r="CN45" s="13" t="str">
        <f t="shared" si="116"/>
        <v/>
      </c>
      <c r="CO45" s="13" t="str">
        <f t="shared" si="116"/>
        <v/>
      </c>
      <c r="CP45" s="13" t="str">
        <f t="shared" si="113"/>
        <v/>
      </c>
      <c r="CQ45" s="13" t="str">
        <f t="shared" si="113"/>
        <v/>
      </c>
      <c r="CR45" s="13" t="str">
        <f t="shared" si="113"/>
        <v/>
      </c>
      <c r="CS45" s="13" t="str">
        <f t="shared" si="112"/>
        <v/>
      </c>
      <c r="CT45" s="13" t="str">
        <f t="shared" si="112"/>
        <v/>
      </c>
      <c r="CU45" s="13" t="str">
        <f t="shared" si="112"/>
        <v/>
      </c>
      <c r="CV45" s="13" t="str">
        <f t="shared" si="112"/>
        <v/>
      </c>
      <c r="CW45" s="13" t="str">
        <f t="shared" si="112"/>
        <v/>
      </c>
      <c r="CX45" s="13" t="str">
        <f t="shared" si="112"/>
        <v/>
      </c>
      <c r="CY45" s="13" t="str">
        <f t="shared" si="112"/>
        <v/>
      </c>
      <c r="CZ45" s="13" t="str">
        <f t="shared" si="112"/>
        <v/>
      </c>
      <c r="DA45" s="13" t="str">
        <f t="shared" si="112"/>
        <v/>
      </c>
      <c r="DB45" s="13" t="str">
        <f t="shared" si="112"/>
        <v/>
      </c>
      <c r="DC45" s="13" t="str">
        <f t="shared" si="112"/>
        <v/>
      </c>
      <c r="DD45" s="13" t="str">
        <f t="shared" si="112"/>
        <v/>
      </c>
      <c r="DE45" s="227" t="str">
        <f t="shared" si="123"/>
        <v/>
      </c>
      <c r="DF45" s="13" t="str">
        <f t="shared" si="123"/>
        <v/>
      </c>
      <c r="DG45" s="13" t="str">
        <f t="shared" si="123"/>
        <v/>
      </c>
      <c r="DH45" s="13" t="str">
        <f t="shared" si="123"/>
        <v/>
      </c>
      <c r="DI45" s="13" t="str">
        <f t="shared" si="123"/>
        <v/>
      </c>
      <c r="DJ45" s="13" t="str">
        <f t="shared" si="123"/>
        <v/>
      </c>
      <c r="DK45" s="13" t="str">
        <f t="shared" si="123"/>
        <v/>
      </c>
      <c r="DL45" s="191" t="str">
        <f t="shared" si="123"/>
        <v/>
      </c>
    </row>
    <row r="46" spans="1:116" hidden="1" x14ac:dyDescent="0.45">
      <c r="A46" s="155" t="s">
        <v>114</v>
      </c>
      <c r="B46" s="81" t="s">
        <v>56</v>
      </c>
      <c r="C46" s="64">
        <v>0</v>
      </c>
      <c r="D46" s="98">
        <f t="shared" ref="D46:D64" si="125">H45+1</f>
        <v>44705</v>
      </c>
      <c r="E46" s="115">
        <v>1</v>
      </c>
      <c r="F46" s="115">
        <f>E46*4</f>
        <v>4</v>
      </c>
      <c r="G46" s="115">
        <v>0</v>
      </c>
      <c r="H46" s="98">
        <f t="shared" si="119"/>
        <v>44705</v>
      </c>
      <c r="I46" s="52" t="s">
        <v>21</v>
      </c>
      <c r="J46" s="132"/>
      <c r="K46" s="53" t="s">
        <v>10</v>
      </c>
      <c r="L46" s="174">
        <f>F46*Ressources!$C$2</f>
        <v>68</v>
      </c>
      <c r="M46" s="190" t="str">
        <f t="shared" si="120"/>
        <v/>
      </c>
      <c r="N46" s="13" t="str">
        <f t="shared" si="124"/>
        <v/>
      </c>
      <c r="O46" s="13" t="str">
        <f t="shared" si="124"/>
        <v/>
      </c>
      <c r="P46" s="13" t="str">
        <f t="shared" si="124"/>
        <v/>
      </c>
      <c r="Q46" s="13" t="str">
        <f t="shared" si="124"/>
        <v/>
      </c>
      <c r="R46" s="13" t="str">
        <f t="shared" si="124"/>
        <v/>
      </c>
      <c r="S46" s="13" t="str">
        <f t="shared" si="124"/>
        <v/>
      </c>
      <c r="T46" s="13" t="str">
        <f t="shared" si="124"/>
        <v/>
      </c>
      <c r="U46" s="13" t="str">
        <f t="shared" si="124"/>
        <v/>
      </c>
      <c r="V46" s="13" t="str">
        <f t="shared" si="124"/>
        <v/>
      </c>
      <c r="W46" s="13" t="str">
        <f t="shared" si="124"/>
        <v/>
      </c>
      <c r="X46" s="13" t="str">
        <f t="shared" si="124"/>
        <v/>
      </c>
      <c r="Y46" s="13" t="str">
        <f t="shared" si="124"/>
        <v/>
      </c>
      <c r="Z46" s="13" t="str">
        <f t="shared" si="124"/>
        <v/>
      </c>
      <c r="AA46" s="13" t="str">
        <f t="shared" si="124"/>
        <v/>
      </c>
      <c r="AB46" s="13" t="str">
        <f t="shared" si="124"/>
        <v/>
      </c>
      <c r="AC46" s="13" t="str">
        <f t="shared" si="124"/>
        <v/>
      </c>
      <c r="AD46" s="13" t="str">
        <f t="shared" si="121"/>
        <v/>
      </c>
      <c r="AE46" s="13" t="str">
        <f t="shared" si="121"/>
        <v/>
      </c>
      <c r="AF46" s="13" t="str">
        <f t="shared" si="121"/>
        <v/>
      </c>
      <c r="AG46" s="13" t="str">
        <f t="shared" si="121"/>
        <v/>
      </c>
      <c r="AH46" s="13" t="str">
        <f t="shared" si="121"/>
        <v/>
      </c>
      <c r="AI46" s="13" t="str">
        <f t="shared" si="121"/>
        <v/>
      </c>
      <c r="AJ46" s="13" t="str">
        <f t="shared" si="121"/>
        <v/>
      </c>
      <c r="AK46" s="13" t="str">
        <f t="shared" si="121"/>
        <v/>
      </c>
      <c r="AL46" s="13" t="str">
        <f t="shared" si="121"/>
        <v/>
      </c>
      <c r="AM46" s="13" t="str">
        <f t="shared" si="121"/>
        <v/>
      </c>
      <c r="AN46" s="13" t="str">
        <f t="shared" si="121"/>
        <v/>
      </c>
      <c r="AO46" s="13" t="str">
        <f t="shared" si="121"/>
        <v/>
      </c>
      <c r="AP46" s="13" t="str">
        <f t="shared" si="121"/>
        <v/>
      </c>
      <c r="AQ46" s="13" t="str">
        <f t="shared" si="121"/>
        <v/>
      </c>
      <c r="AR46" s="13" t="str">
        <f t="shared" si="121"/>
        <v/>
      </c>
      <c r="AS46" s="13" t="str">
        <f t="shared" si="110"/>
        <v/>
      </c>
      <c r="AT46" s="13" t="str">
        <f t="shared" si="110"/>
        <v/>
      </c>
      <c r="AU46" s="13" t="str">
        <f t="shared" si="110"/>
        <v/>
      </c>
      <c r="AV46" s="13" t="str">
        <f t="shared" si="110"/>
        <v/>
      </c>
      <c r="AW46" s="13" t="str">
        <f t="shared" ref="AW46:BL61" si="126">IF(AND(AW$2&gt;=$D46,AW$2&lt;=$H46),$I46,"")</f>
        <v/>
      </c>
      <c r="AX46" s="13" t="str">
        <f t="shared" si="126"/>
        <v/>
      </c>
      <c r="AY46" s="13" t="str">
        <f t="shared" si="126"/>
        <v/>
      </c>
      <c r="AZ46" s="13" t="str">
        <f t="shared" si="126"/>
        <v/>
      </c>
      <c r="BA46" s="13" t="str">
        <f t="shared" si="126"/>
        <v/>
      </c>
      <c r="BB46" s="13" t="str">
        <f t="shared" si="126"/>
        <v/>
      </c>
      <c r="BC46" s="13" t="str">
        <f t="shared" si="126"/>
        <v/>
      </c>
      <c r="BD46" s="13" t="str">
        <f t="shared" si="126"/>
        <v/>
      </c>
      <c r="BE46" s="13" t="str">
        <f t="shared" si="126"/>
        <v/>
      </c>
      <c r="BF46" s="13" t="str">
        <f t="shared" si="126"/>
        <v/>
      </c>
      <c r="BG46" s="13" t="str">
        <f t="shared" si="126"/>
        <v/>
      </c>
      <c r="BH46" s="13" t="str">
        <f t="shared" si="126"/>
        <v/>
      </c>
      <c r="BI46" s="13" t="str">
        <f t="shared" si="126"/>
        <v/>
      </c>
      <c r="BJ46" s="13" t="str">
        <f t="shared" si="126"/>
        <v/>
      </c>
      <c r="BK46" s="13" t="str">
        <f t="shared" si="126"/>
        <v/>
      </c>
      <c r="BL46" s="13" t="str">
        <f t="shared" si="126"/>
        <v/>
      </c>
      <c r="BM46" s="13" t="str">
        <f t="shared" si="122"/>
        <v/>
      </c>
      <c r="BN46" s="13" t="str">
        <f t="shared" si="122"/>
        <v/>
      </c>
      <c r="BO46" s="13" t="str">
        <f t="shared" si="122"/>
        <v/>
      </c>
      <c r="BP46" s="13" t="str">
        <f t="shared" si="122"/>
        <v/>
      </c>
      <c r="BQ46" s="13" t="str">
        <f t="shared" si="122"/>
        <v/>
      </c>
      <c r="BR46" s="13" t="str">
        <f t="shared" si="122"/>
        <v/>
      </c>
      <c r="BS46" s="13" t="str">
        <f t="shared" si="122"/>
        <v/>
      </c>
      <c r="BT46" s="13" t="str">
        <f t="shared" si="122"/>
        <v/>
      </c>
      <c r="BU46" s="13" t="str">
        <f t="shared" si="122"/>
        <v/>
      </c>
      <c r="BV46" s="13" t="str">
        <f t="shared" si="122"/>
        <v/>
      </c>
      <c r="BW46" s="13" t="str">
        <f t="shared" si="122"/>
        <v/>
      </c>
      <c r="BX46" s="13" t="str">
        <f t="shared" si="122"/>
        <v/>
      </c>
      <c r="BY46" s="13" t="str">
        <f t="shared" si="118"/>
        <v/>
      </c>
      <c r="BZ46" s="13" t="str">
        <f t="shared" si="118"/>
        <v/>
      </c>
      <c r="CA46" s="13" t="str">
        <f t="shared" si="116"/>
        <v>En attente</v>
      </c>
      <c r="CB46" s="13" t="str">
        <f t="shared" si="116"/>
        <v/>
      </c>
      <c r="CC46" s="13" t="str">
        <f t="shared" si="116"/>
        <v/>
      </c>
      <c r="CD46" s="13" t="str">
        <f t="shared" si="116"/>
        <v/>
      </c>
      <c r="CE46" s="13" t="str">
        <f t="shared" si="116"/>
        <v/>
      </c>
      <c r="CF46" s="13" t="str">
        <f t="shared" si="116"/>
        <v/>
      </c>
      <c r="CG46" s="13" t="str">
        <f t="shared" si="116"/>
        <v/>
      </c>
      <c r="CH46" s="13" t="str">
        <f t="shared" si="116"/>
        <v/>
      </c>
      <c r="CI46" s="13" t="str">
        <f t="shared" si="116"/>
        <v/>
      </c>
      <c r="CJ46" s="13" t="str">
        <f t="shared" si="116"/>
        <v/>
      </c>
      <c r="CK46" s="13" t="str">
        <f t="shared" si="116"/>
        <v/>
      </c>
      <c r="CL46" s="13" t="str">
        <f t="shared" si="116"/>
        <v/>
      </c>
      <c r="CM46" s="13" t="str">
        <f t="shared" si="116"/>
        <v/>
      </c>
      <c r="CN46" s="13" t="str">
        <f t="shared" si="116"/>
        <v/>
      </c>
      <c r="CO46" s="13" t="str">
        <f t="shared" si="116"/>
        <v/>
      </c>
      <c r="CP46" s="13" t="str">
        <f t="shared" si="113"/>
        <v/>
      </c>
      <c r="CQ46" s="13" t="str">
        <f t="shared" si="113"/>
        <v/>
      </c>
      <c r="CR46" s="13" t="str">
        <f t="shared" si="113"/>
        <v/>
      </c>
      <c r="CS46" s="13" t="str">
        <f t="shared" si="112"/>
        <v/>
      </c>
      <c r="CT46" s="13" t="str">
        <f t="shared" si="112"/>
        <v/>
      </c>
      <c r="CU46" s="13" t="str">
        <f t="shared" si="112"/>
        <v/>
      </c>
      <c r="CV46" s="13" t="str">
        <f t="shared" si="112"/>
        <v/>
      </c>
      <c r="CW46" s="13" t="str">
        <f t="shared" si="112"/>
        <v/>
      </c>
      <c r="CX46" s="13" t="str">
        <f t="shared" si="112"/>
        <v/>
      </c>
      <c r="CY46" s="13" t="str">
        <f t="shared" si="112"/>
        <v/>
      </c>
      <c r="CZ46" s="13" t="str">
        <f t="shared" si="112"/>
        <v/>
      </c>
      <c r="DA46" s="13" t="str">
        <f t="shared" si="112"/>
        <v/>
      </c>
      <c r="DB46" s="13" t="str">
        <f t="shared" si="112"/>
        <v/>
      </c>
      <c r="DC46" s="13" t="str">
        <f t="shared" si="112"/>
        <v/>
      </c>
      <c r="DD46" s="13" t="str">
        <f t="shared" si="112"/>
        <v/>
      </c>
      <c r="DE46" s="227" t="str">
        <f t="shared" si="123"/>
        <v/>
      </c>
      <c r="DF46" s="13" t="str">
        <f t="shared" si="123"/>
        <v/>
      </c>
      <c r="DG46" s="13" t="str">
        <f t="shared" si="123"/>
        <v/>
      </c>
      <c r="DH46" s="13" t="str">
        <f t="shared" si="123"/>
        <v/>
      </c>
      <c r="DI46" s="13" t="str">
        <f t="shared" si="123"/>
        <v/>
      </c>
      <c r="DJ46" s="13" t="str">
        <f t="shared" si="123"/>
        <v/>
      </c>
      <c r="DK46" s="13" t="str">
        <f t="shared" si="123"/>
        <v/>
      </c>
      <c r="DL46" s="191" t="str">
        <f t="shared" si="123"/>
        <v/>
      </c>
    </row>
    <row r="47" spans="1:116" hidden="1" x14ac:dyDescent="0.45">
      <c r="A47" s="155" t="s">
        <v>115</v>
      </c>
      <c r="B47" s="81" t="s">
        <v>57</v>
      </c>
      <c r="C47" s="64">
        <v>0</v>
      </c>
      <c r="D47" s="98">
        <f t="shared" si="125"/>
        <v>44706</v>
      </c>
      <c r="E47" s="115">
        <v>1</v>
      </c>
      <c r="F47" s="115">
        <f>E47*4</f>
        <v>4</v>
      </c>
      <c r="G47" s="115">
        <v>0</v>
      </c>
      <c r="H47" s="98">
        <f t="shared" si="119"/>
        <v>44706</v>
      </c>
      <c r="I47" s="52" t="s">
        <v>21</v>
      </c>
      <c r="J47" s="132"/>
      <c r="K47" s="53" t="s">
        <v>10</v>
      </c>
      <c r="L47" s="174">
        <f>F47*Ressources!$C$2</f>
        <v>68</v>
      </c>
      <c r="M47" s="190" t="str">
        <f t="shared" si="120"/>
        <v/>
      </c>
      <c r="N47" s="13" t="str">
        <f t="shared" si="124"/>
        <v/>
      </c>
      <c r="O47" s="13" t="str">
        <f t="shared" si="124"/>
        <v/>
      </c>
      <c r="P47" s="13" t="str">
        <f t="shared" si="124"/>
        <v/>
      </c>
      <c r="Q47" s="13" t="str">
        <f t="shared" si="124"/>
        <v/>
      </c>
      <c r="R47" s="13" t="str">
        <f t="shared" si="124"/>
        <v/>
      </c>
      <c r="S47" s="13" t="str">
        <f t="shared" si="124"/>
        <v/>
      </c>
      <c r="T47" s="13" t="str">
        <f t="shared" si="124"/>
        <v/>
      </c>
      <c r="U47" s="13" t="str">
        <f t="shared" si="124"/>
        <v/>
      </c>
      <c r="V47" s="13" t="str">
        <f t="shared" si="124"/>
        <v/>
      </c>
      <c r="W47" s="13" t="str">
        <f t="shared" si="124"/>
        <v/>
      </c>
      <c r="X47" s="13" t="str">
        <f t="shared" si="124"/>
        <v/>
      </c>
      <c r="Y47" s="13" t="str">
        <f t="shared" si="124"/>
        <v/>
      </c>
      <c r="Z47" s="13" t="str">
        <f t="shared" si="124"/>
        <v/>
      </c>
      <c r="AA47" s="13" t="str">
        <f t="shared" si="124"/>
        <v/>
      </c>
      <c r="AB47" s="13" t="str">
        <f t="shared" si="124"/>
        <v/>
      </c>
      <c r="AC47" s="13" t="str">
        <f t="shared" si="124"/>
        <v/>
      </c>
      <c r="AD47" s="13" t="str">
        <f t="shared" si="121"/>
        <v/>
      </c>
      <c r="AE47" s="13" t="str">
        <f t="shared" si="121"/>
        <v/>
      </c>
      <c r="AF47" s="13" t="str">
        <f t="shared" si="121"/>
        <v/>
      </c>
      <c r="AG47" s="13" t="str">
        <f t="shared" si="121"/>
        <v/>
      </c>
      <c r="AH47" s="13" t="str">
        <f t="shared" si="121"/>
        <v/>
      </c>
      <c r="AI47" s="13" t="str">
        <f t="shared" si="121"/>
        <v/>
      </c>
      <c r="AJ47" s="13" t="str">
        <f t="shared" si="121"/>
        <v/>
      </c>
      <c r="AK47" s="13" t="str">
        <f t="shared" si="121"/>
        <v/>
      </c>
      <c r="AL47" s="13" t="str">
        <f t="shared" si="121"/>
        <v/>
      </c>
      <c r="AM47" s="13" t="str">
        <f t="shared" si="121"/>
        <v/>
      </c>
      <c r="AN47" s="13" t="str">
        <f t="shared" si="121"/>
        <v/>
      </c>
      <c r="AO47" s="13" t="str">
        <f t="shared" si="121"/>
        <v/>
      </c>
      <c r="AP47" s="13" t="str">
        <f t="shared" si="121"/>
        <v/>
      </c>
      <c r="AQ47" s="13" t="str">
        <f t="shared" si="121"/>
        <v/>
      </c>
      <c r="AR47" s="13" t="str">
        <f t="shared" si="121"/>
        <v/>
      </c>
      <c r="AS47" s="13" t="str">
        <f t="shared" ref="AS47:BH62" si="127">IF(AND(AS$2&gt;=$D47,AS$2&lt;=$H47),$I47,"")</f>
        <v/>
      </c>
      <c r="AT47" s="13" t="str">
        <f t="shared" si="127"/>
        <v/>
      </c>
      <c r="AU47" s="13" t="str">
        <f t="shared" si="127"/>
        <v/>
      </c>
      <c r="AV47" s="13" t="str">
        <f t="shared" si="127"/>
        <v/>
      </c>
      <c r="AW47" s="13" t="str">
        <f t="shared" si="127"/>
        <v/>
      </c>
      <c r="AX47" s="13" t="str">
        <f t="shared" si="127"/>
        <v/>
      </c>
      <c r="AY47" s="13" t="str">
        <f t="shared" si="127"/>
        <v/>
      </c>
      <c r="AZ47" s="13" t="str">
        <f t="shared" si="127"/>
        <v/>
      </c>
      <c r="BA47" s="13" t="str">
        <f t="shared" si="127"/>
        <v/>
      </c>
      <c r="BB47" s="13" t="str">
        <f t="shared" si="127"/>
        <v/>
      </c>
      <c r="BC47" s="13" t="str">
        <f t="shared" si="127"/>
        <v/>
      </c>
      <c r="BD47" s="13" t="str">
        <f t="shared" si="127"/>
        <v/>
      </c>
      <c r="BE47" s="13" t="str">
        <f t="shared" si="127"/>
        <v/>
      </c>
      <c r="BF47" s="13" t="str">
        <f t="shared" si="127"/>
        <v/>
      </c>
      <c r="BG47" s="13" t="str">
        <f t="shared" si="127"/>
        <v/>
      </c>
      <c r="BH47" s="13" t="str">
        <f t="shared" si="127"/>
        <v/>
      </c>
      <c r="BI47" s="13" t="str">
        <f t="shared" si="126"/>
        <v/>
      </c>
      <c r="BJ47" s="13" t="str">
        <f t="shared" si="126"/>
        <v/>
      </c>
      <c r="BK47" s="13" t="str">
        <f t="shared" si="126"/>
        <v/>
      </c>
      <c r="BL47" s="13" t="str">
        <f t="shared" si="126"/>
        <v/>
      </c>
      <c r="BM47" s="13" t="str">
        <f t="shared" si="122"/>
        <v/>
      </c>
      <c r="BN47" s="13" t="str">
        <f t="shared" si="122"/>
        <v/>
      </c>
      <c r="BO47" s="13" t="str">
        <f t="shared" si="122"/>
        <v/>
      </c>
      <c r="BP47" s="13" t="str">
        <f t="shared" si="122"/>
        <v/>
      </c>
      <c r="BQ47" s="13" t="str">
        <f t="shared" si="122"/>
        <v/>
      </c>
      <c r="BR47" s="13" t="str">
        <f t="shared" si="122"/>
        <v/>
      </c>
      <c r="BS47" s="13" t="str">
        <f t="shared" si="122"/>
        <v/>
      </c>
      <c r="BT47" s="13" t="str">
        <f t="shared" si="122"/>
        <v/>
      </c>
      <c r="BU47" s="13" t="str">
        <f t="shared" si="122"/>
        <v/>
      </c>
      <c r="BV47" s="13" t="str">
        <f t="shared" si="122"/>
        <v/>
      </c>
      <c r="BW47" s="13" t="str">
        <f t="shared" si="122"/>
        <v/>
      </c>
      <c r="BX47" s="13" t="str">
        <f t="shared" si="122"/>
        <v/>
      </c>
      <c r="BY47" s="13" t="str">
        <f t="shared" si="118"/>
        <v/>
      </c>
      <c r="BZ47" s="13" t="str">
        <f t="shared" si="118"/>
        <v/>
      </c>
      <c r="CA47" s="13" t="str">
        <f t="shared" si="116"/>
        <v/>
      </c>
      <c r="CB47" s="13" t="str">
        <f t="shared" si="116"/>
        <v>En attente</v>
      </c>
      <c r="CC47" s="13" t="str">
        <f t="shared" si="116"/>
        <v/>
      </c>
      <c r="CD47" s="13" t="str">
        <f t="shared" si="116"/>
        <v/>
      </c>
      <c r="CE47" s="13" t="str">
        <f t="shared" si="116"/>
        <v/>
      </c>
      <c r="CF47" s="13" t="str">
        <f t="shared" si="116"/>
        <v/>
      </c>
      <c r="CG47" s="13" t="str">
        <f t="shared" si="116"/>
        <v/>
      </c>
      <c r="CH47" s="13" t="str">
        <f t="shared" si="116"/>
        <v/>
      </c>
      <c r="CI47" s="13" t="str">
        <f t="shared" si="116"/>
        <v/>
      </c>
      <c r="CJ47" s="13" t="str">
        <f t="shared" si="116"/>
        <v/>
      </c>
      <c r="CK47" s="13" t="str">
        <f t="shared" si="116"/>
        <v/>
      </c>
      <c r="CL47" s="13" t="str">
        <f t="shared" si="116"/>
        <v/>
      </c>
      <c r="CM47" s="13" t="str">
        <f t="shared" si="116"/>
        <v/>
      </c>
      <c r="CN47" s="13" t="str">
        <f t="shared" si="116"/>
        <v/>
      </c>
      <c r="CO47" s="13" t="str">
        <f t="shared" si="116"/>
        <v/>
      </c>
      <c r="CP47" s="13" t="str">
        <f t="shared" si="113"/>
        <v/>
      </c>
      <c r="CQ47" s="13" t="str">
        <f t="shared" si="113"/>
        <v/>
      </c>
      <c r="CR47" s="13" t="str">
        <f t="shared" si="113"/>
        <v/>
      </c>
      <c r="CS47" s="13" t="str">
        <f t="shared" si="112"/>
        <v/>
      </c>
      <c r="CT47" s="13" t="str">
        <f t="shared" si="112"/>
        <v/>
      </c>
      <c r="CU47" s="13" t="str">
        <f t="shared" si="112"/>
        <v/>
      </c>
      <c r="CV47" s="13" t="str">
        <f t="shared" si="112"/>
        <v/>
      </c>
      <c r="CW47" s="13" t="str">
        <f t="shared" si="112"/>
        <v/>
      </c>
      <c r="CX47" s="13" t="str">
        <f t="shared" si="112"/>
        <v/>
      </c>
      <c r="CY47" s="13" t="str">
        <f t="shared" si="112"/>
        <v/>
      </c>
      <c r="CZ47" s="13" t="str">
        <f t="shared" si="112"/>
        <v/>
      </c>
      <c r="DA47" s="13" t="str">
        <f t="shared" si="112"/>
        <v/>
      </c>
      <c r="DB47" s="13" t="str">
        <f t="shared" si="112"/>
        <v/>
      </c>
      <c r="DC47" s="13" t="str">
        <f t="shared" si="112"/>
        <v/>
      </c>
      <c r="DD47" s="13" t="str">
        <f t="shared" si="112"/>
        <v/>
      </c>
      <c r="DE47" s="227" t="str">
        <f t="shared" si="123"/>
        <v/>
      </c>
      <c r="DF47" s="13" t="str">
        <f t="shared" si="123"/>
        <v/>
      </c>
      <c r="DG47" s="13" t="str">
        <f t="shared" si="123"/>
        <v/>
      </c>
      <c r="DH47" s="13" t="str">
        <f t="shared" si="123"/>
        <v/>
      </c>
      <c r="DI47" s="13" t="str">
        <f t="shared" si="123"/>
        <v/>
      </c>
      <c r="DJ47" s="13" t="str">
        <f t="shared" si="123"/>
        <v/>
      </c>
      <c r="DK47" s="13" t="str">
        <f t="shared" si="123"/>
        <v/>
      </c>
      <c r="DL47" s="191" t="str">
        <f t="shared" si="123"/>
        <v/>
      </c>
    </row>
    <row r="48" spans="1:116" x14ac:dyDescent="0.45">
      <c r="A48" s="154" t="s">
        <v>116</v>
      </c>
      <c r="B48" s="80" t="s">
        <v>54</v>
      </c>
      <c r="C48" s="63">
        <v>0</v>
      </c>
      <c r="D48" s="97">
        <f>H44+1</f>
        <v>44707</v>
      </c>
      <c r="E48" s="114">
        <f>E49+E50+E51</f>
        <v>3</v>
      </c>
      <c r="F48" s="114">
        <f>F49+F50+F51</f>
        <v>4</v>
      </c>
      <c r="G48" s="114">
        <v>0</v>
      </c>
      <c r="H48" s="97">
        <f t="shared" si="119"/>
        <v>44709</v>
      </c>
      <c r="I48" s="38" t="s">
        <v>21</v>
      </c>
      <c r="J48" s="131"/>
      <c r="K48" s="39" t="s">
        <v>10</v>
      </c>
      <c r="L48" s="174">
        <f>L49+L50+L51</f>
        <v>68</v>
      </c>
      <c r="M48" s="190" t="str">
        <f t="shared" si="120"/>
        <v/>
      </c>
      <c r="N48" s="13" t="str">
        <f t="shared" si="124"/>
        <v/>
      </c>
      <c r="O48" s="13" t="str">
        <f t="shared" si="124"/>
        <v/>
      </c>
      <c r="P48" s="13" t="str">
        <f t="shared" si="124"/>
        <v/>
      </c>
      <c r="Q48" s="13" t="str">
        <f t="shared" si="124"/>
        <v/>
      </c>
      <c r="R48" s="13" t="str">
        <f t="shared" si="124"/>
        <v/>
      </c>
      <c r="S48" s="13" t="str">
        <f t="shared" si="124"/>
        <v/>
      </c>
      <c r="T48" s="13" t="str">
        <f t="shared" si="124"/>
        <v/>
      </c>
      <c r="U48" s="13" t="str">
        <f t="shared" si="124"/>
        <v/>
      </c>
      <c r="V48" s="13" t="str">
        <f t="shared" si="124"/>
        <v/>
      </c>
      <c r="W48" s="13" t="str">
        <f t="shared" si="124"/>
        <v/>
      </c>
      <c r="X48" s="13" t="str">
        <f t="shared" si="124"/>
        <v/>
      </c>
      <c r="Y48" s="13" t="str">
        <f t="shared" si="124"/>
        <v/>
      </c>
      <c r="Z48" s="13" t="str">
        <f t="shared" si="124"/>
        <v/>
      </c>
      <c r="AA48" s="13" t="str">
        <f t="shared" si="124"/>
        <v/>
      </c>
      <c r="AB48" s="13" t="str">
        <f t="shared" si="124"/>
        <v/>
      </c>
      <c r="AC48" s="13" t="str">
        <f t="shared" si="124"/>
        <v/>
      </c>
      <c r="AD48" s="13" t="str">
        <f t="shared" si="121"/>
        <v/>
      </c>
      <c r="AE48" s="13" t="str">
        <f t="shared" si="121"/>
        <v/>
      </c>
      <c r="AF48" s="13" t="str">
        <f t="shared" si="121"/>
        <v/>
      </c>
      <c r="AG48" s="13" t="str">
        <f t="shared" si="121"/>
        <v/>
      </c>
      <c r="AH48" s="13" t="str">
        <f t="shared" si="121"/>
        <v/>
      </c>
      <c r="AI48" s="13" t="str">
        <f t="shared" si="121"/>
        <v/>
      </c>
      <c r="AJ48" s="13" t="str">
        <f t="shared" si="121"/>
        <v/>
      </c>
      <c r="AK48" s="13" t="str">
        <f t="shared" si="121"/>
        <v/>
      </c>
      <c r="AL48" s="13" t="str">
        <f t="shared" si="121"/>
        <v/>
      </c>
      <c r="AM48" s="13" t="str">
        <f t="shared" si="121"/>
        <v/>
      </c>
      <c r="AN48" s="13" t="str">
        <f t="shared" si="121"/>
        <v/>
      </c>
      <c r="AO48" s="13" t="str">
        <f t="shared" si="121"/>
        <v/>
      </c>
      <c r="AP48" s="13" t="str">
        <f t="shared" si="121"/>
        <v/>
      </c>
      <c r="AQ48" s="13" t="str">
        <f t="shared" si="121"/>
        <v/>
      </c>
      <c r="AR48" s="13" t="str">
        <f t="shared" si="121"/>
        <v/>
      </c>
      <c r="AS48" s="13" t="str">
        <f t="shared" si="127"/>
        <v/>
      </c>
      <c r="AT48" s="13" t="str">
        <f t="shared" si="127"/>
        <v/>
      </c>
      <c r="AU48" s="13" t="str">
        <f t="shared" si="127"/>
        <v/>
      </c>
      <c r="AV48" s="13" t="str">
        <f t="shared" si="127"/>
        <v/>
      </c>
      <c r="AW48" s="13" t="str">
        <f t="shared" si="127"/>
        <v/>
      </c>
      <c r="AX48" s="13" t="str">
        <f t="shared" si="127"/>
        <v/>
      </c>
      <c r="AY48" s="13" t="str">
        <f t="shared" si="127"/>
        <v/>
      </c>
      <c r="AZ48" s="13" t="str">
        <f t="shared" si="127"/>
        <v/>
      </c>
      <c r="BA48" s="13" t="str">
        <f t="shared" si="127"/>
        <v/>
      </c>
      <c r="BB48" s="13" t="str">
        <f t="shared" si="127"/>
        <v/>
      </c>
      <c r="BC48" s="13" t="str">
        <f t="shared" si="127"/>
        <v/>
      </c>
      <c r="BD48" s="13" t="str">
        <f t="shared" si="127"/>
        <v/>
      </c>
      <c r="BE48" s="13" t="str">
        <f t="shared" si="127"/>
        <v/>
      </c>
      <c r="BF48" s="13" t="str">
        <f t="shared" si="127"/>
        <v/>
      </c>
      <c r="BG48" s="13" t="str">
        <f t="shared" si="127"/>
        <v/>
      </c>
      <c r="BH48" s="13" t="str">
        <f t="shared" si="127"/>
        <v/>
      </c>
      <c r="BI48" s="13" t="str">
        <f t="shared" si="126"/>
        <v/>
      </c>
      <c r="BJ48" s="13" t="str">
        <f t="shared" si="126"/>
        <v/>
      </c>
      <c r="BK48" s="13" t="str">
        <f t="shared" si="126"/>
        <v/>
      </c>
      <c r="BL48" s="13" t="str">
        <f t="shared" si="126"/>
        <v/>
      </c>
      <c r="BM48" s="13" t="str">
        <f t="shared" si="122"/>
        <v/>
      </c>
      <c r="BN48" s="13" t="str">
        <f t="shared" si="122"/>
        <v/>
      </c>
      <c r="BO48" s="13" t="str">
        <f t="shared" si="122"/>
        <v/>
      </c>
      <c r="BP48" s="13" t="str">
        <f t="shared" si="122"/>
        <v/>
      </c>
      <c r="BQ48" s="13" t="str">
        <f t="shared" si="122"/>
        <v/>
      </c>
      <c r="BR48" s="13" t="str">
        <f t="shared" si="122"/>
        <v/>
      </c>
      <c r="BS48" s="13" t="str">
        <f t="shared" si="122"/>
        <v/>
      </c>
      <c r="BT48" s="13" t="str">
        <f t="shared" si="122"/>
        <v/>
      </c>
      <c r="BU48" s="13" t="str">
        <f t="shared" si="122"/>
        <v/>
      </c>
      <c r="BV48" s="13" t="str">
        <f t="shared" si="122"/>
        <v/>
      </c>
      <c r="BW48" s="13" t="str">
        <f t="shared" si="122"/>
        <v/>
      </c>
      <c r="BX48" s="13" t="str">
        <f t="shared" si="122"/>
        <v/>
      </c>
      <c r="BY48" s="13" t="str">
        <f t="shared" si="118"/>
        <v/>
      </c>
      <c r="BZ48" s="13" t="str">
        <f t="shared" si="118"/>
        <v/>
      </c>
      <c r="CA48" s="13" t="str">
        <f t="shared" si="116"/>
        <v/>
      </c>
      <c r="CB48" s="13" t="str">
        <f t="shared" si="116"/>
        <v/>
      </c>
      <c r="CC48" s="13" t="str">
        <f t="shared" si="116"/>
        <v>En attente</v>
      </c>
      <c r="CD48" s="13" t="str">
        <f t="shared" si="116"/>
        <v>En attente</v>
      </c>
      <c r="CE48" s="13" t="str">
        <f t="shared" si="116"/>
        <v>En attente</v>
      </c>
      <c r="CF48" s="13" t="str">
        <f t="shared" si="116"/>
        <v/>
      </c>
      <c r="CG48" s="13" t="str">
        <f t="shared" si="116"/>
        <v/>
      </c>
      <c r="CH48" s="13" t="str">
        <f t="shared" si="116"/>
        <v/>
      </c>
      <c r="CI48" s="13" t="str">
        <f t="shared" si="116"/>
        <v/>
      </c>
      <c r="CJ48" s="13" t="str">
        <f t="shared" si="116"/>
        <v/>
      </c>
      <c r="CK48" s="13" t="str">
        <f t="shared" si="116"/>
        <v/>
      </c>
      <c r="CL48" s="13" t="str">
        <f t="shared" si="116"/>
        <v/>
      </c>
      <c r="CM48" s="13" t="str">
        <f t="shared" si="116"/>
        <v/>
      </c>
      <c r="CN48" s="13" t="str">
        <f t="shared" si="116"/>
        <v/>
      </c>
      <c r="CO48" s="13" t="str">
        <f t="shared" si="116"/>
        <v/>
      </c>
      <c r="CP48" s="13" t="str">
        <f t="shared" si="113"/>
        <v/>
      </c>
      <c r="CQ48" s="13" t="str">
        <f t="shared" si="113"/>
        <v/>
      </c>
      <c r="CR48" s="13" t="str">
        <f t="shared" si="113"/>
        <v/>
      </c>
      <c r="CS48" s="13" t="str">
        <f t="shared" si="112"/>
        <v/>
      </c>
      <c r="CT48" s="13" t="str">
        <f t="shared" si="112"/>
        <v/>
      </c>
      <c r="CU48" s="13" t="str">
        <f t="shared" si="112"/>
        <v/>
      </c>
      <c r="CV48" s="13" t="str">
        <f t="shared" si="112"/>
        <v/>
      </c>
      <c r="CW48" s="13" t="str">
        <f t="shared" si="112"/>
        <v/>
      </c>
      <c r="CX48" s="13" t="str">
        <f t="shared" si="112"/>
        <v/>
      </c>
      <c r="CY48" s="13" t="str">
        <f t="shared" si="112"/>
        <v/>
      </c>
      <c r="CZ48" s="13" t="str">
        <f t="shared" si="112"/>
        <v/>
      </c>
      <c r="DA48" s="13" t="str">
        <f t="shared" si="112"/>
        <v/>
      </c>
      <c r="DB48" s="13" t="str">
        <f t="shared" si="112"/>
        <v/>
      </c>
      <c r="DC48" s="13" t="str">
        <f t="shared" si="112"/>
        <v/>
      </c>
      <c r="DD48" s="13" t="str">
        <f t="shared" si="112"/>
        <v/>
      </c>
      <c r="DE48" s="227" t="str">
        <f t="shared" si="123"/>
        <v/>
      </c>
      <c r="DF48" s="13" t="str">
        <f t="shared" si="123"/>
        <v/>
      </c>
      <c r="DG48" s="13" t="str">
        <f t="shared" si="123"/>
        <v/>
      </c>
      <c r="DH48" s="13" t="str">
        <f t="shared" si="123"/>
        <v/>
      </c>
      <c r="DI48" s="13" t="str">
        <f t="shared" si="123"/>
        <v/>
      </c>
      <c r="DJ48" s="13" t="str">
        <f t="shared" si="123"/>
        <v/>
      </c>
      <c r="DK48" s="13" t="str">
        <f t="shared" si="123"/>
        <v/>
      </c>
      <c r="DL48" s="191" t="str">
        <f t="shared" si="123"/>
        <v/>
      </c>
    </row>
    <row r="49" spans="1:116" hidden="1" x14ac:dyDescent="0.45">
      <c r="A49" s="155" t="s">
        <v>117</v>
      </c>
      <c r="B49" s="81" t="s">
        <v>58</v>
      </c>
      <c r="C49" s="64">
        <v>0</v>
      </c>
      <c r="D49" s="98">
        <f>D48</f>
        <v>44707</v>
      </c>
      <c r="E49" s="115">
        <v>1</v>
      </c>
      <c r="F49" s="115">
        <f>E49*2</f>
        <v>2</v>
      </c>
      <c r="G49" s="115">
        <v>0</v>
      </c>
      <c r="H49" s="98">
        <f t="shared" si="119"/>
        <v>44707</v>
      </c>
      <c r="I49" s="52" t="s">
        <v>21</v>
      </c>
      <c r="J49" s="132"/>
      <c r="K49" s="53" t="s">
        <v>10</v>
      </c>
      <c r="L49" s="174">
        <f>F49*Ressources!$C$2</f>
        <v>34</v>
      </c>
      <c r="M49" s="190" t="str">
        <f t="shared" si="120"/>
        <v/>
      </c>
      <c r="N49" s="13" t="str">
        <f t="shared" si="124"/>
        <v/>
      </c>
      <c r="O49" s="13" t="str">
        <f t="shared" si="124"/>
        <v/>
      </c>
      <c r="P49" s="13" t="str">
        <f t="shared" si="124"/>
        <v/>
      </c>
      <c r="Q49" s="13" t="str">
        <f t="shared" si="124"/>
        <v/>
      </c>
      <c r="R49" s="13" t="str">
        <f t="shared" si="124"/>
        <v/>
      </c>
      <c r="S49" s="13" t="str">
        <f t="shared" si="124"/>
        <v/>
      </c>
      <c r="T49" s="13" t="str">
        <f t="shared" si="124"/>
        <v/>
      </c>
      <c r="U49" s="13" t="str">
        <f t="shared" si="124"/>
        <v/>
      </c>
      <c r="V49" s="13" t="str">
        <f t="shared" si="124"/>
        <v/>
      </c>
      <c r="W49" s="13" t="str">
        <f t="shared" si="124"/>
        <v/>
      </c>
      <c r="X49" s="13" t="str">
        <f t="shared" si="124"/>
        <v/>
      </c>
      <c r="Y49" s="13" t="str">
        <f t="shared" si="124"/>
        <v/>
      </c>
      <c r="Z49" s="13" t="str">
        <f t="shared" si="124"/>
        <v/>
      </c>
      <c r="AA49" s="13" t="str">
        <f t="shared" si="124"/>
        <v/>
      </c>
      <c r="AB49" s="13" t="str">
        <f t="shared" si="124"/>
        <v/>
      </c>
      <c r="AC49" s="13" t="str">
        <f t="shared" si="124"/>
        <v/>
      </c>
      <c r="AD49" s="13" t="str">
        <f t="shared" si="121"/>
        <v/>
      </c>
      <c r="AE49" s="13" t="str">
        <f t="shared" si="121"/>
        <v/>
      </c>
      <c r="AF49" s="13" t="str">
        <f t="shared" si="121"/>
        <v/>
      </c>
      <c r="AG49" s="13" t="str">
        <f t="shared" si="121"/>
        <v/>
      </c>
      <c r="AH49" s="13" t="str">
        <f t="shared" si="121"/>
        <v/>
      </c>
      <c r="AI49" s="13" t="str">
        <f t="shared" si="121"/>
        <v/>
      </c>
      <c r="AJ49" s="13" t="str">
        <f t="shared" si="121"/>
        <v/>
      </c>
      <c r="AK49" s="13" t="str">
        <f t="shared" si="121"/>
        <v/>
      </c>
      <c r="AL49" s="13" t="str">
        <f t="shared" si="121"/>
        <v/>
      </c>
      <c r="AM49" s="13" t="str">
        <f t="shared" si="121"/>
        <v/>
      </c>
      <c r="AN49" s="13" t="str">
        <f t="shared" si="121"/>
        <v/>
      </c>
      <c r="AO49" s="13" t="str">
        <f t="shared" si="121"/>
        <v/>
      </c>
      <c r="AP49" s="13" t="str">
        <f t="shared" si="121"/>
        <v/>
      </c>
      <c r="AQ49" s="13" t="str">
        <f t="shared" si="121"/>
        <v/>
      </c>
      <c r="AR49" s="13" t="str">
        <f t="shared" si="121"/>
        <v/>
      </c>
      <c r="AS49" s="13" t="str">
        <f t="shared" si="127"/>
        <v/>
      </c>
      <c r="AT49" s="13" t="str">
        <f t="shared" si="127"/>
        <v/>
      </c>
      <c r="AU49" s="13" t="str">
        <f t="shared" si="127"/>
        <v/>
      </c>
      <c r="AV49" s="13" t="str">
        <f t="shared" si="127"/>
        <v/>
      </c>
      <c r="AW49" s="13" t="str">
        <f t="shared" si="127"/>
        <v/>
      </c>
      <c r="AX49" s="13" t="str">
        <f t="shared" si="127"/>
        <v/>
      </c>
      <c r="AY49" s="13" t="str">
        <f t="shared" si="127"/>
        <v/>
      </c>
      <c r="AZ49" s="13" t="str">
        <f t="shared" si="127"/>
        <v/>
      </c>
      <c r="BA49" s="13" t="str">
        <f t="shared" si="127"/>
        <v/>
      </c>
      <c r="BB49" s="13" t="str">
        <f t="shared" si="127"/>
        <v/>
      </c>
      <c r="BC49" s="13" t="str">
        <f t="shared" si="127"/>
        <v/>
      </c>
      <c r="BD49" s="13" t="str">
        <f t="shared" si="127"/>
        <v/>
      </c>
      <c r="BE49" s="13" t="str">
        <f t="shared" si="127"/>
        <v/>
      </c>
      <c r="BF49" s="13" t="str">
        <f t="shared" si="127"/>
        <v/>
      </c>
      <c r="BG49" s="13" t="str">
        <f t="shared" si="127"/>
        <v/>
      </c>
      <c r="BH49" s="13" t="str">
        <f t="shared" si="127"/>
        <v/>
      </c>
      <c r="BI49" s="13" t="str">
        <f t="shared" si="126"/>
        <v/>
      </c>
      <c r="BJ49" s="13" t="str">
        <f t="shared" si="126"/>
        <v/>
      </c>
      <c r="BK49" s="13" t="str">
        <f t="shared" si="126"/>
        <v/>
      </c>
      <c r="BL49" s="13" t="str">
        <f t="shared" si="126"/>
        <v/>
      </c>
      <c r="BM49" s="13" t="str">
        <f t="shared" si="122"/>
        <v/>
      </c>
      <c r="BN49" s="13" t="str">
        <f t="shared" si="122"/>
        <v/>
      </c>
      <c r="BO49" s="13" t="str">
        <f t="shared" si="122"/>
        <v/>
      </c>
      <c r="BP49" s="13" t="str">
        <f t="shared" si="122"/>
        <v/>
      </c>
      <c r="BQ49" s="13" t="str">
        <f t="shared" si="122"/>
        <v/>
      </c>
      <c r="BR49" s="13" t="str">
        <f t="shared" si="122"/>
        <v/>
      </c>
      <c r="BS49" s="13" t="str">
        <f t="shared" si="122"/>
        <v/>
      </c>
      <c r="BT49" s="13" t="str">
        <f t="shared" si="122"/>
        <v/>
      </c>
      <c r="BU49" s="13" t="str">
        <f t="shared" si="122"/>
        <v/>
      </c>
      <c r="BV49" s="13" t="str">
        <f t="shared" si="122"/>
        <v/>
      </c>
      <c r="BW49" s="13" t="str">
        <f t="shared" si="122"/>
        <v/>
      </c>
      <c r="BX49" s="13" t="str">
        <f t="shared" si="122"/>
        <v/>
      </c>
      <c r="BY49" s="13" t="str">
        <f t="shared" si="118"/>
        <v/>
      </c>
      <c r="BZ49" s="13" t="str">
        <f t="shared" si="118"/>
        <v/>
      </c>
      <c r="CA49" s="13" t="str">
        <f t="shared" si="116"/>
        <v/>
      </c>
      <c r="CB49" s="13" t="str">
        <f t="shared" si="116"/>
        <v/>
      </c>
      <c r="CC49" s="13" t="str">
        <f t="shared" si="116"/>
        <v>En attente</v>
      </c>
      <c r="CD49" s="13" t="str">
        <f t="shared" si="116"/>
        <v/>
      </c>
      <c r="CE49" s="13" t="str">
        <f t="shared" si="116"/>
        <v/>
      </c>
      <c r="CF49" s="13" t="str">
        <f t="shared" si="116"/>
        <v/>
      </c>
      <c r="CG49" s="13" t="str">
        <f t="shared" si="116"/>
        <v/>
      </c>
      <c r="CH49" s="13" t="str">
        <f t="shared" si="116"/>
        <v/>
      </c>
      <c r="CI49" s="13" t="str">
        <f t="shared" si="116"/>
        <v/>
      </c>
      <c r="CJ49" s="13" t="str">
        <f t="shared" si="116"/>
        <v/>
      </c>
      <c r="CK49" s="13" t="str">
        <f t="shared" si="116"/>
        <v/>
      </c>
      <c r="CL49" s="13" t="str">
        <f t="shared" si="116"/>
        <v/>
      </c>
      <c r="CM49" s="13" t="str">
        <f t="shared" si="116"/>
        <v/>
      </c>
      <c r="CN49" s="13" t="str">
        <f t="shared" si="116"/>
        <v/>
      </c>
      <c r="CO49" s="13" t="str">
        <f t="shared" si="116"/>
        <v/>
      </c>
      <c r="CP49" s="13" t="str">
        <f t="shared" si="113"/>
        <v/>
      </c>
      <c r="CQ49" s="13" t="str">
        <f t="shared" si="113"/>
        <v/>
      </c>
      <c r="CR49" s="13" t="str">
        <f t="shared" si="113"/>
        <v/>
      </c>
      <c r="CS49" s="13" t="str">
        <f t="shared" si="112"/>
        <v/>
      </c>
      <c r="CT49" s="13" t="str">
        <f t="shared" si="112"/>
        <v/>
      </c>
      <c r="CU49" s="13" t="str">
        <f t="shared" si="112"/>
        <v/>
      </c>
      <c r="CV49" s="13" t="str">
        <f t="shared" si="112"/>
        <v/>
      </c>
      <c r="CW49" s="13" t="str">
        <f t="shared" si="112"/>
        <v/>
      </c>
      <c r="CX49" s="13" t="str">
        <f t="shared" si="112"/>
        <v/>
      </c>
      <c r="CY49" s="13" t="str">
        <f t="shared" si="112"/>
        <v/>
      </c>
      <c r="CZ49" s="13" t="str">
        <f t="shared" si="112"/>
        <v/>
      </c>
      <c r="DA49" s="13" t="str">
        <f t="shared" si="112"/>
        <v/>
      </c>
      <c r="DB49" s="13" t="str">
        <f t="shared" si="112"/>
        <v/>
      </c>
      <c r="DC49" s="13" t="str">
        <f t="shared" si="112"/>
        <v/>
      </c>
      <c r="DD49" s="13" t="str">
        <f t="shared" si="112"/>
        <v/>
      </c>
      <c r="DE49" s="227" t="str">
        <f t="shared" si="123"/>
        <v/>
      </c>
      <c r="DF49" s="13" t="str">
        <f t="shared" si="123"/>
        <v/>
      </c>
      <c r="DG49" s="13" t="str">
        <f t="shared" si="123"/>
        <v/>
      </c>
      <c r="DH49" s="13" t="str">
        <f t="shared" si="123"/>
        <v/>
      </c>
      <c r="DI49" s="13" t="str">
        <f t="shared" si="123"/>
        <v/>
      </c>
      <c r="DJ49" s="13" t="str">
        <f t="shared" si="123"/>
        <v/>
      </c>
      <c r="DK49" s="13" t="str">
        <f t="shared" si="123"/>
        <v/>
      </c>
      <c r="DL49" s="191" t="str">
        <f t="shared" si="123"/>
        <v/>
      </c>
    </row>
    <row r="50" spans="1:116" hidden="1" x14ac:dyDescent="0.45">
      <c r="A50" s="155" t="s">
        <v>118</v>
      </c>
      <c r="B50" s="81" t="s">
        <v>59</v>
      </c>
      <c r="C50" s="64">
        <v>0</v>
      </c>
      <c r="D50" s="98">
        <f t="shared" si="125"/>
        <v>44708</v>
      </c>
      <c r="E50" s="115">
        <v>1</v>
      </c>
      <c r="F50" s="115">
        <f>E50*1</f>
        <v>1</v>
      </c>
      <c r="G50" s="115">
        <v>0</v>
      </c>
      <c r="H50" s="98">
        <f t="shared" si="119"/>
        <v>44708</v>
      </c>
      <c r="I50" s="52" t="s">
        <v>21</v>
      </c>
      <c r="J50" s="132"/>
      <c r="K50" s="53" t="s">
        <v>10</v>
      </c>
      <c r="L50" s="174">
        <f>F50*Ressources!$C$2</f>
        <v>17</v>
      </c>
      <c r="M50" s="190" t="str">
        <f t="shared" si="120"/>
        <v/>
      </c>
      <c r="N50" s="13" t="str">
        <f t="shared" si="124"/>
        <v/>
      </c>
      <c r="O50" s="13" t="str">
        <f t="shared" si="124"/>
        <v/>
      </c>
      <c r="P50" s="13" t="str">
        <f t="shared" si="124"/>
        <v/>
      </c>
      <c r="Q50" s="13" t="str">
        <f t="shared" si="124"/>
        <v/>
      </c>
      <c r="R50" s="13" t="str">
        <f t="shared" si="124"/>
        <v/>
      </c>
      <c r="S50" s="13" t="str">
        <f t="shared" si="124"/>
        <v/>
      </c>
      <c r="T50" s="13" t="str">
        <f t="shared" si="124"/>
        <v/>
      </c>
      <c r="U50" s="13" t="str">
        <f t="shared" si="124"/>
        <v/>
      </c>
      <c r="V50" s="13" t="str">
        <f t="shared" si="124"/>
        <v/>
      </c>
      <c r="W50" s="13" t="str">
        <f t="shared" si="124"/>
        <v/>
      </c>
      <c r="X50" s="13" t="str">
        <f t="shared" si="124"/>
        <v/>
      </c>
      <c r="Y50" s="13" t="str">
        <f t="shared" si="124"/>
        <v/>
      </c>
      <c r="Z50" s="13" t="str">
        <f t="shared" si="124"/>
        <v/>
      </c>
      <c r="AA50" s="13" t="str">
        <f t="shared" si="124"/>
        <v/>
      </c>
      <c r="AB50" s="13" t="str">
        <f t="shared" si="124"/>
        <v/>
      </c>
      <c r="AC50" s="13" t="str">
        <f t="shared" si="124"/>
        <v/>
      </c>
      <c r="AD50" s="13" t="str">
        <f t="shared" si="121"/>
        <v/>
      </c>
      <c r="AE50" s="13" t="str">
        <f t="shared" si="121"/>
        <v/>
      </c>
      <c r="AF50" s="13" t="str">
        <f t="shared" si="121"/>
        <v/>
      </c>
      <c r="AG50" s="13" t="str">
        <f t="shared" si="121"/>
        <v/>
      </c>
      <c r="AH50" s="13" t="str">
        <f t="shared" si="121"/>
        <v/>
      </c>
      <c r="AI50" s="13" t="str">
        <f t="shared" si="121"/>
        <v/>
      </c>
      <c r="AJ50" s="13" t="str">
        <f t="shared" si="121"/>
        <v/>
      </c>
      <c r="AK50" s="13" t="str">
        <f t="shared" si="121"/>
        <v/>
      </c>
      <c r="AL50" s="13" t="str">
        <f t="shared" si="121"/>
        <v/>
      </c>
      <c r="AM50" s="13" t="str">
        <f t="shared" si="121"/>
        <v/>
      </c>
      <c r="AN50" s="13" t="str">
        <f t="shared" si="121"/>
        <v/>
      </c>
      <c r="AO50" s="13" t="str">
        <f t="shared" si="121"/>
        <v/>
      </c>
      <c r="AP50" s="13" t="str">
        <f t="shared" si="121"/>
        <v/>
      </c>
      <c r="AQ50" s="13" t="str">
        <f t="shared" si="121"/>
        <v/>
      </c>
      <c r="AR50" s="13" t="str">
        <f t="shared" si="121"/>
        <v/>
      </c>
      <c r="AS50" s="13" t="str">
        <f t="shared" si="127"/>
        <v/>
      </c>
      <c r="AT50" s="13" t="str">
        <f t="shared" si="127"/>
        <v/>
      </c>
      <c r="AU50" s="13" t="str">
        <f t="shared" si="127"/>
        <v/>
      </c>
      <c r="AV50" s="13" t="str">
        <f t="shared" si="127"/>
        <v/>
      </c>
      <c r="AW50" s="13" t="str">
        <f t="shared" si="127"/>
        <v/>
      </c>
      <c r="AX50" s="13" t="str">
        <f t="shared" si="127"/>
        <v/>
      </c>
      <c r="AY50" s="13" t="str">
        <f t="shared" si="127"/>
        <v/>
      </c>
      <c r="AZ50" s="13" t="str">
        <f t="shared" si="127"/>
        <v/>
      </c>
      <c r="BA50" s="13" t="str">
        <f t="shared" si="127"/>
        <v/>
      </c>
      <c r="BB50" s="13" t="str">
        <f t="shared" si="127"/>
        <v/>
      </c>
      <c r="BC50" s="13" t="str">
        <f t="shared" si="127"/>
        <v/>
      </c>
      <c r="BD50" s="13" t="str">
        <f t="shared" si="127"/>
        <v/>
      </c>
      <c r="BE50" s="13" t="str">
        <f t="shared" si="127"/>
        <v/>
      </c>
      <c r="BF50" s="13" t="str">
        <f t="shared" si="127"/>
        <v/>
      </c>
      <c r="BG50" s="13" t="str">
        <f t="shared" si="127"/>
        <v/>
      </c>
      <c r="BH50" s="13" t="str">
        <f t="shared" si="127"/>
        <v/>
      </c>
      <c r="BI50" s="13" t="str">
        <f t="shared" si="126"/>
        <v/>
      </c>
      <c r="BJ50" s="13" t="str">
        <f t="shared" si="126"/>
        <v/>
      </c>
      <c r="BK50" s="13" t="str">
        <f t="shared" si="126"/>
        <v/>
      </c>
      <c r="BL50" s="13" t="str">
        <f t="shared" si="126"/>
        <v/>
      </c>
      <c r="BM50" s="13" t="str">
        <f t="shared" si="122"/>
        <v/>
      </c>
      <c r="BN50" s="13" t="str">
        <f t="shared" si="122"/>
        <v/>
      </c>
      <c r="BO50" s="13" t="str">
        <f t="shared" si="122"/>
        <v/>
      </c>
      <c r="BP50" s="13" t="str">
        <f t="shared" si="122"/>
        <v/>
      </c>
      <c r="BQ50" s="13" t="str">
        <f t="shared" si="122"/>
        <v/>
      </c>
      <c r="BR50" s="13" t="str">
        <f t="shared" si="122"/>
        <v/>
      </c>
      <c r="BS50" s="13" t="str">
        <f t="shared" si="122"/>
        <v/>
      </c>
      <c r="BT50" s="13" t="str">
        <f t="shared" si="122"/>
        <v/>
      </c>
      <c r="BU50" s="13" t="str">
        <f t="shared" si="122"/>
        <v/>
      </c>
      <c r="BV50" s="13" t="str">
        <f t="shared" si="122"/>
        <v/>
      </c>
      <c r="BW50" s="13" t="str">
        <f t="shared" si="122"/>
        <v/>
      </c>
      <c r="BX50" s="13" t="str">
        <f t="shared" si="122"/>
        <v/>
      </c>
      <c r="BY50" s="13" t="str">
        <f t="shared" si="118"/>
        <v/>
      </c>
      <c r="BZ50" s="13" t="str">
        <f t="shared" si="118"/>
        <v/>
      </c>
      <c r="CA50" s="13" t="str">
        <f t="shared" si="116"/>
        <v/>
      </c>
      <c r="CB50" s="13" t="str">
        <f t="shared" si="116"/>
        <v/>
      </c>
      <c r="CC50" s="13" t="str">
        <f t="shared" si="116"/>
        <v/>
      </c>
      <c r="CD50" s="13" t="str">
        <f t="shared" si="116"/>
        <v>En attente</v>
      </c>
      <c r="CE50" s="13" t="str">
        <f t="shared" si="116"/>
        <v/>
      </c>
      <c r="CF50" s="13" t="str">
        <f t="shared" si="116"/>
        <v/>
      </c>
      <c r="CG50" s="13" t="str">
        <f t="shared" si="116"/>
        <v/>
      </c>
      <c r="CH50" s="13" t="str">
        <f t="shared" si="116"/>
        <v/>
      </c>
      <c r="CI50" s="13" t="str">
        <f t="shared" si="116"/>
        <v/>
      </c>
      <c r="CJ50" s="13" t="str">
        <f t="shared" si="116"/>
        <v/>
      </c>
      <c r="CK50" s="13" t="str">
        <f t="shared" si="116"/>
        <v/>
      </c>
      <c r="CL50" s="13" t="str">
        <f t="shared" si="116"/>
        <v/>
      </c>
      <c r="CM50" s="13" t="str">
        <f t="shared" si="116"/>
        <v/>
      </c>
      <c r="CN50" s="13" t="str">
        <f t="shared" si="116"/>
        <v/>
      </c>
      <c r="CO50" s="13" t="str">
        <f t="shared" si="116"/>
        <v/>
      </c>
      <c r="CP50" s="13" t="str">
        <f t="shared" si="113"/>
        <v/>
      </c>
      <c r="CQ50" s="13" t="str">
        <f t="shared" si="113"/>
        <v/>
      </c>
      <c r="CR50" s="13" t="str">
        <f t="shared" si="113"/>
        <v/>
      </c>
      <c r="CS50" s="13" t="str">
        <f t="shared" si="112"/>
        <v/>
      </c>
      <c r="CT50" s="13" t="str">
        <f t="shared" si="112"/>
        <v/>
      </c>
      <c r="CU50" s="13" t="str">
        <f t="shared" si="112"/>
        <v/>
      </c>
      <c r="CV50" s="13" t="str">
        <f t="shared" si="112"/>
        <v/>
      </c>
      <c r="CW50" s="13" t="str">
        <f t="shared" si="112"/>
        <v/>
      </c>
      <c r="CX50" s="13" t="str">
        <f t="shared" si="112"/>
        <v/>
      </c>
      <c r="CY50" s="13" t="str">
        <f t="shared" si="112"/>
        <v/>
      </c>
      <c r="CZ50" s="13" t="str">
        <f t="shared" si="112"/>
        <v/>
      </c>
      <c r="DA50" s="13" t="str">
        <f t="shared" si="112"/>
        <v/>
      </c>
      <c r="DB50" s="13" t="str">
        <f t="shared" si="112"/>
        <v/>
      </c>
      <c r="DC50" s="13" t="str">
        <f t="shared" si="112"/>
        <v/>
      </c>
      <c r="DD50" s="13" t="str">
        <f t="shared" si="112"/>
        <v/>
      </c>
      <c r="DE50" s="227" t="str">
        <f t="shared" si="123"/>
        <v/>
      </c>
      <c r="DF50" s="13" t="str">
        <f t="shared" si="123"/>
        <v/>
      </c>
      <c r="DG50" s="13" t="str">
        <f t="shared" si="123"/>
        <v/>
      </c>
      <c r="DH50" s="13" t="str">
        <f t="shared" si="123"/>
        <v/>
      </c>
      <c r="DI50" s="13" t="str">
        <f t="shared" si="123"/>
        <v/>
      </c>
      <c r="DJ50" s="13" t="str">
        <f t="shared" si="123"/>
        <v/>
      </c>
      <c r="DK50" s="13" t="str">
        <f t="shared" si="123"/>
        <v/>
      </c>
      <c r="DL50" s="191" t="str">
        <f t="shared" si="123"/>
        <v/>
      </c>
    </row>
    <row r="51" spans="1:116" hidden="1" x14ac:dyDescent="0.45">
      <c r="A51" s="155" t="s">
        <v>119</v>
      </c>
      <c r="B51" s="81" t="s">
        <v>111</v>
      </c>
      <c r="C51" s="64">
        <v>0</v>
      </c>
      <c r="D51" s="98">
        <f t="shared" si="125"/>
        <v>44709</v>
      </c>
      <c r="E51" s="115">
        <v>1</v>
      </c>
      <c r="F51" s="115">
        <f>E51*1</f>
        <v>1</v>
      </c>
      <c r="G51" s="115">
        <v>0</v>
      </c>
      <c r="H51" s="98">
        <f t="shared" si="119"/>
        <v>44709</v>
      </c>
      <c r="I51" s="52" t="s">
        <v>21</v>
      </c>
      <c r="J51" s="132"/>
      <c r="K51" s="53" t="s">
        <v>10</v>
      </c>
      <c r="L51" s="174">
        <f>F51*Ressources!$C$2</f>
        <v>17</v>
      </c>
      <c r="M51" s="190" t="str">
        <f t="shared" si="120"/>
        <v/>
      </c>
      <c r="N51" s="13" t="str">
        <f t="shared" si="124"/>
        <v/>
      </c>
      <c r="O51" s="13" t="str">
        <f t="shared" si="124"/>
        <v/>
      </c>
      <c r="P51" s="13" t="str">
        <f t="shared" si="124"/>
        <v/>
      </c>
      <c r="Q51" s="13" t="str">
        <f t="shared" si="124"/>
        <v/>
      </c>
      <c r="R51" s="13" t="str">
        <f t="shared" si="124"/>
        <v/>
      </c>
      <c r="S51" s="13" t="str">
        <f t="shared" si="124"/>
        <v/>
      </c>
      <c r="T51" s="13" t="str">
        <f t="shared" si="124"/>
        <v/>
      </c>
      <c r="U51" s="13" t="str">
        <f t="shared" si="124"/>
        <v/>
      </c>
      <c r="V51" s="13" t="str">
        <f t="shared" si="124"/>
        <v/>
      </c>
      <c r="W51" s="13" t="str">
        <f t="shared" si="124"/>
        <v/>
      </c>
      <c r="X51" s="13" t="str">
        <f t="shared" si="124"/>
        <v/>
      </c>
      <c r="Y51" s="13" t="str">
        <f t="shared" si="124"/>
        <v/>
      </c>
      <c r="Z51" s="13" t="str">
        <f t="shared" si="124"/>
        <v/>
      </c>
      <c r="AA51" s="13" t="str">
        <f t="shared" si="124"/>
        <v/>
      </c>
      <c r="AB51" s="13" t="str">
        <f t="shared" si="124"/>
        <v/>
      </c>
      <c r="AC51" s="13" t="str">
        <f t="shared" si="124"/>
        <v/>
      </c>
      <c r="AD51" s="13" t="str">
        <f t="shared" si="121"/>
        <v/>
      </c>
      <c r="AE51" s="13" t="str">
        <f t="shared" si="121"/>
        <v/>
      </c>
      <c r="AF51" s="13" t="str">
        <f t="shared" si="121"/>
        <v/>
      </c>
      <c r="AG51" s="13" t="str">
        <f t="shared" si="121"/>
        <v/>
      </c>
      <c r="AH51" s="13" t="str">
        <f t="shared" si="121"/>
        <v/>
      </c>
      <c r="AI51" s="13" t="str">
        <f t="shared" si="121"/>
        <v/>
      </c>
      <c r="AJ51" s="13" t="str">
        <f t="shared" si="121"/>
        <v/>
      </c>
      <c r="AK51" s="13" t="str">
        <f t="shared" si="121"/>
        <v/>
      </c>
      <c r="AL51" s="13" t="str">
        <f t="shared" si="121"/>
        <v/>
      </c>
      <c r="AM51" s="13" t="str">
        <f t="shared" si="121"/>
        <v/>
      </c>
      <c r="AN51" s="13" t="str">
        <f t="shared" si="121"/>
        <v/>
      </c>
      <c r="AO51" s="13" t="str">
        <f t="shared" si="121"/>
        <v/>
      </c>
      <c r="AP51" s="13" t="str">
        <f t="shared" si="121"/>
        <v/>
      </c>
      <c r="AQ51" s="13" t="str">
        <f t="shared" si="121"/>
        <v/>
      </c>
      <c r="AR51" s="13" t="str">
        <f t="shared" si="121"/>
        <v/>
      </c>
      <c r="AS51" s="13" t="str">
        <f t="shared" si="127"/>
        <v/>
      </c>
      <c r="AT51" s="13" t="str">
        <f t="shared" si="127"/>
        <v/>
      </c>
      <c r="AU51" s="13" t="str">
        <f t="shared" si="127"/>
        <v/>
      </c>
      <c r="AV51" s="13" t="str">
        <f t="shared" si="127"/>
        <v/>
      </c>
      <c r="AW51" s="13" t="str">
        <f t="shared" si="127"/>
        <v/>
      </c>
      <c r="AX51" s="13" t="str">
        <f t="shared" si="127"/>
        <v/>
      </c>
      <c r="AY51" s="13" t="str">
        <f t="shared" si="127"/>
        <v/>
      </c>
      <c r="AZ51" s="13" t="str">
        <f t="shared" si="127"/>
        <v/>
      </c>
      <c r="BA51" s="13" t="str">
        <f t="shared" si="127"/>
        <v/>
      </c>
      <c r="BB51" s="13" t="str">
        <f t="shared" si="127"/>
        <v/>
      </c>
      <c r="BC51" s="13" t="str">
        <f t="shared" si="127"/>
        <v/>
      </c>
      <c r="BD51" s="13" t="str">
        <f t="shared" si="127"/>
        <v/>
      </c>
      <c r="BE51" s="13" t="str">
        <f t="shared" si="127"/>
        <v/>
      </c>
      <c r="BF51" s="13" t="str">
        <f t="shared" si="127"/>
        <v/>
      </c>
      <c r="BG51" s="13" t="str">
        <f t="shared" si="127"/>
        <v/>
      </c>
      <c r="BH51" s="13" t="str">
        <f t="shared" si="127"/>
        <v/>
      </c>
      <c r="BI51" s="13" t="str">
        <f t="shared" si="126"/>
        <v/>
      </c>
      <c r="BJ51" s="13" t="str">
        <f t="shared" si="126"/>
        <v/>
      </c>
      <c r="BK51" s="13" t="str">
        <f t="shared" si="126"/>
        <v/>
      </c>
      <c r="BL51" s="13" t="str">
        <f t="shared" si="126"/>
        <v/>
      </c>
      <c r="BM51" s="13" t="str">
        <f t="shared" si="122"/>
        <v/>
      </c>
      <c r="BN51" s="13" t="str">
        <f t="shared" si="122"/>
        <v/>
      </c>
      <c r="BO51" s="13" t="str">
        <f t="shared" si="122"/>
        <v/>
      </c>
      <c r="BP51" s="13" t="str">
        <f t="shared" si="122"/>
        <v/>
      </c>
      <c r="BQ51" s="13" t="str">
        <f t="shared" si="122"/>
        <v/>
      </c>
      <c r="BR51" s="13" t="str">
        <f t="shared" si="122"/>
        <v/>
      </c>
      <c r="BS51" s="13" t="str">
        <f t="shared" si="122"/>
        <v/>
      </c>
      <c r="BT51" s="13" t="str">
        <f t="shared" si="122"/>
        <v/>
      </c>
      <c r="BU51" s="13" t="str">
        <f t="shared" si="122"/>
        <v/>
      </c>
      <c r="BV51" s="13" t="str">
        <f t="shared" si="122"/>
        <v/>
      </c>
      <c r="BW51" s="13" t="str">
        <f t="shared" si="122"/>
        <v/>
      </c>
      <c r="BX51" s="13" t="str">
        <f t="shared" si="122"/>
        <v/>
      </c>
      <c r="BY51" s="13" t="str">
        <f t="shared" si="118"/>
        <v/>
      </c>
      <c r="BZ51" s="13" t="str">
        <f t="shared" si="118"/>
        <v/>
      </c>
      <c r="CA51" s="13" t="str">
        <f t="shared" si="116"/>
        <v/>
      </c>
      <c r="CB51" s="13" t="str">
        <f t="shared" si="116"/>
        <v/>
      </c>
      <c r="CC51" s="13" t="str">
        <f t="shared" si="116"/>
        <v/>
      </c>
      <c r="CD51" s="13" t="str">
        <f t="shared" si="116"/>
        <v/>
      </c>
      <c r="CE51" s="13" t="str">
        <f t="shared" si="116"/>
        <v>En attente</v>
      </c>
      <c r="CF51" s="13" t="str">
        <f t="shared" si="116"/>
        <v/>
      </c>
      <c r="CG51" s="13" t="str">
        <f t="shared" si="116"/>
        <v/>
      </c>
      <c r="CH51" s="13" t="str">
        <f t="shared" si="116"/>
        <v/>
      </c>
      <c r="CI51" s="13" t="str">
        <f t="shared" si="116"/>
        <v/>
      </c>
      <c r="CJ51" s="13" t="str">
        <f t="shared" si="116"/>
        <v/>
      </c>
      <c r="CK51" s="13" t="str">
        <f t="shared" si="116"/>
        <v/>
      </c>
      <c r="CL51" s="13" t="str">
        <f t="shared" si="116"/>
        <v/>
      </c>
      <c r="CM51" s="13" t="str">
        <f t="shared" si="116"/>
        <v/>
      </c>
      <c r="CN51" s="13" t="str">
        <f t="shared" si="116"/>
        <v/>
      </c>
      <c r="CO51" s="13" t="str">
        <f t="shared" si="116"/>
        <v/>
      </c>
      <c r="CP51" s="13" t="str">
        <f t="shared" si="113"/>
        <v/>
      </c>
      <c r="CQ51" s="13" t="str">
        <f t="shared" si="113"/>
        <v/>
      </c>
      <c r="CR51" s="13" t="str">
        <f t="shared" si="113"/>
        <v/>
      </c>
      <c r="CS51" s="13" t="str">
        <f t="shared" si="112"/>
        <v/>
      </c>
      <c r="CT51" s="13" t="str">
        <f t="shared" si="112"/>
        <v/>
      </c>
      <c r="CU51" s="13" t="str">
        <f t="shared" si="112"/>
        <v/>
      </c>
      <c r="CV51" s="13" t="str">
        <f t="shared" si="112"/>
        <v/>
      </c>
      <c r="CW51" s="13" t="str">
        <f t="shared" si="112"/>
        <v/>
      </c>
      <c r="CX51" s="13" t="str">
        <f t="shared" si="112"/>
        <v/>
      </c>
      <c r="CY51" s="13" t="str">
        <f t="shared" si="112"/>
        <v/>
      </c>
      <c r="CZ51" s="13" t="str">
        <f t="shared" si="112"/>
        <v/>
      </c>
      <c r="DA51" s="13" t="str">
        <f t="shared" si="112"/>
        <v/>
      </c>
      <c r="DB51" s="13" t="str">
        <f t="shared" si="112"/>
        <v/>
      </c>
      <c r="DC51" s="13" t="str">
        <f t="shared" si="112"/>
        <v/>
      </c>
      <c r="DD51" s="13" t="str">
        <f t="shared" si="112"/>
        <v/>
      </c>
      <c r="DE51" s="227" t="str">
        <f t="shared" si="123"/>
        <v/>
      </c>
      <c r="DF51" s="13" t="str">
        <f t="shared" si="123"/>
        <v/>
      </c>
      <c r="DG51" s="13" t="str">
        <f t="shared" si="123"/>
        <v/>
      </c>
      <c r="DH51" s="13" t="str">
        <f t="shared" si="123"/>
        <v/>
      </c>
      <c r="DI51" s="13" t="str">
        <f t="shared" si="123"/>
        <v/>
      </c>
      <c r="DJ51" s="13" t="str">
        <f t="shared" si="123"/>
        <v/>
      </c>
      <c r="DK51" s="13" t="str">
        <f t="shared" si="123"/>
        <v/>
      </c>
      <c r="DL51" s="191" t="str">
        <f t="shared" si="123"/>
        <v/>
      </c>
    </row>
    <row r="52" spans="1:116" x14ac:dyDescent="0.45">
      <c r="A52" s="154" t="s">
        <v>120</v>
      </c>
      <c r="B52" s="80" t="s">
        <v>40</v>
      </c>
      <c r="C52" s="63">
        <v>0</v>
      </c>
      <c r="D52" s="97">
        <f>H48+1</f>
        <v>44710</v>
      </c>
      <c r="E52" s="114">
        <v>1</v>
      </c>
      <c r="F52" s="114">
        <f>E52*2</f>
        <v>2</v>
      </c>
      <c r="G52" s="114">
        <v>0</v>
      </c>
      <c r="H52" s="97">
        <f t="shared" si="119"/>
        <v>44710</v>
      </c>
      <c r="I52" s="38" t="s">
        <v>21</v>
      </c>
      <c r="J52" s="131" t="s">
        <v>136</v>
      </c>
      <c r="K52" s="39" t="s">
        <v>10</v>
      </c>
      <c r="L52" s="174">
        <f>F52*Ressources!$C$2</f>
        <v>34</v>
      </c>
      <c r="M52" s="190" t="str">
        <f t="shared" si="120"/>
        <v/>
      </c>
      <c r="N52" s="13" t="str">
        <f t="shared" si="124"/>
        <v/>
      </c>
      <c r="O52" s="13" t="str">
        <f t="shared" si="124"/>
        <v/>
      </c>
      <c r="P52" s="13" t="str">
        <f t="shared" si="124"/>
        <v/>
      </c>
      <c r="Q52" s="13" t="str">
        <f t="shared" si="124"/>
        <v/>
      </c>
      <c r="R52" s="13" t="str">
        <f t="shared" si="124"/>
        <v/>
      </c>
      <c r="S52" s="13" t="str">
        <f t="shared" si="124"/>
        <v/>
      </c>
      <c r="T52" s="13" t="str">
        <f t="shared" si="124"/>
        <v/>
      </c>
      <c r="U52" s="13" t="str">
        <f t="shared" si="124"/>
        <v/>
      </c>
      <c r="V52" s="13" t="str">
        <f t="shared" si="124"/>
        <v/>
      </c>
      <c r="W52" s="13" t="str">
        <f t="shared" si="124"/>
        <v/>
      </c>
      <c r="X52" s="13" t="str">
        <f t="shared" si="124"/>
        <v/>
      </c>
      <c r="Y52" s="13" t="str">
        <f t="shared" si="124"/>
        <v/>
      </c>
      <c r="Z52" s="13" t="str">
        <f t="shared" si="124"/>
        <v/>
      </c>
      <c r="AA52" s="13" t="str">
        <f t="shared" si="124"/>
        <v/>
      </c>
      <c r="AB52" s="13" t="str">
        <f t="shared" si="124"/>
        <v/>
      </c>
      <c r="AC52" s="13" t="str">
        <f t="shared" si="124"/>
        <v/>
      </c>
      <c r="AD52" s="13" t="str">
        <f t="shared" si="121"/>
        <v/>
      </c>
      <c r="AE52" s="13" t="str">
        <f t="shared" si="121"/>
        <v/>
      </c>
      <c r="AF52" s="13" t="str">
        <f t="shared" si="121"/>
        <v/>
      </c>
      <c r="AG52" s="13" t="str">
        <f t="shared" si="121"/>
        <v/>
      </c>
      <c r="AH52" s="13" t="str">
        <f t="shared" si="121"/>
        <v/>
      </c>
      <c r="AI52" s="13" t="str">
        <f t="shared" si="121"/>
        <v/>
      </c>
      <c r="AJ52" s="13" t="str">
        <f t="shared" si="121"/>
        <v/>
      </c>
      <c r="AK52" s="13" t="str">
        <f t="shared" si="121"/>
        <v/>
      </c>
      <c r="AL52" s="13" t="str">
        <f t="shared" si="121"/>
        <v/>
      </c>
      <c r="AM52" s="13" t="str">
        <f t="shared" si="121"/>
        <v/>
      </c>
      <c r="AN52" s="13" t="str">
        <f t="shared" si="121"/>
        <v/>
      </c>
      <c r="AO52" s="13" t="str">
        <f t="shared" si="121"/>
        <v/>
      </c>
      <c r="AP52" s="13" t="str">
        <f t="shared" si="121"/>
        <v/>
      </c>
      <c r="AQ52" s="13" t="str">
        <f t="shared" si="121"/>
        <v/>
      </c>
      <c r="AR52" s="13" t="str">
        <f t="shared" si="121"/>
        <v/>
      </c>
      <c r="AS52" s="13" t="str">
        <f t="shared" si="127"/>
        <v/>
      </c>
      <c r="AT52" s="13" t="str">
        <f t="shared" si="127"/>
        <v/>
      </c>
      <c r="AU52" s="13" t="str">
        <f t="shared" si="127"/>
        <v/>
      </c>
      <c r="AV52" s="13" t="str">
        <f t="shared" si="127"/>
        <v/>
      </c>
      <c r="AW52" s="13" t="str">
        <f t="shared" si="127"/>
        <v/>
      </c>
      <c r="AX52" s="13" t="str">
        <f t="shared" si="127"/>
        <v/>
      </c>
      <c r="AY52" s="13" t="str">
        <f t="shared" si="127"/>
        <v/>
      </c>
      <c r="AZ52" s="13" t="str">
        <f t="shared" si="127"/>
        <v/>
      </c>
      <c r="BA52" s="13" t="str">
        <f t="shared" si="127"/>
        <v/>
      </c>
      <c r="BB52" s="13" t="str">
        <f t="shared" si="127"/>
        <v/>
      </c>
      <c r="BC52" s="13" t="str">
        <f t="shared" si="127"/>
        <v/>
      </c>
      <c r="BD52" s="13" t="str">
        <f t="shared" si="127"/>
        <v/>
      </c>
      <c r="BE52" s="13" t="str">
        <f t="shared" si="127"/>
        <v/>
      </c>
      <c r="BF52" s="13" t="str">
        <f t="shared" si="127"/>
        <v/>
      </c>
      <c r="BG52" s="13" t="str">
        <f t="shared" si="127"/>
        <v/>
      </c>
      <c r="BH52" s="13" t="str">
        <f t="shared" si="127"/>
        <v/>
      </c>
      <c r="BI52" s="13" t="str">
        <f t="shared" si="126"/>
        <v/>
      </c>
      <c r="BJ52" s="13" t="str">
        <f t="shared" si="126"/>
        <v/>
      </c>
      <c r="BK52" s="13" t="str">
        <f t="shared" si="126"/>
        <v/>
      </c>
      <c r="BL52" s="13" t="str">
        <f t="shared" si="126"/>
        <v/>
      </c>
      <c r="BM52" s="13" t="str">
        <f t="shared" si="122"/>
        <v/>
      </c>
      <c r="BN52" s="13" t="str">
        <f t="shared" si="122"/>
        <v/>
      </c>
      <c r="BO52" s="13" t="str">
        <f t="shared" si="122"/>
        <v/>
      </c>
      <c r="BP52" s="13" t="str">
        <f t="shared" si="122"/>
        <v/>
      </c>
      <c r="BQ52" s="13" t="str">
        <f t="shared" si="122"/>
        <v/>
      </c>
      <c r="BR52" s="13" t="str">
        <f t="shared" si="122"/>
        <v/>
      </c>
      <c r="BS52" s="13" t="str">
        <f t="shared" si="122"/>
        <v/>
      </c>
      <c r="BT52" s="13" t="str">
        <f t="shared" si="122"/>
        <v/>
      </c>
      <c r="BU52" s="13" t="str">
        <f t="shared" si="122"/>
        <v/>
      </c>
      <c r="BV52" s="13" t="str">
        <f t="shared" si="122"/>
        <v/>
      </c>
      <c r="BW52" s="13" t="str">
        <f t="shared" si="122"/>
        <v/>
      </c>
      <c r="BX52" s="13" t="str">
        <f t="shared" si="122"/>
        <v/>
      </c>
      <c r="BY52" s="13" t="str">
        <f t="shared" si="118"/>
        <v/>
      </c>
      <c r="BZ52" s="13" t="str">
        <f t="shared" si="118"/>
        <v/>
      </c>
      <c r="CA52" s="13" t="str">
        <f t="shared" si="116"/>
        <v/>
      </c>
      <c r="CB52" s="13" t="str">
        <f t="shared" si="116"/>
        <v/>
      </c>
      <c r="CC52" s="13" t="str">
        <f t="shared" si="116"/>
        <v/>
      </c>
      <c r="CD52" s="13" t="str">
        <f t="shared" si="116"/>
        <v/>
      </c>
      <c r="CE52" s="13" t="str">
        <f t="shared" si="116"/>
        <v/>
      </c>
      <c r="CF52" s="13" t="str">
        <f t="shared" si="116"/>
        <v>En attente</v>
      </c>
      <c r="CG52" s="13" t="str">
        <f t="shared" si="116"/>
        <v/>
      </c>
      <c r="CH52" s="13" t="str">
        <f t="shared" si="116"/>
        <v/>
      </c>
      <c r="CI52" s="13" t="str">
        <f t="shared" si="116"/>
        <v/>
      </c>
      <c r="CJ52" s="13" t="str">
        <f t="shared" si="116"/>
        <v/>
      </c>
      <c r="CK52" s="13" t="str">
        <f t="shared" si="116"/>
        <v/>
      </c>
      <c r="CL52" s="13" t="str">
        <f t="shared" si="116"/>
        <v/>
      </c>
      <c r="CM52" s="13" t="str">
        <f t="shared" si="116"/>
        <v/>
      </c>
      <c r="CN52" s="13" t="str">
        <f t="shared" si="116"/>
        <v/>
      </c>
      <c r="CO52" s="13" t="str">
        <f t="shared" si="116"/>
        <v/>
      </c>
      <c r="CP52" s="13" t="str">
        <f t="shared" si="113"/>
        <v/>
      </c>
      <c r="CQ52" s="13" t="str">
        <f t="shared" si="113"/>
        <v/>
      </c>
      <c r="CR52" s="13" t="str">
        <f t="shared" si="113"/>
        <v/>
      </c>
      <c r="CS52" s="13" t="str">
        <f t="shared" si="112"/>
        <v/>
      </c>
      <c r="CT52" s="13" t="str">
        <f t="shared" si="112"/>
        <v/>
      </c>
      <c r="CU52" s="13" t="str">
        <f t="shared" si="112"/>
        <v/>
      </c>
      <c r="CV52" s="13" t="str">
        <f t="shared" si="112"/>
        <v/>
      </c>
      <c r="CW52" s="13" t="str">
        <f t="shared" si="112"/>
        <v/>
      </c>
      <c r="CX52" s="13" t="str">
        <f t="shared" si="112"/>
        <v/>
      </c>
      <c r="CY52" s="13" t="str">
        <f t="shared" si="112"/>
        <v/>
      </c>
      <c r="CZ52" s="13" t="str">
        <f t="shared" si="112"/>
        <v/>
      </c>
      <c r="DA52" s="13" t="str">
        <f t="shared" si="112"/>
        <v/>
      </c>
      <c r="DB52" s="13" t="str">
        <f t="shared" si="112"/>
        <v/>
      </c>
      <c r="DC52" s="13" t="str">
        <f t="shared" si="112"/>
        <v/>
      </c>
      <c r="DD52" s="13" t="str">
        <f t="shared" si="112"/>
        <v/>
      </c>
      <c r="DE52" s="227" t="str">
        <f t="shared" si="123"/>
        <v/>
      </c>
      <c r="DF52" s="13" t="str">
        <f t="shared" si="123"/>
        <v/>
      </c>
      <c r="DG52" s="13" t="str">
        <f t="shared" si="123"/>
        <v/>
      </c>
      <c r="DH52" s="13" t="str">
        <f t="shared" si="123"/>
        <v/>
      </c>
      <c r="DI52" s="13" t="str">
        <f t="shared" si="123"/>
        <v/>
      </c>
      <c r="DJ52" s="13" t="str">
        <f t="shared" si="123"/>
        <v/>
      </c>
      <c r="DK52" s="13" t="str">
        <f t="shared" si="123"/>
        <v/>
      </c>
      <c r="DL52" s="191" t="str">
        <f t="shared" si="123"/>
        <v/>
      </c>
    </row>
    <row r="53" spans="1:116" x14ac:dyDescent="0.45">
      <c r="A53" s="154" t="s">
        <v>121</v>
      </c>
      <c r="B53" s="80" t="s">
        <v>41</v>
      </c>
      <c r="C53" s="63">
        <v>0</v>
      </c>
      <c r="D53" s="97">
        <f t="shared" si="125"/>
        <v>44711</v>
      </c>
      <c r="E53" s="114">
        <v>1</v>
      </c>
      <c r="F53" s="114">
        <f>E53*4</f>
        <v>4</v>
      </c>
      <c r="G53" s="114">
        <v>0</v>
      </c>
      <c r="H53" s="97">
        <f t="shared" si="119"/>
        <v>44711</v>
      </c>
      <c r="I53" s="38" t="s">
        <v>21</v>
      </c>
      <c r="J53" s="131" t="str">
        <f>A52</f>
        <v>5.3</v>
      </c>
      <c r="K53" s="39" t="s">
        <v>10</v>
      </c>
      <c r="L53" s="174">
        <f>F53*Ressources!$C$2</f>
        <v>68</v>
      </c>
      <c r="M53" s="190" t="str">
        <f t="shared" si="120"/>
        <v/>
      </c>
      <c r="N53" s="13" t="str">
        <f t="shared" si="124"/>
        <v/>
      </c>
      <c r="O53" s="13" t="str">
        <f t="shared" si="124"/>
        <v/>
      </c>
      <c r="P53" s="13" t="str">
        <f t="shared" si="124"/>
        <v/>
      </c>
      <c r="Q53" s="13" t="str">
        <f t="shared" si="124"/>
        <v/>
      </c>
      <c r="R53" s="13" t="str">
        <f t="shared" si="124"/>
        <v/>
      </c>
      <c r="S53" s="13" t="str">
        <f t="shared" si="124"/>
        <v/>
      </c>
      <c r="T53" s="13" t="str">
        <f t="shared" si="124"/>
        <v/>
      </c>
      <c r="U53" s="13" t="str">
        <f t="shared" si="124"/>
        <v/>
      </c>
      <c r="V53" s="13" t="str">
        <f t="shared" si="124"/>
        <v/>
      </c>
      <c r="W53" s="13" t="str">
        <f t="shared" si="124"/>
        <v/>
      </c>
      <c r="X53" s="13" t="str">
        <f t="shared" si="124"/>
        <v/>
      </c>
      <c r="Y53" s="13" t="str">
        <f t="shared" si="124"/>
        <v/>
      </c>
      <c r="Z53" s="13" t="str">
        <f t="shared" si="124"/>
        <v/>
      </c>
      <c r="AA53" s="13" t="str">
        <f t="shared" si="124"/>
        <v/>
      </c>
      <c r="AB53" s="13" t="str">
        <f t="shared" si="124"/>
        <v/>
      </c>
      <c r="AC53" s="13" t="str">
        <f t="shared" si="124"/>
        <v/>
      </c>
      <c r="AD53" s="13" t="str">
        <f t="shared" si="121"/>
        <v/>
      </c>
      <c r="AE53" s="13" t="str">
        <f t="shared" si="121"/>
        <v/>
      </c>
      <c r="AF53" s="13" t="str">
        <f t="shared" si="121"/>
        <v/>
      </c>
      <c r="AG53" s="13" t="str">
        <f t="shared" si="121"/>
        <v/>
      </c>
      <c r="AH53" s="13" t="str">
        <f t="shared" si="121"/>
        <v/>
      </c>
      <c r="AI53" s="13" t="str">
        <f t="shared" si="121"/>
        <v/>
      </c>
      <c r="AJ53" s="13" t="str">
        <f t="shared" si="121"/>
        <v/>
      </c>
      <c r="AK53" s="13" t="str">
        <f t="shared" si="121"/>
        <v/>
      </c>
      <c r="AL53" s="13" t="str">
        <f t="shared" si="121"/>
        <v/>
      </c>
      <c r="AM53" s="13" t="str">
        <f t="shared" si="121"/>
        <v/>
      </c>
      <c r="AN53" s="13" t="str">
        <f t="shared" si="121"/>
        <v/>
      </c>
      <c r="AO53" s="13" t="str">
        <f t="shared" si="121"/>
        <v/>
      </c>
      <c r="AP53" s="13" t="str">
        <f t="shared" si="121"/>
        <v/>
      </c>
      <c r="AQ53" s="13" t="str">
        <f t="shared" si="121"/>
        <v/>
      </c>
      <c r="AR53" s="13" t="str">
        <f t="shared" si="121"/>
        <v/>
      </c>
      <c r="AS53" s="13" t="str">
        <f t="shared" si="127"/>
        <v/>
      </c>
      <c r="AT53" s="13" t="str">
        <f t="shared" si="127"/>
        <v/>
      </c>
      <c r="AU53" s="13" t="str">
        <f t="shared" si="127"/>
        <v/>
      </c>
      <c r="AV53" s="13" t="str">
        <f t="shared" si="127"/>
        <v/>
      </c>
      <c r="AW53" s="13" t="str">
        <f t="shared" si="127"/>
        <v/>
      </c>
      <c r="AX53" s="13" t="str">
        <f t="shared" si="127"/>
        <v/>
      </c>
      <c r="AY53" s="13" t="str">
        <f t="shared" si="127"/>
        <v/>
      </c>
      <c r="AZ53" s="13" t="str">
        <f t="shared" si="127"/>
        <v/>
      </c>
      <c r="BA53" s="13" t="str">
        <f t="shared" si="127"/>
        <v/>
      </c>
      <c r="BB53" s="13" t="str">
        <f t="shared" si="127"/>
        <v/>
      </c>
      <c r="BC53" s="13" t="str">
        <f t="shared" si="127"/>
        <v/>
      </c>
      <c r="BD53" s="13" t="str">
        <f t="shared" si="127"/>
        <v/>
      </c>
      <c r="BE53" s="13" t="str">
        <f t="shared" si="127"/>
        <v/>
      </c>
      <c r="BF53" s="13" t="str">
        <f t="shared" si="127"/>
        <v/>
      </c>
      <c r="BG53" s="13" t="str">
        <f t="shared" si="127"/>
        <v/>
      </c>
      <c r="BH53" s="13" t="str">
        <f t="shared" si="127"/>
        <v/>
      </c>
      <c r="BI53" s="13" t="str">
        <f t="shared" si="126"/>
        <v/>
      </c>
      <c r="BJ53" s="13" t="str">
        <f t="shared" si="126"/>
        <v/>
      </c>
      <c r="BK53" s="13" t="str">
        <f t="shared" si="126"/>
        <v/>
      </c>
      <c r="BL53" s="13" t="str">
        <f t="shared" si="126"/>
        <v/>
      </c>
      <c r="BM53" s="13" t="str">
        <f t="shared" si="122"/>
        <v/>
      </c>
      <c r="BN53" s="13" t="str">
        <f t="shared" si="122"/>
        <v/>
      </c>
      <c r="BO53" s="13" t="str">
        <f t="shared" si="122"/>
        <v/>
      </c>
      <c r="BP53" s="13" t="str">
        <f t="shared" si="122"/>
        <v/>
      </c>
      <c r="BQ53" s="13" t="str">
        <f t="shared" si="122"/>
        <v/>
      </c>
      <c r="BR53" s="13" t="str">
        <f t="shared" si="122"/>
        <v/>
      </c>
      <c r="BS53" s="13" t="str">
        <f t="shared" si="122"/>
        <v/>
      </c>
      <c r="BT53" s="13" t="str">
        <f t="shared" si="122"/>
        <v/>
      </c>
      <c r="BU53" s="13" t="str">
        <f t="shared" si="122"/>
        <v/>
      </c>
      <c r="BV53" s="13" t="str">
        <f t="shared" si="122"/>
        <v/>
      </c>
      <c r="BW53" s="13" t="str">
        <f t="shared" si="122"/>
        <v/>
      </c>
      <c r="BX53" s="13" t="str">
        <f t="shared" si="122"/>
        <v/>
      </c>
      <c r="BY53" s="13" t="str">
        <f t="shared" si="118"/>
        <v/>
      </c>
      <c r="BZ53" s="13" t="str">
        <f t="shared" si="118"/>
        <v/>
      </c>
      <c r="CA53" s="13" t="str">
        <f t="shared" si="116"/>
        <v/>
      </c>
      <c r="CB53" s="13" t="str">
        <f t="shared" si="116"/>
        <v/>
      </c>
      <c r="CC53" s="13" t="str">
        <f t="shared" si="116"/>
        <v/>
      </c>
      <c r="CD53" s="13" t="str">
        <f t="shared" si="116"/>
        <v/>
      </c>
      <c r="CE53" s="13" t="str">
        <f t="shared" si="116"/>
        <v/>
      </c>
      <c r="CF53" s="13" t="str">
        <f t="shared" si="116"/>
        <v/>
      </c>
      <c r="CG53" s="13" t="str">
        <f t="shared" si="116"/>
        <v>En attente</v>
      </c>
      <c r="CH53" s="13" t="str">
        <f t="shared" si="116"/>
        <v/>
      </c>
      <c r="CI53" s="13" t="str">
        <f t="shared" si="116"/>
        <v/>
      </c>
      <c r="CJ53" s="13" t="str">
        <f t="shared" si="116"/>
        <v/>
      </c>
      <c r="CK53" s="13" t="str">
        <f t="shared" si="116"/>
        <v/>
      </c>
      <c r="CL53" s="13" t="str">
        <f t="shared" si="116"/>
        <v/>
      </c>
      <c r="CM53" s="13" t="str">
        <f t="shared" si="116"/>
        <v/>
      </c>
      <c r="CN53" s="13" t="str">
        <f t="shared" si="116"/>
        <v/>
      </c>
      <c r="CO53" s="13" t="str">
        <f t="shared" si="116"/>
        <v/>
      </c>
      <c r="CP53" s="13" t="str">
        <f t="shared" si="113"/>
        <v/>
      </c>
      <c r="CQ53" s="13" t="str">
        <f t="shared" si="113"/>
        <v/>
      </c>
      <c r="CR53" s="13" t="str">
        <f t="shared" si="113"/>
        <v/>
      </c>
      <c r="CS53" s="13" t="str">
        <f t="shared" si="112"/>
        <v/>
      </c>
      <c r="CT53" s="13" t="str">
        <f t="shared" si="112"/>
        <v/>
      </c>
      <c r="CU53" s="13" t="str">
        <f t="shared" si="112"/>
        <v/>
      </c>
      <c r="CV53" s="13" t="str">
        <f t="shared" si="112"/>
        <v/>
      </c>
      <c r="CW53" s="13" t="str">
        <f t="shared" si="112"/>
        <v/>
      </c>
      <c r="CX53" s="13" t="str">
        <f t="shared" si="112"/>
        <v/>
      </c>
      <c r="CY53" s="13" t="str">
        <f t="shared" si="112"/>
        <v/>
      </c>
      <c r="CZ53" s="13" t="str">
        <f t="shared" si="112"/>
        <v/>
      </c>
      <c r="DA53" s="13" t="str">
        <f t="shared" si="112"/>
        <v/>
      </c>
      <c r="DB53" s="13" t="str">
        <f t="shared" si="112"/>
        <v/>
      </c>
      <c r="DC53" s="13" t="str">
        <f t="shared" si="112"/>
        <v/>
      </c>
      <c r="DD53" s="13" t="str">
        <f t="shared" si="112"/>
        <v/>
      </c>
      <c r="DE53" s="227" t="str">
        <f t="shared" ref="DE53:DL60" si="128">IF(AND(DE$2&gt;=$D53,DE$2&lt;=$H53),$I53,"")</f>
        <v/>
      </c>
      <c r="DF53" s="13" t="str">
        <f t="shared" si="128"/>
        <v/>
      </c>
      <c r="DG53" s="13" t="str">
        <f t="shared" si="128"/>
        <v/>
      </c>
      <c r="DH53" s="13" t="str">
        <f t="shared" si="128"/>
        <v/>
      </c>
      <c r="DI53" s="13" t="str">
        <f t="shared" si="128"/>
        <v/>
      </c>
      <c r="DJ53" s="13" t="str">
        <f t="shared" si="128"/>
        <v/>
      </c>
      <c r="DK53" s="13" t="str">
        <f t="shared" si="128"/>
        <v/>
      </c>
      <c r="DL53" s="191" t="str">
        <f t="shared" si="128"/>
        <v/>
      </c>
    </row>
    <row r="54" spans="1:116" x14ac:dyDescent="0.45">
      <c r="A54" s="154" t="s">
        <v>122</v>
      </c>
      <c r="B54" s="80" t="s">
        <v>45</v>
      </c>
      <c r="C54" s="63">
        <v>0</v>
      </c>
      <c r="D54" s="97">
        <f t="shared" si="125"/>
        <v>44712</v>
      </c>
      <c r="E54" s="114">
        <v>1</v>
      </c>
      <c r="F54" s="114">
        <f>E54*4</f>
        <v>4</v>
      </c>
      <c r="G54" s="114">
        <v>0</v>
      </c>
      <c r="H54" s="97">
        <f t="shared" si="119"/>
        <v>44712</v>
      </c>
      <c r="I54" s="38" t="s">
        <v>21</v>
      </c>
      <c r="J54" s="131" t="str">
        <f>A52</f>
        <v>5.3</v>
      </c>
      <c r="K54" s="39" t="s">
        <v>62</v>
      </c>
      <c r="L54" s="174">
        <f>F54*Ressources!$C$3</f>
        <v>0</v>
      </c>
      <c r="M54" s="190" t="str">
        <f t="shared" si="120"/>
        <v/>
      </c>
      <c r="N54" s="13" t="str">
        <f t="shared" si="124"/>
        <v/>
      </c>
      <c r="O54" s="13" t="str">
        <f t="shared" si="124"/>
        <v/>
      </c>
      <c r="P54" s="13" t="str">
        <f t="shared" si="124"/>
        <v/>
      </c>
      <c r="Q54" s="13" t="str">
        <f t="shared" si="124"/>
        <v/>
      </c>
      <c r="R54" s="13" t="str">
        <f t="shared" si="124"/>
        <v/>
      </c>
      <c r="S54" s="13" t="str">
        <f t="shared" si="124"/>
        <v/>
      </c>
      <c r="T54" s="13" t="str">
        <f t="shared" si="124"/>
        <v/>
      </c>
      <c r="U54" s="13" t="str">
        <f t="shared" si="124"/>
        <v/>
      </c>
      <c r="V54" s="13" t="str">
        <f t="shared" si="124"/>
        <v/>
      </c>
      <c r="W54" s="13" t="str">
        <f t="shared" si="124"/>
        <v/>
      </c>
      <c r="X54" s="13" t="str">
        <f t="shared" si="124"/>
        <v/>
      </c>
      <c r="Y54" s="13" t="str">
        <f t="shared" si="124"/>
        <v/>
      </c>
      <c r="Z54" s="13" t="str">
        <f t="shared" si="124"/>
        <v/>
      </c>
      <c r="AA54" s="13" t="str">
        <f t="shared" si="124"/>
        <v/>
      </c>
      <c r="AB54" s="13" t="str">
        <f t="shared" si="124"/>
        <v/>
      </c>
      <c r="AC54" s="13" t="str">
        <f t="shared" si="124"/>
        <v/>
      </c>
      <c r="AD54" s="13" t="str">
        <f t="shared" si="121"/>
        <v/>
      </c>
      <c r="AE54" s="13" t="str">
        <f t="shared" si="121"/>
        <v/>
      </c>
      <c r="AF54" s="13" t="str">
        <f t="shared" si="121"/>
        <v/>
      </c>
      <c r="AG54" s="13" t="str">
        <f t="shared" si="121"/>
        <v/>
      </c>
      <c r="AH54" s="13" t="str">
        <f t="shared" si="121"/>
        <v/>
      </c>
      <c r="AI54" s="13" t="str">
        <f t="shared" si="121"/>
        <v/>
      </c>
      <c r="AJ54" s="13" t="str">
        <f t="shared" si="121"/>
        <v/>
      </c>
      <c r="AK54" s="13" t="str">
        <f t="shared" si="121"/>
        <v/>
      </c>
      <c r="AL54" s="13" t="str">
        <f t="shared" si="121"/>
        <v/>
      </c>
      <c r="AM54" s="13" t="str">
        <f t="shared" si="121"/>
        <v/>
      </c>
      <c r="AN54" s="13" t="str">
        <f t="shared" si="121"/>
        <v/>
      </c>
      <c r="AO54" s="13" t="str">
        <f t="shared" si="121"/>
        <v/>
      </c>
      <c r="AP54" s="13" t="str">
        <f t="shared" si="121"/>
        <v/>
      </c>
      <c r="AQ54" s="13" t="str">
        <f t="shared" si="121"/>
        <v/>
      </c>
      <c r="AR54" s="13" t="str">
        <f t="shared" si="121"/>
        <v/>
      </c>
      <c r="AS54" s="13" t="str">
        <f t="shared" si="127"/>
        <v/>
      </c>
      <c r="AT54" s="13" t="str">
        <f t="shared" si="127"/>
        <v/>
      </c>
      <c r="AU54" s="13" t="str">
        <f t="shared" si="127"/>
        <v/>
      </c>
      <c r="AV54" s="13" t="str">
        <f t="shared" si="127"/>
        <v/>
      </c>
      <c r="AW54" s="13" t="str">
        <f t="shared" si="127"/>
        <v/>
      </c>
      <c r="AX54" s="13" t="str">
        <f t="shared" si="127"/>
        <v/>
      </c>
      <c r="AY54" s="13" t="str">
        <f t="shared" si="127"/>
        <v/>
      </c>
      <c r="AZ54" s="13" t="str">
        <f t="shared" si="127"/>
        <v/>
      </c>
      <c r="BA54" s="13" t="str">
        <f t="shared" si="127"/>
        <v/>
      </c>
      <c r="BB54" s="13" t="str">
        <f t="shared" si="127"/>
        <v/>
      </c>
      <c r="BC54" s="13" t="str">
        <f t="shared" si="127"/>
        <v/>
      </c>
      <c r="BD54" s="13" t="str">
        <f t="shared" si="127"/>
        <v/>
      </c>
      <c r="BE54" s="13" t="str">
        <f t="shared" si="127"/>
        <v/>
      </c>
      <c r="BF54" s="13" t="str">
        <f t="shared" si="127"/>
        <v/>
      </c>
      <c r="BG54" s="13" t="str">
        <f t="shared" si="127"/>
        <v/>
      </c>
      <c r="BH54" s="13" t="str">
        <f t="shared" si="127"/>
        <v/>
      </c>
      <c r="BI54" s="13" t="str">
        <f t="shared" si="126"/>
        <v/>
      </c>
      <c r="BJ54" s="13" t="str">
        <f t="shared" si="126"/>
        <v/>
      </c>
      <c r="BK54" s="13" t="str">
        <f t="shared" si="126"/>
        <v/>
      </c>
      <c r="BL54" s="13" t="str">
        <f t="shared" si="126"/>
        <v/>
      </c>
      <c r="BM54" s="13" t="str">
        <f t="shared" si="122"/>
        <v/>
      </c>
      <c r="BN54" s="13" t="str">
        <f t="shared" si="122"/>
        <v/>
      </c>
      <c r="BO54" s="13" t="str">
        <f t="shared" si="122"/>
        <v/>
      </c>
      <c r="BP54" s="13" t="str">
        <f t="shared" si="122"/>
        <v/>
      </c>
      <c r="BQ54" s="13" t="str">
        <f t="shared" si="122"/>
        <v/>
      </c>
      <c r="BR54" s="13" t="str">
        <f t="shared" si="122"/>
        <v/>
      </c>
      <c r="BS54" s="13" t="str">
        <f t="shared" si="122"/>
        <v/>
      </c>
      <c r="BT54" s="13" t="str">
        <f t="shared" si="122"/>
        <v/>
      </c>
      <c r="BU54" s="13" t="str">
        <f t="shared" si="122"/>
        <v/>
      </c>
      <c r="BV54" s="13" t="str">
        <f t="shared" si="122"/>
        <v/>
      </c>
      <c r="BW54" s="13" t="str">
        <f t="shared" si="122"/>
        <v/>
      </c>
      <c r="BX54" s="13" t="str">
        <f t="shared" si="122"/>
        <v/>
      </c>
      <c r="BY54" s="13" t="str">
        <f t="shared" si="118"/>
        <v/>
      </c>
      <c r="BZ54" s="13" t="str">
        <f t="shared" si="118"/>
        <v/>
      </c>
      <c r="CA54" s="13" t="str">
        <f t="shared" si="116"/>
        <v/>
      </c>
      <c r="CB54" s="13" t="str">
        <f t="shared" si="116"/>
        <v/>
      </c>
      <c r="CC54" s="13" t="str">
        <f t="shared" si="116"/>
        <v/>
      </c>
      <c r="CD54" s="13" t="str">
        <f t="shared" si="116"/>
        <v/>
      </c>
      <c r="CE54" s="13" t="str">
        <f t="shared" si="116"/>
        <v/>
      </c>
      <c r="CF54" s="13" t="str">
        <f t="shared" si="116"/>
        <v/>
      </c>
      <c r="CG54" s="13" t="str">
        <f t="shared" si="116"/>
        <v/>
      </c>
      <c r="CH54" s="13" t="str">
        <f t="shared" si="116"/>
        <v>En attente</v>
      </c>
      <c r="CI54" s="13" t="str">
        <f t="shared" si="116"/>
        <v/>
      </c>
      <c r="CJ54" s="13" t="str">
        <f t="shared" si="116"/>
        <v/>
      </c>
      <c r="CK54" s="13" t="str">
        <f t="shared" si="116"/>
        <v/>
      </c>
      <c r="CL54" s="13" t="str">
        <f t="shared" si="116"/>
        <v/>
      </c>
      <c r="CM54" s="13" t="str">
        <f t="shared" si="116"/>
        <v/>
      </c>
      <c r="CN54" s="13" t="str">
        <f t="shared" si="116"/>
        <v/>
      </c>
      <c r="CO54" s="13" t="str">
        <f t="shared" si="116"/>
        <v/>
      </c>
      <c r="CP54" s="13" t="str">
        <f t="shared" si="113"/>
        <v/>
      </c>
      <c r="CQ54" s="13" t="str">
        <f t="shared" si="113"/>
        <v/>
      </c>
      <c r="CR54" s="13" t="str">
        <f t="shared" si="113"/>
        <v/>
      </c>
      <c r="CS54" s="13" t="str">
        <f t="shared" si="112"/>
        <v/>
      </c>
      <c r="CT54" s="13" t="str">
        <f t="shared" si="112"/>
        <v/>
      </c>
      <c r="CU54" s="13" t="str">
        <f t="shared" si="112"/>
        <v/>
      </c>
      <c r="CV54" s="13" t="str">
        <f t="shared" si="112"/>
        <v/>
      </c>
      <c r="CW54" s="13" t="str">
        <f t="shared" si="112"/>
        <v/>
      </c>
      <c r="CX54" s="13" t="str">
        <f t="shared" si="112"/>
        <v/>
      </c>
      <c r="CY54" s="13" t="str">
        <f t="shared" si="112"/>
        <v/>
      </c>
      <c r="CZ54" s="13" t="str">
        <f t="shared" si="112"/>
        <v/>
      </c>
      <c r="DA54" s="13" t="str">
        <f t="shared" si="112"/>
        <v/>
      </c>
      <c r="DB54" s="13" t="str">
        <f t="shared" si="112"/>
        <v/>
      </c>
      <c r="DC54" s="13" t="str">
        <f t="shared" si="112"/>
        <v/>
      </c>
      <c r="DD54" s="13" t="str">
        <f t="shared" si="112"/>
        <v/>
      </c>
      <c r="DE54" s="227" t="str">
        <f t="shared" si="128"/>
        <v/>
      </c>
      <c r="DF54" s="13" t="str">
        <f t="shared" si="128"/>
        <v/>
      </c>
      <c r="DG54" s="13" t="str">
        <f t="shared" si="128"/>
        <v/>
      </c>
      <c r="DH54" s="13" t="str">
        <f t="shared" si="128"/>
        <v/>
      </c>
      <c r="DI54" s="13" t="str">
        <f t="shared" si="128"/>
        <v/>
      </c>
      <c r="DJ54" s="13" t="str">
        <f t="shared" si="128"/>
        <v/>
      </c>
      <c r="DK54" s="13" t="str">
        <f t="shared" si="128"/>
        <v/>
      </c>
      <c r="DL54" s="191" t="str">
        <f t="shared" si="128"/>
        <v/>
      </c>
    </row>
    <row r="55" spans="1:116" x14ac:dyDescent="0.45">
      <c r="A55" s="154" t="s">
        <v>123</v>
      </c>
      <c r="B55" s="80" t="s">
        <v>42</v>
      </c>
      <c r="C55" s="63">
        <v>0</v>
      </c>
      <c r="D55" s="97">
        <f t="shared" si="125"/>
        <v>44713</v>
      </c>
      <c r="E55" s="114">
        <v>1</v>
      </c>
      <c r="F55" s="114">
        <f t="shared" ref="F55:F56" si="129">E55*4</f>
        <v>4</v>
      </c>
      <c r="G55" s="114">
        <v>0</v>
      </c>
      <c r="H55" s="97">
        <f t="shared" si="119"/>
        <v>44713</v>
      </c>
      <c r="I55" s="38" t="s">
        <v>21</v>
      </c>
      <c r="J55" s="131" t="s">
        <v>120</v>
      </c>
      <c r="K55" s="39" t="s">
        <v>62</v>
      </c>
      <c r="L55" s="174">
        <f>F55*Ressources!$C$3</f>
        <v>0</v>
      </c>
      <c r="M55" s="190" t="str">
        <f t="shared" si="120"/>
        <v/>
      </c>
      <c r="N55" s="13" t="str">
        <f t="shared" si="124"/>
        <v/>
      </c>
      <c r="O55" s="13" t="str">
        <f t="shared" si="124"/>
        <v/>
      </c>
      <c r="P55" s="13" t="str">
        <f t="shared" si="124"/>
        <v/>
      </c>
      <c r="Q55" s="13" t="str">
        <f t="shared" si="124"/>
        <v/>
      </c>
      <c r="R55" s="13" t="str">
        <f t="shared" si="124"/>
        <v/>
      </c>
      <c r="S55" s="13" t="str">
        <f t="shared" si="124"/>
        <v/>
      </c>
      <c r="T55" s="13" t="str">
        <f t="shared" si="124"/>
        <v/>
      </c>
      <c r="U55" s="13" t="str">
        <f t="shared" si="124"/>
        <v/>
      </c>
      <c r="V55" s="13" t="str">
        <f t="shared" si="124"/>
        <v/>
      </c>
      <c r="W55" s="13" t="str">
        <f t="shared" si="124"/>
        <v/>
      </c>
      <c r="X55" s="13" t="str">
        <f t="shared" si="124"/>
        <v/>
      </c>
      <c r="Y55" s="13" t="str">
        <f t="shared" si="124"/>
        <v/>
      </c>
      <c r="Z55" s="13" t="str">
        <f t="shared" si="124"/>
        <v/>
      </c>
      <c r="AA55" s="13" t="str">
        <f t="shared" si="124"/>
        <v/>
      </c>
      <c r="AB55" s="13" t="str">
        <f t="shared" si="124"/>
        <v/>
      </c>
      <c r="AC55" s="13" t="str">
        <f t="shared" si="124"/>
        <v/>
      </c>
      <c r="AD55" s="13" t="str">
        <f t="shared" si="121"/>
        <v/>
      </c>
      <c r="AE55" s="13" t="str">
        <f t="shared" si="121"/>
        <v/>
      </c>
      <c r="AF55" s="13" t="str">
        <f t="shared" si="121"/>
        <v/>
      </c>
      <c r="AG55" s="13" t="str">
        <f t="shared" si="121"/>
        <v/>
      </c>
      <c r="AH55" s="13" t="str">
        <f t="shared" si="121"/>
        <v/>
      </c>
      <c r="AI55" s="13" t="str">
        <f t="shared" si="121"/>
        <v/>
      </c>
      <c r="AJ55" s="13" t="str">
        <f t="shared" si="121"/>
        <v/>
      </c>
      <c r="AK55" s="13" t="str">
        <f t="shared" si="121"/>
        <v/>
      </c>
      <c r="AL55" s="13" t="str">
        <f t="shared" si="121"/>
        <v/>
      </c>
      <c r="AM55" s="13" t="str">
        <f t="shared" si="121"/>
        <v/>
      </c>
      <c r="AN55" s="13" t="str">
        <f t="shared" si="121"/>
        <v/>
      </c>
      <c r="AO55" s="13" t="str">
        <f t="shared" si="121"/>
        <v/>
      </c>
      <c r="AP55" s="13" t="str">
        <f t="shared" si="121"/>
        <v/>
      </c>
      <c r="AQ55" s="13" t="str">
        <f t="shared" si="121"/>
        <v/>
      </c>
      <c r="AR55" s="13" t="str">
        <f t="shared" si="121"/>
        <v/>
      </c>
      <c r="AS55" s="13" t="str">
        <f t="shared" si="127"/>
        <v/>
      </c>
      <c r="AT55" s="13" t="str">
        <f t="shared" si="127"/>
        <v/>
      </c>
      <c r="AU55" s="13" t="str">
        <f t="shared" si="127"/>
        <v/>
      </c>
      <c r="AV55" s="13" t="str">
        <f t="shared" si="127"/>
        <v/>
      </c>
      <c r="AW55" s="13" t="str">
        <f t="shared" si="127"/>
        <v/>
      </c>
      <c r="AX55" s="13" t="str">
        <f t="shared" si="127"/>
        <v/>
      </c>
      <c r="AY55" s="13" t="str">
        <f t="shared" si="127"/>
        <v/>
      </c>
      <c r="AZ55" s="13" t="str">
        <f t="shared" si="127"/>
        <v/>
      </c>
      <c r="BA55" s="13" t="str">
        <f t="shared" si="127"/>
        <v/>
      </c>
      <c r="BB55" s="13" t="str">
        <f t="shared" si="127"/>
        <v/>
      </c>
      <c r="BC55" s="13" t="str">
        <f t="shared" si="127"/>
        <v/>
      </c>
      <c r="BD55" s="13" t="str">
        <f t="shared" si="127"/>
        <v/>
      </c>
      <c r="BE55" s="13" t="str">
        <f t="shared" si="127"/>
        <v/>
      </c>
      <c r="BF55" s="13" t="str">
        <f t="shared" si="127"/>
        <v/>
      </c>
      <c r="BG55" s="13" t="str">
        <f t="shared" si="127"/>
        <v/>
      </c>
      <c r="BH55" s="13" t="str">
        <f t="shared" si="127"/>
        <v/>
      </c>
      <c r="BI55" s="13" t="str">
        <f t="shared" si="126"/>
        <v/>
      </c>
      <c r="BJ55" s="13" t="str">
        <f t="shared" si="126"/>
        <v/>
      </c>
      <c r="BK55" s="13" t="str">
        <f t="shared" si="126"/>
        <v/>
      </c>
      <c r="BL55" s="13" t="str">
        <f t="shared" si="126"/>
        <v/>
      </c>
      <c r="BM55" s="13" t="str">
        <f t="shared" si="122"/>
        <v/>
      </c>
      <c r="BN55" s="13" t="str">
        <f t="shared" si="122"/>
        <v/>
      </c>
      <c r="BO55" s="13" t="str">
        <f t="shared" si="122"/>
        <v/>
      </c>
      <c r="BP55" s="13" t="str">
        <f t="shared" si="122"/>
        <v/>
      </c>
      <c r="BQ55" s="13" t="str">
        <f t="shared" si="122"/>
        <v/>
      </c>
      <c r="BR55" s="13" t="str">
        <f t="shared" si="122"/>
        <v/>
      </c>
      <c r="BS55" s="13" t="str">
        <f t="shared" si="122"/>
        <v/>
      </c>
      <c r="BT55" s="13" t="str">
        <f t="shared" si="122"/>
        <v/>
      </c>
      <c r="BU55" s="13" t="str">
        <f t="shared" si="122"/>
        <v/>
      </c>
      <c r="BV55" s="13" t="str">
        <f t="shared" si="122"/>
        <v/>
      </c>
      <c r="BW55" s="13" t="str">
        <f t="shared" si="122"/>
        <v/>
      </c>
      <c r="BX55" s="13" t="str">
        <f t="shared" si="122"/>
        <v/>
      </c>
      <c r="BY55" s="13" t="str">
        <f t="shared" si="118"/>
        <v/>
      </c>
      <c r="BZ55" s="13" t="str">
        <f t="shared" si="118"/>
        <v/>
      </c>
      <c r="CA55" s="13" t="str">
        <f t="shared" si="116"/>
        <v/>
      </c>
      <c r="CB55" s="13" t="str">
        <f t="shared" si="116"/>
        <v/>
      </c>
      <c r="CC55" s="13" t="str">
        <f t="shared" si="116"/>
        <v/>
      </c>
      <c r="CD55" s="13" t="str">
        <f t="shared" si="116"/>
        <v/>
      </c>
      <c r="CE55" s="13" t="str">
        <f t="shared" si="116"/>
        <v/>
      </c>
      <c r="CF55" s="13" t="str">
        <f t="shared" si="116"/>
        <v/>
      </c>
      <c r="CG55" s="13" t="str">
        <f t="shared" si="116"/>
        <v/>
      </c>
      <c r="CH55" s="13" t="str">
        <f t="shared" si="116"/>
        <v/>
      </c>
      <c r="CI55" s="13" t="str">
        <f t="shared" si="116"/>
        <v>En attente</v>
      </c>
      <c r="CJ55" s="13" t="str">
        <f t="shared" si="116"/>
        <v/>
      </c>
      <c r="CK55" s="13" t="str">
        <f t="shared" si="116"/>
        <v/>
      </c>
      <c r="CL55" s="13" t="str">
        <f t="shared" si="116"/>
        <v/>
      </c>
      <c r="CM55" s="13" t="str">
        <f t="shared" ref="CM55:DB67" si="130">IF(AND(CM$2&gt;=$D55,CM$2&lt;=$H55),$I55,"")</f>
        <v/>
      </c>
      <c r="CN55" s="13" t="str">
        <f t="shared" si="130"/>
        <v/>
      </c>
      <c r="CO55" s="13" t="str">
        <f t="shared" si="130"/>
        <v/>
      </c>
      <c r="CP55" s="13" t="str">
        <f t="shared" si="130"/>
        <v/>
      </c>
      <c r="CQ55" s="13" t="str">
        <f t="shared" si="130"/>
        <v/>
      </c>
      <c r="CR55" s="13" t="str">
        <f t="shared" si="130"/>
        <v/>
      </c>
      <c r="CS55" s="13" t="str">
        <f t="shared" si="130"/>
        <v/>
      </c>
      <c r="CT55" s="13" t="str">
        <f t="shared" si="130"/>
        <v/>
      </c>
      <c r="CU55" s="13" t="str">
        <f t="shared" si="130"/>
        <v/>
      </c>
      <c r="CV55" s="13" t="str">
        <f t="shared" si="130"/>
        <v/>
      </c>
      <c r="CW55" s="13" t="str">
        <f t="shared" si="130"/>
        <v/>
      </c>
      <c r="CX55" s="13" t="str">
        <f t="shared" si="130"/>
        <v/>
      </c>
      <c r="CY55" s="13" t="str">
        <f t="shared" si="130"/>
        <v/>
      </c>
      <c r="CZ55" s="13" t="str">
        <f t="shared" si="130"/>
        <v/>
      </c>
      <c r="DA55" s="13" t="str">
        <f t="shared" si="130"/>
        <v/>
      </c>
      <c r="DB55" s="13" t="str">
        <f t="shared" si="130"/>
        <v/>
      </c>
      <c r="DC55" s="13" t="str">
        <f t="shared" si="112"/>
        <v/>
      </c>
      <c r="DD55" s="13" t="str">
        <f t="shared" si="112"/>
        <v/>
      </c>
      <c r="DE55" s="227" t="str">
        <f t="shared" si="128"/>
        <v/>
      </c>
      <c r="DF55" s="13" t="str">
        <f t="shared" si="128"/>
        <v/>
      </c>
      <c r="DG55" s="13" t="str">
        <f t="shared" si="128"/>
        <v/>
      </c>
      <c r="DH55" s="13" t="str">
        <f t="shared" si="128"/>
        <v/>
      </c>
      <c r="DI55" s="13" t="str">
        <f t="shared" si="128"/>
        <v/>
      </c>
      <c r="DJ55" s="13" t="str">
        <f t="shared" si="128"/>
        <v/>
      </c>
      <c r="DK55" s="13" t="str">
        <f t="shared" si="128"/>
        <v/>
      </c>
      <c r="DL55" s="191" t="str">
        <f t="shared" si="128"/>
        <v/>
      </c>
    </row>
    <row r="56" spans="1:116" x14ac:dyDescent="0.45">
      <c r="A56" s="154" t="s">
        <v>124</v>
      </c>
      <c r="B56" s="80" t="s">
        <v>43</v>
      </c>
      <c r="C56" s="63">
        <v>0</v>
      </c>
      <c r="D56" s="97">
        <f t="shared" si="125"/>
        <v>44714</v>
      </c>
      <c r="E56" s="114">
        <v>1</v>
      </c>
      <c r="F56" s="114">
        <f t="shared" si="129"/>
        <v>4</v>
      </c>
      <c r="G56" s="114">
        <v>0</v>
      </c>
      <c r="H56" s="97">
        <f t="shared" si="119"/>
        <v>44714</v>
      </c>
      <c r="I56" s="38" t="s">
        <v>21</v>
      </c>
      <c r="J56" s="131" t="str">
        <f>A54</f>
        <v>5.5</v>
      </c>
      <c r="K56" s="39" t="s">
        <v>10</v>
      </c>
      <c r="L56" s="174">
        <f>F56*Ressources!$C$2</f>
        <v>68</v>
      </c>
      <c r="M56" s="190" t="str">
        <f t="shared" si="120"/>
        <v/>
      </c>
      <c r="N56" s="13" t="str">
        <f t="shared" si="124"/>
        <v/>
      </c>
      <c r="O56" s="13" t="str">
        <f t="shared" si="124"/>
        <v/>
      </c>
      <c r="P56" s="13" t="str">
        <f t="shared" si="124"/>
        <v/>
      </c>
      <c r="Q56" s="13" t="str">
        <f t="shared" si="124"/>
        <v/>
      </c>
      <c r="R56" s="13" t="str">
        <f t="shared" si="124"/>
        <v/>
      </c>
      <c r="S56" s="13" t="str">
        <f t="shared" si="124"/>
        <v/>
      </c>
      <c r="T56" s="13" t="str">
        <f t="shared" si="124"/>
        <v/>
      </c>
      <c r="U56" s="13" t="str">
        <f t="shared" si="124"/>
        <v/>
      </c>
      <c r="V56" s="13" t="str">
        <f t="shared" si="124"/>
        <v/>
      </c>
      <c r="W56" s="13" t="str">
        <f t="shared" si="124"/>
        <v/>
      </c>
      <c r="X56" s="13" t="str">
        <f t="shared" si="124"/>
        <v/>
      </c>
      <c r="Y56" s="13" t="str">
        <f t="shared" si="124"/>
        <v/>
      </c>
      <c r="Z56" s="13" t="str">
        <f t="shared" si="124"/>
        <v/>
      </c>
      <c r="AA56" s="13" t="str">
        <f t="shared" si="124"/>
        <v/>
      </c>
      <c r="AB56" s="13" t="str">
        <f t="shared" si="124"/>
        <v/>
      </c>
      <c r="AC56" s="13" t="str">
        <f t="shared" si="124"/>
        <v/>
      </c>
      <c r="AD56" s="13" t="str">
        <f t="shared" si="121"/>
        <v/>
      </c>
      <c r="AE56" s="13" t="str">
        <f t="shared" si="121"/>
        <v/>
      </c>
      <c r="AF56" s="13" t="str">
        <f t="shared" si="121"/>
        <v/>
      </c>
      <c r="AG56" s="13" t="str">
        <f t="shared" si="121"/>
        <v/>
      </c>
      <c r="AH56" s="13" t="str">
        <f t="shared" si="121"/>
        <v/>
      </c>
      <c r="AI56" s="13" t="str">
        <f t="shared" si="121"/>
        <v/>
      </c>
      <c r="AJ56" s="13" t="str">
        <f t="shared" si="121"/>
        <v/>
      </c>
      <c r="AK56" s="13" t="str">
        <f t="shared" si="121"/>
        <v/>
      </c>
      <c r="AL56" s="13" t="str">
        <f t="shared" si="121"/>
        <v/>
      </c>
      <c r="AM56" s="13" t="str">
        <f t="shared" si="121"/>
        <v/>
      </c>
      <c r="AN56" s="13" t="str">
        <f t="shared" si="121"/>
        <v/>
      </c>
      <c r="AO56" s="13" t="str">
        <f t="shared" si="121"/>
        <v/>
      </c>
      <c r="AP56" s="13" t="str">
        <f t="shared" si="121"/>
        <v/>
      </c>
      <c r="AQ56" s="13" t="str">
        <f t="shared" si="121"/>
        <v/>
      </c>
      <c r="AR56" s="13" t="str">
        <f t="shared" si="121"/>
        <v/>
      </c>
      <c r="AS56" s="13" t="str">
        <f t="shared" si="127"/>
        <v/>
      </c>
      <c r="AT56" s="13" t="str">
        <f t="shared" si="127"/>
        <v/>
      </c>
      <c r="AU56" s="13" t="str">
        <f t="shared" si="127"/>
        <v/>
      </c>
      <c r="AV56" s="13" t="str">
        <f t="shared" si="127"/>
        <v/>
      </c>
      <c r="AW56" s="13" t="str">
        <f t="shared" si="127"/>
        <v/>
      </c>
      <c r="AX56" s="13" t="str">
        <f t="shared" si="127"/>
        <v/>
      </c>
      <c r="AY56" s="13" t="str">
        <f t="shared" si="127"/>
        <v/>
      </c>
      <c r="AZ56" s="13" t="str">
        <f t="shared" si="127"/>
        <v/>
      </c>
      <c r="BA56" s="13" t="str">
        <f t="shared" si="127"/>
        <v/>
      </c>
      <c r="BB56" s="13" t="str">
        <f t="shared" si="127"/>
        <v/>
      </c>
      <c r="BC56" s="13" t="str">
        <f t="shared" si="127"/>
        <v/>
      </c>
      <c r="BD56" s="13" t="str">
        <f t="shared" si="127"/>
        <v/>
      </c>
      <c r="BE56" s="13" t="str">
        <f t="shared" si="127"/>
        <v/>
      </c>
      <c r="BF56" s="13" t="str">
        <f t="shared" si="127"/>
        <v/>
      </c>
      <c r="BG56" s="13" t="str">
        <f t="shared" si="127"/>
        <v/>
      </c>
      <c r="BH56" s="13" t="str">
        <f t="shared" si="127"/>
        <v/>
      </c>
      <c r="BI56" s="13" t="str">
        <f t="shared" si="126"/>
        <v/>
      </c>
      <c r="BJ56" s="13" t="str">
        <f t="shared" si="126"/>
        <v/>
      </c>
      <c r="BK56" s="13" t="str">
        <f t="shared" si="126"/>
        <v/>
      </c>
      <c r="BL56" s="13" t="str">
        <f t="shared" si="126"/>
        <v/>
      </c>
      <c r="BM56" s="13" t="str">
        <f t="shared" si="122"/>
        <v/>
      </c>
      <c r="BN56" s="13" t="str">
        <f t="shared" si="122"/>
        <v/>
      </c>
      <c r="BO56" s="13" t="str">
        <f t="shared" si="122"/>
        <v/>
      </c>
      <c r="BP56" s="13" t="str">
        <f t="shared" si="122"/>
        <v/>
      </c>
      <c r="BQ56" s="13" t="str">
        <f t="shared" si="122"/>
        <v/>
      </c>
      <c r="BR56" s="13" t="str">
        <f t="shared" si="122"/>
        <v/>
      </c>
      <c r="BS56" s="13" t="str">
        <f t="shared" si="122"/>
        <v/>
      </c>
      <c r="BT56" s="13" t="str">
        <f t="shared" si="122"/>
        <v/>
      </c>
      <c r="BU56" s="13" t="str">
        <f t="shared" si="122"/>
        <v/>
      </c>
      <c r="BV56" s="13" t="str">
        <f t="shared" si="122"/>
        <v/>
      </c>
      <c r="BW56" s="13" t="str">
        <f t="shared" si="122"/>
        <v/>
      </c>
      <c r="BX56" s="13" t="str">
        <f t="shared" si="122"/>
        <v/>
      </c>
      <c r="BY56" s="13" t="str">
        <f t="shared" si="118"/>
        <v/>
      </c>
      <c r="BZ56" s="13" t="str">
        <f t="shared" si="118"/>
        <v/>
      </c>
      <c r="CA56" s="13" t="str">
        <f t="shared" si="118"/>
        <v/>
      </c>
      <c r="CB56" s="13" t="str">
        <f t="shared" si="118"/>
        <v/>
      </c>
      <c r="CC56" s="13" t="str">
        <f t="shared" si="118"/>
        <v/>
      </c>
      <c r="CD56" s="13" t="str">
        <f t="shared" si="118"/>
        <v/>
      </c>
      <c r="CE56" s="13" t="str">
        <f t="shared" si="118"/>
        <v/>
      </c>
      <c r="CF56" s="13" t="str">
        <f t="shared" si="118"/>
        <v/>
      </c>
      <c r="CG56" s="13" t="str">
        <f t="shared" si="118"/>
        <v/>
      </c>
      <c r="CH56" s="13" t="str">
        <f t="shared" si="118"/>
        <v/>
      </c>
      <c r="CI56" s="13" t="str">
        <f t="shared" si="118"/>
        <v/>
      </c>
      <c r="CJ56" s="13" t="str">
        <f t="shared" si="118"/>
        <v>En attente</v>
      </c>
      <c r="CK56" s="13" t="str">
        <f t="shared" si="118"/>
        <v/>
      </c>
      <c r="CL56" s="13" t="str">
        <f t="shared" si="118"/>
        <v/>
      </c>
      <c r="CM56" s="13" t="str">
        <f t="shared" si="118"/>
        <v/>
      </c>
      <c r="CN56" s="13" t="str">
        <f t="shared" si="130"/>
        <v/>
      </c>
      <c r="CO56" s="13" t="str">
        <f t="shared" si="130"/>
        <v/>
      </c>
      <c r="CP56" s="13" t="str">
        <f t="shared" si="130"/>
        <v/>
      </c>
      <c r="CQ56" s="13" t="str">
        <f t="shared" si="130"/>
        <v/>
      </c>
      <c r="CR56" s="13" t="str">
        <f t="shared" si="130"/>
        <v/>
      </c>
      <c r="CS56" s="13" t="str">
        <f t="shared" si="130"/>
        <v/>
      </c>
      <c r="CT56" s="13" t="str">
        <f t="shared" si="130"/>
        <v/>
      </c>
      <c r="CU56" s="13" t="str">
        <f t="shared" si="130"/>
        <v/>
      </c>
      <c r="CV56" s="13" t="str">
        <f t="shared" si="130"/>
        <v/>
      </c>
      <c r="CW56" s="13" t="str">
        <f t="shared" si="130"/>
        <v/>
      </c>
      <c r="CX56" s="13" t="str">
        <f t="shared" si="130"/>
        <v/>
      </c>
      <c r="CY56" s="13" t="str">
        <f t="shared" si="130"/>
        <v/>
      </c>
      <c r="CZ56" s="13" t="str">
        <f t="shared" si="130"/>
        <v/>
      </c>
      <c r="DA56" s="13" t="str">
        <f t="shared" si="130"/>
        <v/>
      </c>
      <c r="DB56" s="13" t="str">
        <f t="shared" si="130"/>
        <v/>
      </c>
      <c r="DC56" s="13" t="str">
        <f t="shared" si="112"/>
        <v/>
      </c>
      <c r="DD56" s="13" t="str">
        <f t="shared" si="112"/>
        <v/>
      </c>
      <c r="DE56" s="227" t="str">
        <f t="shared" si="128"/>
        <v/>
      </c>
      <c r="DF56" s="13" t="str">
        <f t="shared" si="128"/>
        <v/>
      </c>
      <c r="DG56" s="13" t="str">
        <f t="shared" si="128"/>
        <v/>
      </c>
      <c r="DH56" s="13" t="str">
        <f t="shared" si="128"/>
        <v/>
      </c>
      <c r="DI56" s="13" t="str">
        <f t="shared" si="128"/>
        <v/>
      </c>
      <c r="DJ56" s="13" t="str">
        <f t="shared" si="128"/>
        <v/>
      </c>
      <c r="DK56" s="13" t="str">
        <f t="shared" si="128"/>
        <v/>
      </c>
      <c r="DL56" s="191" t="str">
        <f t="shared" si="128"/>
        <v/>
      </c>
    </row>
    <row r="57" spans="1:116" ht="14.65" thickBot="1" x14ac:dyDescent="0.5">
      <c r="A57" s="156" t="s">
        <v>125</v>
      </c>
      <c r="B57" s="82" t="s">
        <v>44</v>
      </c>
      <c r="C57" s="65">
        <v>0</v>
      </c>
      <c r="D57" s="99">
        <f t="shared" si="125"/>
        <v>44715</v>
      </c>
      <c r="E57" s="116">
        <v>1</v>
      </c>
      <c r="F57" s="116">
        <f>E57*1</f>
        <v>1</v>
      </c>
      <c r="G57" s="116">
        <v>0</v>
      </c>
      <c r="H57" s="99">
        <f t="shared" si="119"/>
        <v>44715</v>
      </c>
      <c r="I57" s="40" t="s">
        <v>21</v>
      </c>
      <c r="J57" s="133" t="s">
        <v>137</v>
      </c>
      <c r="K57" s="41" t="s">
        <v>10</v>
      </c>
      <c r="L57" s="174">
        <f>F57*Ressources!$C$2</f>
        <v>17</v>
      </c>
      <c r="M57" s="190" t="str">
        <f t="shared" si="120"/>
        <v/>
      </c>
      <c r="N57" s="13" t="str">
        <f t="shared" si="124"/>
        <v/>
      </c>
      <c r="O57" s="13" t="str">
        <f t="shared" si="124"/>
        <v/>
      </c>
      <c r="P57" s="13" t="str">
        <f t="shared" si="124"/>
        <v/>
      </c>
      <c r="Q57" s="13" t="str">
        <f t="shared" si="124"/>
        <v/>
      </c>
      <c r="R57" s="13" t="str">
        <f t="shared" si="124"/>
        <v/>
      </c>
      <c r="S57" s="13" t="str">
        <f t="shared" si="124"/>
        <v/>
      </c>
      <c r="T57" s="13" t="str">
        <f t="shared" si="124"/>
        <v/>
      </c>
      <c r="U57" s="13" t="str">
        <f t="shared" si="124"/>
        <v/>
      </c>
      <c r="V57" s="13" t="str">
        <f t="shared" si="124"/>
        <v/>
      </c>
      <c r="W57" s="13" t="str">
        <f t="shared" si="124"/>
        <v/>
      </c>
      <c r="X57" s="13" t="str">
        <f t="shared" si="124"/>
        <v/>
      </c>
      <c r="Y57" s="13" t="str">
        <f t="shared" si="124"/>
        <v/>
      </c>
      <c r="Z57" s="13" t="str">
        <f t="shared" si="124"/>
        <v/>
      </c>
      <c r="AA57" s="13" t="str">
        <f t="shared" si="124"/>
        <v/>
      </c>
      <c r="AB57" s="13" t="str">
        <f t="shared" si="124"/>
        <v/>
      </c>
      <c r="AC57" s="13" t="str">
        <f t="shared" si="124"/>
        <v/>
      </c>
      <c r="AD57" s="13" t="str">
        <f t="shared" si="121"/>
        <v/>
      </c>
      <c r="AE57" s="13" t="str">
        <f t="shared" si="121"/>
        <v/>
      </c>
      <c r="AF57" s="13" t="str">
        <f t="shared" si="121"/>
        <v/>
      </c>
      <c r="AG57" s="13" t="str">
        <f t="shared" si="121"/>
        <v/>
      </c>
      <c r="AH57" s="13" t="str">
        <f t="shared" si="121"/>
        <v/>
      </c>
      <c r="AI57" s="13" t="str">
        <f t="shared" si="121"/>
        <v/>
      </c>
      <c r="AJ57" s="13" t="str">
        <f t="shared" si="121"/>
        <v/>
      </c>
      <c r="AK57" s="13" t="str">
        <f t="shared" si="121"/>
        <v/>
      </c>
      <c r="AL57" s="13" t="str">
        <f t="shared" si="121"/>
        <v/>
      </c>
      <c r="AM57" s="13" t="str">
        <f t="shared" si="121"/>
        <v/>
      </c>
      <c r="AN57" s="13" t="str">
        <f t="shared" si="121"/>
        <v/>
      </c>
      <c r="AO57" s="13" t="str">
        <f t="shared" si="121"/>
        <v/>
      </c>
      <c r="AP57" s="13" t="str">
        <f t="shared" si="121"/>
        <v/>
      </c>
      <c r="AQ57" s="13" t="str">
        <f t="shared" si="121"/>
        <v/>
      </c>
      <c r="AR57" s="13" t="str">
        <f t="shared" si="121"/>
        <v/>
      </c>
      <c r="AS57" s="13" t="str">
        <f t="shared" si="127"/>
        <v/>
      </c>
      <c r="AT57" s="13" t="str">
        <f t="shared" si="127"/>
        <v/>
      </c>
      <c r="AU57" s="13" t="str">
        <f t="shared" si="127"/>
        <v/>
      </c>
      <c r="AV57" s="13" t="str">
        <f t="shared" si="127"/>
        <v/>
      </c>
      <c r="AW57" s="13" t="str">
        <f t="shared" si="127"/>
        <v/>
      </c>
      <c r="AX57" s="13" t="str">
        <f t="shared" si="127"/>
        <v/>
      </c>
      <c r="AY57" s="13" t="str">
        <f t="shared" si="127"/>
        <v/>
      </c>
      <c r="AZ57" s="13" t="str">
        <f t="shared" si="127"/>
        <v/>
      </c>
      <c r="BA57" s="13" t="str">
        <f t="shared" si="127"/>
        <v/>
      </c>
      <c r="BB57" s="13" t="str">
        <f t="shared" si="127"/>
        <v/>
      </c>
      <c r="BC57" s="13" t="str">
        <f t="shared" si="127"/>
        <v/>
      </c>
      <c r="BD57" s="13" t="str">
        <f t="shared" si="127"/>
        <v/>
      </c>
      <c r="BE57" s="13" t="str">
        <f t="shared" si="127"/>
        <v/>
      </c>
      <c r="BF57" s="13" t="str">
        <f t="shared" si="127"/>
        <v/>
      </c>
      <c r="BG57" s="13" t="str">
        <f t="shared" si="127"/>
        <v/>
      </c>
      <c r="BH57" s="13" t="str">
        <f t="shared" si="127"/>
        <v/>
      </c>
      <c r="BI57" s="13" t="str">
        <f t="shared" si="126"/>
        <v/>
      </c>
      <c r="BJ57" s="13" t="str">
        <f t="shared" si="126"/>
        <v/>
      </c>
      <c r="BK57" s="13" t="str">
        <f t="shared" si="126"/>
        <v/>
      </c>
      <c r="BL57" s="13" t="str">
        <f t="shared" si="126"/>
        <v/>
      </c>
      <c r="BM57" s="13" t="str">
        <f t="shared" si="122"/>
        <v/>
      </c>
      <c r="BN57" s="13" t="str">
        <f t="shared" si="122"/>
        <v/>
      </c>
      <c r="BO57" s="13" t="str">
        <f t="shared" si="122"/>
        <v/>
      </c>
      <c r="BP57" s="13" t="str">
        <f t="shared" si="122"/>
        <v/>
      </c>
      <c r="BQ57" s="13" t="str">
        <f t="shared" si="122"/>
        <v/>
      </c>
      <c r="BR57" s="13" t="str">
        <f t="shared" si="122"/>
        <v/>
      </c>
      <c r="BS57" s="13" t="str">
        <f t="shared" si="122"/>
        <v/>
      </c>
      <c r="BT57" s="13" t="str">
        <f t="shared" si="122"/>
        <v/>
      </c>
      <c r="BU57" s="13" t="str">
        <f t="shared" si="122"/>
        <v/>
      </c>
      <c r="BV57" s="13" t="str">
        <f t="shared" si="122"/>
        <v/>
      </c>
      <c r="BW57" s="13" t="str">
        <f t="shared" si="122"/>
        <v/>
      </c>
      <c r="BX57" s="13" t="str">
        <f t="shared" si="122"/>
        <v/>
      </c>
      <c r="BY57" s="13" t="str">
        <f t="shared" si="118"/>
        <v/>
      </c>
      <c r="BZ57" s="13" t="str">
        <f t="shared" si="118"/>
        <v/>
      </c>
      <c r="CA57" s="13" t="str">
        <f t="shared" si="118"/>
        <v/>
      </c>
      <c r="CB57" s="13" t="str">
        <f t="shared" si="118"/>
        <v/>
      </c>
      <c r="CC57" s="13" t="str">
        <f t="shared" si="118"/>
        <v/>
      </c>
      <c r="CD57" s="13" t="str">
        <f t="shared" si="118"/>
        <v/>
      </c>
      <c r="CE57" s="13" t="str">
        <f t="shared" si="118"/>
        <v/>
      </c>
      <c r="CF57" s="13" t="str">
        <f t="shared" si="118"/>
        <v/>
      </c>
      <c r="CG57" s="13" t="str">
        <f t="shared" si="118"/>
        <v/>
      </c>
      <c r="CH57" s="13" t="str">
        <f t="shared" si="118"/>
        <v/>
      </c>
      <c r="CI57" s="13" t="str">
        <f t="shared" si="118"/>
        <v/>
      </c>
      <c r="CJ57" s="13" t="str">
        <f t="shared" si="118"/>
        <v/>
      </c>
      <c r="CK57" s="13" t="str">
        <f t="shared" si="118"/>
        <v>En attente</v>
      </c>
      <c r="CL57" s="13" t="str">
        <f t="shared" si="118"/>
        <v/>
      </c>
      <c r="CM57" s="13" t="str">
        <f t="shared" si="118"/>
        <v/>
      </c>
      <c r="CN57" s="13" t="str">
        <f t="shared" si="130"/>
        <v/>
      </c>
      <c r="CO57" s="13" t="str">
        <f t="shared" si="130"/>
        <v/>
      </c>
      <c r="CP57" s="13" t="str">
        <f t="shared" si="130"/>
        <v/>
      </c>
      <c r="CQ57" s="13" t="str">
        <f t="shared" si="130"/>
        <v/>
      </c>
      <c r="CR57" s="13" t="str">
        <f t="shared" si="130"/>
        <v/>
      </c>
      <c r="CS57" s="13" t="str">
        <f t="shared" si="130"/>
        <v/>
      </c>
      <c r="CT57" s="13" t="str">
        <f t="shared" si="130"/>
        <v/>
      </c>
      <c r="CU57" s="13" t="str">
        <f t="shared" si="130"/>
        <v/>
      </c>
      <c r="CV57" s="13" t="str">
        <f t="shared" si="130"/>
        <v/>
      </c>
      <c r="CW57" s="13" t="str">
        <f t="shared" si="130"/>
        <v/>
      </c>
      <c r="CX57" s="13" t="str">
        <f t="shared" si="130"/>
        <v/>
      </c>
      <c r="CY57" s="13" t="str">
        <f t="shared" si="130"/>
        <v/>
      </c>
      <c r="CZ57" s="13" t="str">
        <f t="shared" si="130"/>
        <v/>
      </c>
      <c r="DA57" s="13" t="str">
        <f t="shared" si="130"/>
        <v/>
      </c>
      <c r="DB57" s="13" t="str">
        <f t="shared" si="130"/>
        <v/>
      </c>
      <c r="DC57" s="13" t="str">
        <f t="shared" si="112"/>
        <v/>
      </c>
      <c r="DD57" s="13" t="str">
        <f t="shared" si="112"/>
        <v/>
      </c>
      <c r="DE57" s="227" t="str">
        <f t="shared" si="128"/>
        <v/>
      </c>
      <c r="DF57" s="13" t="str">
        <f t="shared" si="128"/>
        <v/>
      </c>
      <c r="DG57" s="13" t="str">
        <f t="shared" si="128"/>
        <v/>
      </c>
      <c r="DH57" s="13" t="str">
        <f t="shared" si="128"/>
        <v/>
      </c>
      <c r="DI57" s="13" t="str">
        <f t="shared" si="128"/>
        <v/>
      </c>
      <c r="DJ57" s="13" t="str">
        <f t="shared" si="128"/>
        <v/>
      </c>
      <c r="DK57" s="13" t="str">
        <f t="shared" si="128"/>
        <v/>
      </c>
      <c r="DL57" s="191" t="str">
        <f t="shared" si="128"/>
        <v/>
      </c>
    </row>
    <row r="58" spans="1:116" hidden="1" x14ac:dyDescent="0.45">
      <c r="A58" s="157">
        <v>6</v>
      </c>
      <c r="B58" s="83" t="s">
        <v>17</v>
      </c>
      <c r="C58" s="66">
        <v>0</v>
      </c>
      <c r="D58" s="100">
        <f>H43+1</f>
        <v>44716</v>
      </c>
      <c r="E58" s="117">
        <f>E59+E60+E61+E62+E63+E64</f>
        <v>6</v>
      </c>
      <c r="F58" s="117">
        <f>F59+F60+F61+F62+F63+F64</f>
        <v>24</v>
      </c>
      <c r="G58" s="117">
        <v>0</v>
      </c>
      <c r="H58" s="100">
        <f t="shared" si="119"/>
        <v>44721</v>
      </c>
      <c r="I58" s="44" t="s">
        <v>21</v>
      </c>
      <c r="J58" s="134">
        <f>A43</f>
        <v>5</v>
      </c>
      <c r="K58" s="45"/>
      <c r="L58" s="175">
        <f>L59+L60+L61+L62+L63+L64</f>
        <v>0</v>
      </c>
      <c r="M58" s="190" t="str">
        <f t="shared" si="120"/>
        <v/>
      </c>
      <c r="N58" s="13" t="str">
        <f t="shared" si="124"/>
        <v/>
      </c>
      <c r="O58" s="13" t="str">
        <f t="shared" si="124"/>
        <v/>
      </c>
      <c r="P58" s="13" t="str">
        <f t="shared" si="124"/>
        <v/>
      </c>
      <c r="Q58" s="13" t="str">
        <f t="shared" si="124"/>
        <v/>
      </c>
      <c r="R58" s="13" t="str">
        <f t="shared" si="124"/>
        <v/>
      </c>
      <c r="S58" s="13" t="str">
        <f t="shared" si="124"/>
        <v/>
      </c>
      <c r="T58" s="13" t="str">
        <f t="shared" si="124"/>
        <v/>
      </c>
      <c r="U58" s="13" t="str">
        <f t="shared" si="124"/>
        <v/>
      </c>
      <c r="V58" s="13" t="str">
        <f t="shared" si="124"/>
        <v/>
      </c>
      <c r="W58" s="13" t="str">
        <f t="shared" si="124"/>
        <v/>
      </c>
      <c r="X58" s="13" t="str">
        <f t="shared" si="124"/>
        <v/>
      </c>
      <c r="Y58" s="13" t="str">
        <f t="shared" si="124"/>
        <v/>
      </c>
      <c r="Z58" s="13" t="str">
        <f t="shared" si="124"/>
        <v/>
      </c>
      <c r="AA58" s="13" t="str">
        <f t="shared" si="124"/>
        <v/>
      </c>
      <c r="AB58" s="13" t="str">
        <f t="shared" si="124"/>
        <v/>
      </c>
      <c r="AC58" s="13" t="str">
        <f t="shared" si="124"/>
        <v/>
      </c>
      <c r="AD58" s="13" t="str">
        <f t="shared" si="121"/>
        <v/>
      </c>
      <c r="AE58" s="13" t="str">
        <f t="shared" si="121"/>
        <v/>
      </c>
      <c r="AF58" s="13" t="str">
        <f t="shared" si="121"/>
        <v/>
      </c>
      <c r="AG58" s="13" t="str">
        <f t="shared" si="121"/>
        <v/>
      </c>
      <c r="AH58" s="13" t="str">
        <f t="shared" si="121"/>
        <v/>
      </c>
      <c r="AI58" s="13" t="str">
        <f t="shared" si="121"/>
        <v/>
      </c>
      <c r="AJ58" s="13" t="str">
        <f t="shared" si="121"/>
        <v/>
      </c>
      <c r="AK58" s="13" t="str">
        <f t="shared" si="121"/>
        <v/>
      </c>
      <c r="AL58" s="13" t="str">
        <f t="shared" si="121"/>
        <v/>
      </c>
      <c r="AM58" s="13" t="str">
        <f t="shared" si="121"/>
        <v/>
      </c>
      <c r="AN58" s="13" t="str">
        <f t="shared" si="121"/>
        <v/>
      </c>
      <c r="AO58" s="13" t="str">
        <f t="shared" si="121"/>
        <v/>
      </c>
      <c r="AP58" s="13" t="str">
        <f t="shared" si="121"/>
        <v/>
      </c>
      <c r="AQ58" s="13" t="str">
        <f t="shared" si="121"/>
        <v/>
      </c>
      <c r="AR58" s="13" t="str">
        <f t="shared" si="121"/>
        <v/>
      </c>
      <c r="AS58" s="13" t="str">
        <f t="shared" si="127"/>
        <v/>
      </c>
      <c r="AT58" s="13" t="str">
        <f t="shared" si="127"/>
        <v/>
      </c>
      <c r="AU58" s="13" t="str">
        <f t="shared" si="127"/>
        <v/>
      </c>
      <c r="AV58" s="13" t="str">
        <f t="shared" si="127"/>
        <v/>
      </c>
      <c r="AW58" s="13" t="str">
        <f t="shared" si="127"/>
        <v/>
      </c>
      <c r="AX58" s="13" t="str">
        <f t="shared" si="127"/>
        <v/>
      </c>
      <c r="AY58" s="13" t="str">
        <f t="shared" si="127"/>
        <v/>
      </c>
      <c r="AZ58" s="13" t="str">
        <f t="shared" si="127"/>
        <v/>
      </c>
      <c r="BA58" s="13" t="str">
        <f t="shared" si="127"/>
        <v/>
      </c>
      <c r="BB58" s="13" t="str">
        <f t="shared" si="127"/>
        <v/>
      </c>
      <c r="BC58" s="13" t="str">
        <f t="shared" si="127"/>
        <v/>
      </c>
      <c r="BD58" s="13" t="str">
        <f t="shared" si="127"/>
        <v/>
      </c>
      <c r="BE58" s="13" t="str">
        <f t="shared" si="127"/>
        <v/>
      </c>
      <c r="BF58" s="13" t="str">
        <f t="shared" si="127"/>
        <v/>
      </c>
      <c r="BG58" s="13" t="str">
        <f t="shared" si="127"/>
        <v/>
      </c>
      <c r="BH58" s="13" t="str">
        <f t="shared" si="127"/>
        <v/>
      </c>
      <c r="BI58" s="13" t="str">
        <f t="shared" si="126"/>
        <v/>
      </c>
      <c r="BJ58" s="13" t="str">
        <f t="shared" si="126"/>
        <v/>
      </c>
      <c r="BK58" s="13" t="str">
        <f t="shared" si="126"/>
        <v/>
      </c>
      <c r="BL58" s="13" t="str">
        <f t="shared" si="126"/>
        <v/>
      </c>
      <c r="BM58" s="13" t="str">
        <f t="shared" si="122"/>
        <v/>
      </c>
      <c r="BN58" s="13" t="str">
        <f t="shared" si="122"/>
        <v/>
      </c>
      <c r="BO58" s="13" t="str">
        <f t="shared" si="122"/>
        <v/>
      </c>
      <c r="BP58" s="13" t="str">
        <f t="shared" si="122"/>
        <v/>
      </c>
      <c r="BQ58" s="13" t="str">
        <f t="shared" si="122"/>
        <v/>
      </c>
      <c r="BR58" s="13" t="str">
        <f t="shared" si="122"/>
        <v/>
      </c>
      <c r="BS58" s="13" t="str">
        <f t="shared" si="122"/>
        <v/>
      </c>
      <c r="BT58" s="13" t="str">
        <f t="shared" si="122"/>
        <v/>
      </c>
      <c r="BU58" s="13" t="str">
        <f t="shared" si="122"/>
        <v/>
      </c>
      <c r="BV58" s="13" t="str">
        <f t="shared" si="122"/>
        <v/>
      </c>
      <c r="BW58" s="13" t="str">
        <f t="shared" si="122"/>
        <v/>
      </c>
      <c r="BX58" s="13" t="str">
        <f t="shared" si="122"/>
        <v/>
      </c>
      <c r="BY58" s="13" t="str">
        <f t="shared" si="118"/>
        <v/>
      </c>
      <c r="BZ58" s="13" t="str">
        <f t="shared" si="118"/>
        <v/>
      </c>
      <c r="CA58" s="13" t="str">
        <f t="shared" si="118"/>
        <v/>
      </c>
      <c r="CB58" s="13" t="str">
        <f t="shared" si="118"/>
        <v/>
      </c>
      <c r="CC58" s="13" t="str">
        <f t="shared" si="118"/>
        <v/>
      </c>
      <c r="CD58" s="13" t="str">
        <f t="shared" si="118"/>
        <v/>
      </c>
      <c r="CE58" s="13" t="str">
        <f t="shared" si="118"/>
        <v/>
      </c>
      <c r="CF58" s="13" t="str">
        <f t="shared" si="118"/>
        <v/>
      </c>
      <c r="CG58" s="13" t="str">
        <f t="shared" si="118"/>
        <v/>
      </c>
      <c r="CH58" s="13" t="str">
        <f t="shared" si="118"/>
        <v/>
      </c>
      <c r="CI58" s="13" t="str">
        <f t="shared" si="118"/>
        <v/>
      </c>
      <c r="CJ58" s="13" t="str">
        <f t="shared" si="118"/>
        <v/>
      </c>
      <c r="CK58" s="13" t="str">
        <f t="shared" si="118"/>
        <v/>
      </c>
      <c r="CL58" s="13" t="str">
        <f t="shared" si="118"/>
        <v>En attente</v>
      </c>
      <c r="CM58" s="13" t="str">
        <f t="shared" si="118"/>
        <v>En attente</v>
      </c>
      <c r="CN58" s="13" t="str">
        <f t="shared" si="130"/>
        <v>En attente</v>
      </c>
      <c r="CO58" s="13" t="str">
        <f t="shared" si="130"/>
        <v>En attente</v>
      </c>
      <c r="CP58" s="13" t="str">
        <f t="shared" si="130"/>
        <v>En attente</v>
      </c>
      <c r="CQ58" s="13" t="str">
        <f t="shared" si="130"/>
        <v>En attente</v>
      </c>
      <c r="CR58" s="13" t="str">
        <f t="shared" si="130"/>
        <v/>
      </c>
      <c r="CS58" s="13" t="str">
        <f t="shared" si="130"/>
        <v/>
      </c>
      <c r="CT58" s="13" t="str">
        <f t="shared" si="130"/>
        <v/>
      </c>
      <c r="CU58" s="13" t="str">
        <f t="shared" si="130"/>
        <v/>
      </c>
      <c r="CV58" s="13" t="str">
        <f t="shared" si="130"/>
        <v/>
      </c>
      <c r="CW58" s="13" t="str">
        <f t="shared" si="130"/>
        <v/>
      </c>
      <c r="CX58" s="13" t="str">
        <f t="shared" si="130"/>
        <v/>
      </c>
      <c r="CY58" s="13" t="str">
        <f t="shared" si="130"/>
        <v/>
      </c>
      <c r="CZ58" s="13" t="str">
        <f t="shared" si="130"/>
        <v/>
      </c>
      <c r="DA58" s="13" t="str">
        <f t="shared" si="130"/>
        <v/>
      </c>
      <c r="DB58" s="13" t="str">
        <f t="shared" si="130"/>
        <v/>
      </c>
      <c r="DC58" s="13" t="str">
        <f t="shared" si="112"/>
        <v/>
      </c>
      <c r="DD58" s="13" t="str">
        <f t="shared" si="112"/>
        <v/>
      </c>
      <c r="DE58" s="227" t="str">
        <f t="shared" si="128"/>
        <v/>
      </c>
      <c r="DF58" s="13" t="str">
        <f t="shared" si="128"/>
        <v/>
      </c>
      <c r="DG58" s="13" t="str">
        <f t="shared" si="128"/>
        <v/>
      </c>
      <c r="DH58" s="13" t="str">
        <f t="shared" si="128"/>
        <v/>
      </c>
      <c r="DI58" s="13" t="str">
        <f t="shared" si="128"/>
        <v/>
      </c>
      <c r="DJ58" s="13" t="str">
        <f t="shared" si="128"/>
        <v/>
      </c>
      <c r="DK58" s="13" t="str">
        <f t="shared" si="128"/>
        <v/>
      </c>
      <c r="DL58" s="191" t="str">
        <f t="shared" si="128"/>
        <v/>
      </c>
    </row>
    <row r="59" spans="1:116" hidden="1" x14ac:dyDescent="0.45">
      <c r="A59" s="158" t="s">
        <v>126</v>
      </c>
      <c r="B59" s="84" t="s">
        <v>46</v>
      </c>
      <c r="C59" s="67">
        <v>0</v>
      </c>
      <c r="D59" s="101">
        <f>D58</f>
        <v>44716</v>
      </c>
      <c r="E59" s="118">
        <v>1</v>
      </c>
      <c r="F59" s="118">
        <f>E59*4</f>
        <v>4</v>
      </c>
      <c r="G59" s="118">
        <v>0</v>
      </c>
      <c r="H59" s="101">
        <f t="shared" si="119"/>
        <v>44716</v>
      </c>
      <c r="I59" s="42" t="s">
        <v>21</v>
      </c>
      <c r="J59" s="135"/>
      <c r="K59" s="43"/>
      <c r="L59" s="176">
        <f>F59*Ressources!$C$3</f>
        <v>0</v>
      </c>
      <c r="M59" s="190" t="str">
        <f t="shared" si="120"/>
        <v/>
      </c>
      <c r="N59" s="13" t="str">
        <f t="shared" si="124"/>
        <v/>
      </c>
      <c r="O59" s="13" t="str">
        <f t="shared" si="124"/>
        <v/>
      </c>
      <c r="P59" s="13" t="str">
        <f t="shared" si="124"/>
        <v/>
      </c>
      <c r="Q59" s="13" t="str">
        <f t="shared" si="124"/>
        <v/>
      </c>
      <c r="R59" s="13" t="str">
        <f t="shared" si="124"/>
        <v/>
      </c>
      <c r="S59" s="13" t="str">
        <f t="shared" si="124"/>
        <v/>
      </c>
      <c r="T59" s="13" t="str">
        <f t="shared" si="124"/>
        <v/>
      </c>
      <c r="U59" s="13" t="str">
        <f t="shared" si="124"/>
        <v/>
      </c>
      <c r="V59" s="13" t="str">
        <f t="shared" si="124"/>
        <v/>
      </c>
      <c r="W59" s="13" t="str">
        <f t="shared" si="124"/>
        <v/>
      </c>
      <c r="X59" s="13" t="str">
        <f t="shared" si="124"/>
        <v/>
      </c>
      <c r="Y59" s="13" t="str">
        <f t="shared" si="124"/>
        <v/>
      </c>
      <c r="Z59" s="13" t="str">
        <f t="shared" si="124"/>
        <v/>
      </c>
      <c r="AA59" s="13" t="str">
        <f t="shared" si="124"/>
        <v/>
      </c>
      <c r="AB59" s="13" t="str">
        <f t="shared" si="124"/>
        <v/>
      </c>
      <c r="AC59" s="13" t="str">
        <f t="shared" ref="AC59:AR67" si="131">IF(AND(AC$2&gt;=$D59,AC$2&lt;=$H59),$I59,"")</f>
        <v/>
      </c>
      <c r="AD59" s="13" t="str">
        <f t="shared" si="131"/>
        <v/>
      </c>
      <c r="AE59" s="13" t="str">
        <f t="shared" si="131"/>
        <v/>
      </c>
      <c r="AF59" s="13" t="str">
        <f t="shared" si="131"/>
        <v/>
      </c>
      <c r="AG59" s="13" t="str">
        <f t="shared" si="131"/>
        <v/>
      </c>
      <c r="AH59" s="13" t="str">
        <f t="shared" si="131"/>
        <v/>
      </c>
      <c r="AI59" s="13" t="str">
        <f t="shared" si="131"/>
        <v/>
      </c>
      <c r="AJ59" s="13" t="str">
        <f t="shared" si="131"/>
        <v/>
      </c>
      <c r="AK59" s="13" t="str">
        <f t="shared" si="131"/>
        <v/>
      </c>
      <c r="AL59" s="13" t="str">
        <f t="shared" si="131"/>
        <v/>
      </c>
      <c r="AM59" s="13" t="str">
        <f t="shared" si="131"/>
        <v/>
      </c>
      <c r="AN59" s="13" t="str">
        <f t="shared" si="131"/>
        <v/>
      </c>
      <c r="AO59" s="13" t="str">
        <f t="shared" si="131"/>
        <v/>
      </c>
      <c r="AP59" s="13" t="str">
        <f t="shared" si="131"/>
        <v/>
      </c>
      <c r="AQ59" s="13" t="str">
        <f t="shared" si="131"/>
        <v/>
      </c>
      <c r="AR59" s="13" t="str">
        <f t="shared" si="131"/>
        <v/>
      </c>
      <c r="AS59" s="13" t="str">
        <f t="shared" si="127"/>
        <v/>
      </c>
      <c r="AT59" s="13" t="str">
        <f t="shared" si="127"/>
        <v/>
      </c>
      <c r="AU59" s="13" t="str">
        <f t="shared" si="127"/>
        <v/>
      </c>
      <c r="AV59" s="13" t="str">
        <f t="shared" si="127"/>
        <v/>
      </c>
      <c r="AW59" s="13" t="str">
        <f t="shared" si="127"/>
        <v/>
      </c>
      <c r="AX59" s="13" t="str">
        <f t="shared" si="127"/>
        <v/>
      </c>
      <c r="AY59" s="13" t="str">
        <f t="shared" si="127"/>
        <v/>
      </c>
      <c r="AZ59" s="13" t="str">
        <f t="shared" si="127"/>
        <v/>
      </c>
      <c r="BA59" s="13" t="str">
        <f t="shared" si="127"/>
        <v/>
      </c>
      <c r="BB59" s="13" t="str">
        <f t="shared" si="127"/>
        <v/>
      </c>
      <c r="BC59" s="13" t="str">
        <f t="shared" si="127"/>
        <v/>
      </c>
      <c r="BD59" s="13" t="str">
        <f t="shared" si="127"/>
        <v/>
      </c>
      <c r="BE59" s="13" t="str">
        <f t="shared" si="127"/>
        <v/>
      </c>
      <c r="BF59" s="13" t="str">
        <f t="shared" si="127"/>
        <v/>
      </c>
      <c r="BG59" s="13" t="str">
        <f t="shared" si="127"/>
        <v/>
      </c>
      <c r="BH59" s="13" t="str">
        <f t="shared" si="127"/>
        <v/>
      </c>
      <c r="BI59" s="13" t="str">
        <f t="shared" si="126"/>
        <v/>
      </c>
      <c r="BJ59" s="13" t="str">
        <f t="shared" si="126"/>
        <v/>
      </c>
      <c r="BK59" s="13" t="str">
        <f t="shared" si="126"/>
        <v/>
      </c>
      <c r="BL59" s="13" t="str">
        <f t="shared" si="126"/>
        <v/>
      </c>
      <c r="BM59" s="13" t="str">
        <f t="shared" si="122"/>
        <v/>
      </c>
      <c r="BN59" s="13" t="str">
        <f t="shared" si="122"/>
        <v/>
      </c>
      <c r="BO59" s="13" t="str">
        <f t="shared" si="122"/>
        <v/>
      </c>
      <c r="BP59" s="13" t="str">
        <f t="shared" si="122"/>
        <v/>
      </c>
      <c r="BQ59" s="13" t="str">
        <f t="shared" si="122"/>
        <v/>
      </c>
      <c r="BR59" s="13" t="str">
        <f t="shared" si="122"/>
        <v/>
      </c>
      <c r="BS59" s="13" t="str">
        <f t="shared" si="122"/>
        <v/>
      </c>
      <c r="BT59" s="13" t="str">
        <f t="shared" si="122"/>
        <v/>
      </c>
      <c r="BU59" s="13" t="str">
        <f t="shared" si="122"/>
        <v/>
      </c>
      <c r="BV59" s="13" t="str">
        <f t="shared" si="122"/>
        <v/>
      </c>
      <c r="BW59" s="13" t="str">
        <f t="shared" si="122"/>
        <v/>
      </c>
      <c r="BX59" s="13" t="str">
        <f t="shared" si="122"/>
        <v/>
      </c>
      <c r="BY59" s="13" t="str">
        <f t="shared" si="118"/>
        <v/>
      </c>
      <c r="BZ59" s="13" t="str">
        <f t="shared" si="118"/>
        <v/>
      </c>
      <c r="CA59" s="13" t="str">
        <f t="shared" si="118"/>
        <v/>
      </c>
      <c r="CB59" s="13" t="str">
        <f t="shared" si="118"/>
        <v/>
      </c>
      <c r="CC59" s="13" t="str">
        <f t="shared" si="118"/>
        <v/>
      </c>
      <c r="CD59" s="13" t="str">
        <f t="shared" si="118"/>
        <v/>
      </c>
      <c r="CE59" s="13" t="str">
        <f t="shared" si="118"/>
        <v/>
      </c>
      <c r="CF59" s="13" t="str">
        <f t="shared" si="118"/>
        <v/>
      </c>
      <c r="CG59" s="13" t="str">
        <f t="shared" si="118"/>
        <v/>
      </c>
      <c r="CH59" s="13" t="str">
        <f t="shared" si="118"/>
        <v/>
      </c>
      <c r="CI59" s="13" t="str">
        <f t="shared" si="118"/>
        <v/>
      </c>
      <c r="CJ59" s="13" t="str">
        <f t="shared" si="118"/>
        <v/>
      </c>
      <c r="CK59" s="13" t="str">
        <f t="shared" si="118"/>
        <v/>
      </c>
      <c r="CL59" s="13" t="str">
        <f t="shared" si="118"/>
        <v>En attente</v>
      </c>
      <c r="CM59" s="13" t="str">
        <f t="shared" si="118"/>
        <v/>
      </c>
      <c r="CN59" s="13" t="str">
        <f t="shared" si="130"/>
        <v/>
      </c>
      <c r="CO59" s="13" t="str">
        <f t="shared" si="130"/>
        <v/>
      </c>
      <c r="CP59" s="13" t="str">
        <f t="shared" si="130"/>
        <v/>
      </c>
      <c r="CQ59" s="13" t="str">
        <f t="shared" si="130"/>
        <v/>
      </c>
      <c r="CR59" s="13" t="str">
        <f t="shared" si="130"/>
        <v/>
      </c>
      <c r="CS59" s="13" t="str">
        <f t="shared" si="130"/>
        <v/>
      </c>
      <c r="CT59" s="13" t="str">
        <f t="shared" si="130"/>
        <v/>
      </c>
      <c r="CU59" s="13" t="str">
        <f t="shared" si="130"/>
        <v/>
      </c>
      <c r="CV59" s="13" t="str">
        <f t="shared" si="130"/>
        <v/>
      </c>
      <c r="CW59" s="13" t="str">
        <f t="shared" si="130"/>
        <v/>
      </c>
      <c r="CX59" s="13" t="str">
        <f t="shared" si="130"/>
        <v/>
      </c>
      <c r="CY59" s="13" t="str">
        <f t="shared" si="130"/>
        <v/>
      </c>
      <c r="CZ59" s="13" t="str">
        <f t="shared" si="130"/>
        <v/>
      </c>
      <c r="DA59" s="13" t="str">
        <f t="shared" si="130"/>
        <v/>
      </c>
      <c r="DB59" s="13" t="str">
        <f t="shared" si="130"/>
        <v/>
      </c>
      <c r="DC59" s="13" t="str">
        <f t="shared" si="112"/>
        <v/>
      </c>
      <c r="DD59" s="13" t="str">
        <f t="shared" si="112"/>
        <v/>
      </c>
      <c r="DE59" s="227" t="str">
        <f t="shared" si="128"/>
        <v/>
      </c>
      <c r="DF59" s="13" t="str">
        <f t="shared" si="128"/>
        <v/>
      </c>
      <c r="DG59" s="13" t="str">
        <f t="shared" si="128"/>
        <v/>
      </c>
      <c r="DH59" s="13" t="str">
        <f t="shared" si="128"/>
        <v/>
      </c>
      <c r="DI59" s="13" t="str">
        <f t="shared" si="128"/>
        <v/>
      </c>
      <c r="DJ59" s="13" t="str">
        <f t="shared" si="128"/>
        <v/>
      </c>
      <c r="DK59" s="13" t="str">
        <f t="shared" si="128"/>
        <v/>
      </c>
      <c r="DL59" s="191" t="str">
        <f t="shared" si="128"/>
        <v/>
      </c>
    </row>
    <row r="60" spans="1:116" hidden="1" x14ac:dyDescent="0.45">
      <c r="A60" s="158" t="s">
        <v>127</v>
      </c>
      <c r="B60" s="84" t="s">
        <v>47</v>
      </c>
      <c r="C60" s="67">
        <v>0</v>
      </c>
      <c r="D60" s="101">
        <f t="shared" si="125"/>
        <v>44717</v>
      </c>
      <c r="E60" s="118">
        <v>1</v>
      </c>
      <c r="F60" s="118">
        <f t="shared" ref="F60:F64" si="132">E60*4</f>
        <v>4</v>
      </c>
      <c r="G60" s="118">
        <v>0</v>
      </c>
      <c r="H60" s="101">
        <f t="shared" si="119"/>
        <v>44717</v>
      </c>
      <c r="I60" s="42" t="s">
        <v>21</v>
      </c>
      <c r="J60" s="135"/>
      <c r="K60" s="43"/>
      <c r="L60" s="176">
        <f>F60*Ressources!$C$3</f>
        <v>0</v>
      </c>
      <c r="M60" s="190" t="str">
        <f t="shared" si="120"/>
        <v/>
      </c>
      <c r="N60" s="13" t="str">
        <f t="shared" ref="N60:AC67" si="133">IF(AND(N$2&gt;=$D60,N$2&lt;=$H60),$I60,"")</f>
        <v/>
      </c>
      <c r="O60" s="13" t="str">
        <f t="shared" si="133"/>
        <v/>
      </c>
      <c r="P60" s="13" t="str">
        <f t="shared" si="133"/>
        <v/>
      </c>
      <c r="Q60" s="13" t="str">
        <f t="shared" si="133"/>
        <v/>
      </c>
      <c r="R60" s="13" t="str">
        <f t="shared" si="133"/>
        <v/>
      </c>
      <c r="S60" s="13" t="str">
        <f t="shared" si="133"/>
        <v/>
      </c>
      <c r="T60" s="13" t="str">
        <f t="shared" si="133"/>
        <v/>
      </c>
      <c r="U60" s="13" t="str">
        <f t="shared" si="133"/>
        <v/>
      </c>
      <c r="V60" s="13" t="str">
        <f t="shared" si="133"/>
        <v/>
      </c>
      <c r="W60" s="13" t="str">
        <f t="shared" si="133"/>
        <v/>
      </c>
      <c r="X60" s="13" t="str">
        <f t="shared" si="133"/>
        <v/>
      </c>
      <c r="Y60" s="13" t="str">
        <f t="shared" si="133"/>
        <v/>
      </c>
      <c r="Z60" s="13" t="str">
        <f t="shared" si="133"/>
        <v/>
      </c>
      <c r="AA60" s="13" t="str">
        <f t="shared" si="133"/>
        <v/>
      </c>
      <c r="AB60" s="13" t="str">
        <f t="shared" si="133"/>
        <v/>
      </c>
      <c r="AC60" s="13" t="str">
        <f t="shared" si="133"/>
        <v/>
      </c>
      <c r="AD60" s="13" t="str">
        <f t="shared" si="131"/>
        <v/>
      </c>
      <c r="AE60" s="13" t="str">
        <f t="shared" si="131"/>
        <v/>
      </c>
      <c r="AF60" s="13" t="str">
        <f t="shared" si="131"/>
        <v/>
      </c>
      <c r="AG60" s="13" t="str">
        <f t="shared" si="131"/>
        <v/>
      </c>
      <c r="AH60" s="13" t="str">
        <f t="shared" si="131"/>
        <v/>
      </c>
      <c r="AI60" s="13" t="str">
        <f t="shared" si="131"/>
        <v/>
      </c>
      <c r="AJ60" s="13" t="str">
        <f t="shared" si="131"/>
        <v/>
      </c>
      <c r="AK60" s="13" t="str">
        <f t="shared" si="131"/>
        <v/>
      </c>
      <c r="AL60" s="13" t="str">
        <f t="shared" si="131"/>
        <v/>
      </c>
      <c r="AM60" s="13" t="str">
        <f t="shared" si="131"/>
        <v/>
      </c>
      <c r="AN60" s="13" t="str">
        <f t="shared" si="131"/>
        <v/>
      </c>
      <c r="AO60" s="13" t="str">
        <f t="shared" si="131"/>
        <v/>
      </c>
      <c r="AP60" s="13" t="str">
        <f t="shared" si="131"/>
        <v/>
      </c>
      <c r="AQ60" s="13" t="str">
        <f t="shared" si="131"/>
        <v/>
      </c>
      <c r="AR60" s="13" t="str">
        <f t="shared" si="131"/>
        <v/>
      </c>
      <c r="AS60" s="13" t="str">
        <f t="shared" si="127"/>
        <v/>
      </c>
      <c r="AT60" s="13" t="str">
        <f t="shared" si="127"/>
        <v/>
      </c>
      <c r="AU60" s="13" t="str">
        <f t="shared" si="127"/>
        <v/>
      </c>
      <c r="AV60" s="13" t="str">
        <f t="shared" si="127"/>
        <v/>
      </c>
      <c r="AW60" s="13" t="str">
        <f t="shared" si="127"/>
        <v/>
      </c>
      <c r="AX60" s="13" t="str">
        <f t="shared" si="127"/>
        <v/>
      </c>
      <c r="AY60" s="13" t="str">
        <f t="shared" si="127"/>
        <v/>
      </c>
      <c r="AZ60" s="13" t="str">
        <f t="shared" si="127"/>
        <v/>
      </c>
      <c r="BA60" s="13" t="str">
        <f t="shared" si="127"/>
        <v/>
      </c>
      <c r="BB60" s="13" t="str">
        <f t="shared" si="127"/>
        <v/>
      </c>
      <c r="BC60" s="13" t="str">
        <f t="shared" si="127"/>
        <v/>
      </c>
      <c r="BD60" s="13" t="str">
        <f t="shared" si="127"/>
        <v/>
      </c>
      <c r="BE60" s="13" t="str">
        <f t="shared" si="127"/>
        <v/>
      </c>
      <c r="BF60" s="13" t="str">
        <f t="shared" si="127"/>
        <v/>
      </c>
      <c r="BG60" s="13" t="str">
        <f t="shared" si="127"/>
        <v/>
      </c>
      <c r="BH60" s="13" t="str">
        <f t="shared" si="127"/>
        <v/>
      </c>
      <c r="BI60" s="13" t="str">
        <f t="shared" si="126"/>
        <v/>
      </c>
      <c r="BJ60" s="13" t="str">
        <f t="shared" si="126"/>
        <v/>
      </c>
      <c r="BK60" s="13" t="str">
        <f t="shared" si="126"/>
        <v/>
      </c>
      <c r="BL60" s="13" t="str">
        <f t="shared" si="126"/>
        <v/>
      </c>
      <c r="BM60" s="13" t="str">
        <f t="shared" si="122"/>
        <v/>
      </c>
      <c r="BN60" s="13" t="str">
        <f t="shared" si="122"/>
        <v/>
      </c>
      <c r="BO60" s="13" t="str">
        <f t="shared" si="122"/>
        <v/>
      </c>
      <c r="BP60" s="13" t="str">
        <f t="shared" si="122"/>
        <v/>
      </c>
      <c r="BQ60" s="13" t="str">
        <f t="shared" si="122"/>
        <v/>
      </c>
      <c r="BR60" s="13" t="str">
        <f t="shared" si="122"/>
        <v/>
      </c>
      <c r="BS60" s="13" t="str">
        <f t="shared" si="122"/>
        <v/>
      </c>
      <c r="BT60" s="13" t="str">
        <f t="shared" si="122"/>
        <v/>
      </c>
      <c r="BU60" s="13" t="str">
        <f t="shared" si="122"/>
        <v/>
      </c>
      <c r="BV60" s="13" t="str">
        <f t="shared" si="122"/>
        <v/>
      </c>
      <c r="BW60" s="13" t="str">
        <f t="shared" si="122"/>
        <v/>
      </c>
      <c r="BX60" s="13" t="str">
        <f t="shared" si="122"/>
        <v/>
      </c>
      <c r="BY60" s="13" t="str">
        <f t="shared" si="118"/>
        <v/>
      </c>
      <c r="BZ60" s="13" t="str">
        <f t="shared" si="118"/>
        <v/>
      </c>
      <c r="CA60" s="13" t="str">
        <f t="shared" si="118"/>
        <v/>
      </c>
      <c r="CB60" s="13" t="str">
        <f t="shared" si="118"/>
        <v/>
      </c>
      <c r="CC60" s="13" t="str">
        <f t="shared" si="118"/>
        <v/>
      </c>
      <c r="CD60" s="13" t="str">
        <f t="shared" si="118"/>
        <v/>
      </c>
      <c r="CE60" s="13" t="str">
        <f t="shared" si="118"/>
        <v/>
      </c>
      <c r="CF60" s="13" t="str">
        <f t="shared" si="118"/>
        <v/>
      </c>
      <c r="CG60" s="13" t="str">
        <f t="shared" si="118"/>
        <v/>
      </c>
      <c r="CH60" s="13" t="str">
        <f t="shared" si="118"/>
        <v/>
      </c>
      <c r="CI60" s="13" t="str">
        <f t="shared" si="118"/>
        <v/>
      </c>
      <c r="CJ60" s="13" t="str">
        <f t="shared" si="118"/>
        <v/>
      </c>
      <c r="CK60" s="13" t="str">
        <f t="shared" si="118"/>
        <v/>
      </c>
      <c r="CL60" s="13" t="str">
        <f t="shared" si="118"/>
        <v/>
      </c>
      <c r="CM60" s="13" t="str">
        <f t="shared" si="118"/>
        <v>En attente</v>
      </c>
      <c r="CN60" s="13" t="str">
        <f t="shared" si="130"/>
        <v/>
      </c>
      <c r="CO60" s="13" t="str">
        <f t="shared" si="130"/>
        <v/>
      </c>
      <c r="CP60" s="13" t="str">
        <f t="shared" si="130"/>
        <v/>
      </c>
      <c r="CQ60" s="13" t="str">
        <f t="shared" si="130"/>
        <v/>
      </c>
      <c r="CR60" s="13" t="str">
        <f t="shared" si="130"/>
        <v/>
      </c>
      <c r="CS60" s="13" t="str">
        <f t="shared" si="130"/>
        <v/>
      </c>
      <c r="CT60" s="13" t="str">
        <f t="shared" si="130"/>
        <v/>
      </c>
      <c r="CU60" s="13" t="str">
        <f t="shared" si="130"/>
        <v/>
      </c>
      <c r="CV60" s="13" t="str">
        <f t="shared" si="130"/>
        <v/>
      </c>
      <c r="CW60" s="13" t="str">
        <f t="shared" si="130"/>
        <v/>
      </c>
      <c r="CX60" s="13" t="str">
        <f t="shared" si="130"/>
        <v/>
      </c>
      <c r="CY60" s="13" t="str">
        <f t="shared" si="130"/>
        <v/>
      </c>
      <c r="CZ60" s="13" t="str">
        <f t="shared" si="130"/>
        <v/>
      </c>
      <c r="DA60" s="13" t="str">
        <f t="shared" si="130"/>
        <v/>
      </c>
      <c r="DB60" s="13" t="str">
        <f t="shared" si="130"/>
        <v/>
      </c>
      <c r="DC60" s="13" t="str">
        <f t="shared" si="112"/>
        <v/>
      </c>
      <c r="DD60" s="13" t="str">
        <f t="shared" si="112"/>
        <v/>
      </c>
      <c r="DE60" s="227" t="str">
        <f t="shared" si="128"/>
        <v/>
      </c>
      <c r="DF60" s="13" t="str">
        <f t="shared" si="128"/>
        <v/>
      </c>
      <c r="DG60" s="13" t="str">
        <f t="shared" si="128"/>
        <v/>
      </c>
      <c r="DH60" s="13" t="str">
        <f t="shared" si="128"/>
        <v/>
      </c>
      <c r="DI60" s="13" t="str">
        <f t="shared" si="128"/>
        <v/>
      </c>
      <c r="DJ60" s="13" t="str">
        <f t="shared" si="128"/>
        <v/>
      </c>
      <c r="DK60" s="13" t="str">
        <f t="shared" si="128"/>
        <v/>
      </c>
      <c r="DL60" s="191" t="str">
        <f t="shared" si="128"/>
        <v/>
      </c>
    </row>
    <row r="61" spans="1:116" hidden="1" x14ac:dyDescent="0.45">
      <c r="A61" s="158" t="s">
        <v>128</v>
      </c>
      <c r="B61" s="84" t="s">
        <v>48</v>
      </c>
      <c r="C61" s="67">
        <v>0</v>
      </c>
      <c r="D61" s="101">
        <f t="shared" si="125"/>
        <v>44718</v>
      </c>
      <c r="E61" s="118">
        <v>1</v>
      </c>
      <c r="F61" s="118">
        <f t="shared" si="132"/>
        <v>4</v>
      </c>
      <c r="G61" s="118">
        <v>0</v>
      </c>
      <c r="H61" s="101">
        <f t="shared" si="119"/>
        <v>44718</v>
      </c>
      <c r="I61" s="42" t="s">
        <v>21</v>
      </c>
      <c r="J61" s="135"/>
      <c r="K61" s="43"/>
      <c r="L61" s="176">
        <f>F61*Ressources!$C$3</f>
        <v>0</v>
      </c>
      <c r="M61" s="190" t="str">
        <f t="shared" si="120"/>
        <v/>
      </c>
      <c r="N61" s="13" t="str">
        <f t="shared" si="133"/>
        <v/>
      </c>
      <c r="O61" s="13" t="str">
        <f t="shared" si="133"/>
        <v/>
      </c>
      <c r="P61" s="13" t="str">
        <f t="shared" si="133"/>
        <v/>
      </c>
      <c r="Q61" s="13" t="str">
        <f t="shared" si="133"/>
        <v/>
      </c>
      <c r="R61" s="13" t="str">
        <f t="shared" si="133"/>
        <v/>
      </c>
      <c r="S61" s="13" t="str">
        <f t="shared" si="133"/>
        <v/>
      </c>
      <c r="T61" s="13" t="str">
        <f t="shared" si="133"/>
        <v/>
      </c>
      <c r="U61" s="13" t="str">
        <f t="shared" si="133"/>
        <v/>
      </c>
      <c r="V61" s="13" t="str">
        <f t="shared" si="133"/>
        <v/>
      </c>
      <c r="W61" s="13" t="str">
        <f t="shared" si="133"/>
        <v/>
      </c>
      <c r="X61" s="13" t="str">
        <f t="shared" si="133"/>
        <v/>
      </c>
      <c r="Y61" s="13" t="str">
        <f t="shared" si="133"/>
        <v/>
      </c>
      <c r="Z61" s="13" t="str">
        <f t="shared" si="133"/>
        <v/>
      </c>
      <c r="AA61" s="13" t="str">
        <f t="shared" si="133"/>
        <v/>
      </c>
      <c r="AB61" s="13" t="str">
        <f t="shared" si="133"/>
        <v/>
      </c>
      <c r="AC61" s="13" t="str">
        <f t="shared" si="133"/>
        <v/>
      </c>
      <c r="AD61" s="13" t="str">
        <f t="shared" si="131"/>
        <v/>
      </c>
      <c r="AE61" s="13" t="str">
        <f t="shared" si="131"/>
        <v/>
      </c>
      <c r="AF61" s="13" t="str">
        <f t="shared" si="131"/>
        <v/>
      </c>
      <c r="AG61" s="13" t="str">
        <f t="shared" si="131"/>
        <v/>
      </c>
      <c r="AH61" s="13" t="str">
        <f t="shared" si="131"/>
        <v/>
      </c>
      <c r="AI61" s="13" t="str">
        <f t="shared" si="131"/>
        <v/>
      </c>
      <c r="AJ61" s="13" t="str">
        <f t="shared" si="131"/>
        <v/>
      </c>
      <c r="AK61" s="13" t="str">
        <f t="shared" si="131"/>
        <v/>
      </c>
      <c r="AL61" s="13" t="str">
        <f t="shared" si="131"/>
        <v/>
      </c>
      <c r="AM61" s="13" t="str">
        <f t="shared" si="131"/>
        <v/>
      </c>
      <c r="AN61" s="13" t="str">
        <f t="shared" si="131"/>
        <v/>
      </c>
      <c r="AO61" s="13" t="str">
        <f t="shared" si="131"/>
        <v/>
      </c>
      <c r="AP61" s="13" t="str">
        <f t="shared" si="131"/>
        <v/>
      </c>
      <c r="AQ61" s="13" t="str">
        <f t="shared" si="131"/>
        <v/>
      </c>
      <c r="AR61" s="13" t="str">
        <f t="shared" si="131"/>
        <v/>
      </c>
      <c r="AS61" s="13" t="str">
        <f t="shared" si="127"/>
        <v/>
      </c>
      <c r="AT61" s="13" t="str">
        <f t="shared" si="127"/>
        <v/>
      </c>
      <c r="AU61" s="13" t="str">
        <f t="shared" si="127"/>
        <v/>
      </c>
      <c r="AV61" s="13" t="str">
        <f t="shared" si="127"/>
        <v/>
      </c>
      <c r="AW61" s="13" t="str">
        <f t="shared" si="127"/>
        <v/>
      </c>
      <c r="AX61" s="13" t="str">
        <f t="shared" si="127"/>
        <v/>
      </c>
      <c r="AY61" s="13" t="str">
        <f t="shared" si="127"/>
        <v/>
      </c>
      <c r="AZ61" s="13" t="str">
        <f t="shared" si="127"/>
        <v/>
      </c>
      <c r="BA61" s="13" t="str">
        <f t="shared" si="127"/>
        <v/>
      </c>
      <c r="BB61" s="13" t="str">
        <f t="shared" si="127"/>
        <v/>
      </c>
      <c r="BC61" s="13" t="str">
        <f t="shared" si="127"/>
        <v/>
      </c>
      <c r="BD61" s="13" t="str">
        <f t="shared" si="127"/>
        <v/>
      </c>
      <c r="BE61" s="13" t="str">
        <f t="shared" si="127"/>
        <v/>
      </c>
      <c r="BF61" s="13" t="str">
        <f t="shared" si="127"/>
        <v/>
      </c>
      <c r="BG61" s="13" t="str">
        <f t="shared" si="127"/>
        <v/>
      </c>
      <c r="BH61" s="13" t="str">
        <f t="shared" si="127"/>
        <v/>
      </c>
      <c r="BI61" s="13" t="str">
        <f t="shared" si="126"/>
        <v/>
      </c>
      <c r="BJ61" s="13" t="str">
        <f t="shared" si="126"/>
        <v/>
      </c>
      <c r="BK61" s="13" t="str">
        <f t="shared" si="126"/>
        <v/>
      </c>
      <c r="BL61" s="13" t="str">
        <f t="shared" si="126"/>
        <v/>
      </c>
      <c r="BM61" s="13" t="str">
        <f t="shared" si="122"/>
        <v/>
      </c>
      <c r="BN61" s="13" t="str">
        <f t="shared" si="122"/>
        <v/>
      </c>
      <c r="BO61" s="13" t="str">
        <f t="shared" si="122"/>
        <v/>
      </c>
      <c r="BP61" s="13" t="str">
        <f t="shared" si="122"/>
        <v/>
      </c>
      <c r="BQ61" s="13" t="str">
        <f t="shared" si="122"/>
        <v/>
      </c>
      <c r="BR61" s="13" t="str">
        <f t="shared" si="122"/>
        <v/>
      </c>
      <c r="BS61" s="13" t="str">
        <f t="shared" si="122"/>
        <v/>
      </c>
      <c r="BT61" s="13" t="str">
        <f t="shared" si="122"/>
        <v/>
      </c>
      <c r="BU61" s="13" t="str">
        <f t="shared" si="122"/>
        <v/>
      </c>
      <c r="BV61" s="13" t="str">
        <f t="shared" si="122"/>
        <v/>
      </c>
      <c r="BW61" s="13" t="str">
        <f t="shared" si="122"/>
        <v/>
      </c>
      <c r="BX61" s="13" t="str">
        <f t="shared" si="122"/>
        <v/>
      </c>
      <c r="BY61" s="13" t="str">
        <f t="shared" si="118"/>
        <v/>
      </c>
      <c r="BZ61" s="13" t="str">
        <f t="shared" si="118"/>
        <v/>
      </c>
      <c r="CA61" s="13" t="str">
        <f t="shared" si="118"/>
        <v/>
      </c>
      <c r="CB61" s="13" t="str">
        <f t="shared" si="118"/>
        <v/>
      </c>
      <c r="CC61" s="13" t="str">
        <f t="shared" si="118"/>
        <v/>
      </c>
      <c r="CD61" s="13" t="str">
        <f t="shared" si="118"/>
        <v/>
      </c>
      <c r="CE61" s="13" t="str">
        <f t="shared" si="118"/>
        <v/>
      </c>
      <c r="CF61" s="13" t="str">
        <f t="shared" si="118"/>
        <v/>
      </c>
      <c r="CG61" s="13" t="str">
        <f t="shared" si="118"/>
        <v/>
      </c>
      <c r="CH61" s="13" t="str">
        <f t="shared" si="118"/>
        <v/>
      </c>
      <c r="CI61" s="13" t="str">
        <f t="shared" si="118"/>
        <v/>
      </c>
      <c r="CJ61" s="13" t="str">
        <f t="shared" si="118"/>
        <v/>
      </c>
      <c r="CK61" s="13" t="str">
        <f t="shared" si="118"/>
        <v/>
      </c>
      <c r="CL61" s="13" t="str">
        <f t="shared" si="118"/>
        <v/>
      </c>
      <c r="CM61" s="13" t="str">
        <f t="shared" si="118"/>
        <v/>
      </c>
      <c r="CN61" s="13" t="str">
        <f t="shared" si="130"/>
        <v>En attente</v>
      </c>
      <c r="CO61" s="13" t="str">
        <f t="shared" si="130"/>
        <v/>
      </c>
      <c r="CP61" s="13" t="str">
        <f t="shared" si="130"/>
        <v/>
      </c>
      <c r="CQ61" s="13" t="str">
        <f t="shared" si="130"/>
        <v/>
      </c>
      <c r="CR61" s="13" t="str">
        <f t="shared" si="130"/>
        <v/>
      </c>
      <c r="CS61" s="13" t="str">
        <f t="shared" si="130"/>
        <v/>
      </c>
      <c r="CT61" s="13" t="str">
        <f t="shared" si="130"/>
        <v/>
      </c>
      <c r="CU61" s="13" t="str">
        <f t="shared" si="130"/>
        <v/>
      </c>
      <c r="CV61" s="13" t="str">
        <f t="shared" si="130"/>
        <v/>
      </c>
      <c r="CW61" s="13" t="str">
        <f t="shared" si="130"/>
        <v/>
      </c>
      <c r="CX61" s="13" t="str">
        <f t="shared" si="130"/>
        <v/>
      </c>
      <c r="CY61" s="13" t="str">
        <f t="shared" si="130"/>
        <v/>
      </c>
      <c r="CZ61" s="13" t="str">
        <f t="shared" si="130"/>
        <v/>
      </c>
      <c r="DA61" s="13" t="str">
        <f t="shared" si="130"/>
        <v/>
      </c>
      <c r="DB61" s="13" t="str">
        <f t="shared" si="130"/>
        <v/>
      </c>
      <c r="DC61" s="13" t="str">
        <f t="shared" si="112"/>
        <v/>
      </c>
      <c r="DD61" s="13" t="str">
        <f t="shared" si="112"/>
        <v/>
      </c>
      <c r="DE61" s="227" t="str">
        <f t="shared" ref="DE61:DL64" si="134">IF(AND(DE$2&gt;=$D61,DE$2&lt;=$H61),$I61,"")</f>
        <v/>
      </c>
      <c r="DF61" s="13" t="str">
        <f t="shared" si="134"/>
        <v/>
      </c>
      <c r="DG61" s="13" t="str">
        <f t="shared" si="134"/>
        <v/>
      </c>
      <c r="DH61" s="13" t="str">
        <f t="shared" si="134"/>
        <v/>
      </c>
      <c r="DI61" s="13" t="str">
        <f t="shared" si="134"/>
        <v/>
      </c>
      <c r="DJ61" s="13" t="str">
        <f t="shared" si="134"/>
        <v/>
      </c>
      <c r="DK61" s="13" t="str">
        <f t="shared" si="134"/>
        <v/>
      </c>
      <c r="DL61" s="191" t="str">
        <f t="shared" si="134"/>
        <v/>
      </c>
    </row>
    <row r="62" spans="1:116" hidden="1" x14ac:dyDescent="0.45">
      <c r="A62" s="158" t="s">
        <v>129</v>
      </c>
      <c r="B62" s="84" t="s">
        <v>49</v>
      </c>
      <c r="C62" s="67">
        <v>0</v>
      </c>
      <c r="D62" s="101">
        <f t="shared" si="125"/>
        <v>44719</v>
      </c>
      <c r="E62" s="118">
        <v>1</v>
      </c>
      <c r="F62" s="118">
        <f t="shared" si="132"/>
        <v>4</v>
      </c>
      <c r="G62" s="118">
        <v>0</v>
      </c>
      <c r="H62" s="101">
        <f t="shared" si="119"/>
        <v>44719</v>
      </c>
      <c r="I62" s="42" t="s">
        <v>21</v>
      </c>
      <c r="J62" s="135"/>
      <c r="K62" s="43"/>
      <c r="L62" s="176">
        <f>F62*Ressources!$C$3</f>
        <v>0</v>
      </c>
      <c r="M62" s="190" t="str">
        <f t="shared" si="120"/>
        <v/>
      </c>
      <c r="N62" s="13" t="str">
        <f t="shared" si="133"/>
        <v/>
      </c>
      <c r="O62" s="13" t="str">
        <f t="shared" si="133"/>
        <v/>
      </c>
      <c r="P62" s="13" t="str">
        <f t="shared" si="133"/>
        <v/>
      </c>
      <c r="Q62" s="13" t="str">
        <f t="shared" si="133"/>
        <v/>
      </c>
      <c r="R62" s="13" t="str">
        <f t="shared" si="133"/>
        <v/>
      </c>
      <c r="S62" s="13" t="str">
        <f t="shared" si="133"/>
        <v/>
      </c>
      <c r="T62" s="13" t="str">
        <f t="shared" si="133"/>
        <v/>
      </c>
      <c r="U62" s="13" t="str">
        <f t="shared" si="133"/>
        <v/>
      </c>
      <c r="V62" s="13" t="str">
        <f t="shared" si="133"/>
        <v/>
      </c>
      <c r="W62" s="13" t="str">
        <f t="shared" si="133"/>
        <v/>
      </c>
      <c r="X62" s="13" t="str">
        <f t="shared" si="133"/>
        <v/>
      </c>
      <c r="Y62" s="13" t="str">
        <f t="shared" si="133"/>
        <v/>
      </c>
      <c r="Z62" s="13" t="str">
        <f t="shared" si="133"/>
        <v/>
      </c>
      <c r="AA62" s="13" t="str">
        <f t="shared" si="133"/>
        <v/>
      </c>
      <c r="AB62" s="13" t="str">
        <f t="shared" si="133"/>
        <v/>
      </c>
      <c r="AC62" s="13" t="str">
        <f t="shared" si="133"/>
        <v/>
      </c>
      <c r="AD62" s="13" t="str">
        <f t="shared" si="131"/>
        <v/>
      </c>
      <c r="AE62" s="13" t="str">
        <f t="shared" si="131"/>
        <v/>
      </c>
      <c r="AF62" s="13" t="str">
        <f t="shared" si="131"/>
        <v/>
      </c>
      <c r="AG62" s="13" t="str">
        <f t="shared" si="131"/>
        <v/>
      </c>
      <c r="AH62" s="13" t="str">
        <f t="shared" si="131"/>
        <v/>
      </c>
      <c r="AI62" s="13" t="str">
        <f t="shared" si="131"/>
        <v/>
      </c>
      <c r="AJ62" s="13" t="str">
        <f t="shared" si="131"/>
        <v/>
      </c>
      <c r="AK62" s="13" t="str">
        <f t="shared" si="131"/>
        <v/>
      </c>
      <c r="AL62" s="13" t="str">
        <f t="shared" si="131"/>
        <v/>
      </c>
      <c r="AM62" s="13" t="str">
        <f t="shared" si="131"/>
        <v/>
      </c>
      <c r="AN62" s="13" t="str">
        <f t="shared" si="131"/>
        <v/>
      </c>
      <c r="AO62" s="13" t="str">
        <f t="shared" si="131"/>
        <v/>
      </c>
      <c r="AP62" s="13" t="str">
        <f t="shared" si="131"/>
        <v/>
      </c>
      <c r="AQ62" s="13" t="str">
        <f t="shared" si="131"/>
        <v/>
      </c>
      <c r="AR62" s="13" t="str">
        <f t="shared" si="131"/>
        <v/>
      </c>
      <c r="AS62" s="13" t="str">
        <f t="shared" si="127"/>
        <v/>
      </c>
      <c r="AT62" s="13" t="str">
        <f t="shared" si="127"/>
        <v/>
      </c>
      <c r="AU62" s="13" t="str">
        <f t="shared" si="127"/>
        <v/>
      </c>
      <c r="AV62" s="13" t="str">
        <f t="shared" si="127"/>
        <v/>
      </c>
      <c r="AW62" s="13" t="str">
        <f t="shared" si="127"/>
        <v/>
      </c>
      <c r="AX62" s="13" t="str">
        <f t="shared" si="127"/>
        <v/>
      </c>
      <c r="AY62" s="13" t="str">
        <f t="shared" si="127"/>
        <v/>
      </c>
      <c r="AZ62" s="13" t="str">
        <f t="shared" si="127"/>
        <v/>
      </c>
      <c r="BA62" s="13" t="str">
        <f t="shared" si="127"/>
        <v/>
      </c>
      <c r="BB62" s="13" t="str">
        <f t="shared" si="127"/>
        <v/>
      </c>
      <c r="BC62" s="13" t="str">
        <f t="shared" si="127"/>
        <v/>
      </c>
      <c r="BD62" s="13" t="str">
        <f t="shared" si="127"/>
        <v/>
      </c>
      <c r="BE62" s="13" t="str">
        <f t="shared" si="127"/>
        <v/>
      </c>
      <c r="BF62" s="13" t="str">
        <f t="shared" si="127"/>
        <v/>
      </c>
      <c r="BG62" s="13" t="str">
        <f t="shared" si="127"/>
        <v/>
      </c>
      <c r="BH62" s="13" t="str">
        <f t="shared" ref="BH62:BW67" si="135">IF(AND(BH$2&gt;=$D62,BH$2&lt;=$H62),$I62,"")</f>
        <v/>
      </c>
      <c r="BI62" s="13" t="str">
        <f t="shared" si="135"/>
        <v/>
      </c>
      <c r="BJ62" s="13" t="str">
        <f t="shared" si="135"/>
        <v/>
      </c>
      <c r="BK62" s="13" t="str">
        <f t="shared" si="135"/>
        <v/>
      </c>
      <c r="BL62" s="13" t="str">
        <f t="shared" si="135"/>
        <v/>
      </c>
      <c r="BM62" s="13" t="str">
        <f t="shared" si="135"/>
        <v/>
      </c>
      <c r="BN62" s="13" t="str">
        <f t="shared" si="135"/>
        <v/>
      </c>
      <c r="BO62" s="13" t="str">
        <f t="shared" si="135"/>
        <v/>
      </c>
      <c r="BP62" s="13" t="str">
        <f t="shared" si="135"/>
        <v/>
      </c>
      <c r="BQ62" s="13" t="str">
        <f t="shared" si="135"/>
        <v/>
      </c>
      <c r="BR62" s="13" t="str">
        <f t="shared" si="135"/>
        <v/>
      </c>
      <c r="BS62" s="13" t="str">
        <f t="shared" si="135"/>
        <v/>
      </c>
      <c r="BT62" s="13" t="str">
        <f t="shared" si="135"/>
        <v/>
      </c>
      <c r="BU62" s="13" t="str">
        <f t="shared" si="135"/>
        <v/>
      </c>
      <c r="BV62" s="13" t="str">
        <f t="shared" si="135"/>
        <v/>
      </c>
      <c r="BW62" s="13" t="str">
        <f t="shared" si="135"/>
        <v/>
      </c>
      <c r="BX62" s="13" t="str">
        <f t="shared" si="122"/>
        <v/>
      </c>
      <c r="BY62" s="13" t="str">
        <f t="shared" si="118"/>
        <v/>
      </c>
      <c r="BZ62" s="13" t="str">
        <f t="shared" si="118"/>
        <v/>
      </c>
      <c r="CA62" s="13" t="str">
        <f t="shared" si="118"/>
        <v/>
      </c>
      <c r="CB62" s="13" t="str">
        <f t="shared" si="118"/>
        <v/>
      </c>
      <c r="CC62" s="13" t="str">
        <f t="shared" si="118"/>
        <v/>
      </c>
      <c r="CD62" s="13" t="str">
        <f t="shared" si="118"/>
        <v/>
      </c>
      <c r="CE62" s="13" t="str">
        <f t="shared" si="118"/>
        <v/>
      </c>
      <c r="CF62" s="13" t="str">
        <f t="shared" si="118"/>
        <v/>
      </c>
      <c r="CG62" s="13" t="str">
        <f t="shared" si="118"/>
        <v/>
      </c>
      <c r="CH62" s="13" t="str">
        <f t="shared" si="118"/>
        <v/>
      </c>
      <c r="CI62" s="13" t="str">
        <f t="shared" si="118"/>
        <v/>
      </c>
      <c r="CJ62" s="13" t="str">
        <f t="shared" si="118"/>
        <v/>
      </c>
      <c r="CK62" s="13" t="str">
        <f t="shared" si="118"/>
        <v/>
      </c>
      <c r="CL62" s="13" t="str">
        <f t="shared" si="118"/>
        <v/>
      </c>
      <c r="CM62" s="13" t="str">
        <f t="shared" si="118"/>
        <v/>
      </c>
      <c r="CN62" s="13" t="str">
        <f t="shared" si="130"/>
        <v/>
      </c>
      <c r="CO62" s="13" t="str">
        <f t="shared" si="130"/>
        <v>En attente</v>
      </c>
      <c r="CP62" s="13" t="str">
        <f t="shared" si="130"/>
        <v/>
      </c>
      <c r="CQ62" s="13" t="str">
        <f t="shared" si="130"/>
        <v/>
      </c>
      <c r="CR62" s="13" t="str">
        <f t="shared" si="130"/>
        <v/>
      </c>
      <c r="CS62" s="13" t="str">
        <f t="shared" si="130"/>
        <v/>
      </c>
      <c r="CT62" s="13" t="str">
        <f t="shared" si="130"/>
        <v/>
      </c>
      <c r="CU62" s="13" t="str">
        <f t="shared" si="130"/>
        <v/>
      </c>
      <c r="CV62" s="13" t="str">
        <f t="shared" si="130"/>
        <v/>
      </c>
      <c r="CW62" s="13" t="str">
        <f t="shared" si="130"/>
        <v/>
      </c>
      <c r="CX62" s="13" t="str">
        <f t="shared" si="130"/>
        <v/>
      </c>
      <c r="CY62" s="13" t="str">
        <f t="shared" si="130"/>
        <v/>
      </c>
      <c r="CZ62" s="13" t="str">
        <f t="shared" si="130"/>
        <v/>
      </c>
      <c r="DA62" s="13" t="str">
        <f t="shared" si="130"/>
        <v/>
      </c>
      <c r="DB62" s="13" t="str">
        <f t="shared" si="130"/>
        <v/>
      </c>
      <c r="DC62" s="13" t="str">
        <f t="shared" si="112"/>
        <v/>
      </c>
      <c r="DD62" s="13" t="str">
        <f t="shared" si="112"/>
        <v/>
      </c>
      <c r="DE62" s="227" t="str">
        <f t="shared" si="134"/>
        <v/>
      </c>
      <c r="DF62" s="13" t="str">
        <f t="shared" si="134"/>
        <v/>
      </c>
      <c r="DG62" s="13" t="str">
        <f t="shared" si="134"/>
        <v/>
      </c>
      <c r="DH62" s="13" t="str">
        <f t="shared" si="134"/>
        <v/>
      </c>
      <c r="DI62" s="13" t="str">
        <f t="shared" si="134"/>
        <v/>
      </c>
      <c r="DJ62" s="13" t="str">
        <f t="shared" si="134"/>
        <v/>
      </c>
      <c r="DK62" s="13" t="str">
        <f t="shared" si="134"/>
        <v/>
      </c>
      <c r="DL62" s="191" t="str">
        <f t="shared" si="134"/>
        <v/>
      </c>
    </row>
    <row r="63" spans="1:116" hidden="1" x14ac:dyDescent="0.45">
      <c r="A63" s="158" t="s">
        <v>130</v>
      </c>
      <c r="B63" s="84" t="s">
        <v>50</v>
      </c>
      <c r="C63" s="67">
        <v>0</v>
      </c>
      <c r="D63" s="101">
        <f t="shared" si="125"/>
        <v>44720</v>
      </c>
      <c r="E63" s="118">
        <v>1</v>
      </c>
      <c r="F63" s="118">
        <f t="shared" si="132"/>
        <v>4</v>
      </c>
      <c r="G63" s="118">
        <v>0</v>
      </c>
      <c r="H63" s="101">
        <f t="shared" si="119"/>
        <v>44720</v>
      </c>
      <c r="I63" s="42" t="s">
        <v>21</v>
      </c>
      <c r="J63" s="135"/>
      <c r="K63" s="43"/>
      <c r="L63" s="176">
        <f>F63*Ressources!$C$3</f>
        <v>0</v>
      </c>
      <c r="M63" s="190" t="str">
        <f t="shared" si="120"/>
        <v/>
      </c>
      <c r="N63" s="13" t="str">
        <f t="shared" si="133"/>
        <v/>
      </c>
      <c r="O63" s="13" t="str">
        <f t="shared" si="133"/>
        <v/>
      </c>
      <c r="P63" s="13" t="str">
        <f t="shared" si="133"/>
        <v/>
      </c>
      <c r="Q63" s="13" t="str">
        <f t="shared" si="133"/>
        <v/>
      </c>
      <c r="R63" s="13" t="str">
        <f t="shared" si="133"/>
        <v/>
      </c>
      <c r="S63" s="13" t="str">
        <f t="shared" si="133"/>
        <v/>
      </c>
      <c r="T63" s="13" t="str">
        <f t="shared" si="133"/>
        <v/>
      </c>
      <c r="U63" s="13" t="str">
        <f t="shared" si="133"/>
        <v/>
      </c>
      <c r="V63" s="13" t="str">
        <f t="shared" si="133"/>
        <v/>
      </c>
      <c r="W63" s="13" t="str">
        <f t="shared" si="133"/>
        <v/>
      </c>
      <c r="X63" s="13" t="str">
        <f t="shared" si="133"/>
        <v/>
      </c>
      <c r="Y63" s="13" t="str">
        <f t="shared" si="133"/>
        <v/>
      </c>
      <c r="Z63" s="13" t="str">
        <f t="shared" si="133"/>
        <v/>
      </c>
      <c r="AA63" s="13" t="str">
        <f t="shared" si="133"/>
        <v/>
      </c>
      <c r="AB63" s="13" t="str">
        <f t="shared" si="133"/>
        <v/>
      </c>
      <c r="AC63" s="13" t="str">
        <f t="shared" si="133"/>
        <v/>
      </c>
      <c r="AD63" s="13" t="str">
        <f t="shared" si="131"/>
        <v/>
      </c>
      <c r="AE63" s="13" t="str">
        <f t="shared" si="131"/>
        <v/>
      </c>
      <c r="AF63" s="13" t="str">
        <f t="shared" si="131"/>
        <v/>
      </c>
      <c r="AG63" s="13" t="str">
        <f t="shared" si="131"/>
        <v/>
      </c>
      <c r="AH63" s="13" t="str">
        <f t="shared" si="131"/>
        <v/>
      </c>
      <c r="AI63" s="13" t="str">
        <f t="shared" si="131"/>
        <v/>
      </c>
      <c r="AJ63" s="13" t="str">
        <f t="shared" si="131"/>
        <v/>
      </c>
      <c r="AK63" s="13" t="str">
        <f t="shared" si="131"/>
        <v/>
      </c>
      <c r="AL63" s="13" t="str">
        <f t="shared" si="131"/>
        <v/>
      </c>
      <c r="AM63" s="13" t="str">
        <f t="shared" si="131"/>
        <v/>
      </c>
      <c r="AN63" s="13" t="str">
        <f t="shared" si="131"/>
        <v/>
      </c>
      <c r="AO63" s="13" t="str">
        <f t="shared" si="131"/>
        <v/>
      </c>
      <c r="AP63" s="13" t="str">
        <f t="shared" si="131"/>
        <v/>
      </c>
      <c r="AQ63" s="13" t="str">
        <f t="shared" si="131"/>
        <v/>
      </c>
      <c r="AR63" s="13" t="str">
        <f t="shared" si="131"/>
        <v/>
      </c>
      <c r="AS63" s="13" t="str">
        <f t="shared" ref="AS63:BH67" si="136">IF(AND(AS$2&gt;=$D63,AS$2&lt;=$H63),$I63,"")</f>
        <v/>
      </c>
      <c r="AT63" s="13" t="str">
        <f t="shared" si="136"/>
        <v/>
      </c>
      <c r="AU63" s="13" t="str">
        <f t="shared" si="136"/>
        <v/>
      </c>
      <c r="AV63" s="13" t="str">
        <f t="shared" si="136"/>
        <v/>
      </c>
      <c r="AW63" s="13" t="str">
        <f t="shared" si="136"/>
        <v/>
      </c>
      <c r="AX63" s="13" t="str">
        <f t="shared" si="136"/>
        <v/>
      </c>
      <c r="AY63" s="13" t="str">
        <f t="shared" si="136"/>
        <v/>
      </c>
      <c r="AZ63" s="13" t="str">
        <f t="shared" si="136"/>
        <v/>
      </c>
      <c r="BA63" s="13" t="str">
        <f t="shared" si="136"/>
        <v/>
      </c>
      <c r="BB63" s="13" t="str">
        <f t="shared" si="136"/>
        <v/>
      </c>
      <c r="BC63" s="13" t="str">
        <f t="shared" si="136"/>
        <v/>
      </c>
      <c r="BD63" s="13" t="str">
        <f t="shared" si="136"/>
        <v/>
      </c>
      <c r="BE63" s="13" t="str">
        <f t="shared" si="136"/>
        <v/>
      </c>
      <c r="BF63" s="13" t="str">
        <f t="shared" si="136"/>
        <v/>
      </c>
      <c r="BG63" s="13" t="str">
        <f t="shared" si="136"/>
        <v/>
      </c>
      <c r="BH63" s="13" t="str">
        <f t="shared" si="136"/>
        <v/>
      </c>
      <c r="BI63" s="13" t="str">
        <f t="shared" si="135"/>
        <v/>
      </c>
      <c r="BJ63" s="13" t="str">
        <f t="shared" si="135"/>
        <v/>
      </c>
      <c r="BK63" s="13" t="str">
        <f t="shared" si="135"/>
        <v/>
      </c>
      <c r="BL63" s="13" t="str">
        <f t="shared" si="135"/>
        <v/>
      </c>
      <c r="BM63" s="13" t="str">
        <f t="shared" si="135"/>
        <v/>
      </c>
      <c r="BN63" s="13" t="str">
        <f t="shared" si="135"/>
        <v/>
      </c>
      <c r="BO63" s="13" t="str">
        <f t="shared" si="135"/>
        <v/>
      </c>
      <c r="BP63" s="13" t="str">
        <f t="shared" si="135"/>
        <v/>
      </c>
      <c r="BQ63" s="13" t="str">
        <f t="shared" si="135"/>
        <v/>
      </c>
      <c r="BR63" s="13" t="str">
        <f t="shared" si="135"/>
        <v/>
      </c>
      <c r="BS63" s="13" t="str">
        <f t="shared" si="135"/>
        <v/>
      </c>
      <c r="BT63" s="13" t="str">
        <f t="shared" si="135"/>
        <v/>
      </c>
      <c r="BU63" s="13" t="str">
        <f t="shared" si="135"/>
        <v/>
      </c>
      <c r="BV63" s="13" t="str">
        <f t="shared" si="135"/>
        <v/>
      </c>
      <c r="BW63" s="13" t="str">
        <f t="shared" si="135"/>
        <v/>
      </c>
      <c r="BX63" s="13" t="str">
        <f t="shared" si="122"/>
        <v/>
      </c>
      <c r="BY63" s="13" t="str">
        <f t="shared" si="118"/>
        <v/>
      </c>
      <c r="BZ63" s="13" t="str">
        <f t="shared" si="118"/>
        <v/>
      </c>
      <c r="CA63" s="13" t="str">
        <f t="shared" si="118"/>
        <v/>
      </c>
      <c r="CB63" s="13" t="str">
        <f t="shared" si="118"/>
        <v/>
      </c>
      <c r="CC63" s="13" t="str">
        <f t="shared" si="118"/>
        <v/>
      </c>
      <c r="CD63" s="13" t="str">
        <f t="shared" si="118"/>
        <v/>
      </c>
      <c r="CE63" s="13" t="str">
        <f t="shared" si="118"/>
        <v/>
      </c>
      <c r="CF63" s="13" t="str">
        <f t="shared" si="118"/>
        <v/>
      </c>
      <c r="CG63" s="13" t="str">
        <f t="shared" si="118"/>
        <v/>
      </c>
      <c r="CH63" s="13" t="str">
        <f t="shared" si="118"/>
        <v/>
      </c>
      <c r="CI63" s="13" t="str">
        <f t="shared" si="118"/>
        <v/>
      </c>
      <c r="CJ63" s="13" t="str">
        <f t="shared" si="118"/>
        <v/>
      </c>
      <c r="CK63" s="13" t="str">
        <f t="shared" si="118"/>
        <v/>
      </c>
      <c r="CL63" s="13" t="str">
        <f t="shared" si="118"/>
        <v/>
      </c>
      <c r="CM63" s="13" t="str">
        <f t="shared" si="118"/>
        <v/>
      </c>
      <c r="CN63" s="13" t="str">
        <f t="shared" si="130"/>
        <v/>
      </c>
      <c r="CO63" s="13" t="str">
        <f t="shared" si="130"/>
        <v/>
      </c>
      <c r="CP63" s="13" t="str">
        <f t="shared" si="130"/>
        <v>En attente</v>
      </c>
      <c r="CQ63" s="13" t="str">
        <f t="shared" si="130"/>
        <v/>
      </c>
      <c r="CR63" s="13" t="str">
        <f t="shared" si="130"/>
        <v/>
      </c>
      <c r="CS63" s="13" t="str">
        <f t="shared" si="130"/>
        <v/>
      </c>
      <c r="CT63" s="13" t="str">
        <f t="shared" si="130"/>
        <v/>
      </c>
      <c r="CU63" s="13" t="str">
        <f t="shared" si="130"/>
        <v/>
      </c>
      <c r="CV63" s="13" t="str">
        <f t="shared" si="130"/>
        <v/>
      </c>
      <c r="CW63" s="13" t="str">
        <f t="shared" si="130"/>
        <v/>
      </c>
      <c r="CX63" s="13" t="str">
        <f t="shared" si="130"/>
        <v/>
      </c>
      <c r="CY63" s="13" t="str">
        <f t="shared" si="130"/>
        <v/>
      </c>
      <c r="CZ63" s="13" t="str">
        <f t="shared" si="130"/>
        <v/>
      </c>
      <c r="DA63" s="13" t="str">
        <f t="shared" si="130"/>
        <v/>
      </c>
      <c r="DB63" s="13" t="str">
        <f t="shared" si="130"/>
        <v/>
      </c>
      <c r="DC63" s="13" t="str">
        <f t="shared" si="112"/>
        <v/>
      </c>
      <c r="DD63" s="13" t="str">
        <f t="shared" si="112"/>
        <v/>
      </c>
      <c r="DE63" s="227" t="str">
        <f t="shared" si="134"/>
        <v/>
      </c>
      <c r="DF63" s="13" t="str">
        <f t="shared" si="134"/>
        <v/>
      </c>
      <c r="DG63" s="13" t="str">
        <f t="shared" si="134"/>
        <v/>
      </c>
      <c r="DH63" s="13" t="str">
        <f t="shared" si="134"/>
        <v/>
      </c>
      <c r="DI63" s="13" t="str">
        <f t="shared" si="134"/>
        <v/>
      </c>
      <c r="DJ63" s="13" t="str">
        <f t="shared" si="134"/>
        <v/>
      </c>
      <c r="DK63" s="13" t="str">
        <f t="shared" si="134"/>
        <v/>
      </c>
      <c r="DL63" s="191" t="str">
        <f t="shared" si="134"/>
        <v/>
      </c>
    </row>
    <row r="64" spans="1:116" ht="14.65" hidden="1" thickBot="1" x14ac:dyDescent="0.5">
      <c r="A64" s="159" t="s">
        <v>131</v>
      </c>
      <c r="B64" s="85" t="s">
        <v>51</v>
      </c>
      <c r="C64" s="68">
        <v>0</v>
      </c>
      <c r="D64" s="102">
        <f t="shared" si="125"/>
        <v>44721</v>
      </c>
      <c r="E64" s="119">
        <v>1</v>
      </c>
      <c r="F64" s="118">
        <f t="shared" si="132"/>
        <v>4</v>
      </c>
      <c r="G64" s="119">
        <v>0</v>
      </c>
      <c r="H64" s="102">
        <f t="shared" si="119"/>
        <v>44721</v>
      </c>
      <c r="I64" s="46" t="s">
        <v>21</v>
      </c>
      <c r="J64" s="136"/>
      <c r="K64" s="47"/>
      <c r="L64" s="176">
        <f>F64*Ressources!$C$3</f>
        <v>0</v>
      </c>
      <c r="M64" s="190" t="str">
        <f t="shared" si="120"/>
        <v/>
      </c>
      <c r="N64" s="13" t="str">
        <f t="shared" si="133"/>
        <v/>
      </c>
      <c r="O64" s="13" t="str">
        <f t="shared" si="133"/>
        <v/>
      </c>
      <c r="P64" s="13" t="str">
        <f t="shared" si="133"/>
        <v/>
      </c>
      <c r="Q64" s="13" t="str">
        <f t="shared" si="133"/>
        <v/>
      </c>
      <c r="R64" s="13" t="str">
        <f t="shared" si="133"/>
        <v/>
      </c>
      <c r="S64" s="13" t="str">
        <f t="shared" si="133"/>
        <v/>
      </c>
      <c r="T64" s="13" t="str">
        <f t="shared" si="133"/>
        <v/>
      </c>
      <c r="U64" s="13" t="str">
        <f t="shared" si="133"/>
        <v/>
      </c>
      <c r="V64" s="13" t="str">
        <f t="shared" si="133"/>
        <v/>
      </c>
      <c r="W64" s="13" t="str">
        <f t="shared" si="133"/>
        <v/>
      </c>
      <c r="X64" s="13" t="str">
        <f t="shared" si="133"/>
        <v/>
      </c>
      <c r="Y64" s="13" t="str">
        <f t="shared" si="133"/>
        <v/>
      </c>
      <c r="Z64" s="13" t="str">
        <f t="shared" si="133"/>
        <v/>
      </c>
      <c r="AA64" s="13" t="str">
        <f t="shared" si="133"/>
        <v/>
      </c>
      <c r="AB64" s="13" t="str">
        <f t="shared" si="133"/>
        <v/>
      </c>
      <c r="AC64" s="13" t="str">
        <f t="shared" si="133"/>
        <v/>
      </c>
      <c r="AD64" s="13" t="str">
        <f t="shared" si="131"/>
        <v/>
      </c>
      <c r="AE64" s="13" t="str">
        <f t="shared" si="131"/>
        <v/>
      </c>
      <c r="AF64" s="13" t="str">
        <f t="shared" si="131"/>
        <v/>
      </c>
      <c r="AG64" s="13" t="str">
        <f t="shared" si="131"/>
        <v/>
      </c>
      <c r="AH64" s="13" t="str">
        <f t="shared" si="131"/>
        <v/>
      </c>
      <c r="AI64" s="13" t="str">
        <f t="shared" si="131"/>
        <v/>
      </c>
      <c r="AJ64" s="13" t="str">
        <f t="shared" si="131"/>
        <v/>
      </c>
      <c r="AK64" s="13" t="str">
        <f t="shared" si="131"/>
        <v/>
      </c>
      <c r="AL64" s="13" t="str">
        <f t="shared" si="131"/>
        <v/>
      </c>
      <c r="AM64" s="13" t="str">
        <f t="shared" si="131"/>
        <v/>
      </c>
      <c r="AN64" s="13" t="str">
        <f t="shared" si="131"/>
        <v/>
      </c>
      <c r="AO64" s="13" t="str">
        <f t="shared" si="131"/>
        <v/>
      </c>
      <c r="AP64" s="13" t="str">
        <f t="shared" si="131"/>
        <v/>
      </c>
      <c r="AQ64" s="13" t="str">
        <f t="shared" si="131"/>
        <v/>
      </c>
      <c r="AR64" s="13" t="str">
        <f t="shared" si="131"/>
        <v/>
      </c>
      <c r="AS64" s="13" t="str">
        <f t="shared" si="136"/>
        <v/>
      </c>
      <c r="AT64" s="13" t="str">
        <f t="shared" si="136"/>
        <v/>
      </c>
      <c r="AU64" s="13" t="str">
        <f t="shared" si="136"/>
        <v/>
      </c>
      <c r="AV64" s="13" t="str">
        <f t="shared" si="136"/>
        <v/>
      </c>
      <c r="AW64" s="13" t="str">
        <f t="shared" si="136"/>
        <v/>
      </c>
      <c r="AX64" s="13" t="str">
        <f t="shared" si="136"/>
        <v/>
      </c>
      <c r="AY64" s="13" t="str">
        <f t="shared" si="136"/>
        <v/>
      </c>
      <c r="AZ64" s="13" t="str">
        <f t="shared" si="136"/>
        <v/>
      </c>
      <c r="BA64" s="13" t="str">
        <f t="shared" si="136"/>
        <v/>
      </c>
      <c r="BB64" s="13" t="str">
        <f t="shared" si="136"/>
        <v/>
      </c>
      <c r="BC64" s="13" t="str">
        <f t="shared" si="136"/>
        <v/>
      </c>
      <c r="BD64" s="13" t="str">
        <f t="shared" si="136"/>
        <v/>
      </c>
      <c r="BE64" s="13" t="str">
        <f t="shared" si="136"/>
        <v/>
      </c>
      <c r="BF64" s="13" t="str">
        <f t="shared" si="136"/>
        <v/>
      </c>
      <c r="BG64" s="13" t="str">
        <f t="shared" si="136"/>
        <v/>
      </c>
      <c r="BH64" s="13" t="str">
        <f t="shared" si="136"/>
        <v/>
      </c>
      <c r="BI64" s="13" t="str">
        <f t="shared" si="135"/>
        <v/>
      </c>
      <c r="BJ64" s="13" t="str">
        <f t="shared" si="135"/>
        <v/>
      </c>
      <c r="BK64" s="13" t="str">
        <f t="shared" si="135"/>
        <v/>
      </c>
      <c r="BL64" s="13" t="str">
        <f t="shared" si="135"/>
        <v/>
      </c>
      <c r="BM64" s="13" t="str">
        <f t="shared" si="135"/>
        <v/>
      </c>
      <c r="BN64" s="13" t="str">
        <f t="shared" si="135"/>
        <v/>
      </c>
      <c r="BO64" s="13" t="str">
        <f t="shared" si="135"/>
        <v/>
      </c>
      <c r="BP64" s="13" t="str">
        <f t="shared" si="135"/>
        <v/>
      </c>
      <c r="BQ64" s="13" t="str">
        <f t="shared" si="135"/>
        <v/>
      </c>
      <c r="BR64" s="13" t="str">
        <f t="shared" si="135"/>
        <v/>
      </c>
      <c r="BS64" s="13" t="str">
        <f t="shared" si="135"/>
        <v/>
      </c>
      <c r="BT64" s="13" t="str">
        <f t="shared" si="135"/>
        <v/>
      </c>
      <c r="BU64" s="13" t="str">
        <f t="shared" si="135"/>
        <v/>
      </c>
      <c r="BV64" s="13" t="str">
        <f t="shared" si="135"/>
        <v/>
      </c>
      <c r="BW64" s="13" t="str">
        <f t="shared" si="135"/>
        <v/>
      </c>
      <c r="BX64" s="13" t="str">
        <f t="shared" si="122"/>
        <v/>
      </c>
      <c r="BY64" s="13" t="str">
        <f t="shared" si="118"/>
        <v/>
      </c>
      <c r="BZ64" s="13" t="str">
        <f t="shared" si="118"/>
        <v/>
      </c>
      <c r="CA64" s="13" t="str">
        <f t="shared" si="118"/>
        <v/>
      </c>
      <c r="CB64" s="13" t="str">
        <f t="shared" si="118"/>
        <v/>
      </c>
      <c r="CC64" s="13" t="str">
        <f t="shared" si="118"/>
        <v/>
      </c>
      <c r="CD64" s="13" t="str">
        <f t="shared" si="118"/>
        <v/>
      </c>
      <c r="CE64" s="13" t="str">
        <f t="shared" si="118"/>
        <v/>
      </c>
      <c r="CF64" s="13" t="str">
        <f t="shared" si="118"/>
        <v/>
      </c>
      <c r="CG64" s="13" t="str">
        <f t="shared" si="118"/>
        <v/>
      </c>
      <c r="CH64" s="13" t="str">
        <f t="shared" si="118"/>
        <v/>
      </c>
      <c r="CI64" s="13" t="str">
        <f t="shared" si="118"/>
        <v/>
      </c>
      <c r="CJ64" s="13" t="str">
        <f t="shared" si="118"/>
        <v/>
      </c>
      <c r="CK64" s="13" t="str">
        <f t="shared" si="118"/>
        <v/>
      </c>
      <c r="CL64" s="13" t="str">
        <f t="shared" si="118"/>
        <v/>
      </c>
      <c r="CM64" s="13" t="str">
        <f t="shared" si="118"/>
        <v/>
      </c>
      <c r="CN64" s="13" t="str">
        <f t="shared" si="130"/>
        <v/>
      </c>
      <c r="CO64" s="13" t="str">
        <f t="shared" si="130"/>
        <v/>
      </c>
      <c r="CP64" s="13" t="str">
        <f t="shared" si="130"/>
        <v/>
      </c>
      <c r="CQ64" s="13" t="str">
        <f t="shared" si="130"/>
        <v>En attente</v>
      </c>
      <c r="CR64" s="13" t="str">
        <f t="shared" si="130"/>
        <v/>
      </c>
      <c r="CS64" s="13" t="str">
        <f t="shared" si="130"/>
        <v/>
      </c>
      <c r="CT64" s="13" t="str">
        <f t="shared" si="130"/>
        <v/>
      </c>
      <c r="CU64" s="13" t="str">
        <f t="shared" si="130"/>
        <v/>
      </c>
      <c r="CV64" s="13" t="str">
        <f t="shared" si="130"/>
        <v/>
      </c>
      <c r="CW64" s="13" t="str">
        <f t="shared" si="130"/>
        <v/>
      </c>
      <c r="CX64" s="13" t="str">
        <f t="shared" si="130"/>
        <v/>
      </c>
      <c r="CY64" s="13" t="str">
        <f t="shared" si="130"/>
        <v/>
      </c>
      <c r="CZ64" s="13" t="str">
        <f t="shared" si="130"/>
        <v/>
      </c>
      <c r="DA64" s="13" t="str">
        <f t="shared" si="130"/>
        <v/>
      </c>
      <c r="DB64" s="13" t="str">
        <f t="shared" si="130"/>
        <v/>
      </c>
      <c r="DC64" s="13" t="str">
        <f t="shared" si="112"/>
        <v/>
      </c>
      <c r="DD64" s="13" t="str">
        <f t="shared" si="112"/>
        <v/>
      </c>
      <c r="DE64" s="227" t="str">
        <f t="shared" si="134"/>
        <v/>
      </c>
      <c r="DF64" s="13" t="str">
        <f t="shared" si="134"/>
        <v/>
      </c>
      <c r="DG64" s="13" t="str">
        <f t="shared" si="134"/>
        <v/>
      </c>
      <c r="DH64" s="13" t="str">
        <f t="shared" si="134"/>
        <v/>
      </c>
      <c r="DI64" s="13" t="str">
        <f t="shared" si="134"/>
        <v/>
      </c>
      <c r="DJ64" s="13" t="str">
        <f t="shared" si="134"/>
        <v/>
      </c>
      <c r="DK64" s="13" t="str">
        <f t="shared" si="134"/>
        <v/>
      </c>
      <c r="DL64" s="191" t="str">
        <f t="shared" si="134"/>
        <v/>
      </c>
    </row>
    <row r="65" spans="1:116" x14ac:dyDescent="0.45">
      <c r="A65" s="160">
        <v>7</v>
      </c>
      <c r="B65" s="86" t="s">
        <v>18</v>
      </c>
      <c r="C65" s="69">
        <v>0</v>
      </c>
      <c r="D65" s="103">
        <f>H43+1</f>
        <v>44716</v>
      </c>
      <c r="E65" s="120">
        <f>E66+E67+E68</f>
        <v>11</v>
      </c>
      <c r="F65" s="120">
        <f>F66+F67+F68</f>
        <v>21</v>
      </c>
      <c r="G65" s="120">
        <v>0</v>
      </c>
      <c r="H65" s="103">
        <f>H68</f>
        <v>44735</v>
      </c>
      <c r="I65" s="18" t="s">
        <v>21</v>
      </c>
      <c r="J65" s="137"/>
      <c r="K65" s="19" t="s">
        <v>62</v>
      </c>
      <c r="L65" s="177">
        <f>L66+L67+L68</f>
        <v>0</v>
      </c>
      <c r="M65" s="190" t="str">
        <f t="shared" si="120"/>
        <v/>
      </c>
      <c r="N65" s="13" t="str">
        <f t="shared" si="133"/>
        <v/>
      </c>
      <c r="O65" s="13" t="str">
        <f t="shared" si="133"/>
        <v/>
      </c>
      <c r="P65" s="13" t="str">
        <f t="shared" si="133"/>
        <v/>
      </c>
      <c r="Q65" s="13" t="str">
        <f t="shared" si="133"/>
        <v/>
      </c>
      <c r="R65" s="13" t="str">
        <f t="shared" si="133"/>
        <v/>
      </c>
      <c r="S65" s="13" t="str">
        <f t="shared" si="133"/>
        <v/>
      </c>
      <c r="T65" s="13" t="str">
        <f t="shared" si="133"/>
        <v/>
      </c>
      <c r="U65" s="13" t="str">
        <f t="shared" si="133"/>
        <v/>
      </c>
      <c r="V65" s="13" t="str">
        <f t="shared" si="133"/>
        <v/>
      </c>
      <c r="W65" s="13" t="str">
        <f t="shared" si="133"/>
        <v/>
      </c>
      <c r="X65" s="13" t="str">
        <f t="shared" si="133"/>
        <v/>
      </c>
      <c r="Y65" s="13" t="str">
        <f t="shared" si="133"/>
        <v/>
      </c>
      <c r="Z65" s="13" t="str">
        <f t="shared" si="133"/>
        <v/>
      </c>
      <c r="AA65" s="13" t="str">
        <f t="shared" si="133"/>
        <v/>
      </c>
      <c r="AB65" s="13" t="str">
        <f t="shared" si="133"/>
        <v/>
      </c>
      <c r="AC65" s="13" t="str">
        <f t="shared" si="133"/>
        <v/>
      </c>
      <c r="AD65" s="13" t="str">
        <f t="shared" si="131"/>
        <v/>
      </c>
      <c r="AE65" s="13" t="str">
        <f t="shared" si="131"/>
        <v/>
      </c>
      <c r="AF65" s="13" t="str">
        <f t="shared" si="131"/>
        <v/>
      </c>
      <c r="AG65" s="13" t="str">
        <f t="shared" si="131"/>
        <v/>
      </c>
      <c r="AH65" s="13" t="str">
        <f t="shared" si="131"/>
        <v/>
      </c>
      <c r="AI65" s="13" t="str">
        <f t="shared" si="131"/>
        <v/>
      </c>
      <c r="AJ65" s="13" t="str">
        <f t="shared" si="131"/>
        <v/>
      </c>
      <c r="AK65" s="13" t="str">
        <f t="shared" si="131"/>
        <v/>
      </c>
      <c r="AL65" s="13" t="str">
        <f t="shared" si="131"/>
        <v/>
      </c>
      <c r="AM65" s="13" t="str">
        <f t="shared" si="131"/>
        <v/>
      </c>
      <c r="AN65" s="13" t="str">
        <f t="shared" si="131"/>
        <v/>
      </c>
      <c r="AO65" s="13" t="str">
        <f t="shared" si="131"/>
        <v/>
      </c>
      <c r="AP65" s="13" t="str">
        <f t="shared" si="131"/>
        <v/>
      </c>
      <c r="AQ65" s="13" t="str">
        <f t="shared" si="131"/>
        <v/>
      </c>
      <c r="AR65" s="13" t="str">
        <f t="shared" si="131"/>
        <v/>
      </c>
      <c r="AS65" s="13" t="str">
        <f t="shared" si="136"/>
        <v/>
      </c>
      <c r="AT65" s="13" t="str">
        <f t="shared" si="136"/>
        <v/>
      </c>
      <c r="AU65" s="13" t="str">
        <f t="shared" si="136"/>
        <v/>
      </c>
      <c r="AV65" s="13" t="str">
        <f t="shared" si="136"/>
        <v/>
      </c>
      <c r="AW65" s="13" t="str">
        <f t="shared" si="136"/>
        <v/>
      </c>
      <c r="AX65" s="13" t="str">
        <f t="shared" si="136"/>
        <v/>
      </c>
      <c r="AY65" s="13" t="str">
        <f t="shared" si="136"/>
        <v/>
      </c>
      <c r="AZ65" s="13" t="str">
        <f t="shared" si="136"/>
        <v/>
      </c>
      <c r="BA65" s="13" t="str">
        <f t="shared" si="136"/>
        <v/>
      </c>
      <c r="BB65" s="13" t="str">
        <f t="shared" si="136"/>
        <v/>
      </c>
      <c r="BC65" s="13" t="str">
        <f t="shared" si="136"/>
        <v/>
      </c>
      <c r="BD65" s="13" t="str">
        <f t="shared" si="136"/>
        <v/>
      </c>
      <c r="BE65" s="13" t="str">
        <f t="shared" si="136"/>
        <v/>
      </c>
      <c r="BF65" s="13" t="str">
        <f t="shared" si="136"/>
        <v/>
      </c>
      <c r="BG65" s="13" t="str">
        <f t="shared" si="136"/>
        <v/>
      </c>
      <c r="BH65" s="13" t="str">
        <f t="shared" si="136"/>
        <v/>
      </c>
      <c r="BI65" s="13" t="str">
        <f t="shared" si="135"/>
        <v/>
      </c>
      <c r="BJ65" s="13" t="str">
        <f t="shared" si="135"/>
        <v/>
      </c>
      <c r="BK65" s="13" t="str">
        <f t="shared" si="135"/>
        <v/>
      </c>
      <c r="BL65" s="13" t="str">
        <f t="shared" si="135"/>
        <v/>
      </c>
      <c r="BM65" s="13" t="str">
        <f t="shared" si="135"/>
        <v/>
      </c>
      <c r="BN65" s="13" t="str">
        <f t="shared" si="135"/>
        <v/>
      </c>
      <c r="BO65" s="13" t="str">
        <f t="shared" si="135"/>
        <v/>
      </c>
      <c r="BP65" s="13" t="str">
        <f t="shared" si="135"/>
        <v/>
      </c>
      <c r="BQ65" s="13" t="str">
        <f t="shared" si="135"/>
        <v/>
      </c>
      <c r="BR65" s="13" t="str">
        <f t="shared" si="135"/>
        <v/>
      </c>
      <c r="BS65" s="13" t="str">
        <f t="shared" si="135"/>
        <v/>
      </c>
      <c r="BT65" s="13" t="str">
        <f t="shared" si="135"/>
        <v/>
      </c>
      <c r="BU65" s="13" t="str">
        <f t="shared" si="135"/>
        <v/>
      </c>
      <c r="BV65" s="13" t="str">
        <f t="shared" si="135"/>
        <v/>
      </c>
      <c r="BW65" s="13" t="str">
        <f t="shared" si="135"/>
        <v/>
      </c>
      <c r="BX65" s="13" t="str">
        <f t="shared" si="122"/>
        <v/>
      </c>
      <c r="BY65" s="13" t="str">
        <f t="shared" si="118"/>
        <v/>
      </c>
      <c r="BZ65" s="13" t="str">
        <f t="shared" si="118"/>
        <v/>
      </c>
      <c r="CA65" s="13" t="str">
        <f t="shared" si="118"/>
        <v/>
      </c>
      <c r="CB65" s="13" t="str">
        <f t="shared" si="118"/>
        <v/>
      </c>
      <c r="CC65" s="13" t="str">
        <f t="shared" si="118"/>
        <v/>
      </c>
      <c r="CD65" s="13" t="str">
        <f t="shared" si="118"/>
        <v/>
      </c>
      <c r="CE65" s="13" t="str">
        <f t="shared" si="118"/>
        <v/>
      </c>
      <c r="CF65" s="13" t="str">
        <f t="shared" si="118"/>
        <v/>
      </c>
      <c r="CG65" s="13" t="str">
        <f t="shared" si="118"/>
        <v/>
      </c>
      <c r="CH65" s="13" t="str">
        <f t="shared" si="118"/>
        <v/>
      </c>
      <c r="CI65" s="13" t="str">
        <f t="shared" si="118"/>
        <v/>
      </c>
      <c r="CJ65" s="13" t="str">
        <f t="shared" si="118"/>
        <v/>
      </c>
      <c r="CK65" s="13" t="str">
        <f t="shared" si="118"/>
        <v/>
      </c>
      <c r="CL65" s="13" t="str">
        <f t="shared" si="118"/>
        <v>En attente</v>
      </c>
      <c r="CM65" s="13" t="str">
        <f t="shared" si="118"/>
        <v>En attente</v>
      </c>
      <c r="CN65" s="13" t="str">
        <f t="shared" si="130"/>
        <v>En attente</v>
      </c>
      <c r="CO65" s="13" t="str">
        <f t="shared" si="130"/>
        <v>En attente</v>
      </c>
      <c r="CP65" s="13" t="str">
        <f t="shared" si="130"/>
        <v>En attente</v>
      </c>
      <c r="CQ65" s="13" t="str">
        <f t="shared" si="130"/>
        <v>En attente</v>
      </c>
      <c r="CR65" s="13" t="str">
        <f t="shared" si="130"/>
        <v>En attente</v>
      </c>
      <c r="CS65" s="13" t="str">
        <f t="shared" si="130"/>
        <v>En attente</v>
      </c>
      <c r="CT65" s="13" t="str">
        <f t="shared" si="130"/>
        <v>En attente</v>
      </c>
      <c r="CU65" s="13" t="str">
        <f t="shared" si="130"/>
        <v>En attente</v>
      </c>
      <c r="CV65" s="13" t="str">
        <f t="shared" si="130"/>
        <v>En attente</v>
      </c>
      <c r="CW65" s="13" t="str">
        <f t="shared" si="130"/>
        <v>En attente</v>
      </c>
      <c r="CX65" s="13" t="str">
        <f t="shared" si="130"/>
        <v>En attente</v>
      </c>
      <c r="CY65" s="13" t="str">
        <f t="shared" si="130"/>
        <v>En attente</v>
      </c>
      <c r="CZ65" s="13" t="str">
        <f t="shared" si="130"/>
        <v>En attente</v>
      </c>
      <c r="DA65" s="13" t="str">
        <f t="shared" si="130"/>
        <v>En attente</v>
      </c>
      <c r="DB65" s="13" t="str">
        <f t="shared" si="130"/>
        <v>En attente</v>
      </c>
      <c r="DC65" s="13" t="str">
        <f t="shared" si="112"/>
        <v>En attente</v>
      </c>
      <c r="DD65" s="13" t="str">
        <f t="shared" si="112"/>
        <v>En attente</v>
      </c>
      <c r="DE65" s="227" t="str">
        <f t="shared" ref="BH65:DL68" si="137">IF(AND(DE$2&gt;=$D65,DE$2&lt;=$H65),$I65,"")</f>
        <v>En attente</v>
      </c>
      <c r="DF65" s="13" t="str">
        <f t="shared" si="137"/>
        <v/>
      </c>
      <c r="DG65" s="13" t="str">
        <f t="shared" si="137"/>
        <v/>
      </c>
      <c r="DH65" s="13" t="str">
        <f t="shared" si="137"/>
        <v/>
      </c>
      <c r="DI65" s="13" t="str">
        <f t="shared" si="137"/>
        <v/>
      </c>
      <c r="DJ65" s="13" t="str">
        <f t="shared" si="137"/>
        <v/>
      </c>
      <c r="DK65" s="13" t="str">
        <f t="shared" si="137"/>
        <v/>
      </c>
      <c r="DL65" s="191" t="str">
        <f t="shared" si="137"/>
        <v/>
      </c>
    </row>
    <row r="66" spans="1:116" x14ac:dyDescent="0.45">
      <c r="A66" s="161" t="s">
        <v>132</v>
      </c>
      <c r="B66" s="87" t="s">
        <v>39</v>
      </c>
      <c r="C66" s="70">
        <v>0</v>
      </c>
      <c r="D66" s="104">
        <f>D65</f>
        <v>44716</v>
      </c>
      <c r="E66" s="121">
        <v>5</v>
      </c>
      <c r="F66" s="121">
        <f>E66*2</f>
        <v>10</v>
      </c>
      <c r="G66" s="121">
        <v>0</v>
      </c>
      <c r="H66" s="104">
        <f t="shared" si="119"/>
        <v>44720</v>
      </c>
      <c r="I66" s="5" t="s">
        <v>21</v>
      </c>
      <c r="J66" s="138">
        <f>A43</f>
        <v>5</v>
      </c>
      <c r="K66" s="2" t="s">
        <v>62</v>
      </c>
      <c r="L66" s="178">
        <f>F66*Ressources!$C$3</f>
        <v>0</v>
      </c>
      <c r="M66" s="190" t="str">
        <f t="shared" si="120"/>
        <v/>
      </c>
      <c r="N66" s="13" t="str">
        <f t="shared" si="133"/>
        <v/>
      </c>
      <c r="O66" s="13" t="str">
        <f t="shared" si="133"/>
        <v/>
      </c>
      <c r="P66" s="13" t="str">
        <f t="shared" si="133"/>
        <v/>
      </c>
      <c r="Q66" s="13" t="str">
        <f t="shared" si="133"/>
        <v/>
      </c>
      <c r="R66" s="13" t="str">
        <f t="shared" si="133"/>
        <v/>
      </c>
      <c r="S66" s="13" t="str">
        <f t="shared" si="133"/>
        <v/>
      </c>
      <c r="T66" s="13" t="str">
        <f t="shared" si="133"/>
        <v/>
      </c>
      <c r="U66" s="13" t="str">
        <f t="shared" si="133"/>
        <v/>
      </c>
      <c r="V66" s="13" t="str">
        <f t="shared" si="133"/>
        <v/>
      </c>
      <c r="W66" s="13" t="str">
        <f t="shared" si="133"/>
        <v/>
      </c>
      <c r="X66" s="13" t="str">
        <f t="shared" si="133"/>
        <v/>
      </c>
      <c r="Y66" s="13" t="str">
        <f t="shared" si="133"/>
        <v/>
      </c>
      <c r="Z66" s="13" t="str">
        <f t="shared" si="133"/>
        <v/>
      </c>
      <c r="AA66" s="13" t="str">
        <f t="shared" si="133"/>
        <v/>
      </c>
      <c r="AB66" s="13" t="str">
        <f t="shared" si="133"/>
        <v/>
      </c>
      <c r="AC66" s="13" t="str">
        <f t="shared" si="133"/>
        <v/>
      </c>
      <c r="AD66" s="13" t="str">
        <f t="shared" si="131"/>
        <v/>
      </c>
      <c r="AE66" s="13" t="str">
        <f t="shared" si="131"/>
        <v/>
      </c>
      <c r="AF66" s="13" t="str">
        <f t="shared" si="131"/>
        <v/>
      </c>
      <c r="AG66" s="13" t="str">
        <f t="shared" si="131"/>
        <v/>
      </c>
      <c r="AH66" s="13" t="str">
        <f t="shared" si="131"/>
        <v/>
      </c>
      <c r="AI66" s="13" t="str">
        <f t="shared" si="131"/>
        <v/>
      </c>
      <c r="AJ66" s="13" t="str">
        <f t="shared" si="131"/>
        <v/>
      </c>
      <c r="AK66" s="13" t="str">
        <f t="shared" si="131"/>
        <v/>
      </c>
      <c r="AL66" s="13" t="str">
        <f t="shared" si="131"/>
        <v/>
      </c>
      <c r="AM66" s="13" t="str">
        <f t="shared" si="131"/>
        <v/>
      </c>
      <c r="AN66" s="13" t="str">
        <f t="shared" si="131"/>
        <v/>
      </c>
      <c r="AO66" s="13" t="str">
        <f t="shared" si="131"/>
        <v/>
      </c>
      <c r="AP66" s="13" t="str">
        <f t="shared" si="131"/>
        <v/>
      </c>
      <c r="AQ66" s="13" t="str">
        <f t="shared" si="131"/>
        <v/>
      </c>
      <c r="AR66" s="13" t="str">
        <f t="shared" si="131"/>
        <v/>
      </c>
      <c r="AS66" s="13" t="str">
        <f t="shared" si="136"/>
        <v/>
      </c>
      <c r="AT66" s="13" t="str">
        <f t="shared" si="136"/>
        <v/>
      </c>
      <c r="AU66" s="13" t="str">
        <f t="shared" si="136"/>
        <v/>
      </c>
      <c r="AV66" s="13" t="str">
        <f t="shared" si="136"/>
        <v/>
      </c>
      <c r="AW66" s="13" t="str">
        <f t="shared" si="136"/>
        <v/>
      </c>
      <c r="AX66" s="13" t="str">
        <f t="shared" si="136"/>
        <v/>
      </c>
      <c r="AY66" s="13" t="str">
        <f t="shared" si="136"/>
        <v/>
      </c>
      <c r="AZ66" s="13" t="str">
        <f t="shared" si="136"/>
        <v/>
      </c>
      <c r="BA66" s="13" t="str">
        <f t="shared" si="136"/>
        <v/>
      </c>
      <c r="BB66" s="13" t="str">
        <f t="shared" si="136"/>
        <v/>
      </c>
      <c r="BC66" s="13" t="str">
        <f t="shared" si="136"/>
        <v/>
      </c>
      <c r="BD66" s="13" t="str">
        <f t="shared" si="136"/>
        <v/>
      </c>
      <c r="BE66" s="13" t="str">
        <f t="shared" si="136"/>
        <v/>
      </c>
      <c r="BF66" s="13" t="str">
        <f t="shared" si="136"/>
        <v/>
      </c>
      <c r="BG66" s="13" t="str">
        <f t="shared" si="136"/>
        <v/>
      </c>
      <c r="BH66" s="13" t="str">
        <f t="shared" si="136"/>
        <v/>
      </c>
      <c r="BI66" s="13" t="str">
        <f t="shared" si="135"/>
        <v/>
      </c>
      <c r="BJ66" s="13" t="str">
        <f t="shared" si="135"/>
        <v/>
      </c>
      <c r="BK66" s="13" t="str">
        <f t="shared" si="135"/>
        <v/>
      </c>
      <c r="BL66" s="13" t="str">
        <f t="shared" si="135"/>
        <v/>
      </c>
      <c r="BM66" s="13" t="str">
        <f t="shared" si="135"/>
        <v/>
      </c>
      <c r="BN66" s="13" t="str">
        <f t="shared" si="135"/>
        <v/>
      </c>
      <c r="BO66" s="13" t="str">
        <f t="shared" si="135"/>
        <v/>
      </c>
      <c r="BP66" s="13" t="str">
        <f t="shared" si="135"/>
        <v/>
      </c>
      <c r="BQ66" s="13" t="str">
        <f t="shared" si="135"/>
        <v/>
      </c>
      <c r="BR66" s="13" t="str">
        <f t="shared" si="135"/>
        <v/>
      </c>
      <c r="BS66" s="13" t="str">
        <f t="shared" si="135"/>
        <v/>
      </c>
      <c r="BT66" s="13" t="str">
        <f t="shared" si="135"/>
        <v/>
      </c>
      <c r="BU66" s="13" t="str">
        <f t="shared" si="135"/>
        <v/>
      </c>
      <c r="BV66" s="13" t="str">
        <f t="shared" si="135"/>
        <v/>
      </c>
      <c r="BW66" s="13" t="str">
        <f t="shared" si="135"/>
        <v/>
      </c>
      <c r="BX66" s="13" t="str">
        <f t="shared" si="122"/>
        <v/>
      </c>
      <c r="BY66" s="13" t="str">
        <f t="shared" si="118"/>
        <v/>
      </c>
      <c r="BZ66" s="13" t="str">
        <f t="shared" si="118"/>
        <v/>
      </c>
      <c r="CA66" s="13" t="str">
        <f t="shared" si="118"/>
        <v/>
      </c>
      <c r="CB66" s="13" t="str">
        <f t="shared" si="118"/>
        <v/>
      </c>
      <c r="CC66" s="13" t="str">
        <f t="shared" si="118"/>
        <v/>
      </c>
      <c r="CD66" s="13" t="str">
        <f t="shared" si="118"/>
        <v/>
      </c>
      <c r="CE66" s="13" t="str">
        <f t="shared" si="118"/>
        <v/>
      </c>
      <c r="CF66" s="13" t="str">
        <f t="shared" si="118"/>
        <v/>
      </c>
      <c r="CG66" s="13" t="str">
        <f t="shared" si="118"/>
        <v/>
      </c>
      <c r="CH66" s="13" t="str">
        <f t="shared" si="118"/>
        <v/>
      </c>
      <c r="CI66" s="13" t="str">
        <f t="shared" si="118"/>
        <v/>
      </c>
      <c r="CJ66" s="13" t="str">
        <f t="shared" si="118"/>
        <v/>
      </c>
      <c r="CK66" s="13" t="str">
        <f t="shared" si="118"/>
        <v/>
      </c>
      <c r="CL66" s="13" t="str">
        <f t="shared" si="118"/>
        <v>En attente</v>
      </c>
      <c r="CM66" s="13" t="str">
        <f t="shared" si="118"/>
        <v>En attente</v>
      </c>
      <c r="CN66" s="13" t="str">
        <f t="shared" si="130"/>
        <v>En attente</v>
      </c>
      <c r="CO66" s="13" t="str">
        <f t="shared" si="130"/>
        <v>En attente</v>
      </c>
      <c r="CP66" s="13" t="str">
        <f t="shared" si="130"/>
        <v>En attente</v>
      </c>
      <c r="CQ66" s="13" t="str">
        <f t="shared" si="130"/>
        <v/>
      </c>
      <c r="CR66" s="13" t="str">
        <f t="shared" si="130"/>
        <v/>
      </c>
      <c r="CS66" s="13" t="str">
        <f t="shared" si="130"/>
        <v/>
      </c>
      <c r="CT66" s="13" t="str">
        <f t="shared" si="130"/>
        <v/>
      </c>
      <c r="CU66" s="13" t="str">
        <f t="shared" si="130"/>
        <v/>
      </c>
      <c r="CV66" s="13" t="str">
        <f t="shared" si="130"/>
        <v/>
      </c>
      <c r="CW66" s="13" t="str">
        <f t="shared" si="130"/>
        <v/>
      </c>
      <c r="CX66" s="13" t="str">
        <f t="shared" si="130"/>
        <v/>
      </c>
      <c r="CY66" s="13" t="str">
        <f t="shared" si="130"/>
        <v/>
      </c>
      <c r="CZ66" s="13" t="str">
        <f t="shared" si="130"/>
        <v/>
      </c>
      <c r="DA66" s="13" t="str">
        <f t="shared" si="130"/>
        <v/>
      </c>
      <c r="DB66" s="13" t="str">
        <f t="shared" si="130"/>
        <v/>
      </c>
      <c r="DC66" s="13" t="str">
        <f t="shared" si="112"/>
        <v/>
      </c>
      <c r="DD66" s="13" t="str">
        <f t="shared" si="112"/>
        <v/>
      </c>
      <c r="DE66" s="227" t="str">
        <f t="shared" si="137"/>
        <v/>
      </c>
      <c r="DF66" s="13" t="str">
        <f t="shared" si="137"/>
        <v/>
      </c>
      <c r="DG66" s="13" t="str">
        <f t="shared" si="137"/>
        <v/>
      </c>
      <c r="DH66" s="13" t="str">
        <f t="shared" si="137"/>
        <v/>
      </c>
      <c r="DI66" s="13" t="str">
        <f t="shared" si="137"/>
        <v/>
      </c>
      <c r="DJ66" s="13" t="str">
        <f t="shared" si="137"/>
        <v/>
      </c>
      <c r="DK66" s="13" t="str">
        <f t="shared" si="137"/>
        <v/>
      </c>
      <c r="DL66" s="191" t="str">
        <f t="shared" si="137"/>
        <v/>
      </c>
    </row>
    <row r="67" spans="1:116" x14ac:dyDescent="0.45">
      <c r="A67" s="161" t="s">
        <v>133</v>
      </c>
      <c r="B67" s="87" t="s">
        <v>37</v>
      </c>
      <c r="C67" s="70">
        <v>0</v>
      </c>
      <c r="D67" s="104">
        <f>D68-(E67+G67)</f>
        <v>44730</v>
      </c>
      <c r="E67" s="121">
        <v>5</v>
      </c>
      <c r="F67" s="121">
        <f>E67*2</f>
        <v>10</v>
      </c>
      <c r="G67" s="121">
        <v>0</v>
      </c>
      <c r="H67" s="104">
        <f>D67+E67+G67-1</f>
        <v>44734</v>
      </c>
      <c r="I67" s="5" t="s">
        <v>21</v>
      </c>
      <c r="J67" s="138" t="s">
        <v>138</v>
      </c>
      <c r="K67" s="2" t="s">
        <v>62</v>
      </c>
      <c r="L67" s="178">
        <f>F67*Ressources!$C$3</f>
        <v>0</v>
      </c>
      <c r="M67" s="190" t="str">
        <f t="shared" si="120"/>
        <v/>
      </c>
      <c r="N67" s="13" t="str">
        <f t="shared" si="133"/>
        <v/>
      </c>
      <c r="O67" s="13" t="str">
        <f t="shared" si="133"/>
        <v/>
      </c>
      <c r="P67" s="13" t="str">
        <f t="shared" si="133"/>
        <v/>
      </c>
      <c r="Q67" s="13" t="str">
        <f t="shared" si="133"/>
        <v/>
      </c>
      <c r="R67" s="13" t="str">
        <f t="shared" si="133"/>
        <v/>
      </c>
      <c r="S67" s="13" t="str">
        <f t="shared" si="133"/>
        <v/>
      </c>
      <c r="T67" s="13" t="str">
        <f t="shared" si="133"/>
        <v/>
      </c>
      <c r="U67" s="13" t="str">
        <f t="shared" si="133"/>
        <v/>
      </c>
      <c r="V67" s="13" t="str">
        <f t="shared" si="133"/>
        <v/>
      </c>
      <c r="W67" s="13" t="str">
        <f t="shared" si="133"/>
        <v/>
      </c>
      <c r="X67" s="13" t="str">
        <f t="shared" si="133"/>
        <v/>
      </c>
      <c r="Y67" s="13" t="str">
        <f t="shared" si="133"/>
        <v/>
      </c>
      <c r="Z67" s="13" t="str">
        <f t="shared" si="133"/>
        <v/>
      </c>
      <c r="AA67" s="13" t="str">
        <f t="shared" si="133"/>
        <v/>
      </c>
      <c r="AB67" s="13" t="str">
        <f t="shared" si="133"/>
        <v/>
      </c>
      <c r="AC67" s="13" t="str">
        <f t="shared" si="133"/>
        <v/>
      </c>
      <c r="AD67" s="13" t="str">
        <f t="shared" si="131"/>
        <v/>
      </c>
      <c r="AE67" s="13" t="str">
        <f t="shared" si="131"/>
        <v/>
      </c>
      <c r="AF67" s="13" t="str">
        <f t="shared" si="131"/>
        <v/>
      </c>
      <c r="AG67" s="13" t="str">
        <f t="shared" si="131"/>
        <v/>
      </c>
      <c r="AH67" s="13" t="str">
        <f t="shared" si="131"/>
        <v/>
      </c>
      <c r="AI67" s="13" t="str">
        <f t="shared" si="131"/>
        <v/>
      </c>
      <c r="AJ67" s="13" t="str">
        <f t="shared" si="131"/>
        <v/>
      </c>
      <c r="AK67" s="13" t="str">
        <f t="shared" si="131"/>
        <v/>
      </c>
      <c r="AL67" s="13" t="str">
        <f t="shared" si="131"/>
        <v/>
      </c>
      <c r="AM67" s="13" t="str">
        <f t="shared" si="131"/>
        <v/>
      </c>
      <c r="AN67" s="13" t="str">
        <f t="shared" si="131"/>
        <v/>
      </c>
      <c r="AO67" s="13" t="str">
        <f t="shared" si="131"/>
        <v/>
      </c>
      <c r="AP67" s="13" t="str">
        <f t="shared" si="131"/>
        <v/>
      </c>
      <c r="AQ67" s="13" t="str">
        <f t="shared" si="131"/>
        <v/>
      </c>
      <c r="AR67" s="13" t="str">
        <f t="shared" si="131"/>
        <v/>
      </c>
      <c r="AS67" s="13" t="str">
        <f t="shared" si="136"/>
        <v/>
      </c>
      <c r="AT67" s="13" t="str">
        <f t="shared" si="136"/>
        <v/>
      </c>
      <c r="AU67" s="13" t="str">
        <f t="shared" si="136"/>
        <v/>
      </c>
      <c r="AV67" s="13" t="str">
        <f t="shared" si="136"/>
        <v/>
      </c>
      <c r="AW67" s="13" t="str">
        <f t="shared" si="136"/>
        <v/>
      </c>
      <c r="AX67" s="13" t="str">
        <f t="shared" si="136"/>
        <v/>
      </c>
      <c r="AY67" s="13" t="str">
        <f t="shared" si="136"/>
        <v/>
      </c>
      <c r="AZ67" s="13" t="str">
        <f t="shared" si="136"/>
        <v/>
      </c>
      <c r="BA67" s="13" t="str">
        <f t="shared" si="136"/>
        <v/>
      </c>
      <c r="BB67" s="13" t="str">
        <f t="shared" si="136"/>
        <v/>
      </c>
      <c r="BC67" s="13" t="str">
        <f t="shared" si="136"/>
        <v/>
      </c>
      <c r="BD67" s="13" t="str">
        <f t="shared" si="136"/>
        <v/>
      </c>
      <c r="BE67" s="13" t="str">
        <f t="shared" si="136"/>
        <v/>
      </c>
      <c r="BF67" s="13" t="str">
        <f t="shared" si="136"/>
        <v/>
      </c>
      <c r="BG67" s="13" t="str">
        <f t="shared" si="136"/>
        <v/>
      </c>
      <c r="BH67" s="13" t="str">
        <f t="shared" si="136"/>
        <v/>
      </c>
      <c r="BI67" s="13" t="str">
        <f t="shared" si="135"/>
        <v/>
      </c>
      <c r="BJ67" s="13" t="str">
        <f t="shared" si="135"/>
        <v/>
      </c>
      <c r="BK67" s="13" t="str">
        <f t="shared" si="135"/>
        <v/>
      </c>
      <c r="BL67" s="13" t="str">
        <f t="shared" si="135"/>
        <v/>
      </c>
      <c r="BM67" s="13" t="str">
        <f t="shared" si="135"/>
        <v/>
      </c>
      <c r="BN67" s="13" t="str">
        <f t="shared" si="135"/>
        <v/>
      </c>
      <c r="BO67" s="13" t="str">
        <f t="shared" si="135"/>
        <v/>
      </c>
      <c r="BP67" s="13" t="str">
        <f t="shared" si="135"/>
        <v/>
      </c>
      <c r="BQ67" s="13" t="str">
        <f t="shared" si="135"/>
        <v/>
      </c>
      <c r="BR67" s="13" t="str">
        <f t="shared" si="135"/>
        <v/>
      </c>
      <c r="BS67" s="13" t="str">
        <f t="shared" si="135"/>
        <v/>
      </c>
      <c r="BT67" s="13" t="str">
        <f t="shared" si="135"/>
        <v/>
      </c>
      <c r="BU67" s="13" t="str">
        <f t="shared" si="135"/>
        <v/>
      </c>
      <c r="BV67" s="13" t="str">
        <f t="shared" si="135"/>
        <v/>
      </c>
      <c r="BW67" s="13" t="str">
        <f t="shared" si="135"/>
        <v/>
      </c>
      <c r="BX67" s="13" t="str">
        <f t="shared" si="122"/>
        <v/>
      </c>
      <c r="BY67" s="13" t="str">
        <f t="shared" si="118"/>
        <v/>
      </c>
      <c r="BZ67" s="13" t="str">
        <f t="shared" si="118"/>
        <v/>
      </c>
      <c r="CA67" s="13" t="str">
        <f t="shared" si="118"/>
        <v/>
      </c>
      <c r="CB67" s="13" t="str">
        <f t="shared" si="118"/>
        <v/>
      </c>
      <c r="CC67" s="13" t="str">
        <f t="shared" si="118"/>
        <v/>
      </c>
      <c r="CD67" s="13" t="str">
        <f t="shared" si="118"/>
        <v/>
      </c>
      <c r="CE67" s="13" t="str">
        <f t="shared" si="118"/>
        <v/>
      </c>
      <c r="CF67" s="13" t="str">
        <f t="shared" si="118"/>
        <v/>
      </c>
      <c r="CG67" s="13" t="str">
        <f t="shared" si="118"/>
        <v/>
      </c>
      <c r="CH67" s="13" t="str">
        <f t="shared" si="118"/>
        <v/>
      </c>
      <c r="CI67" s="13" t="str">
        <f t="shared" si="118"/>
        <v/>
      </c>
      <c r="CJ67" s="13" t="str">
        <f t="shared" si="118"/>
        <v/>
      </c>
      <c r="CK67" s="13" t="str">
        <f t="shared" si="118"/>
        <v/>
      </c>
      <c r="CL67" s="13" t="str">
        <f t="shared" si="118"/>
        <v/>
      </c>
      <c r="CM67" s="13" t="str">
        <f t="shared" si="118"/>
        <v/>
      </c>
      <c r="CN67" s="13" t="str">
        <f t="shared" si="130"/>
        <v/>
      </c>
      <c r="CO67" s="13" t="str">
        <f t="shared" si="130"/>
        <v/>
      </c>
      <c r="CP67" s="13" t="str">
        <f t="shared" si="130"/>
        <v/>
      </c>
      <c r="CQ67" s="13" t="str">
        <f t="shared" si="130"/>
        <v/>
      </c>
      <c r="CR67" s="13" t="str">
        <f t="shared" si="130"/>
        <v/>
      </c>
      <c r="CS67" s="13" t="str">
        <f t="shared" si="130"/>
        <v/>
      </c>
      <c r="CT67" s="13" t="str">
        <f t="shared" si="130"/>
        <v/>
      </c>
      <c r="CU67" s="13" t="str">
        <f t="shared" si="130"/>
        <v/>
      </c>
      <c r="CV67" s="13" t="str">
        <f t="shared" si="130"/>
        <v/>
      </c>
      <c r="CW67" s="13" t="str">
        <f t="shared" si="130"/>
        <v/>
      </c>
      <c r="CX67" s="13" t="str">
        <f t="shared" si="130"/>
        <v/>
      </c>
      <c r="CY67" s="13" t="str">
        <f t="shared" si="130"/>
        <v/>
      </c>
      <c r="CZ67" s="13" t="str">
        <f t="shared" si="130"/>
        <v>En attente</v>
      </c>
      <c r="DA67" s="13" t="str">
        <f t="shared" si="130"/>
        <v>En attente</v>
      </c>
      <c r="DB67" s="13" t="str">
        <f t="shared" si="130"/>
        <v>En attente</v>
      </c>
      <c r="DC67" s="13" t="str">
        <f t="shared" si="112"/>
        <v>En attente</v>
      </c>
      <c r="DD67" s="13" t="str">
        <f t="shared" si="112"/>
        <v>En attente</v>
      </c>
      <c r="DE67" s="227" t="str">
        <f t="shared" si="137"/>
        <v/>
      </c>
      <c r="DF67" s="13" t="str">
        <f t="shared" si="137"/>
        <v/>
      </c>
      <c r="DG67" s="13" t="str">
        <f t="shared" si="137"/>
        <v/>
      </c>
      <c r="DH67" s="13" t="str">
        <f t="shared" si="137"/>
        <v/>
      </c>
      <c r="DI67" s="13" t="str">
        <f t="shared" si="137"/>
        <v/>
      </c>
      <c r="DJ67" s="13" t="str">
        <f t="shared" si="137"/>
        <v/>
      </c>
      <c r="DK67" s="13" t="str">
        <f t="shared" si="137"/>
        <v/>
      </c>
      <c r="DL67" s="191" t="str">
        <f t="shared" si="137"/>
        <v/>
      </c>
    </row>
    <row r="68" spans="1:116" ht="14.65" thickBot="1" x14ac:dyDescent="0.5">
      <c r="A68" s="162" t="s">
        <v>134</v>
      </c>
      <c r="B68" s="163" t="s">
        <v>38</v>
      </c>
      <c r="C68" s="164">
        <v>0</v>
      </c>
      <c r="D68" s="165">
        <v>44735</v>
      </c>
      <c r="E68" s="166">
        <v>1</v>
      </c>
      <c r="F68" s="166">
        <f>E68*1</f>
        <v>1</v>
      </c>
      <c r="G68" s="166">
        <v>0</v>
      </c>
      <c r="H68" s="165">
        <f t="shared" si="119"/>
        <v>44735</v>
      </c>
      <c r="I68" s="20" t="s">
        <v>21</v>
      </c>
      <c r="J68" s="167"/>
      <c r="K68" s="21" t="s">
        <v>62</v>
      </c>
      <c r="L68" s="179">
        <f>F68*Ressources!$C$3</f>
        <v>0</v>
      </c>
      <c r="M68" s="192" t="str">
        <f t="shared" si="120"/>
        <v/>
      </c>
      <c r="N68" s="193" t="str">
        <f t="shared" ref="N68:BG68" si="138">IF(AND(N$2&gt;=$D68,N$2&lt;=$H68),$I68,"")</f>
        <v/>
      </c>
      <c r="O68" s="193" t="str">
        <f t="shared" si="138"/>
        <v/>
      </c>
      <c r="P68" s="193" t="str">
        <f t="shared" si="138"/>
        <v/>
      </c>
      <c r="Q68" s="193" t="str">
        <f t="shared" si="138"/>
        <v/>
      </c>
      <c r="R68" s="193" t="str">
        <f t="shared" si="138"/>
        <v/>
      </c>
      <c r="S68" s="193" t="str">
        <f t="shared" si="138"/>
        <v/>
      </c>
      <c r="T68" s="193" t="str">
        <f t="shared" si="138"/>
        <v/>
      </c>
      <c r="U68" s="193" t="str">
        <f t="shared" si="138"/>
        <v/>
      </c>
      <c r="V68" s="193" t="str">
        <f t="shared" si="138"/>
        <v/>
      </c>
      <c r="W68" s="193" t="str">
        <f t="shared" si="138"/>
        <v/>
      </c>
      <c r="X68" s="193" t="str">
        <f t="shared" si="138"/>
        <v/>
      </c>
      <c r="Y68" s="193" t="str">
        <f t="shared" si="138"/>
        <v/>
      </c>
      <c r="Z68" s="193" t="str">
        <f t="shared" si="138"/>
        <v/>
      </c>
      <c r="AA68" s="193" t="str">
        <f t="shared" si="138"/>
        <v/>
      </c>
      <c r="AB68" s="193" t="str">
        <f t="shared" si="138"/>
        <v/>
      </c>
      <c r="AC68" s="193" t="str">
        <f t="shared" si="138"/>
        <v/>
      </c>
      <c r="AD68" s="193" t="str">
        <f t="shared" si="138"/>
        <v/>
      </c>
      <c r="AE68" s="193" t="str">
        <f t="shared" si="138"/>
        <v/>
      </c>
      <c r="AF68" s="193" t="str">
        <f t="shared" si="138"/>
        <v/>
      </c>
      <c r="AG68" s="193" t="str">
        <f t="shared" si="138"/>
        <v/>
      </c>
      <c r="AH68" s="193" t="str">
        <f t="shared" si="138"/>
        <v/>
      </c>
      <c r="AI68" s="193" t="str">
        <f t="shared" si="138"/>
        <v/>
      </c>
      <c r="AJ68" s="193" t="str">
        <f t="shared" si="138"/>
        <v/>
      </c>
      <c r="AK68" s="193" t="str">
        <f t="shared" si="138"/>
        <v/>
      </c>
      <c r="AL68" s="193" t="str">
        <f t="shared" si="138"/>
        <v/>
      </c>
      <c r="AM68" s="193" t="str">
        <f t="shared" si="138"/>
        <v/>
      </c>
      <c r="AN68" s="193" t="str">
        <f t="shared" si="138"/>
        <v/>
      </c>
      <c r="AO68" s="193" t="str">
        <f t="shared" si="138"/>
        <v/>
      </c>
      <c r="AP68" s="193" t="str">
        <f t="shared" si="138"/>
        <v/>
      </c>
      <c r="AQ68" s="193" t="str">
        <f t="shared" si="138"/>
        <v/>
      </c>
      <c r="AR68" s="193" t="str">
        <f t="shared" si="138"/>
        <v/>
      </c>
      <c r="AS68" s="193" t="str">
        <f t="shared" si="138"/>
        <v/>
      </c>
      <c r="AT68" s="193" t="str">
        <f t="shared" si="138"/>
        <v/>
      </c>
      <c r="AU68" s="193" t="str">
        <f t="shared" si="138"/>
        <v/>
      </c>
      <c r="AV68" s="193" t="str">
        <f t="shared" si="138"/>
        <v/>
      </c>
      <c r="AW68" s="193" t="str">
        <f t="shared" si="138"/>
        <v/>
      </c>
      <c r="AX68" s="193" t="str">
        <f t="shared" si="138"/>
        <v/>
      </c>
      <c r="AY68" s="193" t="str">
        <f t="shared" si="138"/>
        <v/>
      </c>
      <c r="AZ68" s="193" t="str">
        <f t="shared" si="138"/>
        <v/>
      </c>
      <c r="BA68" s="193" t="str">
        <f t="shared" si="138"/>
        <v/>
      </c>
      <c r="BB68" s="193" t="str">
        <f t="shared" si="138"/>
        <v/>
      </c>
      <c r="BC68" s="193" t="str">
        <f t="shared" si="138"/>
        <v/>
      </c>
      <c r="BD68" s="193" t="str">
        <f t="shared" si="138"/>
        <v/>
      </c>
      <c r="BE68" s="193" t="str">
        <f t="shared" si="138"/>
        <v/>
      </c>
      <c r="BF68" s="193" t="str">
        <f t="shared" si="138"/>
        <v/>
      </c>
      <c r="BG68" s="193" t="str">
        <f t="shared" si="138"/>
        <v/>
      </c>
      <c r="BH68" s="193" t="str">
        <f t="shared" si="137"/>
        <v/>
      </c>
      <c r="BI68" s="193" t="str">
        <f t="shared" si="137"/>
        <v/>
      </c>
      <c r="BJ68" s="193" t="str">
        <f t="shared" si="137"/>
        <v/>
      </c>
      <c r="BK68" s="193" t="str">
        <f t="shared" si="137"/>
        <v/>
      </c>
      <c r="BL68" s="193" t="str">
        <f t="shared" si="137"/>
        <v/>
      </c>
      <c r="BM68" s="193" t="str">
        <f t="shared" si="137"/>
        <v/>
      </c>
      <c r="BN68" s="193" t="str">
        <f t="shared" si="137"/>
        <v/>
      </c>
      <c r="BO68" s="193" t="str">
        <f t="shared" si="137"/>
        <v/>
      </c>
      <c r="BP68" s="193" t="str">
        <f t="shared" si="137"/>
        <v/>
      </c>
      <c r="BQ68" s="193" t="str">
        <f t="shared" si="137"/>
        <v/>
      </c>
      <c r="BR68" s="193" t="str">
        <f t="shared" si="137"/>
        <v/>
      </c>
      <c r="BS68" s="193" t="str">
        <f t="shared" si="137"/>
        <v/>
      </c>
      <c r="BT68" s="193" t="str">
        <f t="shared" si="137"/>
        <v/>
      </c>
      <c r="BU68" s="193" t="str">
        <f t="shared" si="137"/>
        <v/>
      </c>
      <c r="BV68" s="193" t="str">
        <f t="shared" si="137"/>
        <v/>
      </c>
      <c r="BW68" s="193" t="str">
        <f t="shared" si="137"/>
        <v/>
      </c>
      <c r="BX68" s="193" t="str">
        <f t="shared" si="137"/>
        <v/>
      </c>
      <c r="BY68" s="193" t="str">
        <f t="shared" si="137"/>
        <v/>
      </c>
      <c r="BZ68" s="193" t="str">
        <f t="shared" si="137"/>
        <v/>
      </c>
      <c r="CA68" s="193" t="str">
        <f t="shared" si="137"/>
        <v/>
      </c>
      <c r="CB68" s="193" t="str">
        <f t="shared" si="137"/>
        <v/>
      </c>
      <c r="CC68" s="193" t="str">
        <f t="shared" si="137"/>
        <v/>
      </c>
      <c r="CD68" s="193" t="str">
        <f t="shared" si="137"/>
        <v/>
      </c>
      <c r="CE68" s="193" t="str">
        <f t="shared" si="137"/>
        <v/>
      </c>
      <c r="CF68" s="193" t="str">
        <f t="shared" si="137"/>
        <v/>
      </c>
      <c r="CG68" s="193" t="str">
        <f t="shared" si="137"/>
        <v/>
      </c>
      <c r="CH68" s="193" t="str">
        <f t="shared" si="137"/>
        <v/>
      </c>
      <c r="CI68" s="193" t="str">
        <f t="shared" si="137"/>
        <v/>
      </c>
      <c r="CJ68" s="193" t="str">
        <f t="shared" si="137"/>
        <v/>
      </c>
      <c r="CK68" s="193" t="str">
        <f t="shared" si="137"/>
        <v/>
      </c>
      <c r="CL68" s="193" t="str">
        <f t="shared" si="137"/>
        <v/>
      </c>
      <c r="CM68" s="193" t="str">
        <f t="shared" si="137"/>
        <v/>
      </c>
      <c r="CN68" s="193" t="str">
        <f t="shared" si="137"/>
        <v/>
      </c>
      <c r="CO68" s="193" t="str">
        <f t="shared" si="137"/>
        <v/>
      </c>
      <c r="CP68" s="193" t="str">
        <f t="shared" si="137"/>
        <v/>
      </c>
      <c r="CQ68" s="193" t="str">
        <f t="shared" si="137"/>
        <v/>
      </c>
      <c r="CR68" s="193" t="str">
        <f t="shared" si="137"/>
        <v/>
      </c>
      <c r="CS68" s="193" t="str">
        <f t="shared" si="137"/>
        <v/>
      </c>
      <c r="CT68" s="193" t="str">
        <f t="shared" si="137"/>
        <v/>
      </c>
      <c r="CU68" s="193" t="str">
        <f t="shared" si="137"/>
        <v/>
      </c>
      <c r="CV68" s="193" t="str">
        <f t="shared" si="137"/>
        <v/>
      </c>
      <c r="CW68" s="193" t="str">
        <f t="shared" si="137"/>
        <v/>
      </c>
      <c r="CX68" s="193" t="str">
        <f t="shared" si="137"/>
        <v/>
      </c>
      <c r="CY68" s="193" t="str">
        <f t="shared" si="137"/>
        <v/>
      </c>
      <c r="CZ68" s="193" t="str">
        <f t="shared" si="137"/>
        <v/>
      </c>
      <c r="DA68" s="193" t="str">
        <f t="shared" si="137"/>
        <v/>
      </c>
      <c r="DB68" s="193" t="str">
        <f t="shared" si="137"/>
        <v/>
      </c>
      <c r="DC68" s="193" t="str">
        <f t="shared" si="137"/>
        <v/>
      </c>
      <c r="DD68" s="193" t="str">
        <f t="shared" si="137"/>
        <v/>
      </c>
      <c r="DE68" s="228" t="str">
        <f t="shared" si="137"/>
        <v>En attente</v>
      </c>
      <c r="DF68" s="193" t="str">
        <f t="shared" si="137"/>
        <v/>
      </c>
      <c r="DG68" s="193" t="str">
        <f t="shared" si="137"/>
        <v/>
      </c>
      <c r="DH68" s="193" t="str">
        <f t="shared" si="137"/>
        <v/>
      </c>
      <c r="DI68" s="193" t="str">
        <f t="shared" si="137"/>
        <v/>
      </c>
      <c r="DJ68" s="193" t="str">
        <f t="shared" si="137"/>
        <v/>
      </c>
      <c r="DK68" s="193" t="str">
        <f t="shared" si="137"/>
        <v/>
      </c>
      <c r="DL68" s="194" t="str">
        <f t="shared" si="137"/>
        <v/>
      </c>
    </row>
    <row r="69" spans="1:116" x14ac:dyDescent="0.45">
      <c r="L69" s="6" t="s">
        <v>139</v>
      </c>
    </row>
    <row r="70" spans="1:116" x14ac:dyDescent="0.45">
      <c r="L70" s="6">
        <f>L4+L11+L30+L37+L43+L58+L65</f>
        <v>4641</v>
      </c>
    </row>
  </sheetData>
  <mergeCells count="4">
    <mergeCell ref="Z1:BC1"/>
    <mergeCell ref="BD1:CH1"/>
    <mergeCell ref="CI1:DL1"/>
    <mergeCell ref="M1:Y1"/>
  </mergeCells>
  <phoneticPr fontId="3" type="noConversion"/>
  <conditionalFormatting sqref="A3:XFD3">
    <cfRule type="notContainsBlanks" dxfId="5" priority="11">
      <formula>LEN(TRIM(A3))&gt;0</formula>
    </cfRule>
  </conditionalFormatting>
  <conditionalFormatting sqref="M2:DL68">
    <cfRule type="expression" dxfId="4" priority="5">
      <formula>M$2=TODAY()</formula>
    </cfRule>
  </conditionalFormatting>
  <conditionalFormatting sqref="K2:XFD2 A1 Z1:XFD1 K1:M1">
    <cfRule type="notContainsBlanks" dxfId="3" priority="4">
      <formula>LEN(TRIM(A1))&gt;0</formula>
    </cfRule>
  </conditionalFormatting>
  <conditionalFormatting sqref="M4:DL68">
    <cfRule type="cellIs" dxfId="2" priority="7" operator="equal">
      <formula>"Terminée"</formula>
    </cfRule>
    <cfRule type="cellIs" dxfId="1" priority="8" operator="equal">
      <formula>"En cours"</formula>
    </cfRule>
    <cfRule type="cellIs" dxfId="0" priority="9" operator="equal">
      <formula>"En attente"</formula>
    </cfRule>
  </conditionalFormatting>
  <conditionalFormatting sqref="C4:C68">
    <cfRule type="dataBar" priority="6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{ED9692B8-BF0F-4035-BCAA-B269A6FBE9DF}</x14:id>
        </ext>
      </extLst>
    </cfRule>
  </conditionalFormatting>
  <dataValidations count="2">
    <dataValidation type="list" allowBlank="1" showInputMessage="1" showErrorMessage="1" sqref="C4:C68" xr:uid="{BCB68E77-082D-42FA-A1BA-12D782E9042C}">
      <formula1>"0%,25%,50%,75%,100%"</formula1>
    </dataValidation>
    <dataValidation type="list" allowBlank="1" showInputMessage="1" showErrorMessage="1" sqref="I4:I68" xr:uid="{71CBEFFD-6280-409E-94D4-5F146A8D8561}">
      <formula1>"En attente,En cours,Terminée"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692B8-BF0F-4035-BCAA-B269A6FBE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88E9EE-296B-4AE6-9E68-9EB0F0DE068B}">
          <x14:formula1>
            <xm:f>Ressources!$A$2:$A$5</xm:f>
          </x14:formula1>
          <xm:sqref>K4:K68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7F4A-20A5-4136-900B-89B00B3ED53E}">
  <dimension ref="A1:F5"/>
  <sheetViews>
    <sheetView workbookViewId="0">
      <selection activeCell="D8" sqref="D8"/>
    </sheetView>
  </sheetViews>
  <sheetFormatPr baseColWidth="10" defaultRowHeight="14.25" x14ac:dyDescent="0.45"/>
  <cols>
    <col min="1" max="1" width="16.1328125" bestFit="1" customWidth="1"/>
    <col min="2" max="2" width="13.73046875" bestFit="1" customWidth="1"/>
    <col min="3" max="3" width="10.86328125" bestFit="1" customWidth="1"/>
    <col min="4" max="4" width="14.265625" customWidth="1"/>
    <col min="5" max="5" width="13.59765625" bestFit="1" customWidth="1"/>
    <col min="6" max="6" width="19.73046875" bestFit="1" customWidth="1"/>
  </cols>
  <sheetData>
    <row r="1" spans="1:6" x14ac:dyDescent="0.45">
      <c r="A1" t="s">
        <v>0</v>
      </c>
      <c r="B1" t="s">
        <v>6</v>
      </c>
      <c r="C1" t="s">
        <v>140</v>
      </c>
      <c r="D1" t="s">
        <v>7</v>
      </c>
      <c r="E1" t="s">
        <v>9</v>
      </c>
      <c r="F1" t="s">
        <v>8</v>
      </c>
    </row>
    <row r="2" spans="1:6" x14ac:dyDescent="0.45">
      <c r="A2" t="s">
        <v>10</v>
      </c>
      <c r="B2" t="s">
        <v>11</v>
      </c>
      <c r="C2" s="16">
        <v>17</v>
      </c>
      <c r="D2" s="16">
        <v>125</v>
      </c>
      <c r="E2" s="15">
        <v>625294175</v>
      </c>
      <c r="F2" s="17" t="s">
        <v>12</v>
      </c>
    </row>
    <row r="3" spans="1:6" x14ac:dyDescent="0.45">
      <c r="A3" t="s">
        <v>62</v>
      </c>
      <c r="B3" t="s">
        <v>63</v>
      </c>
      <c r="C3">
        <v>0</v>
      </c>
      <c r="D3">
        <v>0</v>
      </c>
    </row>
    <row r="4" spans="1:6" x14ac:dyDescent="0.45">
      <c r="A4" t="s">
        <v>64</v>
      </c>
      <c r="B4" t="s">
        <v>63</v>
      </c>
      <c r="C4">
        <v>0</v>
      </c>
      <c r="D4">
        <v>0</v>
      </c>
    </row>
    <row r="5" spans="1:6" x14ac:dyDescent="0.45">
      <c r="A5" t="s">
        <v>65</v>
      </c>
      <c r="B5" t="s">
        <v>66</v>
      </c>
      <c r="C5">
        <v>0</v>
      </c>
      <c r="D5">
        <v>0</v>
      </c>
    </row>
  </sheetData>
  <hyperlinks>
    <hyperlink ref="F2" r:id="rId1" xr:uid="{C426175A-9430-427C-86A7-E824C29EF9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F81B-A845-4C5D-86B8-6DE51BE6B734}">
  <dimension ref="A1:E11"/>
  <sheetViews>
    <sheetView workbookViewId="0">
      <selection activeCell="C5" sqref="C5"/>
    </sheetView>
  </sheetViews>
  <sheetFormatPr baseColWidth="10" defaultRowHeight="14.25" x14ac:dyDescent="0.45"/>
  <cols>
    <col min="1" max="1" width="12.73046875" bestFit="1" customWidth="1"/>
    <col min="2" max="2" width="13.265625" bestFit="1" customWidth="1"/>
  </cols>
  <sheetData>
    <row r="1" spans="1:5" x14ac:dyDescent="0.45">
      <c r="A1" t="s">
        <v>151</v>
      </c>
      <c r="B1" t="s">
        <v>152</v>
      </c>
      <c r="C1" t="s">
        <v>159</v>
      </c>
      <c r="D1" t="s">
        <v>158</v>
      </c>
      <c r="E1" t="s">
        <v>160</v>
      </c>
    </row>
    <row r="2" spans="1:5" x14ac:dyDescent="0.45">
      <c r="A2" t="s">
        <v>4</v>
      </c>
      <c r="B2" t="s">
        <v>153</v>
      </c>
      <c r="C2">
        <f>Taches!$L$4</f>
        <v>204</v>
      </c>
      <c r="D2">
        <f>C2*(1+$A$11)</f>
        <v>306</v>
      </c>
      <c r="E2">
        <f>D2*(1+$B$11)</f>
        <v>367.2</v>
      </c>
    </row>
    <row r="3" spans="1:5" x14ac:dyDescent="0.45">
      <c r="A3" t="s">
        <v>13</v>
      </c>
      <c r="B3" t="s">
        <v>153</v>
      </c>
      <c r="C3">
        <f>Taches!$L$11</f>
        <v>1054</v>
      </c>
      <c r="D3">
        <f t="shared" ref="D3:D7" si="0">C3*(1+$A$11)</f>
        <v>1581</v>
      </c>
      <c r="E3">
        <f t="shared" ref="E3:E7" si="1">D3*(1+$B$11)</f>
        <v>1897.1999999999998</v>
      </c>
    </row>
    <row r="4" spans="1:5" x14ac:dyDescent="0.45">
      <c r="A4" t="s">
        <v>14</v>
      </c>
      <c r="B4" t="s">
        <v>153</v>
      </c>
      <c r="C4">
        <f>Taches!L30</f>
        <v>816</v>
      </c>
      <c r="D4">
        <f>C4*(1+$A$11)</f>
        <v>1224</v>
      </c>
      <c r="E4">
        <f>D4*(1+$B$11)</f>
        <v>1468.8</v>
      </c>
    </row>
    <row r="5" spans="1:5" x14ac:dyDescent="0.45">
      <c r="A5" t="s">
        <v>15</v>
      </c>
      <c r="B5" t="s">
        <v>153</v>
      </c>
      <c r="C5">
        <f>Taches!L37</f>
        <v>2108</v>
      </c>
      <c r="D5">
        <f t="shared" si="0"/>
        <v>3162</v>
      </c>
      <c r="E5">
        <f t="shared" si="1"/>
        <v>3794.3999999999996</v>
      </c>
    </row>
    <row r="6" spans="1:5" x14ac:dyDescent="0.45">
      <c r="A6" t="s">
        <v>16</v>
      </c>
      <c r="B6" t="s">
        <v>153</v>
      </c>
      <c r="C6">
        <f>Taches!L43</f>
        <v>459</v>
      </c>
      <c r="D6">
        <f t="shared" si="0"/>
        <v>688.5</v>
      </c>
      <c r="E6">
        <f t="shared" si="1"/>
        <v>826.19999999999993</v>
      </c>
    </row>
    <row r="7" spans="1:5" x14ac:dyDescent="0.45">
      <c r="A7" t="s">
        <v>17</v>
      </c>
      <c r="B7" t="s">
        <v>153</v>
      </c>
      <c r="C7">
        <f>Taches!L58</f>
        <v>0</v>
      </c>
      <c r="D7">
        <f t="shared" si="0"/>
        <v>0</v>
      </c>
      <c r="E7">
        <f t="shared" si="1"/>
        <v>0</v>
      </c>
    </row>
    <row r="8" spans="1:5" x14ac:dyDescent="0.45">
      <c r="A8" t="s">
        <v>139</v>
      </c>
      <c r="C8">
        <f>C2+C3+C4+C5+C6+C7</f>
        <v>4641</v>
      </c>
      <c r="D8">
        <f t="shared" ref="D8" si="2">D2+D3+D4+D5+D6+D7</f>
        <v>6961.5</v>
      </c>
      <c r="E8">
        <f>E2+E3+E4+E5+E6+E7</f>
        <v>8353.7999999999993</v>
      </c>
    </row>
    <row r="10" spans="1:5" x14ac:dyDescent="0.45">
      <c r="A10" t="s">
        <v>161</v>
      </c>
      <c r="B10" t="s">
        <v>163</v>
      </c>
    </row>
    <row r="11" spans="1:5" x14ac:dyDescent="0.45">
      <c r="A11" s="229">
        <f>(50/100)</f>
        <v>0.5</v>
      </c>
      <c r="B11" s="229">
        <f>20/100</f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8 4 V 0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8 4 V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F d F Q o i k e 4 D g A A A B E A A A A T A B w A R m 9 y b X V s Y X M v U 2 V j d G l v b j E u b S C i G A A o o B Q A A A A A A A A A A A A A A A A A A A A A A A A A A A A r T k 0 u y c z P U w i G 0 I b W A F B L A Q I t A B Q A A g A I A P O F d F T I U V E t p A A A A P Y A A A A S A A A A A A A A A A A A A A A A A A A A A A B D b 2 5 m a W c v U G F j a 2 F n Z S 5 4 b W x Q S w E C L Q A U A A I A C A D z h X R U D 8 r p q 6 Q A A A D p A A A A E w A A A A A A A A A A A A A A A A D w A A A A W 0 N v b n R l b n R f V H l w Z X N d L n h t b F B L A Q I t A B Q A A g A I A P O F d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q v g R S J a e R q 3 n x 9 W r 6 0 W X A A A A A A I A A A A A A B B m A A A A A Q A A I A A A A C n D b C 2 t X v 5 f t n 0 9 O M F P J 3 a 0 q Q 9 5 o J C p q h H A 6 r J 9 7 c s 6 A A A A A A 6 A A A A A A g A A I A A A A F + h R G W 9 y o X u 6 s S u y h p G 4 y 5 R a U a b 5 U a g T r r n a 6 A U I w x 7 U A A A A L Z n l s P E R u x q f u H N e r D z a a T h Q P B 3 i 6 P t H / f w G L U D N x r c M 2 5 Y z 9 y k b p 0 M Q 7 q d U v Z 0 c l O Z Q 8 l x S + n s h f G 7 f f / 7 y Y 8 / s e o u U P I N q H / K O F I u A j 6 w Q A A A A N d T g 5 t / G W 8 0 k D N a C + o h g w B q 8 8 R I k n n w p O 9 z / u E K L S U c a 8 y O d X L V i X S V I l e s N G A 2 o s w V o x N A Q l d p b 5 E 5 P P n a u k g = < / D a t a M a s h u p > 
</file>

<file path=customXml/itemProps1.xml><?xml version="1.0" encoding="utf-8"?>
<ds:datastoreItem xmlns:ds="http://schemas.openxmlformats.org/officeDocument/2006/customXml" ds:itemID="{3C7D01FE-F08B-465D-9026-B4D73100E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Taches</vt:lpstr>
      <vt:lpstr>Ressources</vt:lpstr>
      <vt:lpstr>Devis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TRITZ</dc:creator>
  <cp:lastModifiedBy>Mathieu TRITZ</cp:lastModifiedBy>
  <dcterms:created xsi:type="dcterms:W3CDTF">2022-03-20T15:15:15Z</dcterms:created>
  <dcterms:modified xsi:type="dcterms:W3CDTF">2022-03-31T12:19:41Z</dcterms:modified>
</cp:coreProperties>
</file>