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1ede1b055a7076/Masteroppgave/"/>
    </mc:Choice>
  </mc:AlternateContent>
  <xr:revisionPtr revIDLastSave="167" documentId="8_{4B75A418-FD2B-420A-A74C-4CBCCDD7A0DA}" xr6:coauthVersionLast="47" xr6:coauthVersionMax="47" xr10:uidLastSave="{D5176CD9-674C-4556-80D8-9A635821A931}"/>
  <bookViews>
    <workbookView xWindow="45960" yWindow="2490" windowWidth="29040" windowHeight="15720" xr2:uid="{C74E6208-7299-41D1-B17E-6C6CB1735A0D}"/>
  </bookViews>
  <sheets>
    <sheet name="CheckThat" sheetId="1" r:id="rId1"/>
    <sheet name="ClaimBu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" l="1"/>
  <c r="N8" i="2"/>
  <c r="K8" i="2"/>
  <c r="J8" i="2"/>
  <c r="J9" i="2" s="1"/>
  <c r="G8" i="2"/>
  <c r="F8" i="2"/>
  <c r="C8" i="2"/>
  <c r="C9" i="2" s="1"/>
  <c r="B8" i="2"/>
  <c r="B9" i="2" s="1"/>
  <c r="F8" i="1"/>
  <c r="F9" i="1" s="1"/>
  <c r="K8" i="1"/>
  <c r="K9" i="1" s="1"/>
  <c r="J8" i="1"/>
  <c r="J9" i="1" s="1"/>
  <c r="G8" i="1"/>
  <c r="C8" i="1"/>
  <c r="C9" i="1" s="1"/>
  <c r="B8" i="1"/>
  <c r="B9" i="1" s="1"/>
  <c r="G9" i="1"/>
  <c r="O9" i="2"/>
  <c r="N9" i="2"/>
  <c r="K9" i="2"/>
  <c r="G9" i="2"/>
  <c r="F9" i="2"/>
  <c r="K7" i="1"/>
  <c r="J7" i="1"/>
  <c r="O7" i="2"/>
  <c r="N7" i="2"/>
  <c r="K7" i="2"/>
  <c r="J7" i="2"/>
  <c r="G7" i="2"/>
  <c r="F7" i="2"/>
  <c r="C7" i="2"/>
  <c r="B7" i="2"/>
  <c r="G7" i="1"/>
  <c r="F7" i="1"/>
  <c r="C7" i="1"/>
  <c r="B7" i="1"/>
</calcChain>
</file>

<file path=xl/sharedStrings.xml><?xml version="1.0" encoding="utf-8"?>
<sst xmlns="http://schemas.openxmlformats.org/spreadsheetml/2006/main" count="49" uniqueCount="10">
  <si>
    <t>BERT</t>
  </si>
  <si>
    <t>Fold</t>
  </si>
  <si>
    <t>F1-macro</t>
  </si>
  <si>
    <t>Accuracy</t>
  </si>
  <si>
    <t>Average</t>
  </si>
  <si>
    <t>BERT-adversarial</t>
  </si>
  <si>
    <t>BiLSTM</t>
  </si>
  <si>
    <t>SVM</t>
  </si>
  <si>
    <t>STD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</si>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</sst>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1EE1-F97A-4A2E-BE6F-C2CBFD651541}">
  <dimension ref="A1:K9"/>
  <sheetViews>
    <sheetView tabSelected="1" workbookViewId="0">
      <selection activeCell="G12" sqref="G12"/>
    </sheetView>
  </sheetViews>
  <sheetFormatPr defaultRowHeight="14.25" x14ac:dyDescent="0.45"/>
  <sheetData>
    <row r="1" spans="1:11" x14ac:dyDescent="0.45">
      <c r="A1" t="s">
        <v>0</v>
      </c>
      <c r="E1" t="s">
        <v>5</v>
      </c>
      <c r="I1" t="s">
        <v>6</v>
      </c>
    </row>
    <row r="2" spans="1:11" x14ac:dyDescent="0.4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</row>
    <row r="3" spans="1:11" x14ac:dyDescent="0.45">
      <c r="A3">
        <v>1</v>
      </c>
      <c r="B3">
        <v>0.74119999999999997</v>
      </c>
      <c r="C3">
        <v>0.80549999999999999</v>
      </c>
      <c r="E3">
        <v>1</v>
      </c>
      <c r="F3">
        <v>0.74809999999999999</v>
      </c>
      <c r="G3">
        <v>0.79179999999999995</v>
      </c>
      <c r="I3">
        <v>1</v>
      </c>
      <c r="J3">
        <v>0.72809999999999997</v>
      </c>
      <c r="K3">
        <v>0.78500000000000003</v>
      </c>
    </row>
    <row r="4" spans="1:11" x14ac:dyDescent="0.45">
      <c r="A4">
        <v>2</v>
      </c>
      <c r="B4">
        <v>0.66559999999999997</v>
      </c>
      <c r="C4">
        <v>0.79179999999999995</v>
      </c>
      <c r="E4">
        <v>2</v>
      </c>
      <c r="F4">
        <v>0.72270000000000001</v>
      </c>
      <c r="G4">
        <v>0.78159999999999996</v>
      </c>
      <c r="I4">
        <v>2</v>
      </c>
      <c r="J4">
        <v>0.72319999999999995</v>
      </c>
      <c r="K4">
        <v>0.80889999999999995</v>
      </c>
    </row>
    <row r="5" spans="1:11" x14ac:dyDescent="0.45">
      <c r="A5">
        <v>3</v>
      </c>
      <c r="B5">
        <v>0.45140000000000002</v>
      </c>
      <c r="C5">
        <v>0.74399999999999999</v>
      </c>
      <c r="E5">
        <v>3</v>
      </c>
      <c r="F5">
        <v>0.70489999999999997</v>
      </c>
      <c r="G5">
        <v>0.7782</v>
      </c>
      <c r="I5">
        <v>3</v>
      </c>
      <c r="J5">
        <v>0.7</v>
      </c>
      <c r="K5">
        <v>0.79859999999999998</v>
      </c>
    </row>
    <row r="6" spans="1:11" x14ac:dyDescent="0.45">
      <c r="A6">
        <v>4</v>
      </c>
      <c r="B6">
        <v>0.65949999999999998</v>
      </c>
      <c r="C6">
        <v>0.73719999999999997</v>
      </c>
      <c r="E6">
        <v>4</v>
      </c>
      <c r="F6">
        <v>0.71760000000000002</v>
      </c>
      <c r="G6">
        <v>0.7611</v>
      </c>
      <c r="I6">
        <v>4</v>
      </c>
      <c r="J6">
        <v>0.74080000000000001</v>
      </c>
      <c r="K6">
        <v>0.79459999999999997</v>
      </c>
    </row>
    <row r="7" spans="1:11" x14ac:dyDescent="0.45">
      <c r="A7" t="s">
        <v>4</v>
      </c>
      <c r="B7">
        <f>AVERAGE(B3:B6)</f>
        <v>0.62942500000000001</v>
      </c>
      <c r="C7">
        <f>AVERAGE(C3:C6)</f>
        <v>0.769625</v>
      </c>
      <c r="E7" t="s">
        <v>4</v>
      </c>
      <c r="F7">
        <f>AVERAGE(F3:F6)</f>
        <v>0.723325</v>
      </c>
      <c r="G7">
        <f>AVERAGE(G3:G6)</f>
        <v>0.77817499999999995</v>
      </c>
      <c r="I7" t="s">
        <v>4</v>
      </c>
      <c r="J7">
        <f>AVERAGE(J3:J6)</f>
        <v>0.72302500000000003</v>
      </c>
      <c r="K7">
        <f>AVERAGE(K3:K6)</f>
        <v>0.79677500000000001</v>
      </c>
    </row>
    <row r="8" spans="1:11" x14ac:dyDescent="0.45">
      <c r="A8" t="s">
        <v>8</v>
      </c>
      <c r="B8">
        <f>_xlfn.STDEV.S(B3:B6)</f>
        <v>0.12436463524652001</v>
      </c>
      <c r="C8">
        <f>_xlfn.STDEV.S(C3:C6)</f>
        <v>3.4091873420704431E-2</v>
      </c>
      <c r="E8" t="s">
        <v>8</v>
      </c>
      <c r="F8">
        <f>_xlfn.STDEV.S(F3:F6)</f>
        <v>1.8133279718057994E-2</v>
      </c>
      <c r="G8">
        <f>_xlfn.STDEV.S(G3:G6)</f>
        <v>1.2766198860010475E-2</v>
      </c>
      <c r="I8" t="s">
        <v>8</v>
      </c>
      <c r="J8">
        <f>_xlfn.STDEV.S(J3:J6)</f>
        <v>1.7047849326723517E-2</v>
      </c>
      <c r="K8">
        <f>_xlfn.STDEV.S(K3:K6)</f>
        <v>9.8949060969099681E-3</v>
      </c>
    </row>
    <row r="9" spans="1:11" x14ac:dyDescent="0.45">
      <c r="A9" t="s">
        <v>9</v>
      </c>
      <c r="B9">
        <f>_xlfn.CONFIDENCE.T(0.05, B8, 4)</f>
        <v>0.19789188697412188</v>
      </c>
      <c r="C9">
        <f>_xlfn.CONFIDENCE.T(0.05, C8, 4)</f>
        <v>5.4247778303960353E-2</v>
      </c>
      <c r="E9" t="s">
        <v>9</v>
      </c>
      <c r="F9">
        <f>_xlfn.CONFIDENCE.T(0.05, F8, 4)</f>
        <v>2.8854094520704841E-2</v>
      </c>
      <c r="G9">
        <f>_xlfn.CONFIDENCE.T(0.05, G8, 4)</f>
        <v>2.0313871197278718E-2</v>
      </c>
      <c r="I9" t="s">
        <v>9</v>
      </c>
      <c r="J9">
        <f>_xlfn.CONFIDENCE.T(0.05, J8, 4)</f>
        <v>2.7126932551432312E-2</v>
      </c>
      <c r="K9">
        <f>_xlfn.CONFIDENCE.T(0.05, K8, 4)</f>
        <v>1.5745003674620187E-2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8286-D649-4DC9-AD33-61C1F93EF6F8}">
  <dimension ref="A1:O9"/>
  <sheetViews>
    <sheetView workbookViewId="0">
      <selection activeCell="C13" sqref="C13"/>
    </sheetView>
  </sheetViews>
  <sheetFormatPr defaultRowHeight="14.25" x14ac:dyDescent="0.45"/>
  <sheetData>
    <row r="1" spans="1:15" x14ac:dyDescent="0.45">
      <c r="A1" t="s">
        <v>0</v>
      </c>
      <c r="E1" t="s">
        <v>5</v>
      </c>
      <c r="I1" t="s">
        <v>6</v>
      </c>
      <c r="M1" t="s">
        <v>7</v>
      </c>
    </row>
    <row r="2" spans="1:15" x14ac:dyDescent="0.4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45">
      <c r="A3">
        <v>1</v>
      </c>
      <c r="B3">
        <v>0.88219999999999998</v>
      </c>
      <c r="C3">
        <v>0.90569999999999995</v>
      </c>
      <c r="E3">
        <v>1</v>
      </c>
      <c r="F3">
        <v>0.88029999999999997</v>
      </c>
      <c r="G3">
        <v>0.90080000000000005</v>
      </c>
      <c r="I3">
        <v>1</v>
      </c>
      <c r="J3">
        <v>0.85370000000000001</v>
      </c>
      <c r="K3">
        <v>0.87849999999999995</v>
      </c>
      <c r="M3">
        <v>1</v>
      </c>
      <c r="N3">
        <v>0.81640000000000001</v>
      </c>
      <c r="O3">
        <v>0.8619</v>
      </c>
    </row>
    <row r="4" spans="1:15" x14ac:dyDescent="0.45">
      <c r="A4">
        <v>2</v>
      </c>
      <c r="B4">
        <v>0.87380000000000002</v>
      </c>
      <c r="C4">
        <v>0.89170000000000005</v>
      </c>
      <c r="E4">
        <v>2</v>
      </c>
      <c r="F4">
        <v>0.88939999999999997</v>
      </c>
      <c r="G4">
        <v>0.90990000000000004</v>
      </c>
      <c r="I4">
        <v>2</v>
      </c>
      <c r="J4">
        <v>0.86519999999999997</v>
      </c>
      <c r="K4">
        <v>0.89</v>
      </c>
      <c r="M4">
        <v>2</v>
      </c>
      <c r="N4">
        <v>0.84489999999999998</v>
      </c>
      <c r="O4">
        <v>0.87680000000000002</v>
      </c>
    </row>
    <row r="5" spans="1:15" x14ac:dyDescent="0.45">
      <c r="A5">
        <v>3</v>
      </c>
      <c r="B5">
        <v>0.88490000000000002</v>
      </c>
      <c r="C5">
        <v>0.90690000000000004</v>
      </c>
      <c r="E5">
        <v>3</v>
      </c>
      <c r="F5">
        <v>0.87980000000000003</v>
      </c>
      <c r="G5">
        <v>0.90359999999999996</v>
      </c>
      <c r="I5">
        <v>3</v>
      </c>
      <c r="J5">
        <v>0.83050000000000002</v>
      </c>
      <c r="K5">
        <v>0.86639999999999995</v>
      </c>
      <c r="M5">
        <v>3</v>
      </c>
      <c r="N5">
        <v>0.83560000000000001</v>
      </c>
      <c r="O5">
        <v>0.87009999999999998</v>
      </c>
    </row>
    <row r="6" spans="1:15" x14ac:dyDescent="0.45">
      <c r="A6">
        <v>4</v>
      </c>
      <c r="B6">
        <v>0.87990000000000002</v>
      </c>
      <c r="C6">
        <v>0.89700000000000002</v>
      </c>
      <c r="E6">
        <v>4</v>
      </c>
      <c r="F6">
        <v>0.88490000000000002</v>
      </c>
      <c r="G6">
        <v>0.90649999999999997</v>
      </c>
      <c r="I6">
        <v>4</v>
      </c>
      <c r="J6">
        <v>0.83730000000000004</v>
      </c>
      <c r="K6">
        <v>0.86809999999999998</v>
      </c>
      <c r="M6">
        <v>4</v>
      </c>
      <c r="N6">
        <v>0.82579999999999998</v>
      </c>
      <c r="O6">
        <v>0.86229999999999996</v>
      </c>
    </row>
    <row r="7" spans="1:15" x14ac:dyDescent="0.45">
      <c r="A7" t="s">
        <v>4</v>
      </c>
      <c r="B7">
        <f>AVERAGE(B3:B6)</f>
        <v>0.88020000000000009</v>
      </c>
      <c r="C7">
        <f>AVERAGE(C3:C6)</f>
        <v>0.90032500000000004</v>
      </c>
      <c r="E7" t="s">
        <v>4</v>
      </c>
      <c r="F7">
        <f>AVERAGE(F3:F6)</f>
        <v>0.88359999999999994</v>
      </c>
      <c r="G7">
        <f>AVERAGE(G3:G6)</f>
        <v>0.9052</v>
      </c>
      <c r="I7" t="s">
        <v>4</v>
      </c>
      <c r="J7">
        <f>AVERAGE(J3:J6)</f>
        <v>0.84667500000000007</v>
      </c>
      <c r="K7">
        <f>AVERAGE(K3:K6)</f>
        <v>0.87575000000000003</v>
      </c>
      <c r="M7" t="s">
        <v>4</v>
      </c>
      <c r="N7">
        <f>AVERAGE(N3:N6)</f>
        <v>0.83067500000000005</v>
      </c>
      <c r="O7">
        <f>AVERAGE(O3:O6)</f>
        <v>0.86777499999999996</v>
      </c>
    </row>
    <row r="8" spans="1:15" x14ac:dyDescent="0.45">
      <c r="A8" t="s">
        <v>8</v>
      </c>
      <c r="B8">
        <f>_xlfn.STDEV.S(B3:B6)</f>
        <v>4.7307504690059423E-3</v>
      </c>
      <c r="C8">
        <f>_xlfn.STDEV.S(C3:C6)</f>
        <v>7.2472408542837655E-3</v>
      </c>
      <c r="E8" t="s">
        <v>8</v>
      </c>
      <c r="F8">
        <f>_xlfn.STDEV.S(F3:F6)</f>
        <v>4.4966654311834105E-3</v>
      </c>
      <c r="G8">
        <f>_xlfn.STDEV.S(G3:G6)</f>
        <v>3.9029903065897248E-3</v>
      </c>
      <c r="I8" t="s">
        <v>8</v>
      </c>
      <c r="J8">
        <f>_xlfn.STDEV.S(J3:J6)</f>
        <v>1.5727338193943244E-2</v>
      </c>
      <c r="K8">
        <f>_xlfn.STDEV.S(K3:K6)</f>
        <v>1.0902140462618665E-2</v>
      </c>
      <c r="M8" t="s">
        <v>8</v>
      </c>
      <c r="N8">
        <f>_xlfn.STDEV.S(N3:N6)</f>
        <v>1.230375958802836E-2</v>
      </c>
      <c r="O8">
        <f>_xlfn.STDEV.S(O3:O6)</f>
        <v>7.1027576804130769E-3</v>
      </c>
    </row>
    <row r="9" spans="1:15" x14ac:dyDescent="0.45">
      <c r="A9" t="s">
        <v>9</v>
      </c>
      <c r="B9">
        <f>_xlfn.CONFIDENCE.T(0.05, B8, 4)</f>
        <v>7.5276796756535676E-3</v>
      </c>
      <c r="C9">
        <f>_xlfn.CONFIDENCE.T(0.05, C8, 4)</f>
        <v>1.1531977440108261E-2</v>
      </c>
      <c r="E9" t="s">
        <v>9</v>
      </c>
      <c r="F9">
        <f>_xlfn.CONFIDENCE.T(0.05, F8, 4)</f>
        <v>7.1551981437833105E-3</v>
      </c>
      <c r="G9">
        <f>_xlfn.CONFIDENCE.T(0.05, G8, 4)</f>
        <v>6.2105285403823004E-3</v>
      </c>
      <c r="I9" t="s">
        <v>9</v>
      </c>
      <c r="J9">
        <f>_xlfn.CONFIDENCE.T(0.05, J8, 4)</f>
        <v>2.5025704663631021E-2</v>
      </c>
      <c r="K9">
        <f>_xlfn.CONFIDENCE.T(0.05, K8, 4)</f>
        <v>1.7347738317472397E-2</v>
      </c>
      <c r="M9" t="s">
        <v>9</v>
      </c>
      <c r="N9">
        <f>_xlfn.CONFIDENCE.T(0.05, N8, 4)</f>
        <v>1.9578027121009933E-2</v>
      </c>
      <c r="O9">
        <f>_xlfn.CONFIDENCE.T(0.05, O8, 4)</f>
        <v>1.1302072468678042E-2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CheckThat</vt:lpstr>
      <vt:lpstr>ClaimBuster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Sørensen Bratvold</dc:creator>
  <cp:lastModifiedBy>mats bratvold</cp:lastModifiedBy>
  <dcterms:created xsi:type="dcterms:W3CDTF">2024-05-06T14:34:35Z</dcterms:created>
  <dcterms:modified xsi:type="dcterms:W3CDTF">2024-05-18T18:19:12Z</dcterms:modified>
</cp:coreProperties>
</file>