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aveExternalLinkValues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viewStaging/"/>
    </mc:Choice>
  </mc:AlternateContent>
  <xr:revisionPtr revIDLastSave="0" documentId="8_{3CE9F9BF-C6A3-468D-A534-3B9299881558}" xr6:coauthVersionLast="47" xr6:coauthVersionMax="47" xr10:uidLastSave="{00000000-0000-0000-0000-000000000000}"/>
  <bookViews>
    <workbookView xWindow="5620" yWindow="1290" windowWidth="28760" windowHeight="11060" tabRatio="599" activeTab="1" xr2:uid="{00000000-000D-0000-FFFF-FFFF00000000}"/>
  </bookViews>
  <sheets>
    <sheet name="cover" sheetId="11" r:id="rId1"/>
    <sheet name="Cost1" sheetId="2" r:id="rId2"/>
    <sheet name="Cost2" sheetId="3" r:id="rId3"/>
    <sheet name="Cost3" sheetId="8" r:id="rId4"/>
    <sheet name="Volume1" sheetId="4" r:id="rId5"/>
    <sheet name="Volume2" sheetId="5" r:id="rId6"/>
    <sheet name="Module1" sheetId="6" state="veryHidden" r:id="rId7"/>
  </sheets>
  <definedNames>
    <definedName name="classes">#REF!</definedName>
    <definedName name="components">#REF!</definedName>
    <definedName name="DirectoryListBx">#REF!</definedName>
    <definedName name="matrix">#REF!</definedName>
    <definedName name="_xlnm.Print_Area" localSheetId="1">Cost1!$A$2:$S$54</definedName>
    <definedName name="_xlnm.Print_Area" localSheetId="2">Cost2!$A$2:$S$34</definedName>
    <definedName name="_xlnm.Print_Area" localSheetId="3">Cost3!$A$2:$S$38</definedName>
    <definedName name="_xlnm.Print_Area" localSheetId="0">cover!$A$1:$O$36</definedName>
    <definedName name="_xlnm.Print_Area" localSheetId="4">Volume1!$A$1:$J$53</definedName>
    <definedName name="_xlnm.Print_Area" localSheetId="5">Volume2!$A$1:$J$43</definedName>
    <definedName name="_xlnm.Print_Titles" localSheetId="1">Cost1!$2:$8</definedName>
    <definedName name="_xlnm.Print_Titles" localSheetId="2">Cost2!$2:$11</definedName>
    <definedName name="_xlnm.Print_Titles" localSheetId="3">Cost3!$2:$8</definedName>
    <definedName name="_xlnm.Print_Titles" localSheetId="4">Volume1!$2:$11</definedName>
    <definedName name="_xlnm.Print_Titles" localSheetId="5">Volume2!$2:$10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2" l="1"/>
  <c r="T43" i="2"/>
  <c r="T47" i="2"/>
  <c r="T38" i="2"/>
  <c r="T37" i="2"/>
  <c r="T31" i="2"/>
  <c r="T30" i="2"/>
  <c r="T21" i="2"/>
  <c r="F38" i="5"/>
  <c r="D38" i="5"/>
  <c r="D42" i="5" s="1"/>
  <c r="D43" i="5" s="1"/>
  <c r="H38" i="5" l="1"/>
</calcChain>
</file>

<file path=xl/sharedStrings.xml><?xml version="1.0" encoding="utf-8"?>
<sst xmlns="http://schemas.openxmlformats.org/spreadsheetml/2006/main" count="297" uniqueCount="136">
  <si>
    <t>.</t>
  </si>
  <si>
    <t>(per piece)</t>
  </si>
  <si>
    <t>Volume</t>
  </si>
  <si>
    <t xml:space="preserve"> Contribution</t>
  </si>
  <si>
    <t>Cost</t>
  </si>
  <si>
    <t>Revenue</t>
  </si>
  <si>
    <t>Variable Cost</t>
  </si>
  <si>
    <t>Cost $</t>
  </si>
  <si>
    <t>$</t>
  </si>
  <si>
    <t>Coverage</t>
  </si>
  <si>
    <t>(note 1)</t>
  </si>
  <si>
    <t>(note 2)</t>
  </si>
  <si>
    <t>A</t>
  </si>
  <si>
    <t>B</t>
  </si>
  <si>
    <t>C</t>
  </si>
  <si>
    <t>D</t>
  </si>
  <si>
    <t>E</t>
  </si>
  <si>
    <t>(D-E)</t>
  </si>
  <si>
    <t>(D/E)</t>
  </si>
  <si>
    <t>First-Class Mail:</t>
  </si>
  <si>
    <t>Periodicals:</t>
  </si>
  <si>
    <t>Standard Mail:</t>
  </si>
  <si>
    <t>Package Services:</t>
  </si>
  <si>
    <t xml:space="preserve">  Contribution</t>
  </si>
  <si>
    <t>Investment Income</t>
  </si>
  <si>
    <t>Weight in</t>
  </si>
  <si>
    <t>Weight per</t>
  </si>
  <si>
    <t>Pieces</t>
  </si>
  <si>
    <t>Pounds</t>
  </si>
  <si>
    <t>Piece</t>
  </si>
  <si>
    <t>(thousands)</t>
  </si>
  <si>
    <t>(ounces)</t>
  </si>
  <si>
    <t xml:space="preserve"> </t>
  </si>
  <si>
    <t>Attributable</t>
  </si>
  <si>
    <t>Product</t>
  </si>
  <si>
    <t>F</t>
  </si>
  <si>
    <t>Specific Cost</t>
  </si>
  <si>
    <t>COMPETITIVE PRODUCTS</t>
  </si>
  <si>
    <t xml:space="preserve">   Flats</t>
  </si>
  <si>
    <t xml:space="preserve">   Parcels</t>
  </si>
  <si>
    <t xml:space="preserve">   High Density and Saturation Letters</t>
  </si>
  <si>
    <t xml:space="preserve">   Carrier Route</t>
  </si>
  <si>
    <t xml:space="preserve">   Letters</t>
  </si>
  <si>
    <t xml:space="preserve">   Not Flat-Machinables and Parcels</t>
  </si>
  <si>
    <t xml:space="preserve">   Single-Piece Parcel Post</t>
  </si>
  <si>
    <t xml:space="preserve">   Inbound Surface Parcel Post (at UPU Rates)</t>
  </si>
  <si>
    <t xml:space="preserve">   Bound Printed Matter Flats</t>
  </si>
  <si>
    <t xml:space="preserve">   Bound Printed Matter Parcels</t>
  </si>
  <si>
    <t xml:space="preserve">   Money Orders</t>
  </si>
  <si>
    <t xml:space="preserve">   Post Office Box Service</t>
  </si>
  <si>
    <t>Total Competitive Mail and Services</t>
  </si>
  <si>
    <t>MARKET DOMINANT PRODUCTS</t>
  </si>
  <si>
    <t>MARKET DOMINANT SERVICES</t>
  </si>
  <si>
    <t>Free Mail - blind, handicapped &amp; servicemen</t>
  </si>
  <si>
    <t xml:space="preserve">   Single-Piece Letters</t>
  </si>
  <si>
    <t xml:space="preserve">   Presort Letters</t>
  </si>
  <si>
    <t xml:space="preserve">   Presort Cards</t>
  </si>
  <si>
    <t xml:space="preserve">   High Density and Saturation Flats and Parcels</t>
  </si>
  <si>
    <t xml:space="preserve">   Media and Library Mail (note 2)</t>
  </si>
  <si>
    <t>Mail Classes and Products</t>
  </si>
  <si>
    <t xml:space="preserve">                                                                 VOLUME STATISTICS</t>
  </si>
  <si>
    <t>Transactions</t>
  </si>
  <si>
    <t xml:space="preserve">   Total International Ancillary Services (note 2)</t>
  </si>
  <si>
    <t>MARKET DOMINANT MAIL</t>
  </si>
  <si>
    <t>COMPETITIVE MAIL AND SERVICES</t>
  </si>
  <si>
    <t xml:space="preserve">   Outbound First-Class Mail International</t>
  </si>
  <si>
    <t xml:space="preserve">   Inbound International Single-Piece Letter Post</t>
  </si>
  <si>
    <t xml:space="preserve">   Inbound Intl. Surface Parcel Post (at UPU Rates)</t>
  </si>
  <si>
    <t xml:space="preserve">       (in millions)</t>
  </si>
  <si>
    <t>NA</t>
  </si>
  <si>
    <t xml:space="preserve">           PUBLIC COST AND REVENUE ANALYSIS</t>
  </si>
  <si>
    <t xml:space="preserve">            PUBLIC COST AND REVENUE ANALYSIS</t>
  </si>
  <si>
    <t xml:space="preserve">                                                   PUBLIC COST AND REVENUE ANALYSIS</t>
  </si>
  <si>
    <t>Total Express Mail</t>
  </si>
  <si>
    <t>Total Priority Mail</t>
  </si>
  <si>
    <t>Total Ground</t>
  </si>
  <si>
    <t xml:space="preserve">   Single-Piece Postcards</t>
  </si>
  <si>
    <t xml:space="preserve">       Total Single-Piece Letters and Cards</t>
  </si>
  <si>
    <t xml:space="preserve">       Total Presort Letters and Cards</t>
  </si>
  <si>
    <t xml:space="preserve">   Fees (note 2)</t>
  </si>
  <si>
    <t>Total First-Class</t>
  </si>
  <si>
    <t xml:space="preserve">   Standard Mail NSAs</t>
  </si>
  <si>
    <t>Total Standard Mail</t>
  </si>
  <si>
    <t xml:space="preserve">   In County</t>
  </si>
  <si>
    <t xml:space="preserve">   Outside County (note 2)</t>
  </si>
  <si>
    <t>Total Periodicals</t>
  </si>
  <si>
    <t>Total Package Services</t>
  </si>
  <si>
    <t>International Negotiated Service Agreements</t>
  </si>
  <si>
    <t xml:space="preserve">       Total Market Dominant Mail</t>
  </si>
  <si>
    <t>Ancillary Services</t>
  </si>
  <si>
    <t xml:space="preserve">   Certified Mail</t>
  </si>
  <si>
    <t xml:space="preserve">   COD</t>
  </si>
  <si>
    <t xml:space="preserve">   Insurance</t>
  </si>
  <si>
    <t xml:space="preserve">   Registered Mail</t>
  </si>
  <si>
    <t xml:space="preserve">   Stamped Envelopes</t>
  </si>
  <si>
    <t xml:space="preserve">   Stamped Cards (note 3)</t>
  </si>
  <si>
    <t xml:space="preserve">   Other Ancillary Services (note 2)</t>
  </si>
  <si>
    <t xml:space="preserve"> Total Domestic Ancillary Services</t>
  </si>
  <si>
    <t xml:space="preserve"> Total International Ancillary Services (note 2)</t>
  </si>
  <si>
    <t>Special Services:</t>
  </si>
  <si>
    <t xml:space="preserve">   Address Management Services</t>
  </si>
  <si>
    <t xml:space="preserve">   Caller Service</t>
  </si>
  <si>
    <t xml:space="preserve">   Change of Address Credit Card Authentication</t>
  </si>
  <si>
    <t xml:space="preserve">   Confirm</t>
  </si>
  <si>
    <t xml:space="preserve">   Customized Postage</t>
  </si>
  <si>
    <t xml:space="preserve">   Stamp Fulfillment Services</t>
  </si>
  <si>
    <t xml:space="preserve">   Other Special Services (note 2)</t>
  </si>
  <si>
    <t xml:space="preserve"> Total Special Services</t>
  </si>
  <si>
    <t xml:space="preserve">     Total Market Dominant Special Services</t>
  </si>
  <si>
    <t xml:space="preserve">     Total Market Dominant Mail and Services</t>
  </si>
  <si>
    <t>U.S. Postal Service</t>
  </si>
  <si>
    <t xml:space="preserve">       Total Domestic Market Dominant Mail</t>
  </si>
  <si>
    <t>Special Services</t>
  </si>
  <si>
    <t>Total Market Dominant Service Transactions</t>
  </si>
  <si>
    <t xml:space="preserve">      Total Competitive Mail</t>
  </si>
  <si>
    <t>Miscellaneous Items</t>
  </si>
  <si>
    <t>Appropriations:  Revenue Forgone</t>
  </si>
  <si>
    <t xml:space="preserve">   Total Operating Income</t>
  </si>
  <si>
    <t xml:space="preserve">   Total </t>
  </si>
  <si>
    <t>Total Competitive International</t>
  </si>
  <si>
    <t>Total Domestic Competitive Services</t>
  </si>
  <si>
    <t>All Other</t>
  </si>
  <si>
    <t xml:space="preserve">   Total</t>
  </si>
  <si>
    <t xml:space="preserve">Pieces or </t>
  </si>
  <si>
    <t xml:space="preserve">    (in millions)</t>
  </si>
  <si>
    <t xml:space="preserve">      (in millions)</t>
  </si>
  <si>
    <t xml:space="preserve">        Total Market Dominant Mail (no services)</t>
  </si>
  <si>
    <t xml:space="preserve">        Total Competitive Mail (no services)</t>
  </si>
  <si>
    <t xml:space="preserve">        Total All Mail (no services)</t>
  </si>
  <si>
    <t>Fiscal Year 2012</t>
  </si>
  <si>
    <t xml:space="preserve">   Fiscal Year 2012</t>
  </si>
  <si>
    <t xml:space="preserve">                                                                    Fiscal Year 2012</t>
  </si>
  <si>
    <t xml:space="preserve">   First-Class NSAs</t>
  </si>
  <si>
    <t>Total First-Class Package Service</t>
  </si>
  <si>
    <t>TOTAL ALL MAIL AND SERVICES</t>
  </si>
  <si>
    <t>RPW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</si>
</sst>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@*."/>
    <numFmt numFmtId="166" formatCode="&quot;$&quot;#,##0.0_);\(&quot;$&quot;#,##0.0\);* &quot;-&quot;?_)"/>
    <numFmt numFmtId="167" formatCode="#,##0.0_);\(#,##0.0\);* &quot;-&quot;?_)"/>
    <numFmt numFmtId="168" formatCode=";;;"/>
    <numFmt numFmtId="169" formatCode="0.0__"/>
    <numFmt numFmtId="170" formatCode="#,##0.000_);\(#,##0.000\);* &quot;-&quot;?_)"/>
    <numFmt numFmtId="171" formatCode="##0.00%"/>
    <numFmt numFmtId="172" formatCode="_(* &quot;$&quot;#,##0.0_);_(* \(#,##0.0\);_(* &quot;-&quot;_);_(@_)"/>
    <numFmt numFmtId="173" formatCode="_(* &quot;$&quot;#,##0.000_);_(* \(#,##0.000\);_(* &quot;-&quot;_);_(@_)"/>
    <numFmt numFmtId="174" formatCode="&quot;$&quot;#,##0.000_);\(&quot;$&quot;#,##0.000\)"/>
    <numFmt numFmtId="175" formatCode="_(* #,##0.0_);_(* \(#,##0.0\);_(* &quot;-&quot;_);_(@_)"/>
    <numFmt numFmtId="176" formatCode="_(* #,##0.000_);_(* \(#,##0.000\);_(* &quot;-&quot;_);_(@_)"/>
    <numFmt numFmtId="177" formatCode="###,##0"/>
    <numFmt numFmtId="178" formatCode="##0.0"/>
    <numFmt numFmtId="179" formatCode="_(&quot;$&quot;* #,##0.000_);_(&quot;$&quot;* \(#,##0.000\);_(&quot;$&quot;* &quot;-&quot;???_);_(@_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165" fontId="1" fillId="0" borderId="0" xfId="0" applyNumberFormat="1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wrapText="1"/>
    </xf>
    <xf numFmtId="165" fontId="1" fillId="0" borderId="0" xfId="0" quotePrefix="1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7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168" fontId="3" fillId="0" borderId="0" xfId="0" applyNumberFormat="1" applyFont="1"/>
    <xf numFmtId="170" fontId="3" fillId="0" borderId="0" xfId="0" applyNumberFormat="1" applyFont="1"/>
    <xf numFmtId="37" fontId="3" fillId="0" borderId="0" xfId="0" applyNumberFormat="1" applyFont="1"/>
    <xf numFmtId="169" fontId="3" fillId="0" borderId="0" xfId="0" applyNumberFormat="1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 wrapText="1"/>
    </xf>
    <xf numFmtId="165" fontId="3" fillId="0" borderId="0" xfId="0" quotePrefix="1" applyNumberFormat="1" applyFont="1" applyAlignment="1">
      <alignment horizontal="left"/>
    </xf>
    <xf numFmtId="171" fontId="3" fillId="0" borderId="0" xfId="0" applyNumberFormat="1" applyFont="1"/>
    <xf numFmtId="173" fontId="3" fillId="0" borderId="0" xfId="0" applyNumberFormat="1" applyFont="1"/>
    <xf numFmtId="174" fontId="3" fillId="0" borderId="0" xfId="0" applyNumberFormat="1" applyFont="1"/>
    <xf numFmtId="175" fontId="3" fillId="0" borderId="0" xfId="0" applyNumberFormat="1" applyFont="1"/>
    <xf numFmtId="176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1" xfId="0" quotePrefix="1" applyFont="1" applyBorder="1" applyAlignment="1">
      <alignment horizontal="left"/>
    </xf>
    <xf numFmtId="0" fontId="0" fillId="0" borderId="1" xfId="0" applyBorder="1"/>
    <xf numFmtId="0" fontId="6" fillId="0" borderId="0" xfId="0" applyFont="1"/>
    <xf numFmtId="0" fontId="5" fillId="0" borderId="0" xfId="0" applyFont="1" applyAlignment="1">
      <alignment horizontal="center" wrapText="1"/>
    </xf>
    <xf numFmtId="165" fontId="1" fillId="0" borderId="2" xfId="0" quotePrefix="1" applyNumberFormat="1" applyFont="1" applyBorder="1" applyAlignment="1">
      <alignment horizontal="left"/>
    </xf>
    <xf numFmtId="0" fontId="1" fillId="0" borderId="2" xfId="0" applyFont="1" applyBorder="1"/>
    <xf numFmtId="175" fontId="3" fillId="0" borderId="2" xfId="0" applyNumberFormat="1" applyFont="1" applyBorder="1"/>
    <xf numFmtId="164" fontId="3" fillId="0" borderId="2" xfId="0" applyNumberFormat="1" applyFont="1" applyBorder="1"/>
    <xf numFmtId="168" fontId="3" fillId="0" borderId="2" xfId="0" applyNumberFormat="1" applyFont="1" applyBorder="1"/>
    <xf numFmtId="170" fontId="3" fillId="0" borderId="2" xfId="0" applyNumberFormat="1" applyFont="1" applyBorder="1"/>
    <xf numFmtId="0" fontId="0" fillId="0" borderId="2" xfId="0" applyBorder="1"/>
    <xf numFmtId="177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165" fontId="3" fillId="0" borderId="0" xfId="0" applyNumberFormat="1" applyFont="1" applyAlignment="1">
      <alignment horizontal="left"/>
    </xf>
    <xf numFmtId="0" fontId="7" fillId="0" borderId="0" xfId="0" applyFont="1"/>
    <xf numFmtId="165" fontId="7" fillId="0" borderId="0" xfId="0" applyNumberFormat="1" applyFont="1"/>
    <xf numFmtId="172" fontId="3" fillId="0" borderId="0" xfId="1" applyNumberFormat="1" applyFont="1"/>
    <xf numFmtId="172" fontId="3" fillId="0" borderId="0" xfId="0" applyNumberFormat="1" applyFont="1"/>
    <xf numFmtId="165" fontId="7" fillId="0" borderId="0" xfId="0" quotePrefix="1" applyNumberFormat="1" applyFont="1" applyAlignment="1">
      <alignment horizontal="left"/>
    </xf>
    <xf numFmtId="0" fontId="3" fillId="0" borderId="0" xfId="0" applyFont="1"/>
    <xf numFmtId="165" fontId="7" fillId="0" borderId="0" xfId="0" applyNumberFormat="1" applyFont="1" applyAlignment="1">
      <alignment horizontal="left"/>
    </xf>
    <xf numFmtId="165" fontId="7" fillId="0" borderId="0" xfId="0" quotePrefix="1" applyNumberFormat="1" applyFont="1"/>
    <xf numFmtId="177" fontId="3" fillId="0" borderId="0" xfId="0" applyNumberFormat="1" applyFont="1"/>
    <xf numFmtId="178" fontId="3" fillId="0" borderId="0" xfId="0" applyNumberFormat="1" applyFont="1"/>
    <xf numFmtId="0" fontId="3" fillId="0" borderId="0" xfId="0" applyFont="1" applyAlignment="1">
      <alignment horizontal="center"/>
    </xf>
    <xf numFmtId="49" fontId="7" fillId="0" borderId="0" xfId="0" applyNumberFormat="1" applyFont="1"/>
    <xf numFmtId="164" fontId="5" fillId="0" borderId="0" xfId="0" applyNumberFormat="1" applyFont="1"/>
    <xf numFmtId="171" fontId="5" fillId="0" borderId="0" xfId="0" applyNumberFormat="1" applyFont="1"/>
    <xf numFmtId="0" fontId="5" fillId="0" borderId="0" xfId="0" quotePrefix="1" applyFont="1" applyAlignment="1">
      <alignment horizontal="center" wrapText="1"/>
    </xf>
    <xf numFmtId="176" fontId="5" fillId="0" borderId="0" xfId="0" applyNumberFormat="1" applyFont="1"/>
    <xf numFmtId="0" fontId="1" fillId="0" borderId="0" xfId="0" applyFont="1" applyAlignment="1">
      <alignment wrapText="1"/>
    </xf>
    <xf numFmtId="164" fontId="3" fillId="0" borderId="0" xfId="0" applyNumberFormat="1" applyFont="1" applyAlignment="1">
      <alignment horizontal="left"/>
    </xf>
    <xf numFmtId="179" fontId="3" fillId="0" borderId="0" xfId="0" applyNumberFormat="1" applyFont="1"/>
    <xf numFmtId="0" fontId="8" fillId="0" borderId="0" xfId="0" applyFont="1"/>
    <xf numFmtId="0" fontId="3" fillId="0" borderId="1" xfId="0" quotePrefix="1" applyFont="1" applyBorder="1" applyAlignment="1">
      <alignment horizontal="left"/>
    </xf>
    <xf numFmtId="165" fontId="3" fillId="0" borderId="0" xfId="0" applyNumberFormat="1" applyFont="1"/>
    <xf numFmtId="4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8</xdr:row>
      <xdr:rowOff>44450</xdr:rowOff>
    </xdr:from>
    <xdr:to>
      <xdr:col>13</xdr:col>
      <xdr:colOff>254000</xdr:colOff>
      <xdr:row>33</xdr:row>
      <xdr:rowOff>12720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57B77E86-95FC-4E03-8CD7-6503FFBC7F51}"/>
            </a:ext>
          </a:extLst>
        </xdr:cNvPr>
        <xdr:cNvSpPr txBox="1">
          <a:spLocks noChangeArrowheads="1"/>
        </xdr:cNvSpPr>
      </xdr:nvSpPr>
      <xdr:spPr bwMode="auto">
        <a:xfrm>
          <a:off x="1800225" y="1428750"/>
          <a:ext cx="6210300" cy="399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PUBLIC COST AND REVENUE ANALYSIS 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</a:t>
          </a: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FISCAL YEAR  2012 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</a:t>
          </a: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</a:t>
          </a: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FINANCE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12700</xdr:colOff>
      <xdr:row>1</xdr:row>
      <xdr:rowOff>88900</xdr:rowOff>
    </xdr:from>
    <xdr:to>
      <xdr:col>2</xdr:col>
      <xdr:colOff>133350</xdr:colOff>
      <xdr:row>4</xdr:row>
      <xdr:rowOff>82550</xdr:rowOff>
    </xdr:to>
    <xdr:sp macro="" textlink="">
      <xdr:nvSpPr>
        <xdr:cNvPr id="2202" name="Drawing 2">
          <a:extLst>
            <a:ext uri="{FF2B5EF4-FFF2-40B4-BE49-F238E27FC236}">
              <a16:creationId xmlns:a16="http://schemas.microsoft.com/office/drawing/2014/main" id="{5FE2BCC6-1D93-43D6-9718-56F1761F0C2B}"/>
            </a:ext>
          </a:extLst>
        </xdr:cNvPr>
        <xdr:cNvSpPr>
          <a:spLocks/>
        </xdr:cNvSpPr>
      </xdr:nvSpPr>
      <xdr:spPr bwMode="auto">
        <a:xfrm>
          <a:off x="342900" y="247650"/>
          <a:ext cx="730250" cy="469900"/>
        </a:xfrm>
        <a:custGeom>
          <a:avLst/>
          <a:gdLst>
            <a:gd name="T0" fmla="*/ 2147483646 w 16384"/>
            <a:gd name="T1" fmla="*/ 2147483646 h 16384"/>
            <a:gd name="T2" fmla="*/ 2147483646 w 16384"/>
            <a:gd name="T3" fmla="*/ 0 h 16384"/>
            <a:gd name="T4" fmla="*/ 2147483646 w 16384"/>
            <a:gd name="T5" fmla="*/ 0 h 16384"/>
            <a:gd name="T6" fmla="*/ 0 w 16384"/>
            <a:gd name="T7" fmla="*/ 2147483646 h 16384"/>
            <a:gd name="T8" fmla="*/ 2147483646 w 16384"/>
            <a:gd name="T9" fmla="*/ 2147483646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4209" y="16384"/>
              </a:moveTo>
              <a:lnTo>
                <a:pt x="16384" y="0"/>
              </a:lnTo>
              <a:lnTo>
                <a:pt x="2175" y="0"/>
              </a:lnTo>
              <a:lnTo>
                <a:pt x="0" y="16384"/>
              </a:lnTo>
              <a:lnTo>
                <a:pt x="14209" y="16384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63500</xdr:colOff>
      <xdr:row>1</xdr:row>
      <xdr:rowOff>95250</xdr:rowOff>
    </xdr:from>
    <xdr:to>
      <xdr:col>2</xdr:col>
      <xdr:colOff>120650</xdr:colOff>
      <xdr:row>4</xdr:row>
      <xdr:rowOff>69850</xdr:rowOff>
    </xdr:to>
    <xdr:sp macro="" textlink="">
      <xdr:nvSpPr>
        <xdr:cNvPr id="2203" name="Drawing 3">
          <a:extLst>
            <a:ext uri="{FF2B5EF4-FFF2-40B4-BE49-F238E27FC236}">
              <a16:creationId xmlns:a16="http://schemas.microsoft.com/office/drawing/2014/main" id="{538563E8-FF9D-4F35-9582-11293FBF63FD}"/>
            </a:ext>
          </a:extLst>
        </xdr:cNvPr>
        <xdr:cNvSpPr>
          <a:spLocks/>
        </xdr:cNvSpPr>
      </xdr:nvSpPr>
      <xdr:spPr bwMode="auto">
        <a:xfrm>
          <a:off x="393700" y="254000"/>
          <a:ext cx="666750" cy="450850"/>
        </a:xfrm>
        <a:custGeom>
          <a:avLst/>
          <a:gdLst>
            <a:gd name="T0" fmla="*/ 2147483646 w 16384"/>
            <a:gd name="T1" fmla="*/ 67136167 h 16384"/>
            <a:gd name="T2" fmla="*/ 2147483646 w 16384"/>
            <a:gd name="T3" fmla="*/ 101285485 h 16384"/>
            <a:gd name="T4" fmla="*/ 2147483646 w 16384"/>
            <a:gd name="T5" fmla="*/ 134843486 h 16384"/>
            <a:gd name="T6" fmla="*/ 2147483646 w 16384"/>
            <a:gd name="T7" fmla="*/ 234966530 h 16384"/>
            <a:gd name="T8" fmla="*/ 2147483646 w 16384"/>
            <a:gd name="T9" fmla="*/ 336252015 h 16384"/>
            <a:gd name="T10" fmla="*/ 2147483646 w 16384"/>
            <a:gd name="T11" fmla="*/ 504102543 h 16384"/>
            <a:gd name="T12" fmla="*/ 2147483646 w 16384"/>
            <a:gd name="T13" fmla="*/ 638946029 h 16384"/>
            <a:gd name="T14" fmla="*/ 2147483646 w 16384"/>
            <a:gd name="T15" fmla="*/ 773789515 h 16384"/>
            <a:gd name="T16" fmla="*/ 2147483646 w 16384"/>
            <a:gd name="T17" fmla="*/ 941640781 h 16384"/>
            <a:gd name="T18" fmla="*/ 2147483646 w 16384"/>
            <a:gd name="T19" fmla="*/ 1076484294 h 16384"/>
            <a:gd name="T20" fmla="*/ 2147483646 w 16384"/>
            <a:gd name="T21" fmla="*/ 1210164574 h 16384"/>
            <a:gd name="T22" fmla="*/ 2147483646 w 16384"/>
            <a:gd name="T23" fmla="*/ 1378586254 h 16384"/>
            <a:gd name="T24" fmla="*/ 2147483646 w 16384"/>
            <a:gd name="T25" fmla="*/ 1479301325 h 16384"/>
            <a:gd name="T26" fmla="*/ 2147483646 w 16384"/>
            <a:gd name="T27" fmla="*/ 1580565907 h 16384"/>
            <a:gd name="T28" fmla="*/ 2147483646 w 16384"/>
            <a:gd name="T29" fmla="*/ 1647702102 h 16384"/>
            <a:gd name="T30" fmla="*/ 2147483646 w 16384"/>
            <a:gd name="T31" fmla="*/ 1681281006 h 16384"/>
            <a:gd name="T32" fmla="*/ 2147483646 w 16384"/>
            <a:gd name="T33" fmla="*/ 1748417173 h 16384"/>
            <a:gd name="T34" fmla="*/ 2147483646 w 16384"/>
            <a:gd name="T35" fmla="*/ 1883260686 h 16384"/>
            <a:gd name="T36" fmla="*/ 2147483646 w 16384"/>
            <a:gd name="T37" fmla="*/ 2017533021 h 16384"/>
            <a:gd name="T38" fmla="*/ 2147483646 w 16384"/>
            <a:gd name="T39" fmla="*/ 2118247381 h 16384"/>
            <a:gd name="T40" fmla="*/ 2147483646 w 16384"/>
            <a:gd name="T41" fmla="*/ 2147483646 h 16384"/>
            <a:gd name="T42" fmla="*/ 2147483646 w 16384"/>
            <a:gd name="T43" fmla="*/ 2147483646 h 16384"/>
            <a:gd name="T44" fmla="*/ 2147483646 w 16384"/>
            <a:gd name="T45" fmla="*/ 2147483646 h 16384"/>
            <a:gd name="T46" fmla="*/ 2147483646 w 16384"/>
            <a:gd name="T47" fmla="*/ 2147483646 h 16384"/>
            <a:gd name="T48" fmla="*/ 2147483646 w 16384"/>
            <a:gd name="T49" fmla="*/ 2147483646 h 16384"/>
            <a:gd name="T50" fmla="*/ 2147483646 w 16384"/>
            <a:gd name="T51" fmla="*/ 2147483646 h 16384"/>
            <a:gd name="T52" fmla="*/ 2147483646 w 16384"/>
            <a:gd name="T53" fmla="*/ 2147483646 h 16384"/>
            <a:gd name="T54" fmla="*/ 2147483646 w 16384"/>
            <a:gd name="T55" fmla="*/ 2147483646 h 16384"/>
            <a:gd name="T56" fmla="*/ 2147483646 w 16384"/>
            <a:gd name="T57" fmla="*/ 2147483646 h 16384"/>
            <a:gd name="T58" fmla="*/ 2147483646 w 16384"/>
            <a:gd name="T59" fmla="*/ 2147483646 h 16384"/>
            <a:gd name="T60" fmla="*/ 2147483646 w 16384"/>
            <a:gd name="T61" fmla="*/ 2147483646 h 16384"/>
            <a:gd name="T62" fmla="*/ 2147483646 w 16384"/>
            <a:gd name="T63" fmla="*/ 2147483646 h 16384"/>
            <a:gd name="T64" fmla="*/ 2147483646 w 16384"/>
            <a:gd name="T65" fmla="*/ 2147483646 h 16384"/>
            <a:gd name="T66" fmla="*/ 2147483646 w 16384"/>
            <a:gd name="T67" fmla="*/ 2147483646 h 16384"/>
            <a:gd name="T68" fmla="*/ 2147483646 w 16384"/>
            <a:gd name="T69" fmla="*/ 2147483646 h 16384"/>
            <a:gd name="T70" fmla="*/ 2147483646 w 16384"/>
            <a:gd name="T71" fmla="*/ 2147483646 h 16384"/>
            <a:gd name="T72" fmla="*/ 2147483646 w 16384"/>
            <a:gd name="T73" fmla="*/ 2147483646 h 16384"/>
            <a:gd name="T74" fmla="*/ 2147483646 w 16384"/>
            <a:gd name="T75" fmla="*/ 2147483646 h 16384"/>
            <a:gd name="T76" fmla="*/ 2147483646 w 16384"/>
            <a:gd name="T77" fmla="*/ 2147483646 h 16384"/>
            <a:gd name="T78" fmla="*/ 2147483646 w 16384"/>
            <a:gd name="T79" fmla="*/ 2147483646 h 16384"/>
            <a:gd name="T80" fmla="*/ 2147483646 w 16384"/>
            <a:gd name="T81" fmla="*/ 2147483646 h 16384"/>
            <a:gd name="T82" fmla="*/ 2147483646 w 16384"/>
            <a:gd name="T83" fmla="*/ 2147483646 h 16384"/>
            <a:gd name="T84" fmla="*/ 2147483646 w 16384"/>
            <a:gd name="T85" fmla="*/ 2147483646 h 16384"/>
            <a:gd name="T86" fmla="*/ 2147483646 w 16384"/>
            <a:gd name="T87" fmla="*/ 2147483646 h 16384"/>
            <a:gd name="T88" fmla="*/ 2147483646 w 16384"/>
            <a:gd name="T89" fmla="*/ 2147483646 h 16384"/>
            <a:gd name="T90" fmla="*/ 2147483646 w 16384"/>
            <a:gd name="T91" fmla="*/ 2147483646 h 16384"/>
            <a:gd name="T92" fmla="*/ 2147483646 w 16384"/>
            <a:gd name="T93" fmla="*/ 2147483646 h 16384"/>
            <a:gd name="T94" fmla="*/ 2147483646 w 16384"/>
            <a:gd name="T95" fmla="*/ 2147483646 h 16384"/>
            <a:gd name="T96" fmla="*/ 2147483646 w 16384"/>
            <a:gd name="T97" fmla="*/ 2147483646 h 16384"/>
            <a:gd name="T98" fmla="*/ 2147483646 w 16384"/>
            <a:gd name="T99" fmla="*/ 2147483646 h 16384"/>
            <a:gd name="T100" fmla="*/ 2147483646 w 16384"/>
            <a:gd name="T101" fmla="*/ 2147483646 h 16384"/>
            <a:gd name="T102" fmla="*/ 2147483646 w 16384"/>
            <a:gd name="T103" fmla="*/ 2147483646 h 16384"/>
            <a:gd name="T104" fmla="*/ 1827762216 w 16384"/>
            <a:gd name="T105" fmla="*/ 2147483646 h 16384"/>
            <a:gd name="T106" fmla="*/ 485221288 w 16384"/>
            <a:gd name="T107" fmla="*/ 2147483646 h 16384"/>
            <a:gd name="T108" fmla="*/ 0 w 16384"/>
            <a:gd name="T109" fmla="*/ 2147483646 h 16384"/>
            <a:gd name="T110" fmla="*/ 2147483646 w 16384"/>
            <a:gd name="T111" fmla="*/ 0 h 16384"/>
            <a:gd name="T112" fmla="*/ 2147483646 w 16384"/>
            <a:gd name="T113" fmla="*/ 67136167 h 16384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w 16384"/>
            <a:gd name="T172" fmla="*/ 0 h 16384"/>
            <a:gd name="T173" fmla="*/ 16384 w 16384"/>
            <a:gd name="T174" fmla="*/ 16384 h 16384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T171" t="T172" r="T173" b="T174"/>
          <a:pathLst>
            <a:path w="16384" h="16384">
              <a:moveTo>
                <a:pt x="979" y="116"/>
              </a:moveTo>
              <a:lnTo>
                <a:pt x="1017" y="116"/>
              </a:lnTo>
              <a:lnTo>
                <a:pt x="1093" y="116"/>
              </a:lnTo>
              <a:lnTo>
                <a:pt x="1205" y="175"/>
              </a:lnTo>
              <a:lnTo>
                <a:pt x="1393" y="175"/>
              </a:lnTo>
              <a:lnTo>
                <a:pt x="1582" y="233"/>
              </a:lnTo>
              <a:lnTo>
                <a:pt x="1808" y="348"/>
              </a:lnTo>
              <a:lnTo>
                <a:pt x="2109" y="406"/>
              </a:lnTo>
              <a:lnTo>
                <a:pt x="2411" y="523"/>
              </a:lnTo>
              <a:lnTo>
                <a:pt x="2749" y="581"/>
              </a:lnTo>
              <a:lnTo>
                <a:pt x="3088" y="756"/>
              </a:lnTo>
              <a:lnTo>
                <a:pt x="3465" y="871"/>
              </a:lnTo>
              <a:lnTo>
                <a:pt x="3842" y="987"/>
              </a:lnTo>
              <a:lnTo>
                <a:pt x="4256" y="1104"/>
              </a:lnTo>
              <a:lnTo>
                <a:pt x="4708" y="1220"/>
              </a:lnTo>
              <a:lnTo>
                <a:pt x="5123" y="1337"/>
              </a:lnTo>
              <a:lnTo>
                <a:pt x="5537" y="1452"/>
              </a:lnTo>
              <a:lnTo>
                <a:pt x="5989" y="1627"/>
              </a:lnTo>
              <a:lnTo>
                <a:pt x="6403" y="1743"/>
              </a:lnTo>
              <a:lnTo>
                <a:pt x="6818" y="1860"/>
              </a:lnTo>
              <a:lnTo>
                <a:pt x="7232" y="2033"/>
              </a:lnTo>
              <a:lnTo>
                <a:pt x="7609" y="2091"/>
              </a:lnTo>
              <a:lnTo>
                <a:pt x="7986" y="2266"/>
              </a:lnTo>
              <a:lnTo>
                <a:pt x="8361" y="2382"/>
              </a:lnTo>
              <a:lnTo>
                <a:pt x="8701" y="2498"/>
              </a:lnTo>
              <a:lnTo>
                <a:pt x="9002" y="2556"/>
              </a:lnTo>
              <a:lnTo>
                <a:pt x="9304" y="2672"/>
              </a:lnTo>
              <a:lnTo>
                <a:pt x="9567" y="2731"/>
              </a:lnTo>
              <a:lnTo>
                <a:pt x="9756" y="2789"/>
              </a:lnTo>
              <a:lnTo>
                <a:pt x="9944" y="2847"/>
              </a:lnTo>
              <a:lnTo>
                <a:pt x="10094" y="2905"/>
              </a:lnTo>
              <a:lnTo>
                <a:pt x="10170" y="2905"/>
              </a:lnTo>
              <a:lnTo>
                <a:pt x="10208" y="2905"/>
              </a:lnTo>
              <a:lnTo>
                <a:pt x="10584" y="3021"/>
              </a:lnTo>
              <a:lnTo>
                <a:pt x="10885" y="3137"/>
              </a:lnTo>
              <a:lnTo>
                <a:pt x="11149" y="3254"/>
              </a:lnTo>
              <a:lnTo>
                <a:pt x="11412" y="3370"/>
              </a:lnTo>
              <a:lnTo>
                <a:pt x="11601" y="3486"/>
              </a:lnTo>
              <a:lnTo>
                <a:pt x="11751" y="3545"/>
              </a:lnTo>
              <a:lnTo>
                <a:pt x="11903" y="3660"/>
              </a:lnTo>
              <a:lnTo>
                <a:pt x="12015" y="3718"/>
              </a:lnTo>
              <a:lnTo>
                <a:pt x="12091" y="3776"/>
              </a:lnTo>
              <a:lnTo>
                <a:pt x="12128" y="3893"/>
              </a:lnTo>
              <a:lnTo>
                <a:pt x="12166" y="3951"/>
              </a:lnTo>
              <a:lnTo>
                <a:pt x="12203" y="4009"/>
              </a:lnTo>
              <a:lnTo>
                <a:pt x="12241" y="4067"/>
              </a:lnTo>
              <a:lnTo>
                <a:pt x="12505" y="4067"/>
              </a:lnTo>
              <a:lnTo>
                <a:pt x="12731" y="4067"/>
              </a:lnTo>
              <a:lnTo>
                <a:pt x="12919" y="4067"/>
              </a:lnTo>
              <a:lnTo>
                <a:pt x="13107" y="4125"/>
              </a:lnTo>
              <a:lnTo>
                <a:pt x="13258" y="4125"/>
              </a:lnTo>
              <a:lnTo>
                <a:pt x="13409" y="4125"/>
              </a:lnTo>
              <a:lnTo>
                <a:pt x="13521" y="4125"/>
              </a:lnTo>
              <a:lnTo>
                <a:pt x="13635" y="4125"/>
              </a:lnTo>
              <a:lnTo>
                <a:pt x="13710" y="4183"/>
              </a:lnTo>
              <a:lnTo>
                <a:pt x="13786" y="4241"/>
              </a:lnTo>
              <a:lnTo>
                <a:pt x="13861" y="4241"/>
              </a:lnTo>
              <a:lnTo>
                <a:pt x="13936" y="4299"/>
              </a:lnTo>
              <a:lnTo>
                <a:pt x="13973" y="4357"/>
              </a:lnTo>
              <a:lnTo>
                <a:pt x="14050" y="4357"/>
              </a:lnTo>
              <a:lnTo>
                <a:pt x="14087" y="4416"/>
              </a:lnTo>
              <a:lnTo>
                <a:pt x="14125" y="4474"/>
              </a:lnTo>
              <a:lnTo>
                <a:pt x="14237" y="4706"/>
              </a:lnTo>
              <a:lnTo>
                <a:pt x="14313" y="4938"/>
              </a:lnTo>
              <a:lnTo>
                <a:pt x="14350" y="5229"/>
              </a:lnTo>
              <a:lnTo>
                <a:pt x="14388" y="5520"/>
              </a:lnTo>
              <a:lnTo>
                <a:pt x="14350" y="5810"/>
              </a:lnTo>
              <a:lnTo>
                <a:pt x="14313" y="6101"/>
              </a:lnTo>
              <a:lnTo>
                <a:pt x="14275" y="6449"/>
              </a:lnTo>
              <a:lnTo>
                <a:pt x="14200" y="6740"/>
              </a:lnTo>
              <a:lnTo>
                <a:pt x="14087" y="7088"/>
              </a:lnTo>
              <a:lnTo>
                <a:pt x="14011" y="7379"/>
              </a:lnTo>
              <a:lnTo>
                <a:pt x="13936" y="7611"/>
              </a:lnTo>
              <a:lnTo>
                <a:pt x="13823" y="7844"/>
              </a:lnTo>
              <a:lnTo>
                <a:pt x="13748" y="8076"/>
              </a:lnTo>
              <a:lnTo>
                <a:pt x="13710" y="8192"/>
              </a:lnTo>
              <a:lnTo>
                <a:pt x="13673" y="8250"/>
              </a:lnTo>
              <a:lnTo>
                <a:pt x="13635" y="8308"/>
              </a:lnTo>
              <a:lnTo>
                <a:pt x="13598" y="8367"/>
              </a:lnTo>
              <a:lnTo>
                <a:pt x="13484" y="8425"/>
              </a:lnTo>
              <a:lnTo>
                <a:pt x="13258" y="8540"/>
              </a:lnTo>
              <a:lnTo>
                <a:pt x="12994" y="8715"/>
              </a:lnTo>
              <a:lnTo>
                <a:pt x="12693" y="8889"/>
              </a:lnTo>
              <a:lnTo>
                <a:pt x="12317" y="9121"/>
              </a:lnTo>
              <a:lnTo>
                <a:pt x="11903" y="9354"/>
              </a:lnTo>
              <a:lnTo>
                <a:pt x="11451" y="9644"/>
              </a:lnTo>
              <a:lnTo>
                <a:pt x="10923" y="9935"/>
              </a:lnTo>
              <a:lnTo>
                <a:pt x="10396" y="10283"/>
              </a:lnTo>
              <a:lnTo>
                <a:pt x="9831" y="10574"/>
              </a:lnTo>
              <a:lnTo>
                <a:pt x="9265" y="10923"/>
              </a:lnTo>
              <a:lnTo>
                <a:pt x="8663" y="11329"/>
              </a:lnTo>
              <a:lnTo>
                <a:pt x="8023" y="11678"/>
              </a:lnTo>
              <a:lnTo>
                <a:pt x="7382" y="12027"/>
              </a:lnTo>
              <a:lnTo>
                <a:pt x="6780" y="12375"/>
              </a:lnTo>
              <a:lnTo>
                <a:pt x="6139" y="12782"/>
              </a:lnTo>
              <a:lnTo>
                <a:pt x="5499" y="13130"/>
              </a:lnTo>
              <a:lnTo>
                <a:pt x="4896" y="13537"/>
              </a:lnTo>
              <a:lnTo>
                <a:pt x="4256" y="13886"/>
              </a:lnTo>
              <a:lnTo>
                <a:pt x="3692" y="14234"/>
              </a:lnTo>
              <a:lnTo>
                <a:pt x="3126" y="14524"/>
              </a:lnTo>
              <a:lnTo>
                <a:pt x="2599" y="14874"/>
              </a:lnTo>
              <a:lnTo>
                <a:pt x="2109" y="15164"/>
              </a:lnTo>
              <a:lnTo>
                <a:pt x="1657" y="15397"/>
              </a:lnTo>
              <a:lnTo>
                <a:pt x="1243" y="15628"/>
              </a:lnTo>
              <a:lnTo>
                <a:pt x="904" y="15861"/>
              </a:lnTo>
              <a:lnTo>
                <a:pt x="565" y="16036"/>
              </a:lnTo>
              <a:lnTo>
                <a:pt x="339" y="16209"/>
              </a:lnTo>
              <a:lnTo>
                <a:pt x="150" y="16268"/>
              </a:lnTo>
              <a:lnTo>
                <a:pt x="38" y="16384"/>
              </a:lnTo>
              <a:lnTo>
                <a:pt x="0" y="16384"/>
              </a:lnTo>
              <a:lnTo>
                <a:pt x="14087" y="16384"/>
              </a:lnTo>
              <a:lnTo>
                <a:pt x="16384" y="0"/>
              </a:lnTo>
              <a:lnTo>
                <a:pt x="979" y="0"/>
              </a:lnTo>
              <a:lnTo>
                <a:pt x="979" y="11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355600</xdr:colOff>
      <xdr:row>2</xdr:row>
      <xdr:rowOff>82550</xdr:rowOff>
    </xdr:from>
    <xdr:to>
      <xdr:col>2</xdr:col>
      <xdr:colOff>44450</xdr:colOff>
      <xdr:row>3</xdr:row>
      <xdr:rowOff>19050</xdr:rowOff>
    </xdr:to>
    <xdr:sp macro="" textlink="">
      <xdr:nvSpPr>
        <xdr:cNvPr id="2204" name="Drawing 4">
          <a:extLst>
            <a:ext uri="{FF2B5EF4-FFF2-40B4-BE49-F238E27FC236}">
              <a16:creationId xmlns:a16="http://schemas.microsoft.com/office/drawing/2014/main" id="{9AF750E0-1FA9-422B-8FB9-DA44CE37F89F}"/>
            </a:ext>
          </a:extLst>
        </xdr:cNvPr>
        <xdr:cNvSpPr>
          <a:spLocks/>
        </xdr:cNvSpPr>
      </xdr:nvSpPr>
      <xdr:spPr bwMode="auto">
        <a:xfrm>
          <a:off x="685800" y="400050"/>
          <a:ext cx="298450" cy="95250"/>
        </a:xfrm>
        <a:custGeom>
          <a:avLst/>
          <a:gdLst>
            <a:gd name="T0" fmla="*/ 33395994 w 16384"/>
            <a:gd name="T1" fmla="*/ 924469 h 16384"/>
            <a:gd name="T2" fmla="*/ 26088797 w 16384"/>
            <a:gd name="T3" fmla="*/ 1027098 h 16384"/>
            <a:gd name="T4" fmla="*/ 18781601 w 16384"/>
            <a:gd name="T5" fmla="*/ 1129808 h 16384"/>
            <a:gd name="T6" fmla="*/ 11479732 w 16384"/>
            <a:gd name="T7" fmla="*/ 1232519 h 16384"/>
            <a:gd name="T8" fmla="*/ 4178466 w 16384"/>
            <a:gd name="T9" fmla="*/ 1335164 h 16384"/>
            <a:gd name="T10" fmla="*/ 1043117 w 16384"/>
            <a:gd name="T11" fmla="*/ 1437875 h 16384"/>
            <a:gd name="T12" fmla="*/ 0 w 16384"/>
            <a:gd name="T13" fmla="*/ 1745942 h 16384"/>
            <a:gd name="T14" fmla="*/ 2086224 w 16384"/>
            <a:gd name="T15" fmla="*/ 1848587 h 16384"/>
            <a:gd name="T16" fmla="*/ 5220972 w 16384"/>
            <a:gd name="T17" fmla="*/ 1951298 h 16384"/>
            <a:gd name="T18" fmla="*/ 10436616 w 16384"/>
            <a:gd name="T19" fmla="*/ 1951298 h 16384"/>
            <a:gd name="T20" fmla="*/ 18781601 w 16384"/>
            <a:gd name="T21" fmla="*/ 1951298 h 16384"/>
            <a:gd name="T22" fmla="*/ 29223466 w 16384"/>
            <a:gd name="T23" fmla="*/ 1848587 h 16384"/>
            <a:gd name="T24" fmla="*/ 39660762 w 16384"/>
            <a:gd name="T25" fmla="*/ 1745942 h 16384"/>
            <a:gd name="T26" fmla="*/ 50091370 w 16384"/>
            <a:gd name="T27" fmla="*/ 1643496 h 16384"/>
            <a:gd name="T28" fmla="*/ 60527986 w 16384"/>
            <a:gd name="T29" fmla="*/ 1540850 h 16384"/>
            <a:gd name="T30" fmla="*/ 68872290 w 16384"/>
            <a:gd name="T31" fmla="*/ 1437875 h 16384"/>
            <a:gd name="T32" fmla="*/ 76186175 w 16384"/>
            <a:gd name="T33" fmla="*/ 1437875 h 16384"/>
            <a:gd name="T34" fmla="*/ 82444255 w 16384"/>
            <a:gd name="T35" fmla="*/ 1540850 h 16384"/>
            <a:gd name="T36" fmla="*/ 84530480 w 16384"/>
            <a:gd name="T37" fmla="*/ 1848587 h 16384"/>
            <a:gd name="T38" fmla="*/ 84530480 w 16384"/>
            <a:gd name="T39" fmla="*/ 2464985 h 16384"/>
            <a:gd name="T40" fmla="*/ 82444255 w 16384"/>
            <a:gd name="T41" fmla="*/ 3183817 h 16384"/>
            <a:gd name="T42" fmla="*/ 78266470 w 16384"/>
            <a:gd name="T43" fmla="*/ 4210927 h 16384"/>
            <a:gd name="T44" fmla="*/ 79308906 w 16384"/>
            <a:gd name="T45" fmla="*/ 4621973 h 16384"/>
            <a:gd name="T46" fmla="*/ 82444255 w 16384"/>
            <a:gd name="T47" fmla="*/ 4519262 h 16384"/>
            <a:gd name="T48" fmla="*/ 85573666 w 16384"/>
            <a:gd name="T49" fmla="*/ 4005839 h 16384"/>
            <a:gd name="T50" fmla="*/ 89751452 w 16384"/>
            <a:gd name="T51" fmla="*/ 3286792 h 16384"/>
            <a:gd name="T52" fmla="*/ 93917971 w 16384"/>
            <a:gd name="T53" fmla="*/ 2362344 h 16384"/>
            <a:gd name="T54" fmla="*/ 96010212 w 16384"/>
            <a:gd name="T55" fmla="*/ 1540850 h 16384"/>
            <a:gd name="T56" fmla="*/ 94967096 w 16384"/>
            <a:gd name="T57" fmla="*/ 718763 h 16384"/>
            <a:gd name="T58" fmla="*/ 89751452 w 16384"/>
            <a:gd name="T59" fmla="*/ 308331 h 16384"/>
            <a:gd name="T60" fmla="*/ 81395131 w 16384"/>
            <a:gd name="T61" fmla="*/ 102711 h 16384"/>
            <a:gd name="T62" fmla="*/ 69921406 w 16384"/>
            <a:gd name="T63" fmla="*/ 0 h 16384"/>
            <a:gd name="T64" fmla="*/ 44869796 w 16384"/>
            <a:gd name="T65" fmla="*/ 0 h 16384"/>
            <a:gd name="T66" fmla="*/ 42784173 w 16384"/>
            <a:gd name="T67" fmla="*/ 205356 h 16384"/>
            <a:gd name="T68" fmla="*/ 40703879 w 16384"/>
            <a:gd name="T69" fmla="*/ 411042 h 16384"/>
            <a:gd name="T70" fmla="*/ 37568530 w 16384"/>
            <a:gd name="T71" fmla="*/ 616133 h 16384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w 16384"/>
            <a:gd name="T109" fmla="*/ 0 h 16384"/>
            <a:gd name="T110" fmla="*/ 16384 w 16384"/>
            <a:gd name="T111" fmla="*/ 16384 h 16384"/>
          </a:gdLst>
          <a:ahLst/>
          <a:cxnLst>
            <a:cxn ang="T72">
              <a:pos x="T0" y="T1"/>
            </a:cxn>
            <a:cxn ang="T73">
              <a:pos x="T2" y="T3"/>
            </a:cxn>
            <a:cxn ang="T74">
              <a:pos x="T4" y="T5"/>
            </a:cxn>
            <a:cxn ang="T75">
              <a:pos x="T6" y="T7"/>
            </a:cxn>
            <a:cxn ang="T76">
              <a:pos x="T8" y="T9"/>
            </a:cxn>
            <a:cxn ang="T77">
              <a:pos x="T10" y="T11"/>
            </a:cxn>
            <a:cxn ang="T78">
              <a:pos x="T12" y="T13"/>
            </a:cxn>
            <a:cxn ang="T79">
              <a:pos x="T14" y="T15"/>
            </a:cxn>
            <a:cxn ang="T80">
              <a:pos x="T16" y="T17"/>
            </a:cxn>
            <a:cxn ang="T81">
              <a:pos x="T18" y="T19"/>
            </a:cxn>
            <a:cxn ang="T82">
              <a:pos x="T20" y="T21"/>
            </a:cxn>
            <a:cxn ang="T83">
              <a:pos x="T22" y="T23"/>
            </a:cxn>
            <a:cxn ang="T84">
              <a:pos x="T24" y="T25"/>
            </a:cxn>
            <a:cxn ang="T85">
              <a:pos x="T26" y="T27"/>
            </a:cxn>
            <a:cxn ang="T86">
              <a:pos x="T28" y="T29"/>
            </a:cxn>
            <a:cxn ang="T87">
              <a:pos x="T30" y="T31"/>
            </a:cxn>
            <a:cxn ang="T88">
              <a:pos x="T32" y="T33"/>
            </a:cxn>
            <a:cxn ang="T89">
              <a:pos x="T34" y="T35"/>
            </a:cxn>
            <a:cxn ang="T90">
              <a:pos x="T36" y="T37"/>
            </a:cxn>
            <a:cxn ang="T91">
              <a:pos x="T38" y="T39"/>
            </a:cxn>
            <a:cxn ang="T92">
              <a:pos x="T40" y="T41"/>
            </a:cxn>
            <a:cxn ang="T93">
              <a:pos x="T42" y="T43"/>
            </a:cxn>
            <a:cxn ang="T94">
              <a:pos x="T44" y="T45"/>
            </a:cxn>
            <a:cxn ang="T95">
              <a:pos x="T46" y="T47"/>
            </a:cxn>
            <a:cxn ang="T96">
              <a:pos x="T48" y="T49"/>
            </a:cxn>
            <a:cxn ang="T97">
              <a:pos x="T50" y="T51"/>
            </a:cxn>
            <a:cxn ang="T98">
              <a:pos x="T52" y="T53"/>
            </a:cxn>
            <a:cxn ang="T99">
              <a:pos x="T54" y="T55"/>
            </a:cxn>
            <a:cxn ang="T100">
              <a:pos x="T56" y="T57"/>
            </a:cxn>
            <a:cxn ang="T101">
              <a:pos x="T58" y="T59"/>
            </a:cxn>
            <a:cxn ang="T102">
              <a:pos x="T60" y="T61"/>
            </a:cxn>
            <a:cxn ang="T103">
              <a:pos x="T62" y="T63"/>
            </a:cxn>
            <a:cxn ang="T104">
              <a:pos x="T64" y="T65"/>
            </a:cxn>
            <a:cxn ang="T105">
              <a:pos x="T66" y="T67"/>
            </a:cxn>
            <a:cxn ang="T106">
              <a:pos x="T68" y="T69"/>
            </a:cxn>
            <a:cxn ang="T107">
              <a:pos x="T70" y="T71"/>
            </a:cxn>
          </a:cxnLst>
          <a:rect l="T108" t="T109" r="T110" b="T111"/>
          <a:pathLst>
            <a:path w="16384" h="16384">
              <a:moveTo>
                <a:pt x="6055" y="2548"/>
              </a:moveTo>
              <a:lnTo>
                <a:pt x="5699" y="3277"/>
              </a:lnTo>
              <a:lnTo>
                <a:pt x="4987" y="3641"/>
              </a:lnTo>
              <a:lnTo>
                <a:pt x="4452" y="3641"/>
              </a:lnTo>
              <a:lnTo>
                <a:pt x="3740" y="3641"/>
              </a:lnTo>
              <a:lnTo>
                <a:pt x="3205" y="4005"/>
              </a:lnTo>
              <a:lnTo>
                <a:pt x="2493" y="4369"/>
              </a:lnTo>
              <a:lnTo>
                <a:pt x="1959" y="4369"/>
              </a:lnTo>
              <a:lnTo>
                <a:pt x="1424" y="4369"/>
              </a:lnTo>
              <a:lnTo>
                <a:pt x="713" y="4733"/>
              </a:lnTo>
              <a:lnTo>
                <a:pt x="356" y="4733"/>
              </a:lnTo>
              <a:lnTo>
                <a:pt x="178" y="5097"/>
              </a:lnTo>
              <a:lnTo>
                <a:pt x="0" y="5826"/>
              </a:lnTo>
              <a:lnTo>
                <a:pt x="0" y="6189"/>
              </a:lnTo>
              <a:lnTo>
                <a:pt x="178" y="6553"/>
              </a:lnTo>
              <a:lnTo>
                <a:pt x="356" y="6553"/>
              </a:lnTo>
              <a:lnTo>
                <a:pt x="535" y="6917"/>
              </a:lnTo>
              <a:lnTo>
                <a:pt x="891" y="6917"/>
              </a:lnTo>
              <a:lnTo>
                <a:pt x="1246" y="6917"/>
              </a:lnTo>
              <a:lnTo>
                <a:pt x="1781" y="6917"/>
              </a:lnTo>
              <a:lnTo>
                <a:pt x="2493" y="6917"/>
              </a:lnTo>
              <a:lnTo>
                <a:pt x="3205" y="6917"/>
              </a:lnTo>
              <a:lnTo>
                <a:pt x="4096" y="6917"/>
              </a:lnTo>
              <a:lnTo>
                <a:pt x="4987" y="6553"/>
              </a:lnTo>
              <a:lnTo>
                <a:pt x="5877" y="6189"/>
              </a:lnTo>
              <a:lnTo>
                <a:pt x="6768" y="6189"/>
              </a:lnTo>
              <a:lnTo>
                <a:pt x="7657" y="5826"/>
              </a:lnTo>
              <a:lnTo>
                <a:pt x="8548" y="5826"/>
              </a:lnTo>
              <a:lnTo>
                <a:pt x="9438" y="5462"/>
              </a:lnTo>
              <a:lnTo>
                <a:pt x="10329" y="5462"/>
              </a:lnTo>
              <a:lnTo>
                <a:pt x="11042" y="5462"/>
              </a:lnTo>
              <a:lnTo>
                <a:pt x="11753" y="5097"/>
              </a:lnTo>
              <a:lnTo>
                <a:pt x="12466" y="5097"/>
              </a:lnTo>
              <a:lnTo>
                <a:pt x="13001" y="5097"/>
              </a:lnTo>
              <a:lnTo>
                <a:pt x="13534" y="5462"/>
              </a:lnTo>
              <a:lnTo>
                <a:pt x="14069" y="5462"/>
              </a:lnTo>
              <a:lnTo>
                <a:pt x="14425" y="5826"/>
              </a:lnTo>
              <a:lnTo>
                <a:pt x="14425" y="6553"/>
              </a:lnTo>
              <a:lnTo>
                <a:pt x="14603" y="7281"/>
              </a:lnTo>
              <a:lnTo>
                <a:pt x="14425" y="8738"/>
              </a:lnTo>
              <a:lnTo>
                <a:pt x="14247" y="9831"/>
              </a:lnTo>
              <a:lnTo>
                <a:pt x="14069" y="11286"/>
              </a:lnTo>
              <a:lnTo>
                <a:pt x="13712" y="13107"/>
              </a:lnTo>
              <a:lnTo>
                <a:pt x="13356" y="14927"/>
              </a:lnTo>
              <a:lnTo>
                <a:pt x="13356" y="16020"/>
              </a:lnTo>
              <a:lnTo>
                <a:pt x="13534" y="16384"/>
              </a:lnTo>
              <a:lnTo>
                <a:pt x="13712" y="16384"/>
              </a:lnTo>
              <a:lnTo>
                <a:pt x="14069" y="16020"/>
              </a:lnTo>
              <a:lnTo>
                <a:pt x="14247" y="15291"/>
              </a:lnTo>
              <a:lnTo>
                <a:pt x="14603" y="14200"/>
              </a:lnTo>
              <a:lnTo>
                <a:pt x="14959" y="12743"/>
              </a:lnTo>
              <a:lnTo>
                <a:pt x="15316" y="11651"/>
              </a:lnTo>
              <a:lnTo>
                <a:pt x="15671" y="9831"/>
              </a:lnTo>
              <a:lnTo>
                <a:pt x="16027" y="8374"/>
              </a:lnTo>
              <a:lnTo>
                <a:pt x="16206" y="6917"/>
              </a:lnTo>
              <a:lnTo>
                <a:pt x="16384" y="5462"/>
              </a:lnTo>
              <a:lnTo>
                <a:pt x="16384" y="3641"/>
              </a:lnTo>
              <a:lnTo>
                <a:pt x="16206" y="2548"/>
              </a:lnTo>
              <a:lnTo>
                <a:pt x="15849" y="1821"/>
              </a:lnTo>
              <a:lnTo>
                <a:pt x="15316" y="1093"/>
              </a:lnTo>
              <a:lnTo>
                <a:pt x="14603" y="728"/>
              </a:lnTo>
              <a:lnTo>
                <a:pt x="13890" y="364"/>
              </a:lnTo>
              <a:lnTo>
                <a:pt x="13001" y="0"/>
              </a:lnTo>
              <a:lnTo>
                <a:pt x="11932" y="0"/>
              </a:lnTo>
              <a:lnTo>
                <a:pt x="7836" y="0"/>
              </a:lnTo>
              <a:lnTo>
                <a:pt x="7657" y="0"/>
              </a:lnTo>
              <a:lnTo>
                <a:pt x="7301" y="364"/>
              </a:lnTo>
              <a:lnTo>
                <a:pt x="7301" y="728"/>
              </a:lnTo>
              <a:lnTo>
                <a:pt x="6946" y="1093"/>
              </a:lnTo>
              <a:lnTo>
                <a:pt x="6946" y="1457"/>
              </a:lnTo>
              <a:lnTo>
                <a:pt x="6589" y="1821"/>
              </a:lnTo>
              <a:lnTo>
                <a:pt x="6411" y="2184"/>
              </a:lnTo>
              <a:lnTo>
                <a:pt x="6055" y="2548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31750</xdr:colOff>
      <xdr:row>2</xdr:row>
      <xdr:rowOff>57150</xdr:rowOff>
    </xdr:from>
    <xdr:to>
      <xdr:col>2</xdr:col>
      <xdr:colOff>19050</xdr:colOff>
      <xdr:row>4</xdr:row>
      <xdr:rowOff>69850</xdr:rowOff>
    </xdr:to>
    <xdr:sp macro="" textlink="">
      <xdr:nvSpPr>
        <xdr:cNvPr id="2205" name="Drawing 5">
          <a:extLst>
            <a:ext uri="{FF2B5EF4-FFF2-40B4-BE49-F238E27FC236}">
              <a16:creationId xmlns:a16="http://schemas.microsoft.com/office/drawing/2014/main" id="{B479E3E6-5E95-434E-9F1A-F3C6CA31DBBB}"/>
            </a:ext>
          </a:extLst>
        </xdr:cNvPr>
        <xdr:cNvSpPr>
          <a:spLocks/>
        </xdr:cNvSpPr>
      </xdr:nvSpPr>
      <xdr:spPr bwMode="auto">
        <a:xfrm>
          <a:off x="361950" y="374650"/>
          <a:ext cx="596900" cy="330200"/>
        </a:xfrm>
        <a:custGeom>
          <a:avLst/>
          <a:gdLst>
            <a:gd name="T0" fmla="*/ 0 w 16384"/>
            <a:gd name="T1" fmla="*/ 2147483646 h 16384"/>
            <a:gd name="T2" fmla="*/ 450162381 w 16384"/>
            <a:gd name="T3" fmla="*/ 2147483646 h 16384"/>
            <a:gd name="T4" fmla="*/ 1720853076 w 16384"/>
            <a:gd name="T5" fmla="*/ 2147483646 h 16384"/>
            <a:gd name="T6" fmla="*/ 2147483646 w 16384"/>
            <a:gd name="T7" fmla="*/ 2147483646 h 16384"/>
            <a:gd name="T8" fmla="*/ 2147483646 w 16384"/>
            <a:gd name="T9" fmla="*/ 2147483646 h 16384"/>
            <a:gd name="T10" fmla="*/ 2147483646 w 16384"/>
            <a:gd name="T11" fmla="*/ 2147483646 h 16384"/>
            <a:gd name="T12" fmla="*/ 2147483646 w 16384"/>
            <a:gd name="T13" fmla="*/ 2147483646 h 16384"/>
            <a:gd name="T14" fmla="*/ 2147483646 w 16384"/>
            <a:gd name="T15" fmla="*/ 2142284849 h 16384"/>
            <a:gd name="T16" fmla="*/ 2147483646 w 16384"/>
            <a:gd name="T17" fmla="*/ 2053049854 h 16384"/>
            <a:gd name="T18" fmla="*/ 2147483646 w 16384"/>
            <a:gd name="T19" fmla="*/ 1948909006 h 16384"/>
            <a:gd name="T20" fmla="*/ 2147483646 w 16384"/>
            <a:gd name="T21" fmla="*/ 1844758970 h 16384"/>
            <a:gd name="T22" fmla="*/ 2147483646 w 16384"/>
            <a:gd name="T23" fmla="*/ 1725712269 h 16384"/>
            <a:gd name="T24" fmla="*/ 2147483646 w 16384"/>
            <a:gd name="T25" fmla="*/ 1621571421 h 16384"/>
            <a:gd name="T26" fmla="*/ 2147483646 w 16384"/>
            <a:gd name="T27" fmla="*/ 1502717015 h 16384"/>
            <a:gd name="T28" fmla="*/ 2147483646 w 16384"/>
            <a:gd name="T29" fmla="*/ 1398383872 h 16384"/>
            <a:gd name="T30" fmla="*/ 2147483646 w 16384"/>
            <a:gd name="T31" fmla="*/ 1294435319 h 16384"/>
            <a:gd name="T32" fmla="*/ 2147483646 w 16384"/>
            <a:gd name="T33" fmla="*/ 1205191576 h 16384"/>
            <a:gd name="T34" fmla="*/ 2147483646 w 16384"/>
            <a:gd name="T35" fmla="*/ 1175379410 h 16384"/>
            <a:gd name="T36" fmla="*/ 2147483646 w 16384"/>
            <a:gd name="T37" fmla="*/ 1145576452 h 16384"/>
            <a:gd name="T38" fmla="*/ 2147483646 w 16384"/>
            <a:gd name="T39" fmla="*/ 1115764286 h 16384"/>
            <a:gd name="T40" fmla="*/ 2147483646 w 16384"/>
            <a:gd name="T41" fmla="*/ 1071046266 h 16384"/>
            <a:gd name="T42" fmla="*/ 2147483646 w 16384"/>
            <a:gd name="T43" fmla="*/ 1026520542 h 16384"/>
            <a:gd name="T44" fmla="*/ 2147483646 w 16384"/>
            <a:gd name="T45" fmla="*/ 996909880 h 16384"/>
            <a:gd name="T46" fmla="*/ 2147483646 w 16384"/>
            <a:gd name="T47" fmla="*/ 952191861 h 16384"/>
            <a:gd name="T48" fmla="*/ 2147483646 w 16384"/>
            <a:gd name="T49" fmla="*/ 937285568 h 16384"/>
            <a:gd name="T50" fmla="*/ 2147483646 w 16384"/>
            <a:gd name="T51" fmla="*/ 922379694 h 16384"/>
            <a:gd name="T52" fmla="*/ 2147483646 w 16384"/>
            <a:gd name="T53" fmla="*/ 907473402 h 16384"/>
            <a:gd name="T54" fmla="*/ 2147483646 w 16384"/>
            <a:gd name="T55" fmla="*/ 877863179 h 16384"/>
            <a:gd name="T56" fmla="*/ 2147483646 w 16384"/>
            <a:gd name="T57" fmla="*/ 862755383 h 16384"/>
            <a:gd name="T58" fmla="*/ 2147483646 w 16384"/>
            <a:gd name="T59" fmla="*/ 833144720 h 16384"/>
            <a:gd name="T60" fmla="*/ 2147483646 w 16384"/>
            <a:gd name="T61" fmla="*/ 818238867 h 16384"/>
            <a:gd name="T62" fmla="*/ 2147483646 w 16384"/>
            <a:gd name="T63" fmla="*/ 803332554 h 16384"/>
            <a:gd name="T64" fmla="*/ 2147483646 w 16384"/>
            <a:gd name="T65" fmla="*/ 803332554 h 16384"/>
            <a:gd name="T66" fmla="*/ 2147483646 w 16384"/>
            <a:gd name="T67" fmla="*/ 833144720 h 16384"/>
            <a:gd name="T68" fmla="*/ 2147483646 w 16384"/>
            <a:gd name="T69" fmla="*/ 907473402 h 16384"/>
            <a:gd name="T70" fmla="*/ 2147483646 w 16384"/>
            <a:gd name="T71" fmla="*/ 996909880 h 16384"/>
            <a:gd name="T72" fmla="*/ 2147483646 w 16384"/>
            <a:gd name="T73" fmla="*/ 1100858433 h 16384"/>
            <a:gd name="T74" fmla="*/ 2147483646 w 16384"/>
            <a:gd name="T75" fmla="*/ 1219905134 h 16384"/>
            <a:gd name="T76" fmla="*/ 2147483646 w 16384"/>
            <a:gd name="T77" fmla="*/ 1338951835 h 16384"/>
            <a:gd name="T78" fmla="*/ 2147483646 w 16384"/>
            <a:gd name="T79" fmla="*/ 1428186830 h 16384"/>
            <a:gd name="T80" fmla="*/ 2147483646 w 16384"/>
            <a:gd name="T81" fmla="*/ 1517430573 h 16384"/>
            <a:gd name="T82" fmla="*/ 2147483646 w 16384"/>
            <a:gd name="T83" fmla="*/ 282811861 h 16384"/>
            <a:gd name="T84" fmla="*/ 2147483646 w 16384"/>
            <a:gd name="T85" fmla="*/ 178478738 h 16384"/>
            <a:gd name="T86" fmla="*/ 2147483646 w 16384"/>
            <a:gd name="T87" fmla="*/ 104140848 h 16384"/>
            <a:gd name="T88" fmla="*/ 2147483646 w 16384"/>
            <a:gd name="T89" fmla="*/ 44718019 h 16384"/>
            <a:gd name="T90" fmla="*/ 2147483646 w 16384"/>
            <a:gd name="T91" fmla="*/ 29812166 h 16384"/>
            <a:gd name="T92" fmla="*/ 2147483646 w 16384"/>
            <a:gd name="T93" fmla="*/ 0 h 16384"/>
            <a:gd name="T94" fmla="*/ 2147483646 w 16384"/>
            <a:gd name="T95" fmla="*/ 0 h 16384"/>
            <a:gd name="T96" fmla="*/ 2147483646 w 16384"/>
            <a:gd name="T97" fmla="*/ 0 h 16384"/>
            <a:gd name="T98" fmla="*/ 2147483646 w 16384"/>
            <a:gd name="T99" fmla="*/ 0 h 16384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w 16384"/>
            <a:gd name="T151" fmla="*/ 0 h 16384"/>
            <a:gd name="T152" fmla="*/ 16384 w 16384"/>
            <a:gd name="T153" fmla="*/ 16384 h 16384"/>
          </a:gdLst>
          <a:ahLst/>
          <a:cxnLst>
            <a:cxn ang="T100">
              <a:pos x="T0" y="T1"/>
            </a:cxn>
            <a:cxn ang="T101">
              <a:pos x="T2" y="T3"/>
            </a:cxn>
            <a:cxn ang="T102">
              <a:pos x="T4" y="T5"/>
            </a:cxn>
            <a:cxn ang="T103">
              <a:pos x="T6" y="T7"/>
            </a:cxn>
            <a:cxn ang="T104">
              <a:pos x="T8" y="T9"/>
            </a:cxn>
            <a:cxn ang="T105">
              <a:pos x="T10" y="T11"/>
            </a:cxn>
            <a:cxn ang="T106">
              <a:pos x="T12" y="T13"/>
            </a:cxn>
            <a:cxn ang="T107">
              <a:pos x="T14" y="T15"/>
            </a:cxn>
            <a:cxn ang="T108">
              <a:pos x="T16" y="T17"/>
            </a:cxn>
            <a:cxn ang="T109">
              <a:pos x="T18" y="T19"/>
            </a:cxn>
            <a:cxn ang="T110">
              <a:pos x="T20" y="T21"/>
            </a:cxn>
            <a:cxn ang="T111">
              <a:pos x="T22" y="T23"/>
            </a:cxn>
            <a:cxn ang="T112">
              <a:pos x="T24" y="T25"/>
            </a:cxn>
            <a:cxn ang="T113">
              <a:pos x="T26" y="T27"/>
            </a:cxn>
            <a:cxn ang="T114">
              <a:pos x="T28" y="T29"/>
            </a:cxn>
            <a:cxn ang="T115">
              <a:pos x="T30" y="T31"/>
            </a:cxn>
            <a:cxn ang="T116">
              <a:pos x="T32" y="T33"/>
            </a:cxn>
            <a:cxn ang="T117">
              <a:pos x="T34" y="T35"/>
            </a:cxn>
            <a:cxn ang="T118">
              <a:pos x="T36" y="T37"/>
            </a:cxn>
            <a:cxn ang="T119">
              <a:pos x="T38" y="T39"/>
            </a:cxn>
            <a:cxn ang="T120">
              <a:pos x="T40" y="T41"/>
            </a:cxn>
            <a:cxn ang="T121">
              <a:pos x="T42" y="T43"/>
            </a:cxn>
            <a:cxn ang="T122">
              <a:pos x="T44" y="T45"/>
            </a:cxn>
            <a:cxn ang="T123">
              <a:pos x="T46" y="T47"/>
            </a:cxn>
            <a:cxn ang="T124">
              <a:pos x="T48" y="T49"/>
            </a:cxn>
            <a:cxn ang="T125">
              <a:pos x="T50" y="T51"/>
            </a:cxn>
            <a:cxn ang="T126">
              <a:pos x="T52" y="T53"/>
            </a:cxn>
            <a:cxn ang="T127">
              <a:pos x="T54" y="T55"/>
            </a:cxn>
            <a:cxn ang="T128">
              <a:pos x="T56" y="T57"/>
            </a:cxn>
            <a:cxn ang="T129">
              <a:pos x="T58" y="T59"/>
            </a:cxn>
            <a:cxn ang="T130">
              <a:pos x="T60" y="T61"/>
            </a:cxn>
            <a:cxn ang="T131">
              <a:pos x="T62" y="T63"/>
            </a:cxn>
            <a:cxn ang="T132">
              <a:pos x="T64" y="T65"/>
            </a:cxn>
            <a:cxn ang="T133">
              <a:pos x="T66" y="T67"/>
            </a:cxn>
            <a:cxn ang="T134">
              <a:pos x="T68" y="T69"/>
            </a:cxn>
            <a:cxn ang="T135">
              <a:pos x="T70" y="T71"/>
            </a:cxn>
            <a:cxn ang="T136">
              <a:pos x="T72" y="T73"/>
            </a:cxn>
            <a:cxn ang="T137">
              <a:pos x="T74" y="T75"/>
            </a:cxn>
            <a:cxn ang="T138">
              <a:pos x="T76" y="T77"/>
            </a:cxn>
            <a:cxn ang="T139">
              <a:pos x="T78" y="T79"/>
            </a:cxn>
            <a:cxn ang="T140">
              <a:pos x="T80" y="T81"/>
            </a:cxn>
            <a:cxn ang="T141">
              <a:pos x="T82" y="T83"/>
            </a:cxn>
            <a:cxn ang="T142">
              <a:pos x="T84" y="T85"/>
            </a:cxn>
            <a:cxn ang="T143">
              <a:pos x="T86" y="T87"/>
            </a:cxn>
            <a:cxn ang="T144">
              <a:pos x="T88" y="T89"/>
            </a:cxn>
            <a:cxn ang="T145">
              <a:pos x="T90" y="T91"/>
            </a:cxn>
            <a:cxn ang="T146">
              <a:pos x="T92" y="T93"/>
            </a:cxn>
            <a:cxn ang="T147">
              <a:pos x="T94" y="T95"/>
            </a:cxn>
            <a:cxn ang="T148">
              <a:pos x="T96" y="T97"/>
            </a:cxn>
            <a:cxn ang="T149">
              <a:pos x="T98" y="T99"/>
            </a:cxn>
          </a:cxnLst>
          <a:rect l="T150" t="T151" r="T152" b="T153"/>
          <a:pathLst>
            <a:path w="16384" h="16384">
              <a:moveTo>
                <a:pt x="2070" y="0"/>
              </a:moveTo>
              <a:lnTo>
                <a:pt x="0" y="16384"/>
              </a:lnTo>
              <a:lnTo>
                <a:pt x="88" y="16309"/>
              </a:lnTo>
              <a:lnTo>
                <a:pt x="265" y="16157"/>
              </a:lnTo>
              <a:lnTo>
                <a:pt x="617" y="15854"/>
              </a:lnTo>
              <a:lnTo>
                <a:pt x="1013" y="15550"/>
              </a:lnTo>
              <a:lnTo>
                <a:pt x="1497" y="15170"/>
              </a:lnTo>
              <a:lnTo>
                <a:pt x="2026" y="14715"/>
              </a:lnTo>
              <a:lnTo>
                <a:pt x="2642" y="14185"/>
              </a:lnTo>
              <a:lnTo>
                <a:pt x="3259" y="13653"/>
              </a:lnTo>
              <a:lnTo>
                <a:pt x="3875" y="13123"/>
              </a:lnTo>
              <a:lnTo>
                <a:pt x="4492" y="12668"/>
              </a:lnTo>
              <a:lnTo>
                <a:pt x="5109" y="12136"/>
              </a:lnTo>
              <a:lnTo>
                <a:pt x="5637" y="11681"/>
              </a:lnTo>
              <a:lnTo>
                <a:pt x="6166" y="11226"/>
              </a:lnTo>
              <a:lnTo>
                <a:pt x="6563" y="10923"/>
              </a:lnTo>
              <a:lnTo>
                <a:pt x="6870" y="10619"/>
              </a:lnTo>
              <a:lnTo>
                <a:pt x="7091" y="10468"/>
              </a:lnTo>
              <a:lnTo>
                <a:pt x="7399" y="10241"/>
              </a:lnTo>
              <a:lnTo>
                <a:pt x="7708" y="9937"/>
              </a:lnTo>
              <a:lnTo>
                <a:pt x="8016" y="9634"/>
              </a:lnTo>
              <a:lnTo>
                <a:pt x="8368" y="9406"/>
              </a:lnTo>
              <a:lnTo>
                <a:pt x="8720" y="9102"/>
              </a:lnTo>
              <a:lnTo>
                <a:pt x="9073" y="8799"/>
              </a:lnTo>
              <a:lnTo>
                <a:pt x="9425" y="8495"/>
              </a:lnTo>
              <a:lnTo>
                <a:pt x="9821" y="8268"/>
              </a:lnTo>
              <a:lnTo>
                <a:pt x="10174" y="7965"/>
              </a:lnTo>
              <a:lnTo>
                <a:pt x="10570" y="7662"/>
              </a:lnTo>
              <a:lnTo>
                <a:pt x="10922" y="7358"/>
              </a:lnTo>
              <a:lnTo>
                <a:pt x="11319" y="7130"/>
              </a:lnTo>
              <a:lnTo>
                <a:pt x="11715" y="6827"/>
              </a:lnTo>
              <a:lnTo>
                <a:pt x="12112" y="6600"/>
              </a:lnTo>
              <a:lnTo>
                <a:pt x="12509" y="6372"/>
              </a:lnTo>
              <a:lnTo>
                <a:pt x="12861" y="6145"/>
              </a:lnTo>
              <a:lnTo>
                <a:pt x="12949" y="6068"/>
              </a:lnTo>
              <a:lnTo>
                <a:pt x="13081" y="5993"/>
              </a:lnTo>
              <a:lnTo>
                <a:pt x="13212" y="5993"/>
              </a:lnTo>
              <a:lnTo>
                <a:pt x="13389" y="5841"/>
              </a:lnTo>
              <a:lnTo>
                <a:pt x="13565" y="5765"/>
              </a:lnTo>
              <a:lnTo>
                <a:pt x="13742" y="5689"/>
              </a:lnTo>
              <a:lnTo>
                <a:pt x="13917" y="5613"/>
              </a:lnTo>
              <a:lnTo>
                <a:pt x="14138" y="5461"/>
              </a:lnTo>
              <a:lnTo>
                <a:pt x="14359" y="5386"/>
              </a:lnTo>
              <a:lnTo>
                <a:pt x="14578" y="5234"/>
              </a:lnTo>
              <a:lnTo>
                <a:pt x="14799" y="5158"/>
              </a:lnTo>
              <a:lnTo>
                <a:pt x="15018" y="5083"/>
              </a:lnTo>
              <a:lnTo>
                <a:pt x="15239" y="5006"/>
              </a:lnTo>
              <a:lnTo>
                <a:pt x="15460" y="4855"/>
              </a:lnTo>
              <a:lnTo>
                <a:pt x="15679" y="4855"/>
              </a:lnTo>
              <a:lnTo>
                <a:pt x="15856" y="4779"/>
              </a:lnTo>
              <a:lnTo>
                <a:pt x="15988" y="4703"/>
              </a:lnTo>
              <a:lnTo>
                <a:pt x="16076" y="4703"/>
              </a:lnTo>
              <a:lnTo>
                <a:pt x="16208" y="4627"/>
              </a:lnTo>
              <a:lnTo>
                <a:pt x="16252" y="4627"/>
              </a:lnTo>
              <a:lnTo>
                <a:pt x="16340" y="4551"/>
              </a:lnTo>
              <a:lnTo>
                <a:pt x="16340" y="4476"/>
              </a:lnTo>
              <a:lnTo>
                <a:pt x="16384" y="4476"/>
              </a:lnTo>
              <a:lnTo>
                <a:pt x="16384" y="4399"/>
              </a:lnTo>
              <a:lnTo>
                <a:pt x="16340" y="4324"/>
              </a:lnTo>
              <a:lnTo>
                <a:pt x="16296" y="4248"/>
              </a:lnTo>
              <a:lnTo>
                <a:pt x="16208" y="4172"/>
              </a:lnTo>
              <a:lnTo>
                <a:pt x="16076" y="4172"/>
              </a:lnTo>
              <a:lnTo>
                <a:pt x="15944" y="4096"/>
              </a:lnTo>
              <a:lnTo>
                <a:pt x="15767" y="4096"/>
              </a:lnTo>
              <a:lnTo>
                <a:pt x="15591" y="4096"/>
              </a:lnTo>
              <a:lnTo>
                <a:pt x="15371" y="4096"/>
              </a:lnTo>
              <a:lnTo>
                <a:pt x="14974" y="4172"/>
              </a:lnTo>
              <a:lnTo>
                <a:pt x="14534" y="4248"/>
              </a:lnTo>
              <a:lnTo>
                <a:pt x="14138" y="4399"/>
              </a:lnTo>
              <a:lnTo>
                <a:pt x="13654" y="4627"/>
              </a:lnTo>
              <a:lnTo>
                <a:pt x="13169" y="4855"/>
              </a:lnTo>
              <a:lnTo>
                <a:pt x="12684" y="5083"/>
              </a:lnTo>
              <a:lnTo>
                <a:pt x="12156" y="5310"/>
              </a:lnTo>
              <a:lnTo>
                <a:pt x="11715" y="5613"/>
              </a:lnTo>
              <a:lnTo>
                <a:pt x="11187" y="5916"/>
              </a:lnTo>
              <a:lnTo>
                <a:pt x="10747" y="6220"/>
              </a:lnTo>
              <a:lnTo>
                <a:pt x="10306" y="6523"/>
              </a:lnTo>
              <a:lnTo>
                <a:pt x="9865" y="6827"/>
              </a:lnTo>
              <a:lnTo>
                <a:pt x="9514" y="7055"/>
              </a:lnTo>
              <a:lnTo>
                <a:pt x="9161" y="7282"/>
              </a:lnTo>
              <a:lnTo>
                <a:pt x="8897" y="7510"/>
              </a:lnTo>
              <a:lnTo>
                <a:pt x="8676" y="7737"/>
              </a:lnTo>
              <a:lnTo>
                <a:pt x="7443" y="1442"/>
              </a:lnTo>
              <a:lnTo>
                <a:pt x="15151" y="1442"/>
              </a:lnTo>
              <a:lnTo>
                <a:pt x="15151" y="1138"/>
              </a:lnTo>
              <a:lnTo>
                <a:pt x="15062" y="910"/>
              </a:lnTo>
              <a:lnTo>
                <a:pt x="14843" y="683"/>
              </a:lnTo>
              <a:lnTo>
                <a:pt x="14578" y="531"/>
              </a:lnTo>
              <a:lnTo>
                <a:pt x="14226" y="380"/>
              </a:lnTo>
              <a:lnTo>
                <a:pt x="13829" y="228"/>
              </a:lnTo>
              <a:lnTo>
                <a:pt x="13433" y="228"/>
              </a:lnTo>
              <a:lnTo>
                <a:pt x="12993" y="152"/>
              </a:lnTo>
              <a:lnTo>
                <a:pt x="12553" y="76"/>
              </a:lnTo>
              <a:lnTo>
                <a:pt x="12112" y="0"/>
              </a:lnTo>
              <a:lnTo>
                <a:pt x="11671" y="0"/>
              </a:lnTo>
              <a:lnTo>
                <a:pt x="11275" y="0"/>
              </a:lnTo>
              <a:lnTo>
                <a:pt x="10966" y="0"/>
              </a:lnTo>
              <a:lnTo>
                <a:pt x="10703" y="0"/>
              </a:lnTo>
              <a:lnTo>
                <a:pt x="10526" y="0"/>
              </a:lnTo>
              <a:lnTo>
                <a:pt x="10438" y="0"/>
              </a:lnTo>
              <a:lnTo>
                <a:pt x="2070" y="0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184150</xdr:colOff>
      <xdr:row>1</xdr:row>
      <xdr:rowOff>95250</xdr:rowOff>
    </xdr:from>
    <xdr:to>
      <xdr:col>2</xdr:col>
      <xdr:colOff>304800</xdr:colOff>
      <xdr:row>2</xdr:row>
      <xdr:rowOff>101600</xdr:rowOff>
    </xdr:to>
    <xdr:sp macro="" textlink="">
      <xdr:nvSpPr>
        <xdr:cNvPr id="2206" name="Drawing 6">
          <a:extLst>
            <a:ext uri="{FF2B5EF4-FFF2-40B4-BE49-F238E27FC236}">
              <a16:creationId xmlns:a16="http://schemas.microsoft.com/office/drawing/2014/main" id="{5066D037-0745-4A54-B7A1-315F458D8135}"/>
            </a:ext>
          </a:extLst>
        </xdr:cNvPr>
        <xdr:cNvSpPr>
          <a:spLocks/>
        </xdr:cNvSpPr>
      </xdr:nvSpPr>
      <xdr:spPr bwMode="auto">
        <a:xfrm>
          <a:off x="1123950" y="254000"/>
          <a:ext cx="120650" cy="165100"/>
        </a:xfrm>
        <a:custGeom>
          <a:avLst/>
          <a:gdLst>
            <a:gd name="T0" fmla="*/ 68220970 w 16384"/>
            <a:gd name="T1" fmla="*/ 209565091 h 16384"/>
            <a:gd name="T2" fmla="*/ 33005437 w 16384"/>
            <a:gd name="T3" fmla="*/ 201647971 h 16384"/>
            <a:gd name="T4" fmla="*/ 8800495 w 16384"/>
            <a:gd name="T5" fmla="*/ 183855335 h 16384"/>
            <a:gd name="T6" fmla="*/ 0 w 16384"/>
            <a:gd name="T7" fmla="*/ 156189475 h 16384"/>
            <a:gd name="T8" fmla="*/ 6603820 w 16384"/>
            <a:gd name="T9" fmla="*/ 124557556 h 16384"/>
            <a:gd name="T10" fmla="*/ 13207519 w 16384"/>
            <a:gd name="T11" fmla="*/ 94895534 h 16384"/>
            <a:gd name="T12" fmla="*/ 19811339 w 16384"/>
            <a:gd name="T13" fmla="*/ 69198367 h 16384"/>
            <a:gd name="T14" fmla="*/ 24204810 w 16384"/>
            <a:gd name="T15" fmla="*/ 47453465 h 16384"/>
            <a:gd name="T16" fmla="*/ 28611834 w 16384"/>
            <a:gd name="T17" fmla="*/ 29662022 h 16384"/>
            <a:gd name="T18" fmla="*/ 33005437 w 16384"/>
            <a:gd name="T19" fmla="*/ 15822855 h 16384"/>
            <a:gd name="T20" fmla="*/ 35215654 w 16384"/>
            <a:gd name="T21" fmla="*/ 5922047 h 16384"/>
            <a:gd name="T22" fmla="*/ 37412329 w 16384"/>
            <a:gd name="T23" fmla="*/ 0 h 16384"/>
            <a:gd name="T24" fmla="*/ 88033645 w 16384"/>
            <a:gd name="T25" fmla="*/ 1969781 h 16384"/>
            <a:gd name="T26" fmla="*/ 85822081 w 16384"/>
            <a:gd name="T27" fmla="*/ 11869386 h 16384"/>
            <a:gd name="T28" fmla="*/ 81428477 w 16384"/>
            <a:gd name="T29" fmla="*/ 29662022 h 16384"/>
            <a:gd name="T30" fmla="*/ 77021586 w 16384"/>
            <a:gd name="T31" fmla="*/ 53375616 h 16384"/>
            <a:gd name="T32" fmla="*/ 70417766 w 16384"/>
            <a:gd name="T33" fmla="*/ 75133117 h 16384"/>
            <a:gd name="T34" fmla="*/ 63828824 w 16384"/>
            <a:gd name="T35" fmla="*/ 98847800 h 16384"/>
            <a:gd name="T36" fmla="*/ 59420464 w 16384"/>
            <a:gd name="T37" fmla="*/ 114669452 h 16384"/>
            <a:gd name="T38" fmla="*/ 57225015 w 16384"/>
            <a:gd name="T39" fmla="*/ 124557556 h 16384"/>
            <a:gd name="T40" fmla="*/ 55013451 w 16384"/>
            <a:gd name="T41" fmla="*/ 136414354 h 16384"/>
            <a:gd name="T42" fmla="*/ 57225015 w 16384"/>
            <a:gd name="T43" fmla="*/ 156189475 h 16384"/>
            <a:gd name="T44" fmla="*/ 66024284 w 16384"/>
            <a:gd name="T45" fmla="*/ 170016053 h 16384"/>
            <a:gd name="T46" fmla="*/ 83625285 w 16384"/>
            <a:gd name="T47" fmla="*/ 175950803 h 16384"/>
            <a:gd name="T48" fmla="*/ 112237118 w 16384"/>
            <a:gd name="T49" fmla="*/ 175950803 h 16384"/>
            <a:gd name="T50" fmla="*/ 134231711 w 16384"/>
            <a:gd name="T51" fmla="*/ 170016053 h 16384"/>
            <a:gd name="T52" fmla="*/ 149636026 w 16384"/>
            <a:gd name="T53" fmla="*/ 156189475 h 16384"/>
            <a:gd name="T54" fmla="*/ 160646859 w 16384"/>
            <a:gd name="T55" fmla="*/ 136414354 h 16384"/>
            <a:gd name="T56" fmla="*/ 165040341 w 16384"/>
            <a:gd name="T57" fmla="*/ 122573983 h 16384"/>
            <a:gd name="T58" fmla="*/ 167235801 w 16384"/>
            <a:gd name="T59" fmla="*/ 106764920 h 16384"/>
            <a:gd name="T60" fmla="*/ 171644161 w 16384"/>
            <a:gd name="T61" fmla="*/ 88959685 h 16384"/>
            <a:gd name="T62" fmla="*/ 178247860 w 16384"/>
            <a:gd name="T63" fmla="*/ 67215987 h 16384"/>
            <a:gd name="T64" fmla="*/ 182640116 w 16384"/>
            <a:gd name="T65" fmla="*/ 45471085 h 16384"/>
            <a:gd name="T66" fmla="*/ 189243814 w 16384"/>
            <a:gd name="T67" fmla="*/ 25709767 h 16384"/>
            <a:gd name="T68" fmla="*/ 191455500 w 16384"/>
            <a:gd name="T69" fmla="*/ 9887016 h 16384"/>
            <a:gd name="T70" fmla="*/ 195848971 w 16384"/>
            <a:gd name="T71" fmla="*/ 0 h 16384"/>
            <a:gd name="T72" fmla="*/ 239865120 w 16384"/>
            <a:gd name="T73" fmla="*/ 23714683 h 16384"/>
            <a:gd name="T74" fmla="*/ 233261432 w 16384"/>
            <a:gd name="T75" fmla="*/ 53375616 h 16384"/>
            <a:gd name="T76" fmla="*/ 231064625 w 16384"/>
            <a:gd name="T77" fmla="*/ 65246101 h 16384"/>
            <a:gd name="T78" fmla="*/ 228867829 w 16384"/>
            <a:gd name="T79" fmla="*/ 71168252 h 16384"/>
            <a:gd name="T80" fmla="*/ 226657612 w 16384"/>
            <a:gd name="T81" fmla="*/ 79085373 h 16384"/>
            <a:gd name="T82" fmla="*/ 222264130 w 16384"/>
            <a:gd name="T83" fmla="*/ 98847800 h 16384"/>
            <a:gd name="T84" fmla="*/ 213463514 w 16384"/>
            <a:gd name="T85" fmla="*/ 138396838 h 16384"/>
            <a:gd name="T86" fmla="*/ 206859815 w 16384"/>
            <a:gd name="T87" fmla="*/ 156189475 h 16384"/>
            <a:gd name="T88" fmla="*/ 198059199 w 16384"/>
            <a:gd name="T89" fmla="*/ 172011126 h 16384"/>
            <a:gd name="T90" fmla="*/ 184851680 w 16384"/>
            <a:gd name="T91" fmla="*/ 183855335 h 16384"/>
            <a:gd name="T92" fmla="*/ 169447365 w 16384"/>
            <a:gd name="T93" fmla="*/ 193742236 h 16384"/>
            <a:gd name="T94" fmla="*/ 154043050 w 16384"/>
            <a:gd name="T95" fmla="*/ 201647971 h 16384"/>
            <a:gd name="T96" fmla="*/ 134231711 w 16384"/>
            <a:gd name="T97" fmla="*/ 205612825 h 16384"/>
            <a:gd name="T98" fmla="*/ 114433915 w 16384"/>
            <a:gd name="T99" fmla="*/ 209565091 h 16384"/>
            <a:gd name="T100" fmla="*/ 90229105 w 16384"/>
            <a:gd name="T101" fmla="*/ 209565091 h 16384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w 16384"/>
            <a:gd name="T154" fmla="*/ 0 h 16384"/>
            <a:gd name="T155" fmla="*/ 16384 w 16384"/>
            <a:gd name="T156" fmla="*/ 16384 h 16384"/>
          </a:gdLst>
          <a:ahLst/>
          <a:cxnLst>
            <a:cxn ang="T102">
              <a:pos x="T0" y="T1"/>
            </a:cxn>
            <a:cxn ang="T103">
              <a:pos x="T2" y="T3"/>
            </a:cxn>
            <a:cxn ang="T104">
              <a:pos x="T4" y="T5"/>
            </a:cxn>
            <a:cxn ang="T105">
              <a:pos x="T6" y="T7"/>
            </a:cxn>
            <a:cxn ang="T106">
              <a:pos x="T8" y="T9"/>
            </a:cxn>
            <a:cxn ang="T107">
              <a:pos x="T10" y="T11"/>
            </a:cxn>
            <a:cxn ang="T108">
              <a:pos x="T12" y="T13"/>
            </a:cxn>
            <a:cxn ang="T109">
              <a:pos x="T14" y="T15"/>
            </a:cxn>
            <a:cxn ang="T110">
              <a:pos x="T16" y="T17"/>
            </a:cxn>
            <a:cxn ang="T111">
              <a:pos x="T18" y="T19"/>
            </a:cxn>
            <a:cxn ang="T112">
              <a:pos x="T20" y="T21"/>
            </a:cxn>
            <a:cxn ang="T113">
              <a:pos x="T22" y="T23"/>
            </a:cxn>
            <a:cxn ang="T114">
              <a:pos x="T24" y="T25"/>
            </a:cxn>
            <a:cxn ang="T115">
              <a:pos x="T26" y="T27"/>
            </a:cxn>
            <a:cxn ang="T116">
              <a:pos x="T28" y="T29"/>
            </a:cxn>
            <a:cxn ang="T117">
              <a:pos x="T30" y="T31"/>
            </a:cxn>
            <a:cxn ang="T118">
              <a:pos x="T32" y="T33"/>
            </a:cxn>
            <a:cxn ang="T119">
              <a:pos x="T34" y="T35"/>
            </a:cxn>
            <a:cxn ang="T120">
              <a:pos x="T36" y="T37"/>
            </a:cxn>
            <a:cxn ang="T121">
              <a:pos x="T38" y="T39"/>
            </a:cxn>
            <a:cxn ang="T122">
              <a:pos x="T40" y="T41"/>
            </a:cxn>
            <a:cxn ang="T123">
              <a:pos x="T42" y="T43"/>
            </a:cxn>
            <a:cxn ang="T124">
              <a:pos x="T44" y="T45"/>
            </a:cxn>
            <a:cxn ang="T125">
              <a:pos x="T46" y="T47"/>
            </a:cxn>
            <a:cxn ang="T126">
              <a:pos x="T48" y="T49"/>
            </a:cxn>
            <a:cxn ang="T127">
              <a:pos x="T50" y="T51"/>
            </a:cxn>
            <a:cxn ang="T128">
              <a:pos x="T52" y="T53"/>
            </a:cxn>
            <a:cxn ang="T129">
              <a:pos x="T54" y="T55"/>
            </a:cxn>
            <a:cxn ang="T130">
              <a:pos x="T56" y="T57"/>
            </a:cxn>
            <a:cxn ang="T131">
              <a:pos x="T58" y="T59"/>
            </a:cxn>
            <a:cxn ang="T132">
              <a:pos x="T60" y="T61"/>
            </a:cxn>
            <a:cxn ang="T133">
              <a:pos x="T62" y="T63"/>
            </a:cxn>
            <a:cxn ang="T134">
              <a:pos x="T64" y="T65"/>
            </a:cxn>
            <a:cxn ang="T135">
              <a:pos x="T66" y="T67"/>
            </a:cxn>
            <a:cxn ang="T136">
              <a:pos x="T68" y="T69"/>
            </a:cxn>
            <a:cxn ang="T137">
              <a:pos x="T70" y="T71"/>
            </a:cxn>
            <a:cxn ang="T138">
              <a:pos x="T72" y="T73"/>
            </a:cxn>
            <a:cxn ang="T139">
              <a:pos x="T74" y="T75"/>
            </a:cxn>
            <a:cxn ang="T140">
              <a:pos x="T76" y="T77"/>
            </a:cxn>
            <a:cxn ang="T141">
              <a:pos x="T78" y="T79"/>
            </a:cxn>
            <a:cxn ang="T142">
              <a:pos x="T80" y="T81"/>
            </a:cxn>
            <a:cxn ang="T143">
              <a:pos x="T82" y="T83"/>
            </a:cxn>
            <a:cxn ang="T144">
              <a:pos x="T84" y="T85"/>
            </a:cxn>
            <a:cxn ang="T145">
              <a:pos x="T86" y="T87"/>
            </a:cxn>
            <a:cxn ang="T146">
              <a:pos x="T88" y="T89"/>
            </a:cxn>
            <a:cxn ang="T147">
              <a:pos x="T90" y="T91"/>
            </a:cxn>
            <a:cxn ang="T148">
              <a:pos x="T92" y="T93"/>
            </a:cxn>
            <a:cxn ang="T149">
              <a:pos x="T94" y="T95"/>
            </a:cxn>
            <a:cxn ang="T150">
              <a:pos x="T96" y="T97"/>
            </a:cxn>
            <a:cxn ang="T151">
              <a:pos x="T98" y="T99"/>
            </a:cxn>
            <a:cxn ang="T152">
              <a:pos x="T100" y="T101"/>
            </a:cxn>
          </a:cxnLst>
          <a:rect l="T153" t="T154" r="T155" b="T156"/>
          <a:pathLst>
            <a:path w="16384" h="16384">
              <a:moveTo>
                <a:pt x="5998" y="16384"/>
              </a:moveTo>
              <a:lnTo>
                <a:pt x="4535" y="16384"/>
              </a:lnTo>
              <a:lnTo>
                <a:pt x="3218" y="16075"/>
              </a:lnTo>
              <a:lnTo>
                <a:pt x="2194" y="15765"/>
              </a:lnTo>
              <a:lnTo>
                <a:pt x="1170" y="15147"/>
              </a:lnTo>
              <a:lnTo>
                <a:pt x="585" y="14374"/>
              </a:lnTo>
              <a:lnTo>
                <a:pt x="146" y="13448"/>
              </a:lnTo>
              <a:lnTo>
                <a:pt x="0" y="12211"/>
              </a:lnTo>
              <a:lnTo>
                <a:pt x="146" y="10820"/>
              </a:lnTo>
              <a:lnTo>
                <a:pt x="439" y="9738"/>
              </a:lnTo>
              <a:lnTo>
                <a:pt x="731" y="8501"/>
              </a:lnTo>
              <a:lnTo>
                <a:pt x="878" y="7419"/>
              </a:lnTo>
              <a:lnTo>
                <a:pt x="1024" y="6492"/>
              </a:lnTo>
              <a:lnTo>
                <a:pt x="1317" y="5410"/>
              </a:lnTo>
              <a:lnTo>
                <a:pt x="1463" y="4637"/>
              </a:lnTo>
              <a:lnTo>
                <a:pt x="1609" y="3710"/>
              </a:lnTo>
              <a:lnTo>
                <a:pt x="1756" y="2936"/>
              </a:lnTo>
              <a:lnTo>
                <a:pt x="1902" y="2319"/>
              </a:lnTo>
              <a:lnTo>
                <a:pt x="2048" y="1700"/>
              </a:lnTo>
              <a:lnTo>
                <a:pt x="2194" y="1237"/>
              </a:lnTo>
              <a:lnTo>
                <a:pt x="2341" y="773"/>
              </a:lnTo>
              <a:lnTo>
                <a:pt x="2341" y="463"/>
              </a:lnTo>
              <a:lnTo>
                <a:pt x="2487" y="309"/>
              </a:lnTo>
              <a:lnTo>
                <a:pt x="2487" y="0"/>
              </a:lnTo>
              <a:lnTo>
                <a:pt x="5852" y="0"/>
              </a:lnTo>
              <a:lnTo>
                <a:pt x="5852" y="154"/>
              </a:lnTo>
              <a:lnTo>
                <a:pt x="5852" y="463"/>
              </a:lnTo>
              <a:lnTo>
                <a:pt x="5705" y="928"/>
              </a:lnTo>
              <a:lnTo>
                <a:pt x="5559" y="1545"/>
              </a:lnTo>
              <a:lnTo>
                <a:pt x="5413" y="2319"/>
              </a:lnTo>
              <a:lnTo>
                <a:pt x="5267" y="3091"/>
              </a:lnTo>
              <a:lnTo>
                <a:pt x="5120" y="4173"/>
              </a:lnTo>
              <a:lnTo>
                <a:pt x="4828" y="5101"/>
              </a:lnTo>
              <a:lnTo>
                <a:pt x="4681" y="5874"/>
              </a:lnTo>
              <a:lnTo>
                <a:pt x="4389" y="6801"/>
              </a:lnTo>
              <a:lnTo>
                <a:pt x="4243" y="7728"/>
              </a:lnTo>
              <a:lnTo>
                <a:pt x="4096" y="8347"/>
              </a:lnTo>
              <a:lnTo>
                <a:pt x="3950" y="8965"/>
              </a:lnTo>
              <a:lnTo>
                <a:pt x="3950" y="9583"/>
              </a:lnTo>
              <a:lnTo>
                <a:pt x="3804" y="9738"/>
              </a:lnTo>
              <a:lnTo>
                <a:pt x="3804" y="9892"/>
              </a:lnTo>
              <a:lnTo>
                <a:pt x="3657" y="10665"/>
              </a:lnTo>
              <a:lnTo>
                <a:pt x="3657" y="11438"/>
              </a:lnTo>
              <a:lnTo>
                <a:pt x="3804" y="12211"/>
              </a:lnTo>
              <a:lnTo>
                <a:pt x="3950" y="12829"/>
              </a:lnTo>
              <a:lnTo>
                <a:pt x="4389" y="13292"/>
              </a:lnTo>
              <a:lnTo>
                <a:pt x="4974" y="13602"/>
              </a:lnTo>
              <a:lnTo>
                <a:pt x="5559" y="13756"/>
              </a:lnTo>
              <a:lnTo>
                <a:pt x="6437" y="13756"/>
              </a:lnTo>
              <a:lnTo>
                <a:pt x="7461" y="13756"/>
              </a:lnTo>
              <a:lnTo>
                <a:pt x="8193" y="13602"/>
              </a:lnTo>
              <a:lnTo>
                <a:pt x="8923" y="13292"/>
              </a:lnTo>
              <a:lnTo>
                <a:pt x="9508" y="12829"/>
              </a:lnTo>
              <a:lnTo>
                <a:pt x="9947" y="12211"/>
              </a:lnTo>
              <a:lnTo>
                <a:pt x="10386" y="11438"/>
              </a:lnTo>
              <a:lnTo>
                <a:pt x="10679" y="10665"/>
              </a:lnTo>
              <a:lnTo>
                <a:pt x="10825" y="9892"/>
              </a:lnTo>
              <a:lnTo>
                <a:pt x="10971" y="9583"/>
              </a:lnTo>
              <a:lnTo>
                <a:pt x="11117" y="8965"/>
              </a:lnTo>
              <a:lnTo>
                <a:pt x="11117" y="8347"/>
              </a:lnTo>
              <a:lnTo>
                <a:pt x="11410" y="7728"/>
              </a:lnTo>
              <a:lnTo>
                <a:pt x="11410" y="6955"/>
              </a:lnTo>
              <a:lnTo>
                <a:pt x="11703" y="6028"/>
              </a:lnTo>
              <a:lnTo>
                <a:pt x="11849" y="5255"/>
              </a:lnTo>
              <a:lnTo>
                <a:pt x="11995" y="4327"/>
              </a:lnTo>
              <a:lnTo>
                <a:pt x="12141" y="3555"/>
              </a:lnTo>
              <a:lnTo>
                <a:pt x="12288" y="2782"/>
              </a:lnTo>
              <a:lnTo>
                <a:pt x="12580" y="2010"/>
              </a:lnTo>
              <a:lnTo>
                <a:pt x="12727" y="1391"/>
              </a:lnTo>
              <a:lnTo>
                <a:pt x="12727" y="773"/>
              </a:lnTo>
              <a:lnTo>
                <a:pt x="12873" y="309"/>
              </a:lnTo>
              <a:lnTo>
                <a:pt x="13019" y="0"/>
              </a:lnTo>
              <a:lnTo>
                <a:pt x="16384" y="0"/>
              </a:lnTo>
              <a:lnTo>
                <a:pt x="15945" y="1854"/>
              </a:lnTo>
              <a:lnTo>
                <a:pt x="15653" y="3091"/>
              </a:lnTo>
              <a:lnTo>
                <a:pt x="15506" y="4173"/>
              </a:lnTo>
              <a:lnTo>
                <a:pt x="15360" y="4792"/>
              </a:lnTo>
              <a:lnTo>
                <a:pt x="15360" y="5101"/>
              </a:lnTo>
              <a:lnTo>
                <a:pt x="15214" y="5410"/>
              </a:lnTo>
              <a:lnTo>
                <a:pt x="15214" y="5564"/>
              </a:lnTo>
              <a:lnTo>
                <a:pt x="15214" y="5718"/>
              </a:lnTo>
              <a:lnTo>
                <a:pt x="15067" y="6183"/>
              </a:lnTo>
              <a:lnTo>
                <a:pt x="14921" y="6801"/>
              </a:lnTo>
              <a:lnTo>
                <a:pt x="14775" y="7728"/>
              </a:lnTo>
              <a:lnTo>
                <a:pt x="14482" y="9119"/>
              </a:lnTo>
              <a:lnTo>
                <a:pt x="14190" y="10820"/>
              </a:lnTo>
              <a:lnTo>
                <a:pt x="13897" y="11592"/>
              </a:lnTo>
              <a:lnTo>
                <a:pt x="13751" y="12211"/>
              </a:lnTo>
              <a:lnTo>
                <a:pt x="13458" y="12829"/>
              </a:lnTo>
              <a:lnTo>
                <a:pt x="13166" y="13448"/>
              </a:lnTo>
              <a:lnTo>
                <a:pt x="12727" y="13911"/>
              </a:lnTo>
              <a:lnTo>
                <a:pt x="12288" y="14374"/>
              </a:lnTo>
              <a:lnTo>
                <a:pt x="11849" y="14684"/>
              </a:lnTo>
              <a:lnTo>
                <a:pt x="11264" y="15147"/>
              </a:lnTo>
              <a:lnTo>
                <a:pt x="10825" y="15302"/>
              </a:lnTo>
              <a:lnTo>
                <a:pt x="10240" y="15765"/>
              </a:lnTo>
              <a:lnTo>
                <a:pt x="9508" y="15921"/>
              </a:lnTo>
              <a:lnTo>
                <a:pt x="8923" y="16075"/>
              </a:lnTo>
              <a:lnTo>
                <a:pt x="8193" y="16230"/>
              </a:lnTo>
              <a:lnTo>
                <a:pt x="7607" y="16384"/>
              </a:lnTo>
              <a:lnTo>
                <a:pt x="6730" y="16384"/>
              </a:lnTo>
              <a:lnTo>
                <a:pt x="599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1</xdr:row>
      <xdr:rowOff>95250</xdr:rowOff>
    </xdr:from>
    <xdr:to>
      <xdr:col>3</xdr:col>
      <xdr:colOff>25400</xdr:colOff>
      <xdr:row>2</xdr:row>
      <xdr:rowOff>101600</xdr:rowOff>
    </xdr:to>
    <xdr:sp macro="" textlink="">
      <xdr:nvSpPr>
        <xdr:cNvPr id="2207" name="Drawing 7">
          <a:extLst>
            <a:ext uri="{FF2B5EF4-FFF2-40B4-BE49-F238E27FC236}">
              <a16:creationId xmlns:a16="http://schemas.microsoft.com/office/drawing/2014/main" id="{241C3ECD-333B-4859-B038-E664E9D1B880}"/>
            </a:ext>
          </a:extLst>
        </xdr:cNvPr>
        <xdr:cNvSpPr>
          <a:spLocks/>
        </xdr:cNvSpPr>
      </xdr:nvSpPr>
      <xdr:spPr bwMode="auto">
        <a:xfrm>
          <a:off x="1244600" y="254000"/>
          <a:ext cx="330200" cy="165100"/>
        </a:xfrm>
        <a:custGeom>
          <a:avLst/>
          <a:gdLst>
            <a:gd name="T0" fmla="*/ 240595152 w 16384"/>
            <a:gd name="T1" fmla="*/ 209565091 h 16384"/>
            <a:gd name="T2" fmla="*/ 166355846 w 16384"/>
            <a:gd name="T3" fmla="*/ 209565091 h 16384"/>
            <a:gd name="T4" fmla="*/ 97250297 w 16384"/>
            <a:gd name="T5" fmla="*/ 53887884 h 16384"/>
            <a:gd name="T6" fmla="*/ 53752766 w 16384"/>
            <a:gd name="T7" fmla="*/ 209565091 h 16384"/>
            <a:gd name="T8" fmla="*/ 0 w 16384"/>
            <a:gd name="T9" fmla="*/ 209565091 h 16384"/>
            <a:gd name="T10" fmla="*/ 58851931 w 16384"/>
            <a:gd name="T11" fmla="*/ 0 h 16384"/>
            <a:gd name="T12" fmla="*/ 135650290 w 16384"/>
            <a:gd name="T13" fmla="*/ 0 h 16384"/>
            <a:gd name="T14" fmla="*/ 202196786 w 16384"/>
            <a:gd name="T15" fmla="*/ 157684880 h 16384"/>
            <a:gd name="T16" fmla="*/ 245694317 w 16384"/>
            <a:gd name="T17" fmla="*/ 0 h 16384"/>
            <a:gd name="T18" fmla="*/ 299447083 w 16384"/>
            <a:gd name="T19" fmla="*/ 0 h 16384"/>
            <a:gd name="T20" fmla="*/ 240595152 w 16384"/>
            <a:gd name="T21" fmla="*/ 209565091 h 16384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w 16384"/>
            <a:gd name="T34" fmla="*/ 0 h 16384"/>
            <a:gd name="T35" fmla="*/ 16384 w 16384"/>
            <a:gd name="T36" fmla="*/ 16384 h 16384"/>
          </a:gdLst>
          <a:ahLst/>
          <a:cxnLst>
            <a:cxn ang="T22">
              <a:pos x="T0" y="T1"/>
            </a:cxn>
            <a:cxn ang="T23">
              <a:pos x="T2" y="T3"/>
            </a:cxn>
            <a:cxn ang="T24">
              <a:pos x="T4" y="T5"/>
            </a:cxn>
            <a:cxn ang="T25">
              <a:pos x="T6" y="T7"/>
            </a:cxn>
            <a:cxn ang="T26">
              <a:pos x="T8" y="T9"/>
            </a:cxn>
            <a:cxn ang="T27">
              <a:pos x="T10" y="T11"/>
            </a:cxn>
            <a:cxn ang="T28">
              <a:pos x="T12" y="T13"/>
            </a:cxn>
            <a:cxn ang="T29">
              <a:pos x="T14" y="T15"/>
            </a:cxn>
            <a:cxn ang="T30">
              <a:pos x="T16" y="T17"/>
            </a:cxn>
            <a:cxn ang="T31">
              <a:pos x="T18" y="T19"/>
            </a:cxn>
            <a:cxn ang="T32">
              <a:pos x="T20" y="T21"/>
            </a:cxn>
          </a:cxnLst>
          <a:rect l="T33" t="T34" r="T35" b="T36"/>
          <a:pathLst>
            <a:path w="16384" h="16384">
              <a:moveTo>
                <a:pt x="13164" y="16384"/>
              </a:moveTo>
              <a:lnTo>
                <a:pt x="9102" y="16384"/>
              </a:lnTo>
              <a:lnTo>
                <a:pt x="5321" y="4213"/>
              </a:lnTo>
              <a:lnTo>
                <a:pt x="2941" y="16384"/>
              </a:lnTo>
              <a:lnTo>
                <a:pt x="0" y="16384"/>
              </a:lnTo>
              <a:lnTo>
                <a:pt x="3220" y="0"/>
              </a:lnTo>
              <a:lnTo>
                <a:pt x="7422" y="0"/>
              </a:lnTo>
              <a:lnTo>
                <a:pt x="11063" y="12328"/>
              </a:lnTo>
              <a:lnTo>
                <a:pt x="13443" y="0"/>
              </a:lnTo>
              <a:lnTo>
                <a:pt x="16384" y="0"/>
              </a:lnTo>
              <a:lnTo>
                <a:pt x="1316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25400</xdr:colOff>
      <xdr:row>1</xdr:row>
      <xdr:rowOff>95250</xdr:rowOff>
    </xdr:from>
    <xdr:to>
      <xdr:col>3</xdr:col>
      <xdr:colOff>69850</xdr:colOff>
      <xdr:row>2</xdr:row>
      <xdr:rowOff>101600</xdr:rowOff>
    </xdr:to>
    <xdr:sp macro="" textlink="">
      <xdr:nvSpPr>
        <xdr:cNvPr id="2208" name="Drawing 8">
          <a:extLst>
            <a:ext uri="{FF2B5EF4-FFF2-40B4-BE49-F238E27FC236}">
              <a16:creationId xmlns:a16="http://schemas.microsoft.com/office/drawing/2014/main" id="{0C9448AC-B54F-451B-A205-AA7CB93B3912}"/>
            </a:ext>
          </a:extLst>
        </xdr:cNvPr>
        <xdr:cNvSpPr>
          <a:spLocks/>
        </xdr:cNvSpPr>
      </xdr:nvSpPr>
      <xdr:spPr bwMode="auto">
        <a:xfrm>
          <a:off x="1574800" y="254000"/>
          <a:ext cx="44450" cy="165100"/>
        </a:xfrm>
        <a:custGeom>
          <a:avLst/>
          <a:gdLst>
            <a:gd name="T0" fmla="*/ 2362344 w 16384"/>
            <a:gd name="T1" fmla="*/ 209565091 h 16384"/>
            <a:gd name="T2" fmla="*/ 0 w 16384"/>
            <a:gd name="T3" fmla="*/ 209565091 h 16384"/>
            <a:gd name="T4" fmla="*/ 2259629 w 16384"/>
            <a:gd name="T5" fmla="*/ 0 h 16384"/>
            <a:gd name="T6" fmla="*/ 4621973 w 16384"/>
            <a:gd name="T7" fmla="*/ 0 h 16384"/>
            <a:gd name="T8" fmla="*/ 2362344 w 16384"/>
            <a:gd name="T9" fmla="*/ 209565091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88900</xdr:colOff>
      <xdr:row>1</xdr:row>
      <xdr:rowOff>95250</xdr:rowOff>
    </xdr:from>
    <xdr:to>
      <xdr:col>3</xdr:col>
      <xdr:colOff>184150</xdr:colOff>
      <xdr:row>2</xdr:row>
      <xdr:rowOff>101600</xdr:rowOff>
    </xdr:to>
    <xdr:sp macro="" textlink="">
      <xdr:nvSpPr>
        <xdr:cNvPr id="2209" name="Drawing 9">
          <a:extLst>
            <a:ext uri="{FF2B5EF4-FFF2-40B4-BE49-F238E27FC236}">
              <a16:creationId xmlns:a16="http://schemas.microsoft.com/office/drawing/2014/main" id="{89710448-63FD-475D-BCE3-F96470751751}"/>
            </a:ext>
          </a:extLst>
        </xdr:cNvPr>
        <xdr:cNvSpPr>
          <a:spLocks/>
        </xdr:cNvSpPr>
      </xdr:nvSpPr>
      <xdr:spPr bwMode="auto">
        <a:xfrm>
          <a:off x="1638300" y="254000"/>
          <a:ext cx="95250" cy="165100"/>
        </a:xfrm>
        <a:custGeom>
          <a:avLst/>
          <a:gdLst>
            <a:gd name="T0" fmla="*/ 87925828 w 16384"/>
            <a:gd name="T1" fmla="*/ 33934051 h 16384"/>
            <a:gd name="T2" fmla="*/ 54572268 w 16384"/>
            <a:gd name="T3" fmla="*/ 33934051 h 16384"/>
            <a:gd name="T4" fmla="*/ 36384805 w 16384"/>
            <a:gd name="T5" fmla="*/ 209565091 h 16384"/>
            <a:gd name="T6" fmla="*/ 13140864 w 16384"/>
            <a:gd name="T7" fmla="*/ 209565091 h 16384"/>
            <a:gd name="T8" fmla="*/ 32337599 w 16384"/>
            <a:gd name="T9" fmla="*/ 33934051 h 16384"/>
            <a:gd name="T10" fmla="*/ 0 w 16384"/>
            <a:gd name="T11" fmla="*/ 33934051 h 16384"/>
            <a:gd name="T12" fmla="*/ 4041887 w 16384"/>
            <a:gd name="T13" fmla="*/ 0 h 16384"/>
            <a:gd name="T14" fmla="*/ 90957073 w 16384"/>
            <a:gd name="T15" fmla="*/ 0 h 16384"/>
            <a:gd name="T16" fmla="*/ 87925828 w 16384"/>
            <a:gd name="T17" fmla="*/ 33934051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838" y="2653"/>
              </a:moveTo>
              <a:lnTo>
                <a:pt x="9830" y="2653"/>
              </a:lnTo>
              <a:lnTo>
                <a:pt x="6554" y="16384"/>
              </a:lnTo>
              <a:lnTo>
                <a:pt x="2367" y="16384"/>
              </a:lnTo>
              <a:lnTo>
                <a:pt x="5825" y="2653"/>
              </a:lnTo>
              <a:lnTo>
                <a:pt x="0" y="2653"/>
              </a:lnTo>
              <a:lnTo>
                <a:pt x="728" y="0"/>
              </a:lnTo>
              <a:lnTo>
                <a:pt x="16384" y="0"/>
              </a:lnTo>
              <a:lnTo>
                <a:pt x="1583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177800</xdr:colOff>
      <xdr:row>1</xdr:row>
      <xdr:rowOff>95250</xdr:rowOff>
    </xdr:from>
    <xdr:to>
      <xdr:col>3</xdr:col>
      <xdr:colOff>285750</xdr:colOff>
      <xdr:row>2</xdr:row>
      <xdr:rowOff>101600</xdr:rowOff>
    </xdr:to>
    <xdr:sp macro="" textlink="">
      <xdr:nvSpPr>
        <xdr:cNvPr id="2210" name="Drawing 10">
          <a:extLst>
            <a:ext uri="{FF2B5EF4-FFF2-40B4-BE49-F238E27FC236}">
              <a16:creationId xmlns:a16="http://schemas.microsoft.com/office/drawing/2014/main" id="{BE093123-BF24-439A-85D7-AEE7342F74FC}"/>
            </a:ext>
          </a:extLst>
        </xdr:cNvPr>
        <xdr:cNvSpPr>
          <a:spLocks/>
        </xdr:cNvSpPr>
      </xdr:nvSpPr>
      <xdr:spPr bwMode="auto">
        <a:xfrm>
          <a:off x="1727200" y="254000"/>
          <a:ext cx="107950" cy="165100"/>
        </a:xfrm>
        <a:custGeom>
          <a:avLst/>
          <a:gdLst>
            <a:gd name="T0" fmla="*/ 148364592 w 16384"/>
            <a:gd name="T1" fmla="*/ 33934051 h 16384"/>
            <a:gd name="T2" fmla="*/ 65772682 w 16384"/>
            <a:gd name="T3" fmla="*/ 33934051 h 16384"/>
            <a:gd name="T4" fmla="*/ 56589378 w 16384"/>
            <a:gd name="T5" fmla="*/ 87821820 h 16384"/>
            <a:gd name="T6" fmla="*/ 128480490 w 16384"/>
            <a:gd name="T7" fmla="*/ 87821820 h 16384"/>
            <a:gd name="T8" fmla="*/ 123888349 w 16384"/>
            <a:gd name="T9" fmla="*/ 117752025 h 16384"/>
            <a:gd name="T10" fmla="*/ 51997237 w 16384"/>
            <a:gd name="T11" fmla="*/ 117752025 h 16384"/>
            <a:gd name="T12" fmla="*/ 41296439 w 16384"/>
            <a:gd name="T13" fmla="*/ 175643639 h 16384"/>
            <a:gd name="T14" fmla="*/ 123888349 w 16384"/>
            <a:gd name="T15" fmla="*/ 175643639 h 16384"/>
            <a:gd name="T16" fmla="*/ 119297186 w 16384"/>
            <a:gd name="T17" fmla="*/ 209565091 h 16384"/>
            <a:gd name="T18" fmla="*/ 0 w 16384"/>
            <a:gd name="T19" fmla="*/ 209565091 h 16384"/>
            <a:gd name="T20" fmla="*/ 35177139 w 16384"/>
            <a:gd name="T21" fmla="*/ 0 h 16384"/>
            <a:gd name="T22" fmla="*/ 154474226 w 16384"/>
            <a:gd name="T23" fmla="*/ 0 h 16384"/>
            <a:gd name="T24" fmla="*/ 148364592 w 16384"/>
            <a:gd name="T25" fmla="*/ 33934051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736" y="2653"/>
              </a:moveTo>
              <a:lnTo>
                <a:pt x="6976" y="2653"/>
              </a:lnTo>
              <a:lnTo>
                <a:pt x="6002" y="6866"/>
              </a:lnTo>
              <a:lnTo>
                <a:pt x="13627" y="6866"/>
              </a:lnTo>
              <a:lnTo>
                <a:pt x="13140" y="9206"/>
              </a:lnTo>
              <a:lnTo>
                <a:pt x="5515" y="9206"/>
              </a:lnTo>
              <a:lnTo>
                <a:pt x="4380" y="13732"/>
              </a:lnTo>
              <a:lnTo>
                <a:pt x="13140" y="13732"/>
              </a:lnTo>
              <a:lnTo>
                <a:pt x="12653" y="16384"/>
              </a:lnTo>
              <a:lnTo>
                <a:pt x="0" y="16384"/>
              </a:lnTo>
              <a:lnTo>
                <a:pt x="3731" y="0"/>
              </a:lnTo>
              <a:lnTo>
                <a:pt x="16384" y="0"/>
              </a:lnTo>
              <a:lnTo>
                <a:pt x="1573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279400</xdr:colOff>
      <xdr:row>1</xdr:row>
      <xdr:rowOff>95250</xdr:rowOff>
    </xdr:from>
    <xdr:to>
      <xdr:col>3</xdr:col>
      <xdr:colOff>400050</xdr:colOff>
      <xdr:row>2</xdr:row>
      <xdr:rowOff>101600</xdr:rowOff>
    </xdr:to>
    <xdr:grpSp>
      <xdr:nvGrpSpPr>
        <xdr:cNvPr id="2211" name="Group 11">
          <a:extLst>
            <a:ext uri="{FF2B5EF4-FFF2-40B4-BE49-F238E27FC236}">
              <a16:creationId xmlns:a16="http://schemas.microsoft.com/office/drawing/2014/main" id="{4BFCA0DF-268A-45FE-9818-0ED799CA037A}"/>
            </a:ext>
          </a:extLst>
        </xdr:cNvPr>
        <xdr:cNvGrpSpPr>
          <a:grpSpLocks/>
        </xdr:cNvGrpSpPr>
      </xdr:nvGrpSpPr>
      <xdr:grpSpPr bwMode="auto">
        <a:xfrm>
          <a:off x="1828800" y="257175"/>
          <a:ext cx="123825" cy="171450"/>
          <a:chOff x="-20" y="-21727"/>
          <a:chExt cx="19" cy="180"/>
        </a:xfrm>
      </xdr:grpSpPr>
      <xdr:sp macro="" textlink="">
        <xdr:nvSpPr>
          <xdr:cNvPr id="2237" name="Drawing 12">
            <a:extLst>
              <a:ext uri="{FF2B5EF4-FFF2-40B4-BE49-F238E27FC236}">
                <a16:creationId xmlns:a16="http://schemas.microsoft.com/office/drawing/2014/main" id="{FD5DD942-2D29-4098-9785-D44E0FBA8BD7}"/>
              </a:ext>
            </a:extLst>
          </xdr:cNvPr>
          <xdr:cNvSpPr>
            <a:spLocks/>
          </xdr:cNvSpPr>
        </xdr:nvSpPr>
        <xdr:spPr bwMode="auto">
          <a:xfrm>
            <a:off x="-18" y="-21727"/>
            <a:ext cx="17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16384"/>
              <a:gd name="T103" fmla="*/ 0 h 16384"/>
              <a:gd name="T104" fmla="*/ 16384 w 16384"/>
              <a:gd name="T105" fmla="*/ 16384 h 1638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16384" h="16384">
                <a:moveTo>
                  <a:pt x="0" y="16384"/>
                </a:moveTo>
                <a:lnTo>
                  <a:pt x="1767" y="0"/>
                </a:lnTo>
                <a:lnTo>
                  <a:pt x="10119" y="0"/>
                </a:lnTo>
                <a:lnTo>
                  <a:pt x="11084" y="0"/>
                </a:lnTo>
                <a:lnTo>
                  <a:pt x="11886" y="321"/>
                </a:lnTo>
                <a:lnTo>
                  <a:pt x="12529" y="642"/>
                </a:lnTo>
                <a:lnTo>
                  <a:pt x="13332" y="964"/>
                </a:lnTo>
                <a:lnTo>
                  <a:pt x="13975" y="1606"/>
                </a:lnTo>
                <a:lnTo>
                  <a:pt x="14456" y="2570"/>
                </a:lnTo>
                <a:lnTo>
                  <a:pt x="14938" y="3213"/>
                </a:lnTo>
                <a:lnTo>
                  <a:pt x="15421" y="4176"/>
                </a:lnTo>
                <a:lnTo>
                  <a:pt x="15742" y="5461"/>
                </a:lnTo>
                <a:lnTo>
                  <a:pt x="16063" y="6426"/>
                </a:lnTo>
                <a:lnTo>
                  <a:pt x="16223" y="7710"/>
                </a:lnTo>
                <a:lnTo>
                  <a:pt x="16384" y="8995"/>
                </a:lnTo>
                <a:lnTo>
                  <a:pt x="16384" y="10602"/>
                </a:lnTo>
                <a:lnTo>
                  <a:pt x="16384" y="11887"/>
                </a:lnTo>
                <a:lnTo>
                  <a:pt x="16384" y="13492"/>
                </a:lnTo>
                <a:lnTo>
                  <a:pt x="16223" y="14778"/>
                </a:lnTo>
                <a:lnTo>
                  <a:pt x="16063" y="16384"/>
                </a:lnTo>
                <a:lnTo>
                  <a:pt x="12368" y="16384"/>
                </a:lnTo>
                <a:lnTo>
                  <a:pt x="12529" y="16063"/>
                </a:lnTo>
                <a:lnTo>
                  <a:pt x="12529" y="14778"/>
                </a:lnTo>
                <a:lnTo>
                  <a:pt x="12689" y="12850"/>
                </a:lnTo>
                <a:lnTo>
                  <a:pt x="12689" y="11244"/>
                </a:lnTo>
                <a:lnTo>
                  <a:pt x="12368" y="9316"/>
                </a:lnTo>
                <a:lnTo>
                  <a:pt x="12047" y="8031"/>
                </a:lnTo>
                <a:lnTo>
                  <a:pt x="11565" y="6747"/>
                </a:lnTo>
                <a:lnTo>
                  <a:pt x="10762" y="5782"/>
                </a:lnTo>
                <a:lnTo>
                  <a:pt x="9959" y="5140"/>
                </a:lnTo>
                <a:lnTo>
                  <a:pt x="8835" y="5140"/>
                </a:lnTo>
                <a:lnTo>
                  <a:pt x="4979" y="5140"/>
                </a:lnTo>
                <a:lnTo>
                  <a:pt x="3855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8" name="Drawing 13">
            <a:extLst>
              <a:ext uri="{FF2B5EF4-FFF2-40B4-BE49-F238E27FC236}">
                <a16:creationId xmlns:a16="http://schemas.microsoft.com/office/drawing/2014/main" id="{481C97E8-E447-4647-81FB-779ADBF40180}"/>
              </a:ext>
            </a:extLst>
          </xdr:cNvPr>
          <xdr:cNvSpPr>
            <a:spLocks/>
          </xdr:cNvSpPr>
        </xdr:nvSpPr>
        <xdr:spPr bwMode="auto">
          <a:xfrm>
            <a:off x="-20" y="-21637"/>
            <a:ext cx="19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16384"/>
              <a:gd name="T115" fmla="*/ 0 h 16384"/>
              <a:gd name="T116" fmla="*/ 16384 w 16384"/>
              <a:gd name="T117" fmla="*/ 16384 h 16384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16384" h="16384">
                <a:moveTo>
                  <a:pt x="1639" y="0"/>
                </a:moveTo>
                <a:lnTo>
                  <a:pt x="0" y="16384"/>
                </a:lnTo>
                <a:lnTo>
                  <a:pt x="7000" y="16384"/>
                </a:lnTo>
                <a:lnTo>
                  <a:pt x="7894" y="16069"/>
                </a:lnTo>
                <a:lnTo>
                  <a:pt x="8639" y="16069"/>
                </a:lnTo>
                <a:lnTo>
                  <a:pt x="9384" y="15754"/>
                </a:lnTo>
                <a:lnTo>
                  <a:pt x="10278" y="15123"/>
                </a:lnTo>
                <a:lnTo>
                  <a:pt x="11023" y="14493"/>
                </a:lnTo>
                <a:lnTo>
                  <a:pt x="11767" y="13863"/>
                </a:lnTo>
                <a:lnTo>
                  <a:pt x="12363" y="12918"/>
                </a:lnTo>
                <a:lnTo>
                  <a:pt x="13107" y="11973"/>
                </a:lnTo>
                <a:lnTo>
                  <a:pt x="13704" y="10712"/>
                </a:lnTo>
                <a:lnTo>
                  <a:pt x="14150" y="9452"/>
                </a:lnTo>
                <a:lnTo>
                  <a:pt x="14746" y="7877"/>
                </a:lnTo>
                <a:lnTo>
                  <a:pt x="15193" y="6302"/>
                </a:lnTo>
                <a:lnTo>
                  <a:pt x="15639" y="4726"/>
                </a:lnTo>
                <a:lnTo>
                  <a:pt x="15938" y="2521"/>
                </a:lnTo>
                <a:lnTo>
                  <a:pt x="16384" y="630"/>
                </a:lnTo>
                <a:lnTo>
                  <a:pt x="16384" y="0"/>
                </a:lnTo>
                <a:lnTo>
                  <a:pt x="12959" y="0"/>
                </a:lnTo>
                <a:lnTo>
                  <a:pt x="12810" y="945"/>
                </a:lnTo>
                <a:lnTo>
                  <a:pt x="12660" y="2206"/>
                </a:lnTo>
                <a:lnTo>
                  <a:pt x="12363" y="3465"/>
                </a:lnTo>
                <a:lnTo>
                  <a:pt x="12213" y="4726"/>
                </a:lnTo>
                <a:lnTo>
                  <a:pt x="11767" y="5671"/>
                </a:lnTo>
                <a:lnTo>
                  <a:pt x="11469" y="6617"/>
                </a:lnTo>
                <a:lnTo>
                  <a:pt x="11023" y="7562"/>
                </a:lnTo>
                <a:lnTo>
                  <a:pt x="10576" y="8191"/>
                </a:lnTo>
                <a:lnTo>
                  <a:pt x="10128" y="8822"/>
                </a:lnTo>
                <a:lnTo>
                  <a:pt x="9681" y="9767"/>
                </a:lnTo>
                <a:lnTo>
                  <a:pt x="9086" y="10082"/>
                </a:lnTo>
                <a:lnTo>
                  <a:pt x="8490" y="10397"/>
                </a:lnTo>
                <a:lnTo>
                  <a:pt x="7745" y="11028"/>
                </a:lnTo>
                <a:lnTo>
                  <a:pt x="7150" y="11028"/>
                </a:lnTo>
                <a:lnTo>
                  <a:pt x="6405" y="11028"/>
                </a:lnTo>
                <a:lnTo>
                  <a:pt x="4021" y="11028"/>
                </a:lnTo>
                <a:lnTo>
                  <a:pt x="5065" y="0"/>
                </a:lnTo>
                <a:lnTo>
                  <a:pt x="1639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25400</xdr:colOff>
      <xdr:row>1</xdr:row>
      <xdr:rowOff>95250</xdr:rowOff>
    </xdr:from>
    <xdr:to>
      <xdr:col>4</xdr:col>
      <xdr:colOff>120650</xdr:colOff>
      <xdr:row>2</xdr:row>
      <xdr:rowOff>101600</xdr:rowOff>
    </xdr:to>
    <xdr:sp macro="" textlink="">
      <xdr:nvSpPr>
        <xdr:cNvPr id="2212" name="Drawing 14">
          <a:extLst>
            <a:ext uri="{FF2B5EF4-FFF2-40B4-BE49-F238E27FC236}">
              <a16:creationId xmlns:a16="http://schemas.microsoft.com/office/drawing/2014/main" id="{A9AF1852-5437-4192-A929-6C0DECE1A10B}"/>
            </a:ext>
          </a:extLst>
        </xdr:cNvPr>
        <xdr:cNvSpPr>
          <a:spLocks/>
        </xdr:cNvSpPr>
      </xdr:nvSpPr>
      <xdr:spPr bwMode="auto">
        <a:xfrm>
          <a:off x="2184400" y="254000"/>
          <a:ext cx="95250" cy="165100"/>
        </a:xfrm>
        <a:custGeom>
          <a:avLst/>
          <a:gdLst>
            <a:gd name="T0" fmla="*/ 90677828 w 16384"/>
            <a:gd name="T1" fmla="*/ 33934051 h 16384"/>
            <a:gd name="T2" fmla="*/ 86411845 w 16384"/>
            <a:gd name="T3" fmla="*/ 33934051 h 16384"/>
            <a:gd name="T4" fmla="*/ 77873851 w 16384"/>
            <a:gd name="T5" fmla="*/ 33934051 h 16384"/>
            <a:gd name="T6" fmla="*/ 69341186 w 16384"/>
            <a:gd name="T7" fmla="*/ 33934051 h 16384"/>
            <a:gd name="T8" fmla="*/ 60809123 w 16384"/>
            <a:gd name="T9" fmla="*/ 33934051 h 16384"/>
            <a:gd name="T10" fmla="*/ 53337442 w 16384"/>
            <a:gd name="T11" fmla="*/ 35929009 h 16384"/>
            <a:gd name="T12" fmla="*/ 48005145 w 16384"/>
            <a:gd name="T13" fmla="*/ 37925182 h 16384"/>
            <a:gd name="T14" fmla="*/ 45871770 w 16384"/>
            <a:gd name="T15" fmla="*/ 45906480 h 16384"/>
            <a:gd name="T16" fmla="*/ 44805457 w 16384"/>
            <a:gd name="T17" fmla="*/ 53887884 h 16384"/>
            <a:gd name="T18" fmla="*/ 48005145 w 16384"/>
            <a:gd name="T19" fmla="*/ 67855387 h 16384"/>
            <a:gd name="T20" fmla="*/ 53337442 w 16384"/>
            <a:gd name="T21" fmla="*/ 77845447 h 16384"/>
            <a:gd name="T22" fmla="*/ 60809123 w 16384"/>
            <a:gd name="T23" fmla="*/ 89804304 h 16384"/>
            <a:gd name="T24" fmla="*/ 69341186 w 16384"/>
            <a:gd name="T25" fmla="*/ 103784407 h 16384"/>
            <a:gd name="T26" fmla="*/ 76806858 w 16384"/>
            <a:gd name="T27" fmla="*/ 117752025 h 16384"/>
            <a:gd name="T28" fmla="*/ 83206226 w 16384"/>
            <a:gd name="T29" fmla="*/ 133728405 h 16384"/>
            <a:gd name="T30" fmla="*/ 85344852 w 16384"/>
            <a:gd name="T31" fmla="*/ 149690992 h 16384"/>
            <a:gd name="T32" fmla="*/ 83206226 w 16384"/>
            <a:gd name="T33" fmla="*/ 169644825 h 16384"/>
            <a:gd name="T34" fmla="*/ 76806858 w 16384"/>
            <a:gd name="T35" fmla="*/ 187616184 h 16384"/>
            <a:gd name="T36" fmla="*/ 66141498 w 16384"/>
            <a:gd name="T37" fmla="*/ 201583803 h 16384"/>
            <a:gd name="T38" fmla="*/ 49071450 w 16384"/>
            <a:gd name="T39" fmla="*/ 207582606 h 16384"/>
            <a:gd name="T40" fmla="*/ 0 w 16384"/>
            <a:gd name="T41" fmla="*/ 209565091 h 16384"/>
            <a:gd name="T42" fmla="*/ 34134777 w 16384"/>
            <a:gd name="T43" fmla="*/ 175643639 h 16384"/>
            <a:gd name="T44" fmla="*/ 41605777 w 16384"/>
            <a:gd name="T45" fmla="*/ 175643639 h 16384"/>
            <a:gd name="T46" fmla="*/ 49071450 w 16384"/>
            <a:gd name="T47" fmla="*/ 173635967 h 16384"/>
            <a:gd name="T48" fmla="*/ 54404435 w 16384"/>
            <a:gd name="T49" fmla="*/ 169644825 h 16384"/>
            <a:gd name="T50" fmla="*/ 57603513 w 16384"/>
            <a:gd name="T51" fmla="*/ 159668463 h 16384"/>
            <a:gd name="T52" fmla="*/ 56537122 w 16384"/>
            <a:gd name="T53" fmla="*/ 147695919 h 16384"/>
            <a:gd name="T54" fmla="*/ 52271129 w 16384"/>
            <a:gd name="T55" fmla="*/ 137718447 h 16384"/>
            <a:gd name="T56" fmla="*/ 44805457 w 16384"/>
            <a:gd name="T57" fmla="*/ 123750829 h 16384"/>
            <a:gd name="T58" fmla="*/ 37339706 w 16384"/>
            <a:gd name="T59" fmla="*/ 111779498 h 16384"/>
            <a:gd name="T60" fmla="*/ 28801713 w 16384"/>
            <a:gd name="T61" fmla="*/ 97798192 h 16384"/>
            <a:gd name="T62" fmla="*/ 22403034 w 16384"/>
            <a:gd name="T63" fmla="*/ 83830574 h 16384"/>
            <a:gd name="T64" fmla="*/ 18136361 w 16384"/>
            <a:gd name="T65" fmla="*/ 67855387 h 16384"/>
            <a:gd name="T66" fmla="*/ 17070048 w 16384"/>
            <a:gd name="T67" fmla="*/ 49896638 h 16384"/>
            <a:gd name="T68" fmla="*/ 21336041 w 16384"/>
            <a:gd name="T69" fmla="*/ 27947721 h 16384"/>
            <a:gd name="T70" fmla="*/ 29868706 w 16384"/>
            <a:gd name="T71" fmla="*/ 13967618 h 16384"/>
            <a:gd name="T72" fmla="*/ 43739074 w 16384"/>
            <a:gd name="T73" fmla="*/ 3991246 h 16384"/>
            <a:gd name="T74" fmla="*/ 62942498 w 16384"/>
            <a:gd name="T75" fmla="*/ 0 h 16384"/>
            <a:gd name="T76" fmla="*/ 68274804 w 16384"/>
            <a:gd name="T77" fmla="*/ 0 h 16384"/>
            <a:gd name="T78" fmla="*/ 78940155 w 16384"/>
            <a:gd name="T79" fmla="*/ 0 h 16384"/>
            <a:gd name="T80" fmla="*/ 90677828 w 16384"/>
            <a:gd name="T81" fmla="*/ 0 h 16384"/>
            <a:gd name="T82" fmla="*/ 96010212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56" y="2653"/>
              </a:moveTo>
              <a:lnTo>
                <a:pt x="15474" y="2653"/>
              </a:lnTo>
              <a:lnTo>
                <a:pt x="15110" y="2653"/>
              </a:lnTo>
              <a:lnTo>
                <a:pt x="14746" y="2653"/>
              </a:lnTo>
              <a:lnTo>
                <a:pt x="14017" y="2653"/>
              </a:lnTo>
              <a:lnTo>
                <a:pt x="13289" y="2653"/>
              </a:lnTo>
              <a:lnTo>
                <a:pt x="12561" y="2653"/>
              </a:lnTo>
              <a:lnTo>
                <a:pt x="11833" y="2653"/>
              </a:lnTo>
              <a:lnTo>
                <a:pt x="11287" y="2653"/>
              </a:lnTo>
              <a:lnTo>
                <a:pt x="10377" y="2653"/>
              </a:lnTo>
              <a:lnTo>
                <a:pt x="9648" y="2653"/>
              </a:lnTo>
              <a:lnTo>
                <a:pt x="9102" y="2809"/>
              </a:lnTo>
              <a:lnTo>
                <a:pt x="8556" y="2965"/>
              </a:lnTo>
              <a:lnTo>
                <a:pt x="8192" y="2965"/>
              </a:lnTo>
              <a:lnTo>
                <a:pt x="8010" y="3277"/>
              </a:lnTo>
              <a:lnTo>
                <a:pt x="7828" y="3589"/>
              </a:lnTo>
              <a:lnTo>
                <a:pt x="7646" y="3745"/>
              </a:lnTo>
              <a:lnTo>
                <a:pt x="7646" y="4213"/>
              </a:lnTo>
              <a:lnTo>
                <a:pt x="7828" y="4681"/>
              </a:lnTo>
              <a:lnTo>
                <a:pt x="8192" y="5305"/>
              </a:lnTo>
              <a:lnTo>
                <a:pt x="8556" y="5617"/>
              </a:lnTo>
              <a:lnTo>
                <a:pt x="9102" y="6086"/>
              </a:lnTo>
              <a:lnTo>
                <a:pt x="9648" y="6554"/>
              </a:lnTo>
              <a:lnTo>
                <a:pt x="10377" y="7021"/>
              </a:lnTo>
              <a:lnTo>
                <a:pt x="11105" y="7646"/>
              </a:lnTo>
              <a:lnTo>
                <a:pt x="11833" y="8114"/>
              </a:lnTo>
              <a:lnTo>
                <a:pt x="12561" y="8582"/>
              </a:lnTo>
              <a:lnTo>
                <a:pt x="13107" y="9206"/>
              </a:lnTo>
              <a:lnTo>
                <a:pt x="13653" y="9831"/>
              </a:lnTo>
              <a:lnTo>
                <a:pt x="14199" y="10455"/>
              </a:lnTo>
              <a:lnTo>
                <a:pt x="14381" y="11079"/>
              </a:lnTo>
              <a:lnTo>
                <a:pt x="14564" y="11703"/>
              </a:lnTo>
              <a:lnTo>
                <a:pt x="14564" y="12483"/>
              </a:lnTo>
              <a:lnTo>
                <a:pt x="14199" y="13263"/>
              </a:lnTo>
              <a:lnTo>
                <a:pt x="13835" y="14044"/>
              </a:lnTo>
              <a:lnTo>
                <a:pt x="13107" y="14668"/>
              </a:lnTo>
              <a:lnTo>
                <a:pt x="12379" y="15292"/>
              </a:lnTo>
              <a:lnTo>
                <a:pt x="11287" y="15760"/>
              </a:lnTo>
              <a:lnTo>
                <a:pt x="9830" y="16072"/>
              </a:lnTo>
              <a:lnTo>
                <a:pt x="8374" y="16229"/>
              </a:lnTo>
              <a:lnTo>
                <a:pt x="6554" y="16384"/>
              </a:lnTo>
              <a:lnTo>
                <a:pt x="0" y="16384"/>
              </a:lnTo>
              <a:lnTo>
                <a:pt x="546" y="13732"/>
              </a:lnTo>
              <a:lnTo>
                <a:pt x="5825" y="13732"/>
              </a:lnTo>
              <a:lnTo>
                <a:pt x="6554" y="13732"/>
              </a:lnTo>
              <a:lnTo>
                <a:pt x="7100" y="13732"/>
              </a:lnTo>
              <a:lnTo>
                <a:pt x="7646" y="13732"/>
              </a:lnTo>
              <a:lnTo>
                <a:pt x="8374" y="13575"/>
              </a:lnTo>
              <a:lnTo>
                <a:pt x="8920" y="13420"/>
              </a:lnTo>
              <a:lnTo>
                <a:pt x="9284" y="13263"/>
              </a:lnTo>
              <a:lnTo>
                <a:pt x="9648" y="12795"/>
              </a:lnTo>
              <a:lnTo>
                <a:pt x="9830" y="12483"/>
              </a:lnTo>
              <a:lnTo>
                <a:pt x="9830" y="12016"/>
              </a:lnTo>
              <a:lnTo>
                <a:pt x="9648" y="11547"/>
              </a:lnTo>
              <a:lnTo>
                <a:pt x="9284" y="11079"/>
              </a:lnTo>
              <a:lnTo>
                <a:pt x="8920" y="10767"/>
              </a:lnTo>
              <a:lnTo>
                <a:pt x="8374" y="10143"/>
              </a:lnTo>
              <a:lnTo>
                <a:pt x="7646" y="9675"/>
              </a:lnTo>
              <a:lnTo>
                <a:pt x="6918" y="9206"/>
              </a:lnTo>
              <a:lnTo>
                <a:pt x="6372" y="8739"/>
              </a:lnTo>
              <a:lnTo>
                <a:pt x="5643" y="8270"/>
              </a:lnTo>
              <a:lnTo>
                <a:pt x="4915" y="7646"/>
              </a:lnTo>
              <a:lnTo>
                <a:pt x="4369" y="7021"/>
              </a:lnTo>
              <a:lnTo>
                <a:pt x="3823" y="6554"/>
              </a:lnTo>
              <a:lnTo>
                <a:pt x="3277" y="5930"/>
              </a:lnTo>
              <a:lnTo>
                <a:pt x="3095" y="5305"/>
              </a:lnTo>
              <a:lnTo>
                <a:pt x="2913" y="4525"/>
              </a:lnTo>
              <a:lnTo>
                <a:pt x="2913" y="3901"/>
              </a:lnTo>
              <a:lnTo>
                <a:pt x="3095" y="2965"/>
              </a:lnTo>
              <a:lnTo>
                <a:pt x="3641" y="2185"/>
              </a:lnTo>
              <a:lnTo>
                <a:pt x="4187" y="1561"/>
              </a:lnTo>
              <a:lnTo>
                <a:pt x="5097" y="1092"/>
              </a:lnTo>
              <a:lnTo>
                <a:pt x="6189" y="624"/>
              </a:lnTo>
              <a:lnTo>
                <a:pt x="7464" y="312"/>
              </a:lnTo>
              <a:lnTo>
                <a:pt x="8920" y="0"/>
              </a:lnTo>
              <a:lnTo>
                <a:pt x="10741" y="0"/>
              </a:lnTo>
              <a:lnTo>
                <a:pt x="10923" y="0"/>
              </a:lnTo>
              <a:lnTo>
                <a:pt x="11651" y="0"/>
              </a:lnTo>
              <a:lnTo>
                <a:pt x="12561" y="0"/>
              </a:lnTo>
              <a:lnTo>
                <a:pt x="13471" y="0"/>
              </a:lnTo>
              <a:lnTo>
                <a:pt x="14564" y="0"/>
              </a:lnTo>
              <a:lnTo>
                <a:pt x="15474" y="0"/>
              </a:lnTo>
              <a:lnTo>
                <a:pt x="16202" y="0"/>
              </a:lnTo>
              <a:lnTo>
                <a:pt x="16384" y="0"/>
              </a:lnTo>
              <a:lnTo>
                <a:pt x="1565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133350</xdr:colOff>
      <xdr:row>1</xdr:row>
      <xdr:rowOff>95250</xdr:rowOff>
    </xdr:from>
    <xdr:to>
      <xdr:col>4</xdr:col>
      <xdr:colOff>228600</xdr:colOff>
      <xdr:row>2</xdr:row>
      <xdr:rowOff>101600</xdr:rowOff>
    </xdr:to>
    <xdr:sp macro="" textlink="">
      <xdr:nvSpPr>
        <xdr:cNvPr id="2213" name="Drawing 15">
          <a:extLst>
            <a:ext uri="{FF2B5EF4-FFF2-40B4-BE49-F238E27FC236}">
              <a16:creationId xmlns:a16="http://schemas.microsoft.com/office/drawing/2014/main" id="{8F3E74E5-388D-4558-A11E-A190CCEDC1A1}"/>
            </a:ext>
          </a:extLst>
        </xdr:cNvPr>
        <xdr:cNvSpPr>
          <a:spLocks/>
        </xdr:cNvSpPr>
      </xdr:nvSpPr>
      <xdr:spPr bwMode="auto">
        <a:xfrm>
          <a:off x="2292350" y="254000"/>
          <a:ext cx="95250" cy="165100"/>
        </a:xfrm>
        <a:custGeom>
          <a:avLst/>
          <a:gdLst>
            <a:gd name="T0" fmla="*/ 91831746 w 16384"/>
            <a:gd name="T1" fmla="*/ 33934051 h 16384"/>
            <a:gd name="T2" fmla="*/ 58441683 w 16384"/>
            <a:gd name="T3" fmla="*/ 33934051 h 16384"/>
            <a:gd name="T4" fmla="*/ 38611637 w 16384"/>
            <a:gd name="T5" fmla="*/ 209565091 h 16384"/>
            <a:gd name="T6" fmla="*/ 14609073 w 16384"/>
            <a:gd name="T7" fmla="*/ 209565091 h 16384"/>
            <a:gd name="T8" fmla="*/ 34439110 w 16384"/>
            <a:gd name="T9" fmla="*/ 33934051 h 16384"/>
            <a:gd name="T10" fmla="*/ 0 w 16384"/>
            <a:gd name="T11" fmla="*/ 33934051 h 16384"/>
            <a:gd name="T12" fmla="*/ 4178466 w 16384"/>
            <a:gd name="T13" fmla="*/ 0 h 16384"/>
            <a:gd name="T14" fmla="*/ 96010212 w 16384"/>
            <a:gd name="T15" fmla="*/ 0 h 16384"/>
            <a:gd name="T16" fmla="*/ 91831746 w 16384"/>
            <a:gd name="T17" fmla="*/ 33934051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71" y="2653"/>
              </a:moveTo>
              <a:lnTo>
                <a:pt x="9973" y="2653"/>
              </a:lnTo>
              <a:lnTo>
                <a:pt x="6589" y="16384"/>
              </a:lnTo>
              <a:lnTo>
                <a:pt x="2493" y="16384"/>
              </a:lnTo>
              <a:lnTo>
                <a:pt x="5877" y="2653"/>
              </a:lnTo>
              <a:lnTo>
                <a:pt x="0" y="2653"/>
              </a:lnTo>
              <a:lnTo>
                <a:pt x="713" y="0"/>
              </a:lnTo>
              <a:lnTo>
                <a:pt x="16384" y="0"/>
              </a:lnTo>
              <a:lnTo>
                <a:pt x="15671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1</xdr:row>
      <xdr:rowOff>95250</xdr:rowOff>
    </xdr:from>
    <xdr:to>
      <xdr:col>4</xdr:col>
      <xdr:colOff>304800</xdr:colOff>
      <xdr:row>2</xdr:row>
      <xdr:rowOff>101600</xdr:rowOff>
    </xdr:to>
    <xdr:sp macro="" textlink="">
      <xdr:nvSpPr>
        <xdr:cNvPr id="2214" name="Drawing 16">
          <a:extLst>
            <a:ext uri="{FF2B5EF4-FFF2-40B4-BE49-F238E27FC236}">
              <a16:creationId xmlns:a16="http://schemas.microsoft.com/office/drawing/2014/main" id="{5B6D78FC-DC0A-4B3F-9506-0AA7F6E255CC}"/>
            </a:ext>
          </a:extLst>
        </xdr:cNvPr>
        <xdr:cNvSpPr>
          <a:spLocks/>
        </xdr:cNvSpPr>
      </xdr:nvSpPr>
      <xdr:spPr bwMode="auto">
        <a:xfrm>
          <a:off x="2349500" y="254000"/>
          <a:ext cx="114300" cy="165100"/>
        </a:xfrm>
        <a:custGeom>
          <a:avLst/>
          <a:gdLst>
            <a:gd name="T0" fmla="*/ 66433359 w 16384"/>
            <a:gd name="T1" fmla="*/ 209565091 h 16384"/>
            <a:gd name="T2" fmla="*/ 84384124 w 16384"/>
            <a:gd name="T3" fmla="*/ 175643639 h 16384"/>
            <a:gd name="T4" fmla="*/ 145424666 w 16384"/>
            <a:gd name="T5" fmla="*/ 175643639 h 16384"/>
            <a:gd name="T6" fmla="*/ 127473902 w 16384"/>
            <a:gd name="T7" fmla="*/ 39920266 h 16384"/>
            <a:gd name="T8" fmla="*/ 43088690 w 16384"/>
            <a:gd name="T9" fmla="*/ 209565091 h 16384"/>
            <a:gd name="T10" fmla="*/ 0 w 16384"/>
            <a:gd name="T11" fmla="*/ 209565091 h 16384"/>
            <a:gd name="T12" fmla="*/ 111316508 w 16384"/>
            <a:gd name="T13" fmla="*/ 0 h 16384"/>
            <a:gd name="T14" fmla="*/ 161580972 w 16384"/>
            <a:gd name="T15" fmla="*/ 0 h 16384"/>
            <a:gd name="T16" fmla="*/ 192101301 w 16384"/>
            <a:gd name="T17" fmla="*/ 209565091 h 16384"/>
            <a:gd name="T18" fmla="*/ 66433359 w 16384"/>
            <a:gd name="T19" fmla="*/ 209565091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666" y="16384"/>
              </a:moveTo>
              <a:lnTo>
                <a:pt x="7197" y="13732"/>
              </a:lnTo>
              <a:lnTo>
                <a:pt x="12403" y="13732"/>
              </a:lnTo>
              <a:lnTo>
                <a:pt x="10872" y="3121"/>
              </a:lnTo>
              <a:lnTo>
                <a:pt x="3675" y="16384"/>
              </a:lnTo>
              <a:lnTo>
                <a:pt x="0" y="16384"/>
              </a:lnTo>
              <a:lnTo>
                <a:pt x="9494" y="0"/>
              </a:lnTo>
              <a:lnTo>
                <a:pt x="13781" y="0"/>
              </a:lnTo>
              <a:lnTo>
                <a:pt x="16384" y="16384"/>
              </a:lnTo>
              <a:lnTo>
                <a:pt x="5666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311150</xdr:colOff>
      <xdr:row>1</xdr:row>
      <xdr:rowOff>95250</xdr:rowOff>
    </xdr:from>
    <xdr:to>
      <xdr:col>5</xdr:col>
      <xdr:colOff>6350</xdr:colOff>
      <xdr:row>2</xdr:row>
      <xdr:rowOff>101600</xdr:rowOff>
    </xdr:to>
    <xdr:sp macro="" textlink="">
      <xdr:nvSpPr>
        <xdr:cNvPr id="2215" name="Drawing 17">
          <a:extLst>
            <a:ext uri="{FF2B5EF4-FFF2-40B4-BE49-F238E27FC236}">
              <a16:creationId xmlns:a16="http://schemas.microsoft.com/office/drawing/2014/main" id="{7E88B613-5207-4BD2-97D7-EAD97F62568B}"/>
            </a:ext>
          </a:extLst>
        </xdr:cNvPr>
        <xdr:cNvSpPr>
          <a:spLocks/>
        </xdr:cNvSpPr>
      </xdr:nvSpPr>
      <xdr:spPr bwMode="auto">
        <a:xfrm>
          <a:off x="2470150" y="254000"/>
          <a:ext cx="304800" cy="165100"/>
        </a:xfrm>
        <a:custGeom>
          <a:avLst/>
          <a:gdLst>
            <a:gd name="T0" fmla="*/ 117383616 w 16384"/>
            <a:gd name="T1" fmla="*/ 33934051 h 16384"/>
            <a:gd name="T2" fmla="*/ 73858543 w 16384"/>
            <a:gd name="T3" fmla="*/ 33934051 h 16384"/>
            <a:gd name="T4" fmla="*/ 50112476 w 16384"/>
            <a:gd name="T5" fmla="*/ 209565091 h 16384"/>
            <a:gd name="T6" fmla="*/ 18460827 w 16384"/>
            <a:gd name="T7" fmla="*/ 209565091 h 16384"/>
            <a:gd name="T8" fmla="*/ 43524292 w 16384"/>
            <a:gd name="T9" fmla="*/ 33934051 h 16384"/>
            <a:gd name="T10" fmla="*/ 0 w 16384"/>
            <a:gd name="T11" fmla="*/ 33934051 h 16384"/>
            <a:gd name="T12" fmla="*/ 5269920 w 16384"/>
            <a:gd name="T13" fmla="*/ 0 h 16384"/>
            <a:gd name="T14" fmla="*/ 122653537 w 16384"/>
            <a:gd name="T15" fmla="*/ 0 h 16384"/>
            <a:gd name="T16" fmla="*/ 117383616 w 16384"/>
            <a:gd name="T17" fmla="*/ 33934051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80" y="2653"/>
              </a:moveTo>
              <a:lnTo>
                <a:pt x="9866" y="2653"/>
              </a:lnTo>
              <a:lnTo>
                <a:pt x="6694" y="16384"/>
              </a:lnTo>
              <a:lnTo>
                <a:pt x="2466" y="16384"/>
              </a:lnTo>
              <a:lnTo>
                <a:pt x="5814" y="2653"/>
              </a:lnTo>
              <a:lnTo>
                <a:pt x="0" y="2653"/>
              </a:lnTo>
              <a:lnTo>
                <a:pt x="704" y="0"/>
              </a:lnTo>
              <a:lnTo>
                <a:pt x="16384" y="0"/>
              </a:lnTo>
              <a:lnTo>
                <a:pt x="15680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95250</xdr:rowOff>
    </xdr:from>
    <xdr:to>
      <xdr:col>5</xdr:col>
      <xdr:colOff>107950</xdr:colOff>
      <xdr:row>2</xdr:row>
      <xdr:rowOff>101600</xdr:rowOff>
    </xdr:to>
    <xdr:sp macro="" textlink="">
      <xdr:nvSpPr>
        <xdr:cNvPr id="2216" name="Drawing 18">
          <a:extLst>
            <a:ext uri="{FF2B5EF4-FFF2-40B4-BE49-F238E27FC236}">
              <a16:creationId xmlns:a16="http://schemas.microsoft.com/office/drawing/2014/main" id="{7F350E7B-1BDE-4B1B-A4DB-EEE38D5C1B53}"/>
            </a:ext>
          </a:extLst>
        </xdr:cNvPr>
        <xdr:cNvSpPr>
          <a:spLocks/>
        </xdr:cNvSpPr>
      </xdr:nvSpPr>
      <xdr:spPr bwMode="auto">
        <a:xfrm>
          <a:off x="2768600" y="254000"/>
          <a:ext cx="107950" cy="165100"/>
        </a:xfrm>
        <a:custGeom>
          <a:avLst/>
          <a:gdLst>
            <a:gd name="T0" fmla="*/ 149835793 w 16384"/>
            <a:gd name="T1" fmla="*/ 33934051 h 16384"/>
            <a:gd name="T2" fmla="*/ 66422428 w 16384"/>
            <a:gd name="T3" fmla="*/ 33934051 h 16384"/>
            <a:gd name="T4" fmla="*/ 57155117 w 16384"/>
            <a:gd name="T5" fmla="*/ 87821820 h 16384"/>
            <a:gd name="T6" fmla="*/ 129752823 w 16384"/>
            <a:gd name="T7" fmla="*/ 87821820 h 16384"/>
            <a:gd name="T8" fmla="*/ 123577446 w 16384"/>
            <a:gd name="T9" fmla="*/ 117752025 h 16384"/>
            <a:gd name="T10" fmla="*/ 50970173 w 16384"/>
            <a:gd name="T11" fmla="*/ 117752025 h 16384"/>
            <a:gd name="T12" fmla="*/ 41711570 w 16384"/>
            <a:gd name="T13" fmla="*/ 175643639 h 16384"/>
            <a:gd name="T14" fmla="*/ 125123956 w 16384"/>
            <a:gd name="T15" fmla="*/ 175643639 h 16384"/>
            <a:gd name="T16" fmla="*/ 120485513 w 16384"/>
            <a:gd name="T17" fmla="*/ 209565091 h 16384"/>
            <a:gd name="T18" fmla="*/ 0 w 16384"/>
            <a:gd name="T19" fmla="*/ 209565091 h 16384"/>
            <a:gd name="T20" fmla="*/ 35525647 w 16384"/>
            <a:gd name="T21" fmla="*/ 0 h 16384"/>
            <a:gd name="T22" fmla="*/ 154474226 w 16384"/>
            <a:gd name="T23" fmla="*/ 0 h 16384"/>
            <a:gd name="T24" fmla="*/ 149835793 w 16384"/>
            <a:gd name="T25" fmla="*/ 33934051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92" y="2653"/>
              </a:moveTo>
              <a:lnTo>
                <a:pt x="7045" y="2653"/>
              </a:lnTo>
              <a:lnTo>
                <a:pt x="6062" y="6866"/>
              </a:lnTo>
              <a:lnTo>
                <a:pt x="13762" y="6866"/>
              </a:lnTo>
              <a:lnTo>
                <a:pt x="13107" y="9206"/>
              </a:lnTo>
              <a:lnTo>
                <a:pt x="5406" y="9206"/>
              </a:lnTo>
              <a:lnTo>
                <a:pt x="4424" y="13732"/>
              </a:lnTo>
              <a:lnTo>
                <a:pt x="13271" y="13732"/>
              </a:lnTo>
              <a:lnTo>
                <a:pt x="12779" y="16384"/>
              </a:lnTo>
              <a:lnTo>
                <a:pt x="0" y="16384"/>
              </a:lnTo>
              <a:lnTo>
                <a:pt x="3768" y="0"/>
              </a:lnTo>
              <a:lnTo>
                <a:pt x="16384" y="0"/>
              </a:lnTo>
              <a:lnTo>
                <a:pt x="15892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95250</xdr:colOff>
      <xdr:row>1</xdr:row>
      <xdr:rowOff>95250</xdr:rowOff>
    </xdr:from>
    <xdr:to>
      <xdr:col>5</xdr:col>
      <xdr:colOff>190500</xdr:colOff>
      <xdr:row>2</xdr:row>
      <xdr:rowOff>101600</xdr:rowOff>
    </xdr:to>
    <xdr:sp macro="" textlink="">
      <xdr:nvSpPr>
        <xdr:cNvPr id="2217" name="Drawing 19">
          <a:extLst>
            <a:ext uri="{FF2B5EF4-FFF2-40B4-BE49-F238E27FC236}">
              <a16:creationId xmlns:a16="http://schemas.microsoft.com/office/drawing/2014/main" id="{DBE26B60-E9B4-4269-8250-4B076518FAD2}"/>
            </a:ext>
          </a:extLst>
        </xdr:cNvPr>
        <xdr:cNvSpPr>
          <a:spLocks/>
        </xdr:cNvSpPr>
      </xdr:nvSpPr>
      <xdr:spPr bwMode="auto">
        <a:xfrm>
          <a:off x="2863850" y="254000"/>
          <a:ext cx="95250" cy="165100"/>
        </a:xfrm>
        <a:custGeom>
          <a:avLst/>
          <a:gdLst>
            <a:gd name="T0" fmla="*/ 90618818 w 16384"/>
            <a:gd name="T1" fmla="*/ 33934051 h 16384"/>
            <a:gd name="T2" fmla="*/ 85228120 w 16384"/>
            <a:gd name="T3" fmla="*/ 33934051 h 16384"/>
            <a:gd name="T4" fmla="*/ 77668303 w 16384"/>
            <a:gd name="T5" fmla="*/ 33934051 h 16384"/>
            <a:gd name="T6" fmla="*/ 69042783 w 16384"/>
            <a:gd name="T7" fmla="*/ 33934051 h 16384"/>
            <a:gd name="T8" fmla="*/ 60410574 w 16384"/>
            <a:gd name="T9" fmla="*/ 33934051 h 16384"/>
            <a:gd name="T10" fmla="*/ 52857367 w 16384"/>
            <a:gd name="T11" fmla="*/ 35929009 h 16384"/>
            <a:gd name="T12" fmla="*/ 48544232 w 16384"/>
            <a:gd name="T13" fmla="*/ 37925182 h 16384"/>
            <a:gd name="T14" fmla="*/ 45309409 w 16384"/>
            <a:gd name="T15" fmla="*/ 45906480 h 16384"/>
            <a:gd name="T16" fmla="*/ 45309409 w 16384"/>
            <a:gd name="T17" fmla="*/ 53887884 h 16384"/>
            <a:gd name="T18" fmla="*/ 47465981 w 16384"/>
            <a:gd name="T19" fmla="*/ 67855387 h 16384"/>
            <a:gd name="T20" fmla="*/ 52857367 w 16384"/>
            <a:gd name="T21" fmla="*/ 77845447 h 16384"/>
            <a:gd name="T22" fmla="*/ 60410574 w 16384"/>
            <a:gd name="T23" fmla="*/ 89804304 h 16384"/>
            <a:gd name="T24" fmla="*/ 69042783 w 16384"/>
            <a:gd name="T25" fmla="*/ 103784407 h 16384"/>
            <a:gd name="T26" fmla="*/ 76589973 w 16384"/>
            <a:gd name="T27" fmla="*/ 117752025 h 16384"/>
            <a:gd name="T28" fmla="*/ 81981359 w 16384"/>
            <a:gd name="T29" fmla="*/ 133728405 h 16384"/>
            <a:gd name="T30" fmla="*/ 85228120 w 16384"/>
            <a:gd name="T31" fmla="*/ 149690992 h 16384"/>
            <a:gd name="T32" fmla="*/ 83059689 w 16384"/>
            <a:gd name="T33" fmla="*/ 169644825 h 16384"/>
            <a:gd name="T34" fmla="*/ 77668303 w 16384"/>
            <a:gd name="T35" fmla="*/ 187616184 h 16384"/>
            <a:gd name="T36" fmla="*/ 65807890 w 16384"/>
            <a:gd name="T37" fmla="*/ 201583803 h 16384"/>
            <a:gd name="T38" fmla="*/ 48544232 w 16384"/>
            <a:gd name="T39" fmla="*/ 207582606 h 16384"/>
            <a:gd name="T40" fmla="*/ 0 w 16384"/>
            <a:gd name="T41" fmla="*/ 209565091 h 16384"/>
            <a:gd name="T42" fmla="*/ 34515387 w 16384"/>
            <a:gd name="T43" fmla="*/ 175643639 h 16384"/>
            <a:gd name="T44" fmla="*/ 40996344 w 16384"/>
            <a:gd name="T45" fmla="*/ 175643639 h 16384"/>
            <a:gd name="T46" fmla="*/ 48544232 w 16384"/>
            <a:gd name="T47" fmla="*/ 173635967 h 16384"/>
            <a:gd name="T48" fmla="*/ 53935618 w 16384"/>
            <a:gd name="T49" fmla="*/ 169644825 h 16384"/>
            <a:gd name="T50" fmla="*/ 57170432 w 16384"/>
            <a:gd name="T51" fmla="*/ 159668463 h 16384"/>
            <a:gd name="T52" fmla="*/ 57170432 w 16384"/>
            <a:gd name="T53" fmla="*/ 147695919 h 16384"/>
            <a:gd name="T54" fmla="*/ 51779046 w 16384"/>
            <a:gd name="T55" fmla="*/ 137718447 h 16384"/>
            <a:gd name="T56" fmla="*/ 45309409 w 16384"/>
            <a:gd name="T57" fmla="*/ 123750829 h 16384"/>
            <a:gd name="T58" fmla="*/ 37762140 w 16384"/>
            <a:gd name="T59" fmla="*/ 111779498 h 16384"/>
            <a:gd name="T60" fmla="*/ 29123993 w 16384"/>
            <a:gd name="T61" fmla="*/ 97798192 h 16384"/>
            <a:gd name="T62" fmla="*/ 22655044 w 16384"/>
            <a:gd name="T63" fmla="*/ 83830574 h 16384"/>
            <a:gd name="T64" fmla="*/ 17263658 w 16384"/>
            <a:gd name="T65" fmla="*/ 67855387 h 16384"/>
            <a:gd name="T66" fmla="*/ 16185416 w 16384"/>
            <a:gd name="T67" fmla="*/ 49896638 h 16384"/>
            <a:gd name="T68" fmla="*/ 20498481 w 16384"/>
            <a:gd name="T69" fmla="*/ 27947721 h 16384"/>
            <a:gd name="T70" fmla="*/ 29123993 w 16384"/>
            <a:gd name="T71" fmla="*/ 13967618 h 16384"/>
            <a:gd name="T72" fmla="*/ 43152837 w 16384"/>
            <a:gd name="T73" fmla="*/ 3991246 h 16384"/>
            <a:gd name="T74" fmla="*/ 62573076 w 16384"/>
            <a:gd name="T75" fmla="*/ 0 h 16384"/>
            <a:gd name="T76" fmla="*/ 67964462 w 16384"/>
            <a:gd name="T77" fmla="*/ 0 h 16384"/>
            <a:gd name="T78" fmla="*/ 79824796 w 16384"/>
            <a:gd name="T79" fmla="*/ 0 h 16384"/>
            <a:gd name="T80" fmla="*/ 90618818 w 16384"/>
            <a:gd name="T81" fmla="*/ 0 h 16384"/>
            <a:gd name="T82" fmla="*/ 96010212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48" y="2653"/>
              </a:moveTo>
              <a:lnTo>
                <a:pt x="15464" y="2653"/>
              </a:lnTo>
              <a:lnTo>
                <a:pt x="15280" y="2653"/>
              </a:lnTo>
              <a:lnTo>
                <a:pt x="14544" y="2653"/>
              </a:lnTo>
              <a:lnTo>
                <a:pt x="13990" y="2653"/>
              </a:lnTo>
              <a:lnTo>
                <a:pt x="13254" y="2653"/>
              </a:lnTo>
              <a:lnTo>
                <a:pt x="12518" y="2653"/>
              </a:lnTo>
              <a:lnTo>
                <a:pt x="11782" y="2653"/>
              </a:lnTo>
              <a:lnTo>
                <a:pt x="11230" y="2653"/>
              </a:lnTo>
              <a:lnTo>
                <a:pt x="10309" y="2653"/>
              </a:lnTo>
              <a:lnTo>
                <a:pt x="9756" y="2653"/>
              </a:lnTo>
              <a:lnTo>
                <a:pt x="9020" y="2809"/>
              </a:lnTo>
              <a:lnTo>
                <a:pt x="8652" y="2965"/>
              </a:lnTo>
              <a:lnTo>
                <a:pt x="8284" y="2965"/>
              </a:lnTo>
              <a:lnTo>
                <a:pt x="7916" y="3277"/>
              </a:lnTo>
              <a:lnTo>
                <a:pt x="7732" y="3589"/>
              </a:lnTo>
              <a:lnTo>
                <a:pt x="7732" y="3745"/>
              </a:lnTo>
              <a:lnTo>
                <a:pt x="7732" y="4213"/>
              </a:lnTo>
              <a:lnTo>
                <a:pt x="7732" y="4681"/>
              </a:lnTo>
              <a:lnTo>
                <a:pt x="8100" y="5305"/>
              </a:lnTo>
              <a:lnTo>
                <a:pt x="8468" y="5617"/>
              </a:lnTo>
              <a:lnTo>
                <a:pt x="9020" y="6086"/>
              </a:lnTo>
              <a:lnTo>
                <a:pt x="9756" y="6554"/>
              </a:lnTo>
              <a:lnTo>
                <a:pt x="10309" y="7021"/>
              </a:lnTo>
              <a:lnTo>
                <a:pt x="11046" y="7646"/>
              </a:lnTo>
              <a:lnTo>
                <a:pt x="11782" y="8114"/>
              </a:lnTo>
              <a:lnTo>
                <a:pt x="12518" y="8582"/>
              </a:lnTo>
              <a:lnTo>
                <a:pt x="13070" y="9206"/>
              </a:lnTo>
              <a:lnTo>
                <a:pt x="13622" y="9831"/>
              </a:lnTo>
              <a:lnTo>
                <a:pt x="13990" y="10455"/>
              </a:lnTo>
              <a:lnTo>
                <a:pt x="14358" y="11079"/>
              </a:lnTo>
              <a:lnTo>
                <a:pt x="14544" y="11703"/>
              </a:lnTo>
              <a:lnTo>
                <a:pt x="14544" y="12483"/>
              </a:lnTo>
              <a:lnTo>
                <a:pt x="14174" y="13263"/>
              </a:lnTo>
              <a:lnTo>
                <a:pt x="13806" y="14044"/>
              </a:lnTo>
              <a:lnTo>
                <a:pt x="13254" y="14668"/>
              </a:lnTo>
              <a:lnTo>
                <a:pt x="12334" y="15292"/>
              </a:lnTo>
              <a:lnTo>
                <a:pt x="11230" y="15760"/>
              </a:lnTo>
              <a:lnTo>
                <a:pt x="9940" y="16072"/>
              </a:lnTo>
              <a:lnTo>
                <a:pt x="8284" y="16229"/>
              </a:lnTo>
              <a:lnTo>
                <a:pt x="6444" y="16384"/>
              </a:lnTo>
              <a:lnTo>
                <a:pt x="0" y="16384"/>
              </a:lnTo>
              <a:lnTo>
                <a:pt x="736" y="13732"/>
              </a:lnTo>
              <a:lnTo>
                <a:pt x="5890" y="13732"/>
              </a:lnTo>
              <a:lnTo>
                <a:pt x="6444" y="13732"/>
              </a:lnTo>
              <a:lnTo>
                <a:pt x="6996" y="13732"/>
              </a:lnTo>
              <a:lnTo>
                <a:pt x="7732" y="13732"/>
              </a:lnTo>
              <a:lnTo>
                <a:pt x="8284" y="13575"/>
              </a:lnTo>
              <a:lnTo>
                <a:pt x="8836" y="13420"/>
              </a:lnTo>
              <a:lnTo>
                <a:pt x="9204" y="13263"/>
              </a:lnTo>
              <a:lnTo>
                <a:pt x="9572" y="12795"/>
              </a:lnTo>
              <a:lnTo>
                <a:pt x="9756" y="12483"/>
              </a:lnTo>
              <a:lnTo>
                <a:pt x="9756" y="12016"/>
              </a:lnTo>
              <a:lnTo>
                <a:pt x="9756" y="11547"/>
              </a:lnTo>
              <a:lnTo>
                <a:pt x="9388" y="11079"/>
              </a:lnTo>
              <a:lnTo>
                <a:pt x="8836" y="10767"/>
              </a:lnTo>
              <a:lnTo>
                <a:pt x="8284" y="10143"/>
              </a:lnTo>
              <a:lnTo>
                <a:pt x="7732" y="9675"/>
              </a:lnTo>
              <a:lnTo>
                <a:pt x="6996" y="9206"/>
              </a:lnTo>
              <a:lnTo>
                <a:pt x="6444" y="8739"/>
              </a:lnTo>
              <a:lnTo>
                <a:pt x="5706" y="8270"/>
              </a:lnTo>
              <a:lnTo>
                <a:pt x="4970" y="7646"/>
              </a:lnTo>
              <a:lnTo>
                <a:pt x="4418" y="7021"/>
              </a:lnTo>
              <a:lnTo>
                <a:pt x="3866" y="6554"/>
              </a:lnTo>
              <a:lnTo>
                <a:pt x="3314" y="5930"/>
              </a:lnTo>
              <a:lnTo>
                <a:pt x="2946" y="5305"/>
              </a:lnTo>
              <a:lnTo>
                <a:pt x="2762" y="4525"/>
              </a:lnTo>
              <a:lnTo>
                <a:pt x="2762" y="3901"/>
              </a:lnTo>
              <a:lnTo>
                <a:pt x="3130" y="2965"/>
              </a:lnTo>
              <a:lnTo>
                <a:pt x="3498" y="2185"/>
              </a:lnTo>
              <a:lnTo>
                <a:pt x="4234" y="1561"/>
              </a:lnTo>
              <a:lnTo>
                <a:pt x="4970" y="1092"/>
              </a:lnTo>
              <a:lnTo>
                <a:pt x="6260" y="624"/>
              </a:lnTo>
              <a:lnTo>
                <a:pt x="7364" y="312"/>
              </a:lnTo>
              <a:lnTo>
                <a:pt x="9020" y="0"/>
              </a:lnTo>
              <a:lnTo>
                <a:pt x="10678" y="0"/>
              </a:lnTo>
              <a:lnTo>
                <a:pt x="11046" y="0"/>
              </a:lnTo>
              <a:lnTo>
                <a:pt x="11598" y="0"/>
              </a:lnTo>
              <a:lnTo>
                <a:pt x="12518" y="0"/>
              </a:lnTo>
              <a:lnTo>
                <a:pt x="13622" y="0"/>
              </a:lnTo>
              <a:lnTo>
                <a:pt x="14544" y="0"/>
              </a:lnTo>
              <a:lnTo>
                <a:pt x="15464" y="0"/>
              </a:lnTo>
              <a:lnTo>
                <a:pt x="16200" y="0"/>
              </a:lnTo>
              <a:lnTo>
                <a:pt x="16384" y="0"/>
              </a:lnTo>
              <a:lnTo>
                <a:pt x="1564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139700</xdr:colOff>
      <xdr:row>3</xdr:row>
      <xdr:rowOff>69850</xdr:rowOff>
    </xdr:from>
    <xdr:to>
      <xdr:col>2</xdr:col>
      <xdr:colOff>241300</xdr:colOff>
      <xdr:row>4</xdr:row>
      <xdr:rowOff>69850</xdr:rowOff>
    </xdr:to>
    <xdr:sp macro="" textlink="">
      <xdr:nvSpPr>
        <xdr:cNvPr id="2218" name="Drawing 20">
          <a:extLst>
            <a:ext uri="{FF2B5EF4-FFF2-40B4-BE49-F238E27FC236}">
              <a16:creationId xmlns:a16="http://schemas.microsoft.com/office/drawing/2014/main" id="{01B1D0E7-081A-4CFC-9D9D-D24DB4EDF825}"/>
            </a:ext>
          </a:extLst>
        </xdr:cNvPr>
        <xdr:cNvSpPr>
          <a:spLocks/>
        </xdr:cNvSpPr>
      </xdr:nvSpPr>
      <xdr:spPr bwMode="auto">
        <a:xfrm>
          <a:off x="1079500" y="546100"/>
          <a:ext cx="101600" cy="158750"/>
        </a:xfrm>
        <a:custGeom>
          <a:avLst/>
          <a:gdLst>
            <a:gd name="T0" fmla="*/ 66327868 w 16384"/>
            <a:gd name="T1" fmla="*/ 99582946 h 16384"/>
            <a:gd name="T2" fmla="*/ 63827360 w 16384"/>
            <a:gd name="T3" fmla="*/ 99582946 h 16384"/>
            <a:gd name="T4" fmla="*/ 62576673 w 16384"/>
            <a:gd name="T5" fmla="*/ 99582946 h 16384"/>
            <a:gd name="T6" fmla="*/ 61319504 w 16384"/>
            <a:gd name="T7" fmla="*/ 99582946 h 16384"/>
            <a:gd name="T8" fmla="*/ 58818996 w 16384"/>
            <a:gd name="T9" fmla="*/ 99582946 h 16384"/>
            <a:gd name="T10" fmla="*/ 57569091 w 16384"/>
            <a:gd name="T11" fmla="*/ 99582946 h 16384"/>
            <a:gd name="T12" fmla="*/ 55068499 w 16384"/>
            <a:gd name="T13" fmla="*/ 99582946 h 16384"/>
            <a:gd name="T14" fmla="*/ 53810632 w 16384"/>
            <a:gd name="T15" fmla="*/ 99582946 h 16384"/>
            <a:gd name="T16" fmla="*/ 52567991 w 16384"/>
            <a:gd name="T17" fmla="*/ 98022965 h 16384"/>
            <a:gd name="T18" fmla="*/ 51310040 w 16384"/>
            <a:gd name="T19" fmla="*/ 74692462 h 16384"/>
            <a:gd name="T20" fmla="*/ 52567991 w 16384"/>
            <a:gd name="T21" fmla="*/ 74692462 h 16384"/>
            <a:gd name="T22" fmla="*/ 53810632 w 16384"/>
            <a:gd name="T23" fmla="*/ 76253422 h 16384"/>
            <a:gd name="T24" fmla="*/ 55068499 w 16384"/>
            <a:gd name="T25" fmla="*/ 76253422 h 16384"/>
            <a:gd name="T26" fmla="*/ 57569091 w 16384"/>
            <a:gd name="T27" fmla="*/ 76253422 h 16384"/>
            <a:gd name="T28" fmla="*/ 58818996 w 16384"/>
            <a:gd name="T29" fmla="*/ 76253422 h 16384"/>
            <a:gd name="T30" fmla="*/ 60076863 w 16384"/>
            <a:gd name="T31" fmla="*/ 76253422 h 16384"/>
            <a:gd name="T32" fmla="*/ 62576673 w 16384"/>
            <a:gd name="T33" fmla="*/ 76253422 h 16384"/>
            <a:gd name="T34" fmla="*/ 63827360 w 16384"/>
            <a:gd name="T35" fmla="*/ 76253422 h 16384"/>
            <a:gd name="T36" fmla="*/ 70085545 w 16384"/>
            <a:gd name="T37" fmla="*/ 76253422 h 16384"/>
            <a:gd name="T38" fmla="*/ 76343740 w 16384"/>
            <a:gd name="T39" fmla="*/ 73141169 h 16384"/>
            <a:gd name="T40" fmla="*/ 81344923 w 16384"/>
            <a:gd name="T41" fmla="*/ 70029894 h 16384"/>
            <a:gd name="T42" fmla="*/ 85102517 w 16384"/>
            <a:gd name="T43" fmla="*/ 66918619 h 16384"/>
            <a:gd name="T44" fmla="*/ 88861060 w 16384"/>
            <a:gd name="T45" fmla="*/ 62247265 h 16384"/>
            <a:gd name="T46" fmla="*/ 90110881 w 16384"/>
            <a:gd name="T47" fmla="*/ 57565355 h 16384"/>
            <a:gd name="T48" fmla="*/ 91361568 w 16384"/>
            <a:gd name="T49" fmla="*/ 54454081 h 16384"/>
            <a:gd name="T50" fmla="*/ 92618737 w 16384"/>
            <a:gd name="T51" fmla="*/ 49791424 h 16384"/>
            <a:gd name="T52" fmla="*/ 93861378 w 16384"/>
            <a:gd name="T53" fmla="*/ 43568874 h 16384"/>
            <a:gd name="T54" fmla="*/ 92618737 w 16384"/>
            <a:gd name="T55" fmla="*/ 38907186 h 16384"/>
            <a:gd name="T56" fmla="*/ 92618737 w 16384"/>
            <a:gd name="T57" fmla="*/ 34234952 h 16384"/>
            <a:gd name="T58" fmla="*/ 90110881 w 16384"/>
            <a:gd name="T59" fmla="*/ 31123677 h 16384"/>
            <a:gd name="T60" fmla="*/ 88861060 w 16384"/>
            <a:gd name="T61" fmla="*/ 29572294 h 16384"/>
            <a:gd name="T62" fmla="*/ 85102517 w 16384"/>
            <a:gd name="T63" fmla="*/ 26461020 h 16384"/>
            <a:gd name="T64" fmla="*/ 81344923 w 16384"/>
            <a:gd name="T65" fmla="*/ 26461020 h 16384"/>
            <a:gd name="T66" fmla="*/ 77594417 w 16384"/>
            <a:gd name="T67" fmla="*/ 26461020 h 16384"/>
            <a:gd name="T68" fmla="*/ 53810632 w 16384"/>
            <a:gd name="T69" fmla="*/ 26461020 h 16384"/>
            <a:gd name="T70" fmla="*/ 30034799 w 16384"/>
            <a:gd name="T71" fmla="*/ 161830211 h 16384"/>
            <a:gd name="T72" fmla="*/ 0 w 16384"/>
            <a:gd name="T73" fmla="*/ 161830211 h 16384"/>
            <a:gd name="T74" fmla="*/ 28784113 w 16384"/>
            <a:gd name="T75" fmla="*/ 0 h 16384"/>
            <a:gd name="T76" fmla="*/ 92618737 w 16384"/>
            <a:gd name="T77" fmla="*/ 0 h 16384"/>
            <a:gd name="T78" fmla="*/ 102628210 w 16384"/>
            <a:gd name="T79" fmla="*/ 1550315 h 16384"/>
            <a:gd name="T80" fmla="*/ 110136301 w 16384"/>
            <a:gd name="T81" fmla="*/ 4661689 h 16384"/>
            <a:gd name="T82" fmla="*/ 115144581 w 16384"/>
            <a:gd name="T83" fmla="*/ 10885207 h 16384"/>
            <a:gd name="T84" fmla="*/ 120152945 w 16384"/>
            <a:gd name="T85" fmla="*/ 17107855 h 16384"/>
            <a:gd name="T86" fmla="*/ 121395585 w 16384"/>
            <a:gd name="T87" fmla="*/ 26461020 h 16384"/>
            <a:gd name="T88" fmla="*/ 122653537 w 16384"/>
            <a:gd name="T89" fmla="*/ 34234952 h 16384"/>
            <a:gd name="T90" fmla="*/ 122653537 w 16384"/>
            <a:gd name="T91" fmla="*/ 42007915 h 16384"/>
            <a:gd name="T92" fmla="*/ 121395585 w 16384"/>
            <a:gd name="T93" fmla="*/ 49791424 h 16384"/>
            <a:gd name="T94" fmla="*/ 118895859 w 16384"/>
            <a:gd name="T95" fmla="*/ 62247265 h 16384"/>
            <a:gd name="T96" fmla="*/ 113887495 w 16384"/>
            <a:gd name="T97" fmla="*/ 71581188 h 16384"/>
            <a:gd name="T98" fmla="*/ 108879122 w 16384"/>
            <a:gd name="T99" fmla="*/ 79364785 h 16384"/>
            <a:gd name="T100" fmla="*/ 101370250 w 16384"/>
            <a:gd name="T101" fmla="*/ 87137749 h 16384"/>
            <a:gd name="T102" fmla="*/ 93861378 w 16384"/>
            <a:gd name="T103" fmla="*/ 91800317 h 16384"/>
            <a:gd name="T104" fmla="*/ 85102517 w 16384"/>
            <a:gd name="T105" fmla="*/ 96471573 h 16384"/>
            <a:gd name="T106" fmla="*/ 76343740 w 16384"/>
            <a:gd name="T107" fmla="*/ 99582946 h 16384"/>
            <a:gd name="T108" fmla="*/ 66327868 w 16384"/>
            <a:gd name="T109" fmla="*/ 99582946 h 16384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w 16384"/>
            <a:gd name="T166" fmla="*/ 0 h 16384"/>
            <a:gd name="T167" fmla="*/ 16384 w 16384"/>
            <a:gd name="T168" fmla="*/ 16384 h 16384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T165" t="T166" r="T167" b="T168"/>
          <a:pathLst>
            <a:path w="16384" h="16384">
              <a:moveTo>
                <a:pt x="8860" y="10082"/>
              </a:moveTo>
              <a:lnTo>
                <a:pt x="8526" y="10082"/>
              </a:lnTo>
              <a:lnTo>
                <a:pt x="8359" y="10082"/>
              </a:lnTo>
              <a:lnTo>
                <a:pt x="8191" y="10082"/>
              </a:lnTo>
              <a:lnTo>
                <a:pt x="7857" y="10082"/>
              </a:lnTo>
              <a:lnTo>
                <a:pt x="7690" y="10082"/>
              </a:lnTo>
              <a:lnTo>
                <a:pt x="7356" y="10082"/>
              </a:lnTo>
              <a:lnTo>
                <a:pt x="7188" y="10082"/>
              </a:lnTo>
              <a:lnTo>
                <a:pt x="7022" y="9924"/>
              </a:lnTo>
              <a:lnTo>
                <a:pt x="6854" y="7562"/>
              </a:lnTo>
              <a:lnTo>
                <a:pt x="7022" y="7562"/>
              </a:lnTo>
              <a:lnTo>
                <a:pt x="7188" y="7720"/>
              </a:lnTo>
              <a:lnTo>
                <a:pt x="7356" y="7720"/>
              </a:lnTo>
              <a:lnTo>
                <a:pt x="7690" y="7720"/>
              </a:lnTo>
              <a:lnTo>
                <a:pt x="7857" y="7720"/>
              </a:lnTo>
              <a:lnTo>
                <a:pt x="8025" y="7720"/>
              </a:lnTo>
              <a:lnTo>
                <a:pt x="8359" y="7720"/>
              </a:lnTo>
              <a:lnTo>
                <a:pt x="8526" y="7720"/>
              </a:lnTo>
              <a:lnTo>
                <a:pt x="9362" y="7720"/>
              </a:lnTo>
              <a:lnTo>
                <a:pt x="10198" y="7405"/>
              </a:lnTo>
              <a:lnTo>
                <a:pt x="10866" y="7090"/>
              </a:lnTo>
              <a:lnTo>
                <a:pt x="11368" y="6775"/>
              </a:lnTo>
              <a:lnTo>
                <a:pt x="11870" y="6302"/>
              </a:lnTo>
              <a:lnTo>
                <a:pt x="12037" y="5828"/>
              </a:lnTo>
              <a:lnTo>
                <a:pt x="12204" y="5513"/>
              </a:lnTo>
              <a:lnTo>
                <a:pt x="12372" y="5041"/>
              </a:lnTo>
              <a:lnTo>
                <a:pt x="12538" y="4411"/>
              </a:lnTo>
              <a:lnTo>
                <a:pt x="12372" y="3939"/>
              </a:lnTo>
              <a:lnTo>
                <a:pt x="12372" y="3466"/>
              </a:lnTo>
              <a:lnTo>
                <a:pt x="12037" y="3151"/>
              </a:lnTo>
              <a:lnTo>
                <a:pt x="11870" y="2994"/>
              </a:lnTo>
              <a:lnTo>
                <a:pt x="11368" y="2679"/>
              </a:lnTo>
              <a:lnTo>
                <a:pt x="10866" y="2679"/>
              </a:lnTo>
              <a:lnTo>
                <a:pt x="10365" y="2679"/>
              </a:lnTo>
              <a:lnTo>
                <a:pt x="7188" y="2679"/>
              </a:lnTo>
              <a:lnTo>
                <a:pt x="4012" y="16384"/>
              </a:lnTo>
              <a:lnTo>
                <a:pt x="0" y="16384"/>
              </a:lnTo>
              <a:lnTo>
                <a:pt x="3845" y="0"/>
              </a:lnTo>
              <a:lnTo>
                <a:pt x="12372" y="0"/>
              </a:lnTo>
              <a:lnTo>
                <a:pt x="13709" y="157"/>
              </a:lnTo>
              <a:lnTo>
                <a:pt x="14712" y="472"/>
              </a:lnTo>
              <a:lnTo>
                <a:pt x="15381" y="1102"/>
              </a:lnTo>
              <a:lnTo>
                <a:pt x="16050" y="1732"/>
              </a:lnTo>
              <a:lnTo>
                <a:pt x="16216" y="2679"/>
              </a:lnTo>
              <a:lnTo>
                <a:pt x="16384" y="3466"/>
              </a:lnTo>
              <a:lnTo>
                <a:pt x="16384" y="4253"/>
              </a:lnTo>
              <a:lnTo>
                <a:pt x="16216" y="5041"/>
              </a:lnTo>
              <a:lnTo>
                <a:pt x="15882" y="6302"/>
              </a:lnTo>
              <a:lnTo>
                <a:pt x="15213" y="7247"/>
              </a:lnTo>
              <a:lnTo>
                <a:pt x="14544" y="8035"/>
              </a:lnTo>
              <a:lnTo>
                <a:pt x="13541" y="8822"/>
              </a:lnTo>
              <a:lnTo>
                <a:pt x="12538" y="9294"/>
              </a:lnTo>
              <a:lnTo>
                <a:pt x="11368" y="9767"/>
              </a:lnTo>
              <a:lnTo>
                <a:pt x="10198" y="10082"/>
              </a:lnTo>
              <a:lnTo>
                <a:pt x="8860" y="10082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247650</xdr:colOff>
      <xdr:row>3</xdr:row>
      <xdr:rowOff>69850</xdr:rowOff>
    </xdr:from>
    <xdr:to>
      <xdr:col>2</xdr:col>
      <xdr:colOff>374650</xdr:colOff>
      <xdr:row>4</xdr:row>
      <xdr:rowOff>76200</xdr:rowOff>
    </xdr:to>
    <xdr:grpSp>
      <xdr:nvGrpSpPr>
        <xdr:cNvPr id="2219" name="Group 21">
          <a:extLst>
            <a:ext uri="{FF2B5EF4-FFF2-40B4-BE49-F238E27FC236}">
              <a16:creationId xmlns:a16="http://schemas.microsoft.com/office/drawing/2014/main" id="{EF9952E1-048C-439B-AD34-9FB979D758F7}"/>
            </a:ext>
          </a:extLst>
        </xdr:cNvPr>
        <xdr:cNvGrpSpPr>
          <a:grpSpLocks/>
        </xdr:cNvGrpSpPr>
      </xdr:nvGrpSpPr>
      <xdr:grpSpPr bwMode="auto">
        <a:xfrm>
          <a:off x="1190625" y="552450"/>
          <a:ext cx="123825" cy="171450"/>
          <a:chOff x="-25" y="-60554"/>
          <a:chExt cx="20" cy="180"/>
        </a:xfrm>
      </xdr:grpSpPr>
      <xdr:sp macro="" textlink="">
        <xdr:nvSpPr>
          <xdr:cNvPr id="2235" name="Drawing 22">
            <a:extLst>
              <a:ext uri="{FF2B5EF4-FFF2-40B4-BE49-F238E27FC236}">
                <a16:creationId xmlns:a16="http://schemas.microsoft.com/office/drawing/2014/main" id="{950E7374-B0D7-4728-8CF0-105158846676}"/>
              </a:ext>
            </a:extLst>
          </xdr:cNvPr>
          <xdr:cNvSpPr>
            <a:spLocks/>
          </xdr:cNvSpPr>
        </xdr:nvSpPr>
        <xdr:spPr bwMode="auto">
          <a:xfrm>
            <a:off x="-25" y="-6055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0" y="16384"/>
                </a:moveTo>
                <a:lnTo>
                  <a:pt x="287" y="14260"/>
                </a:lnTo>
                <a:lnTo>
                  <a:pt x="575" y="12440"/>
                </a:lnTo>
                <a:lnTo>
                  <a:pt x="1006" y="10619"/>
                </a:lnTo>
                <a:lnTo>
                  <a:pt x="1437" y="9103"/>
                </a:lnTo>
                <a:lnTo>
                  <a:pt x="1868" y="7585"/>
                </a:lnTo>
                <a:lnTo>
                  <a:pt x="2300" y="6372"/>
                </a:lnTo>
                <a:lnTo>
                  <a:pt x="2874" y="5158"/>
                </a:lnTo>
                <a:lnTo>
                  <a:pt x="3593" y="3945"/>
                </a:lnTo>
                <a:lnTo>
                  <a:pt x="4168" y="3034"/>
                </a:lnTo>
                <a:lnTo>
                  <a:pt x="4886" y="2124"/>
                </a:lnTo>
                <a:lnTo>
                  <a:pt x="5605" y="1517"/>
                </a:lnTo>
                <a:lnTo>
                  <a:pt x="6467" y="911"/>
                </a:lnTo>
                <a:lnTo>
                  <a:pt x="7185" y="607"/>
                </a:lnTo>
                <a:lnTo>
                  <a:pt x="8048" y="304"/>
                </a:lnTo>
                <a:lnTo>
                  <a:pt x="8910" y="0"/>
                </a:lnTo>
                <a:lnTo>
                  <a:pt x="9773" y="0"/>
                </a:lnTo>
                <a:lnTo>
                  <a:pt x="10635" y="0"/>
                </a:lnTo>
                <a:lnTo>
                  <a:pt x="11498" y="304"/>
                </a:lnTo>
                <a:lnTo>
                  <a:pt x="12216" y="607"/>
                </a:lnTo>
                <a:lnTo>
                  <a:pt x="12791" y="1214"/>
                </a:lnTo>
                <a:lnTo>
                  <a:pt x="13509" y="1820"/>
                </a:lnTo>
                <a:lnTo>
                  <a:pt x="14084" y="2731"/>
                </a:lnTo>
                <a:lnTo>
                  <a:pt x="14659" y="3641"/>
                </a:lnTo>
                <a:lnTo>
                  <a:pt x="15090" y="4551"/>
                </a:lnTo>
                <a:lnTo>
                  <a:pt x="15377" y="5765"/>
                </a:lnTo>
                <a:lnTo>
                  <a:pt x="15809" y="6978"/>
                </a:lnTo>
                <a:lnTo>
                  <a:pt x="15952" y="8496"/>
                </a:lnTo>
                <a:lnTo>
                  <a:pt x="16240" y="9710"/>
                </a:lnTo>
                <a:lnTo>
                  <a:pt x="16384" y="11226"/>
                </a:lnTo>
                <a:lnTo>
                  <a:pt x="16384" y="13046"/>
                </a:lnTo>
                <a:lnTo>
                  <a:pt x="16240" y="14564"/>
                </a:lnTo>
                <a:lnTo>
                  <a:pt x="16097" y="16384"/>
                </a:lnTo>
                <a:lnTo>
                  <a:pt x="12647" y="16384"/>
                </a:lnTo>
                <a:lnTo>
                  <a:pt x="12791" y="13957"/>
                </a:lnTo>
                <a:lnTo>
                  <a:pt x="12934" y="11833"/>
                </a:lnTo>
                <a:lnTo>
                  <a:pt x="12647" y="10012"/>
                </a:lnTo>
                <a:lnTo>
                  <a:pt x="12359" y="8192"/>
                </a:lnTo>
                <a:lnTo>
                  <a:pt x="11928" y="6978"/>
                </a:lnTo>
                <a:lnTo>
                  <a:pt x="11210" y="5765"/>
                </a:lnTo>
                <a:lnTo>
                  <a:pt x="10348" y="5158"/>
                </a:lnTo>
                <a:lnTo>
                  <a:pt x="9342" y="5158"/>
                </a:lnTo>
                <a:lnTo>
                  <a:pt x="8192" y="5158"/>
                </a:lnTo>
                <a:lnTo>
                  <a:pt x="7185" y="5765"/>
                </a:lnTo>
                <a:lnTo>
                  <a:pt x="6324" y="6675"/>
                </a:lnTo>
                <a:lnTo>
                  <a:pt x="5461" y="8192"/>
                </a:lnTo>
                <a:lnTo>
                  <a:pt x="4742" y="9710"/>
                </a:lnTo>
                <a:lnTo>
                  <a:pt x="4168" y="11530"/>
                </a:lnTo>
                <a:lnTo>
                  <a:pt x="3881" y="13957"/>
                </a:lnTo>
                <a:lnTo>
                  <a:pt x="3449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6" name="Drawing 23">
            <a:extLst>
              <a:ext uri="{FF2B5EF4-FFF2-40B4-BE49-F238E27FC236}">
                <a16:creationId xmlns:a16="http://schemas.microsoft.com/office/drawing/2014/main" id="{58AD7850-FCF9-4B6D-8050-9314B26E78F7}"/>
              </a:ext>
            </a:extLst>
          </xdr:cNvPr>
          <xdr:cNvSpPr>
            <a:spLocks/>
          </xdr:cNvSpPr>
        </xdr:nvSpPr>
        <xdr:spPr bwMode="auto">
          <a:xfrm>
            <a:off x="-25" y="-6046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142" y="0"/>
                </a:moveTo>
                <a:lnTo>
                  <a:pt x="142" y="1546"/>
                </a:lnTo>
                <a:lnTo>
                  <a:pt x="0" y="3091"/>
                </a:lnTo>
                <a:lnTo>
                  <a:pt x="0" y="4946"/>
                </a:lnTo>
                <a:lnTo>
                  <a:pt x="142" y="6492"/>
                </a:lnTo>
                <a:lnTo>
                  <a:pt x="284" y="7728"/>
                </a:lnTo>
                <a:lnTo>
                  <a:pt x="570" y="8965"/>
                </a:lnTo>
                <a:lnTo>
                  <a:pt x="854" y="10201"/>
                </a:lnTo>
                <a:lnTo>
                  <a:pt x="1282" y="11438"/>
                </a:lnTo>
                <a:lnTo>
                  <a:pt x="1710" y="12674"/>
                </a:lnTo>
                <a:lnTo>
                  <a:pt x="2280" y="13602"/>
                </a:lnTo>
                <a:lnTo>
                  <a:pt x="2850" y="14529"/>
                </a:lnTo>
                <a:lnTo>
                  <a:pt x="3419" y="15147"/>
                </a:lnTo>
                <a:lnTo>
                  <a:pt x="4132" y="15766"/>
                </a:lnTo>
                <a:lnTo>
                  <a:pt x="4986" y="16074"/>
                </a:lnTo>
                <a:lnTo>
                  <a:pt x="5699" y="16384"/>
                </a:lnTo>
                <a:lnTo>
                  <a:pt x="6696" y="16384"/>
                </a:lnTo>
                <a:lnTo>
                  <a:pt x="7551" y="16384"/>
                </a:lnTo>
                <a:lnTo>
                  <a:pt x="8405" y="16074"/>
                </a:lnTo>
                <a:lnTo>
                  <a:pt x="9261" y="15766"/>
                </a:lnTo>
                <a:lnTo>
                  <a:pt x="9973" y="15456"/>
                </a:lnTo>
                <a:lnTo>
                  <a:pt x="10827" y="14838"/>
                </a:lnTo>
                <a:lnTo>
                  <a:pt x="11540" y="14220"/>
                </a:lnTo>
                <a:lnTo>
                  <a:pt x="12252" y="13602"/>
                </a:lnTo>
                <a:lnTo>
                  <a:pt x="12822" y="12365"/>
                </a:lnTo>
                <a:lnTo>
                  <a:pt x="13392" y="11438"/>
                </a:lnTo>
                <a:lnTo>
                  <a:pt x="13962" y="10201"/>
                </a:lnTo>
                <a:lnTo>
                  <a:pt x="14532" y="8965"/>
                </a:lnTo>
                <a:lnTo>
                  <a:pt x="14959" y="7419"/>
                </a:lnTo>
                <a:lnTo>
                  <a:pt x="15386" y="5874"/>
                </a:lnTo>
                <a:lnTo>
                  <a:pt x="15814" y="4018"/>
                </a:lnTo>
                <a:lnTo>
                  <a:pt x="16099" y="2164"/>
                </a:lnTo>
                <a:lnTo>
                  <a:pt x="16384" y="0"/>
                </a:lnTo>
                <a:lnTo>
                  <a:pt x="12965" y="0"/>
                </a:lnTo>
                <a:lnTo>
                  <a:pt x="12537" y="2473"/>
                </a:lnTo>
                <a:lnTo>
                  <a:pt x="12110" y="4637"/>
                </a:lnTo>
                <a:lnTo>
                  <a:pt x="11683" y="6801"/>
                </a:lnTo>
                <a:lnTo>
                  <a:pt x="10970" y="8346"/>
                </a:lnTo>
                <a:lnTo>
                  <a:pt x="10115" y="9583"/>
                </a:lnTo>
                <a:lnTo>
                  <a:pt x="9261" y="10510"/>
                </a:lnTo>
                <a:lnTo>
                  <a:pt x="8263" y="11129"/>
                </a:lnTo>
                <a:lnTo>
                  <a:pt x="7123" y="11438"/>
                </a:lnTo>
                <a:lnTo>
                  <a:pt x="5983" y="11129"/>
                </a:lnTo>
                <a:lnTo>
                  <a:pt x="5129" y="10201"/>
                </a:lnTo>
                <a:lnTo>
                  <a:pt x="4416" y="9274"/>
                </a:lnTo>
                <a:lnTo>
                  <a:pt x="3989" y="8038"/>
                </a:lnTo>
                <a:lnTo>
                  <a:pt x="3562" y="6182"/>
                </a:lnTo>
                <a:lnTo>
                  <a:pt x="3419" y="4328"/>
                </a:lnTo>
                <a:lnTo>
                  <a:pt x="3419" y="2164"/>
                </a:lnTo>
                <a:lnTo>
                  <a:pt x="3562" y="0"/>
                </a:lnTo>
                <a:lnTo>
                  <a:pt x="142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368300</xdr:colOff>
      <xdr:row>3</xdr:row>
      <xdr:rowOff>69850</xdr:rowOff>
    </xdr:from>
    <xdr:to>
      <xdr:col>3</xdr:col>
      <xdr:colOff>63500</xdr:colOff>
      <xdr:row>4</xdr:row>
      <xdr:rowOff>69850</xdr:rowOff>
    </xdr:to>
    <xdr:sp macro="" textlink="">
      <xdr:nvSpPr>
        <xdr:cNvPr id="2220" name="Drawing 24">
          <a:extLst>
            <a:ext uri="{FF2B5EF4-FFF2-40B4-BE49-F238E27FC236}">
              <a16:creationId xmlns:a16="http://schemas.microsoft.com/office/drawing/2014/main" id="{B80BA2F5-54F2-4763-AFCC-8FAAEAD8408F}"/>
            </a:ext>
          </a:extLst>
        </xdr:cNvPr>
        <xdr:cNvSpPr>
          <a:spLocks/>
        </xdr:cNvSpPr>
      </xdr:nvSpPr>
      <xdr:spPr bwMode="auto">
        <a:xfrm>
          <a:off x="1308100" y="546100"/>
          <a:ext cx="304800" cy="158750"/>
        </a:xfrm>
        <a:custGeom>
          <a:avLst/>
          <a:gdLst>
            <a:gd name="T0" fmla="*/ 115983246 w 16384"/>
            <a:gd name="T1" fmla="*/ 26461020 h 16384"/>
            <a:gd name="T2" fmla="*/ 109320992 w 16384"/>
            <a:gd name="T3" fmla="*/ 26461020 h 16384"/>
            <a:gd name="T4" fmla="*/ 98660452 w 16384"/>
            <a:gd name="T5" fmla="*/ 26461020 h 16384"/>
            <a:gd name="T6" fmla="*/ 87985364 w 16384"/>
            <a:gd name="T7" fmla="*/ 26461020 h 16384"/>
            <a:gd name="T8" fmla="*/ 77324815 w 16384"/>
            <a:gd name="T9" fmla="*/ 26461020 h 16384"/>
            <a:gd name="T10" fmla="*/ 67997068 w 16384"/>
            <a:gd name="T11" fmla="*/ 28012313 h 16384"/>
            <a:gd name="T12" fmla="*/ 61326768 w 16384"/>
            <a:gd name="T13" fmla="*/ 31123677 h 16384"/>
            <a:gd name="T14" fmla="*/ 58662047 w 16384"/>
            <a:gd name="T15" fmla="*/ 34234952 h 16384"/>
            <a:gd name="T16" fmla="*/ 57321980 w 16384"/>
            <a:gd name="T17" fmla="*/ 42007915 h 16384"/>
            <a:gd name="T18" fmla="*/ 61326768 w 16384"/>
            <a:gd name="T19" fmla="*/ 51342717 h 16384"/>
            <a:gd name="T20" fmla="*/ 67997068 w 16384"/>
            <a:gd name="T21" fmla="*/ 60676630 h 16384"/>
            <a:gd name="T22" fmla="*/ 77324815 w 16384"/>
            <a:gd name="T23" fmla="*/ 70029894 h 16384"/>
            <a:gd name="T24" fmla="*/ 87985364 w 16384"/>
            <a:gd name="T25" fmla="*/ 79364785 h 16384"/>
            <a:gd name="T26" fmla="*/ 98660452 w 16384"/>
            <a:gd name="T27" fmla="*/ 91800317 h 16384"/>
            <a:gd name="T28" fmla="*/ 105322697 w 16384"/>
            <a:gd name="T29" fmla="*/ 102704865 h 16384"/>
            <a:gd name="T30" fmla="*/ 107988199 w 16384"/>
            <a:gd name="T31" fmla="*/ 116711021 h 16384"/>
            <a:gd name="T32" fmla="*/ 106655490 w 16384"/>
            <a:gd name="T33" fmla="*/ 130706524 h 16384"/>
            <a:gd name="T34" fmla="*/ 98660452 w 16384"/>
            <a:gd name="T35" fmla="*/ 144722347 h 16384"/>
            <a:gd name="T36" fmla="*/ 83995115 w 16384"/>
            <a:gd name="T37" fmla="*/ 155607563 h 16384"/>
            <a:gd name="T38" fmla="*/ 61326768 w 16384"/>
            <a:gd name="T39" fmla="*/ 160279896 h 16384"/>
            <a:gd name="T40" fmla="*/ 0 w 16384"/>
            <a:gd name="T41" fmla="*/ 161830211 h 16384"/>
            <a:gd name="T42" fmla="*/ 43995928 w 16384"/>
            <a:gd name="T43" fmla="*/ 135369191 h 16384"/>
            <a:gd name="T44" fmla="*/ 53331721 w 16384"/>
            <a:gd name="T45" fmla="*/ 135369191 h 16384"/>
            <a:gd name="T46" fmla="*/ 61326768 w 16384"/>
            <a:gd name="T47" fmla="*/ 133817898 h 16384"/>
            <a:gd name="T48" fmla="*/ 67997068 w 16384"/>
            <a:gd name="T49" fmla="*/ 130706524 h 16384"/>
            <a:gd name="T50" fmla="*/ 73319246 w 16384"/>
            <a:gd name="T51" fmla="*/ 122923016 h 16384"/>
            <a:gd name="T52" fmla="*/ 71987318 w 16384"/>
            <a:gd name="T53" fmla="*/ 113598768 h 16384"/>
            <a:gd name="T54" fmla="*/ 66664266 w 16384"/>
            <a:gd name="T55" fmla="*/ 105816139 h 16384"/>
            <a:gd name="T56" fmla="*/ 57321980 w 16384"/>
            <a:gd name="T57" fmla="*/ 96471573 h 16384"/>
            <a:gd name="T58" fmla="*/ 47994224 w 16384"/>
            <a:gd name="T59" fmla="*/ 85576690 h 16384"/>
            <a:gd name="T60" fmla="*/ 37333675 w 16384"/>
            <a:gd name="T61" fmla="*/ 76253422 h 16384"/>
            <a:gd name="T62" fmla="*/ 29330591 w 16384"/>
            <a:gd name="T63" fmla="*/ 63807246 h 16384"/>
            <a:gd name="T64" fmla="*/ 22668337 w 16384"/>
            <a:gd name="T65" fmla="*/ 51342717 h 16384"/>
            <a:gd name="T66" fmla="*/ 22668337 w 16384"/>
            <a:gd name="T67" fmla="*/ 38907186 h 16384"/>
            <a:gd name="T68" fmla="*/ 26658596 w 16384"/>
            <a:gd name="T69" fmla="*/ 21789764 h 16384"/>
            <a:gd name="T70" fmla="*/ 38658431 w 16384"/>
            <a:gd name="T71" fmla="*/ 10885207 h 16384"/>
            <a:gd name="T72" fmla="*/ 55989271 w 16384"/>
            <a:gd name="T73" fmla="*/ 3111275 h 16384"/>
            <a:gd name="T74" fmla="*/ 79989545 w 16384"/>
            <a:gd name="T75" fmla="*/ 0 h 16384"/>
            <a:gd name="T76" fmla="*/ 86652655 w 16384"/>
            <a:gd name="T77" fmla="*/ 0 h 16384"/>
            <a:gd name="T78" fmla="*/ 101317909 w 16384"/>
            <a:gd name="T79" fmla="*/ 0 h 16384"/>
            <a:gd name="T80" fmla="*/ 115983246 w 16384"/>
            <a:gd name="T81" fmla="*/ 0 h 16384"/>
            <a:gd name="T82" fmla="*/ 122653537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179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548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192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425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794" y="16069"/>
              </a:lnTo>
              <a:lnTo>
                <a:pt x="8192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192" y="13548"/>
              </a:lnTo>
              <a:lnTo>
                <a:pt x="8726" y="13548"/>
              </a:lnTo>
              <a:lnTo>
                <a:pt x="9083" y="13233"/>
              </a:lnTo>
              <a:lnTo>
                <a:pt x="9438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452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3028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5164" y="1102"/>
              </a:lnTo>
              <a:lnTo>
                <a:pt x="6233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0863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69850</xdr:colOff>
      <xdr:row>3</xdr:row>
      <xdr:rowOff>69850</xdr:rowOff>
    </xdr:from>
    <xdr:to>
      <xdr:col>3</xdr:col>
      <xdr:colOff>165100</xdr:colOff>
      <xdr:row>4</xdr:row>
      <xdr:rowOff>69850</xdr:rowOff>
    </xdr:to>
    <xdr:sp macro="" textlink="">
      <xdr:nvSpPr>
        <xdr:cNvPr id="2221" name="Drawing 25">
          <a:extLst>
            <a:ext uri="{FF2B5EF4-FFF2-40B4-BE49-F238E27FC236}">
              <a16:creationId xmlns:a16="http://schemas.microsoft.com/office/drawing/2014/main" id="{991CE7A7-0784-4742-97FA-0D6E25B93D3A}"/>
            </a:ext>
          </a:extLst>
        </xdr:cNvPr>
        <xdr:cNvSpPr>
          <a:spLocks/>
        </xdr:cNvSpPr>
      </xdr:nvSpPr>
      <xdr:spPr bwMode="auto">
        <a:xfrm>
          <a:off x="1619250" y="546100"/>
          <a:ext cx="95250" cy="158750"/>
        </a:xfrm>
        <a:custGeom>
          <a:avLst/>
          <a:gdLst>
            <a:gd name="T0" fmla="*/ 91791293 w 16384"/>
            <a:gd name="T1" fmla="*/ 26461020 h 16384"/>
            <a:gd name="T2" fmla="*/ 58031876 w 16384"/>
            <a:gd name="T3" fmla="*/ 26461020 h 16384"/>
            <a:gd name="T4" fmla="*/ 39033391 w 16384"/>
            <a:gd name="T5" fmla="*/ 161830211 h 16384"/>
            <a:gd name="T6" fmla="*/ 14766939 w 16384"/>
            <a:gd name="T7" fmla="*/ 161830211 h 16384"/>
            <a:gd name="T8" fmla="*/ 33765424 w 16384"/>
            <a:gd name="T9" fmla="*/ 26461020 h 16384"/>
            <a:gd name="T10" fmla="*/ 0 w 16384"/>
            <a:gd name="T11" fmla="*/ 26461020 h 16384"/>
            <a:gd name="T12" fmla="*/ 4218920 w 16384"/>
            <a:gd name="T13" fmla="*/ 0 h 16384"/>
            <a:gd name="T14" fmla="*/ 96010212 w 16384"/>
            <a:gd name="T15" fmla="*/ 0 h 16384"/>
            <a:gd name="T16" fmla="*/ 91791293 w 16384"/>
            <a:gd name="T17" fmla="*/ 26461020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64" y="2679"/>
              </a:moveTo>
              <a:lnTo>
                <a:pt x="9903" y="2679"/>
              </a:lnTo>
              <a:lnTo>
                <a:pt x="6661" y="16384"/>
              </a:lnTo>
              <a:lnTo>
                <a:pt x="2520" y="16384"/>
              </a:lnTo>
              <a:lnTo>
                <a:pt x="5762" y="2679"/>
              </a:lnTo>
              <a:lnTo>
                <a:pt x="0" y="2679"/>
              </a:lnTo>
              <a:lnTo>
                <a:pt x="720" y="0"/>
              </a:lnTo>
              <a:lnTo>
                <a:pt x="16384" y="0"/>
              </a:lnTo>
              <a:lnTo>
                <a:pt x="15664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133350</xdr:colOff>
      <xdr:row>3</xdr:row>
      <xdr:rowOff>69850</xdr:rowOff>
    </xdr:from>
    <xdr:to>
      <xdr:col>3</xdr:col>
      <xdr:colOff>241300</xdr:colOff>
      <xdr:row>4</xdr:row>
      <xdr:rowOff>69850</xdr:rowOff>
    </xdr:to>
    <xdr:sp macro="" textlink="">
      <xdr:nvSpPr>
        <xdr:cNvPr id="2222" name="Drawing 26">
          <a:extLst>
            <a:ext uri="{FF2B5EF4-FFF2-40B4-BE49-F238E27FC236}">
              <a16:creationId xmlns:a16="http://schemas.microsoft.com/office/drawing/2014/main" id="{036CEDB0-6F5C-4518-8695-02FDD038B707}"/>
            </a:ext>
          </a:extLst>
        </xdr:cNvPr>
        <xdr:cNvSpPr>
          <a:spLocks/>
        </xdr:cNvSpPr>
      </xdr:nvSpPr>
      <xdr:spPr bwMode="auto">
        <a:xfrm>
          <a:off x="1682750" y="546100"/>
          <a:ext cx="107950" cy="158750"/>
        </a:xfrm>
        <a:custGeom>
          <a:avLst/>
          <a:gdLst>
            <a:gd name="T0" fmla="*/ 56478420 w 16384"/>
            <a:gd name="T1" fmla="*/ 161830211 h 16384"/>
            <a:gd name="T2" fmla="*/ 70227784 w 16384"/>
            <a:gd name="T3" fmla="*/ 135369191 h 16384"/>
            <a:gd name="T4" fmla="*/ 122133305 w 16384"/>
            <a:gd name="T5" fmla="*/ 135369191 h 16384"/>
            <a:gd name="T6" fmla="*/ 106873188 w 16384"/>
            <a:gd name="T7" fmla="*/ 32683668 h 16384"/>
            <a:gd name="T8" fmla="*/ 36644426 w 16384"/>
            <a:gd name="T9" fmla="*/ 161830211 h 16384"/>
            <a:gd name="T10" fmla="*/ 0 w 16384"/>
            <a:gd name="T11" fmla="*/ 161830211 h 16384"/>
            <a:gd name="T12" fmla="*/ 93123825 w 16384"/>
            <a:gd name="T13" fmla="*/ 0 h 16384"/>
            <a:gd name="T14" fmla="*/ 135872123 w 16384"/>
            <a:gd name="T15" fmla="*/ 0 h 16384"/>
            <a:gd name="T16" fmla="*/ 161830211 w 16384"/>
            <a:gd name="T17" fmla="*/ 161830211 h 16384"/>
            <a:gd name="T18" fmla="*/ 56478420 w 16384"/>
            <a:gd name="T19" fmla="*/ 161830211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718" y="16384"/>
              </a:moveTo>
              <a:lnTo>
                <a:pt x="7110" y="13705"/>
              </a:lnTo>
              <a:lnTo>
                <a:pt x="12365" y="13705"/>
              </a:lnTo>
              <a:lnTo>
                <a:pt x="10820" y="3309"/>
              </a:lnTo>
              <a:lnTo>
                <a:pt x="3710" y="16384"/>
              </a:lnTo>
              <a:lnTo>
                <a:pt x="0" y="16384"/>
              </a:lnTo>
              <a:lnTo>
                <a:pt x="9428" y="0"/>
              </a:lnTo>
              <a:lnTo>
                <a:pt x="13756" y="0"/>
              </a:lnTo>
              <a:lnTo>
                <a:pt x="16384" y="16384"/>
              </a:lnTo>
              <a:lnTo>
                <a:pt x="571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260350</xdr:colOff>
      <xdr:row>3</xdr:row>
      <xdr:rowOff>69850</xdr:rowOff>
    </xdr:from>
    <xdr:to>
      <xdr:col>3</xdr:col>
      <xdr:colOff>336550</xdr:colOff>
      <xdr:row>4</xdr:row>
      <xdr:rowOff>69850</xdr:rowOff>
    </xdr:to>
    <xdr:sp macro="" textlink="">
      <xdr:nvSpPr>
        <xdr:cNvPr id="2223" name="Drawing 27">
          <a:extLst>
            <a:ext uri="{FF2B5EF4-FFF2-40B4-BE49-F238E27FC236}">
              <a16:creationId xmlns:a16="http://schemas.microsoft.com/office/drawing/2014/main" id="{E55D0874-6AA9-489B-915D-39B8DF346054}"/>
            </a:ext>
          </a:extLst>
        </xdr:cNvPr>
        <xdr:cNvSpPr>
          <a:spLocks/>
        </xdr:cNvSpPr>
      </xdr:nvSpPr>
      <xdr:spPr bwMode="auto">
        <a:xfrm>
          <a:off x="1809750" y="546100"/>
          <a:ext cx="76200" cy="158750"/>
        </a:xfrm>
        <a:custGeom>
          <a:avLst/>
          <a:gdLst>
            <a:gd name="T0" fmla="*/ 36738248 w 16384"/>
            <a:gd name="T1" fmla="*/ 161830211 h 16384"/>
            <a:gd name="T2" fmla="*/ 0 w 16384"/>
            <a:gd name="T3" fmla="*/ 161830211 h 16384"/>
            <a:gd name="T4" fmla="*/ 11383782 w 16384"/>
            <a:gd name="T5" fmla="*/ 0 h 16384"/>
            <a:gd name="T6" fmla="*/ 23802801 w 16384"/>
            <a:gd name="T7" fmla="*/ 0 h 16384"/>
            <a:gd name="T8" fmla="*/ 13972680 w 16384"/>
            <a:gd name="T9" fmla="*/ 135369191 h 16384"/>
            <a:gd name="T10" fmla="*/ 38808331 w 16384"/>
            <a:gd name="T11" fmla="*/ 135369191 h 16384"/>
            <a:gd name="T12" fmla="*/ 36738248 w 16384"/>
            <a:gd name="T13" fmla="*/ 161830211 h 1638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6384"/>
            <a:gd name="T22" fmla="*/ 0 h 16384"/>
            <a:gd name="T23" fmla="*/ 16384 w 16384"/>
            <a:gd name="T24" fmla="*/ 16384 h 1638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6384" h="16384">
              <a:moveTo>
                <a:pt x="15510" y="16384"/>
              </a:moveTo>
              <a:lnTo>
                <a:pt x="0" y="16384"/>
              </a:lnTo>
              <a:lnTo>
                <a:pt x="4806" y="0"/>
              </a:lnTo>
              <a:lnTo>
                <a:pt x="10049" y="0"/>
              </a:lnTo>
              <a:lnTo>
                <a:pt x="5899" y="13705"/>
              </a:lnTo>
              <a:lnTo>
                <a:pt x="16384" y="13705"/>
              </a:lnTo>
              <a:lnTo>
                <a:pt x="1551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374650</xdr:colOff>
      <xdr:row>3</xdr:row>
      <xdr:rowOff>69850</xdr:rowOff>
    </xdr:from>
    <xdr:to>
      <xdr:col>4</xdr:col>
      <xdr:colOff>69850</xdr:colOff>
      <xdr:row>4</xdr:row>
      <xdr:rowOff>69850</xdr:rowOff>
    </xdr:to>
    <xdr:sp macro="" textlink="">
      <xdr:nvSpPr>
        <xdr:cNvPr id="2224" name="Drawing 28">
          <a:extLst>
            <a:ext uri="{FF2B5EF4-FFF2-40B4-BE49-F238E27FC236}">
              <a16:creationId xmlns:a16="http://schemas.microsoft.com/office/drawing/2014/main" id="{D4C831BB-E7F9-430A-8E88-3DB233ADF603}"/>
            </a:ext>
          </a:extLst>
        </xdr:cNvPr>
        <xdr:cNvSpPr>
          <a:spLocks/>
        </xdr:cNvSpPr>
      </xdr:nvSpPr>
      <xdr:spPr bwMode="auto">
        <a:xfrm>
          <a:off x="1924050" y="546100"/>
          <a:ext cx="304800" cy="158750"/>
        </a:xfrm>
        <a:custGeom>
          <a:avLst/>
          <a:gdLst>
            <a:gd name="T0" fmla="*/ 115983246 w 16384"/>
            <a:gd name="T1" fmla="*/ 26461020 h 16384"/>
            <a:gd name="T2" fmla="*/ 109320992 w 16384"/>
            <a:gd name="T3" fmla="*/ 26461020 h 16384"/>
            <a:gd name="T4" fmla="*/ 99985199 w 16384"/>
            <a:gd name="T5" fmla="*/ 26461020 h 16384"/>
            <a:gd name="T6" fmla="*/ 87985364 w 16384"/>
            <a:gd name="T7" fmla="*/ 26461020 h 16384"/>
            <a:gd name="T8" fmla="*/ 77324815 w 16384"/>
            <a:gd name="T9" fmla="*/ 26461020 h 16384"/>
            <a:gd name="T10" fmla="*/ 67997068 w 16384"/>
            <a:gd name="T11" fmla="*/ 28012313 h 16384"/>
            <a:gd name="T12" fmla="*/ 61326768 w 16384"/>
            <a:gd name="T13" fmla="*/ 31123677 h 16384"/>
            <a:gd name="T14" fmla="*/ 58662047 w 16384"/>
            <a:gd name="T15" fmla="*/ 34234952 h 16384"/>
            <a:gd name="T16" fmla="*/ 57321980 w 16384"/>
            <a:gd name="T17" fmla="*/ 42007915 h 16384"/>
            <a:gd name="T18" fmla="*/ 59993975 w 16384"/>
            <a:gd name="T19" fmla="*/ 51342717 h 16384"/>
            <a:gd name="T20" fmla="*/ 67997068 w 16384"/>
            <a:gd name="T21" fmla="*/ 60676630 h 16384"/>
            <a:gd name="T22" fmla="*/ 77324815 w 16384"/>
            <a:gd name="T23" fmla="*/ 70029894 h 16384"/>
            <a:gd name="T24" fmla="*/ 87985364 w 16384"/>
            <a:gd name="T25" fmla="*/ 79364785 h 16384"/>
            <a:gd name="T26" fmla="*/ 98660452 w 16384"/>
            <a:gd name="T27" fmla="*/ 91800317 h 16384"/>
            <a:gd name="T28" fmla="*/ 105322697 w 16384"/>
            <a:gd name="T29" fmla="*/ 102704865 h 16384"/>
            <a:gd name="T30" fmla="*/ 109320992 w 16384"/>
            <a:gd name="T31" fmla="*/ 116711021 h 16384"/>
            <a:gd name="T32" fmla="*/ 106655490 w 16384"/>
            <a:gd name="T33" fmla="*/ 130706524 h 16384"/>
            <a:gd name="T34" fmla="*/ 98660452 w 16384"/>
            <a:gd name="T35" fmla="*/ 144722347 h 16384"/>
            <a:gd name="T36" fmla="*/ 83995115 w 16384"/>
            <a:gd name="T37" fmla="*/ 155607563 h 16384"/>
            <a:gd name="T38" fmla="*/ 62659561 w 16384"/>
            <a:gd name="T39" fmla="*/ 160279896 h 16384"/>
            <a:gd name="T40" fmla="*/ 0 w 16384"/>
            <a:gd name="T41" fmla="*/ 161830211 h 16384"/>
            <a:gd name="T42" fmla="*/ 43995928 w 16384"/>
            <a:gd name="T43" fmla="*/ 135369191 h 16384"/>
            <a:gd name="T44" fmla="*/ 53331721 w 16384"/>
            <a:gd name="T45" fmla="*/ 135369191 h 16384"/>
            <a:gd name="T46" fmla="*/ 62659561 w 16384"/>
            <a:gd name="T47" fmla="*/ 133817898 h 16384"/>
            <a:gd name="T48" fmla="*/ 69321815 w 16384"/>
            <a:gd name="T49" fmla="*/ 130706524 h 16384"/>
            <a:gd name="T50" fmla="*/ 73319246 w 16384"/>
            <a:gd name="T51" fmla="*/ 122923016 h 16384"/>
            <a:gd name="T52" fmla="*/ 71987318 w 16384"/>
            <a:gd name="T53" fmla="*/ 113598768 h 16384"/>
            <a:gd name="T54" fmla="*/ 66664266 w 16384"/>
            <a:gd name="T55" fmla="*/ 105816139 h 16384"/>
            <a:gd name="T56" fmla="*/ 57321980 w 16384"/>
            <a:gd name="T57" fmla="*/ 96471573 h 16384"/>
            <a:gd name="T58" fmla="*/ 47994224 w 16384"/>
            <a:gd name="T59" fmla="*/ 85576690 h 16384"/>
            <a:gd name="T60" fmla="*/ 37333675 w 16384"/>
            <a:gd name="T61" fmla="*/ 76253422 h 16384"/>
            <a:gd name="T62" fmla="*/ 29330591 w 16384"/>
            <a:gd name="T63" fmla="*/ 63807246 h 16384"/>
            <a:gd name="T64" fmla="*/ 22668337 w 16384"/>
            <a:gd name="T65" fmla="*/ 51342717 h 16384"/>
            <a:gd name="T66" fmla="*/ 21335628 w 16384"/>
            <a:gd name="T67" fmla="*/ 38907186 h 16384"/>
            <a:gd name="T68" fmla="*/ 26658596 w 16384"/>
            <a:gd name="T69" fmla="*/ 21789764 h 16384"/>
            <a:gd name="T70" fmla="*/ 37333675 w 16384"/>
            <a:gd name="T71" fmla="*/ 10885207 h 16384"/>
            <a:gd name="T72" fmla="*/ 55989271 w 16384"/>
            <a:gd name="T73" fmla="*/ 3111275 h 16384"/>
            <a:gd name="T74" fmla="*/ 79989545 w 16384"/>
            <a:gd name="T75" fmla="*/ 0 h 16384"/>
            <a:gd name="T76" fmla="*/ 86652655 w 16384"/>
            <a:gd name="T77" fmla="*/ 0 h 16384"/>
            <a:gd name="T78" fmla="*/ 101317909 w 16384"/>
            <a:gd name="T79" fmla="*/ 0 h 16384"/>
            <a:gd name="T80" fmla="*/ 115983246 w 16384"/>
            <a:gd name="T81" fmla="*/ 0 h 16384"/>
            <a:gd name="T82" fmla="*/ 122653537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356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726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014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603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973" y="16069"/>
              </a:lnTo>
              <a:lnTo>
                <a:pt x="8370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370" y="13548"/>
              </a:lnTo>
              <a:lnTo>
                <a:pt x="8726" y="13548"/>
              </a:lnTo>
              <a:lnTo>
                <a:pt x="9260" y="13233"/>
              </a:lnTo>
              <a:lnTo>
                <a:pt x="9616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274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2850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4987" y="1102"/>
              </a:lnTo>
              <a:lnTo>
                <a:pt x="6055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1042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69850</xdr:colOff>
      <xdr:row>3</xdr:row>
      <xdr:rowOff>69850</xdr:rowOff>
    </xdr:from>
    <xdr:to>
      <xdr:col>4</xdr:col>
      <xdr:colOff>171450</xdr:colOff>
      <xdr:row>4</xdr:row>
      <xdr:rowOff>69850</xdr:rowOff>
    </xdr:to>
    <xdr:sp macro="" textlink="">
      <xdr:nvSpPr>
        <xdr:cNvPr id="2225" name="Drawing 29">
          <a:extLst>
            <a:ext uri="{FF2B5EF4-FFF2-40B4-BE49-F238E27FC236}">
              <a16:creationId xmlns:a16="http://schemas.microsoft.com/office/drawing/2014/main" id="{DF611A41-E68A-4F68-9030-EDB959A2A876}"/>
            </a:ext>
          </a:extLst>
        </xdr:cNvPr>
        <xdr:cNvSpPr>
          <a:spLocks/>
        </xdr:cNvSpPr>
      </xdr:nvSpPr>
      <xdr:spPr bwMode="auto">
        <a:xfrm>
          <a:off x="2228850" y="546100"/>
          <a:ext cx="101600" cy="158750"/>
        </a:xfrm>
        <a:custGeom>
          <a:avLst/>
          <a:gdLst>
            <a:gd name="T0" fmla="*/ 118940154 w 16384"/>
            <a:gd name="T1" fmla="*/ 26461020 h 16384"/>
            <a:gd name="T2" fmla="*/ 52036824 w 16384"/>
            <a:gd name="T3" fmla="*/ 26461020 h 16384"/>
            <a:gd name="T4" fmla="*/ 45838170 w 16384"/>
            <a:gd name="T5" fmla="*/ 68469913 h 16384"/>
            <a:gd name="T6" fmla="*/ 102830151 w 16384"/>
            <a:gd name="T7" fmla="*/ 68469913 h 16384"/>
            <a:gd name="T8" fmla="*/ 99116769 w 16384"/>
            <a:gd name="T9" fmla="*/ 91800317 h 16384"/>
            <a:gd name="T10" fmla="*/ 40889327 w 16384"/>
            <a:gd name="T11" fmla="*/ 91800317 h 16384"/>
            <a:gd name="T12" fmla="*/ 33456079 w 16384"/>
            <a:gd name="T13" fmla="*/ 135369191 h 16384"/>
            <a:gd name="T14" fmla="*/ 99116769 w 16384"/>
            <a:gd name="T15" fmla="*/ 135369191 h 16384"/>
            <a:gd name="T16" fmla="*/ 95404167 w 16384"/>
            <a:gd name="T17" fmla="*/ 161830211 h 16384"/>
            <a:gd name="T18" fmla="*/ 0 w 16384"/>
            <a:gd name="T19" fmla="*/ 161830211 h 16384"/>
            <a:gd name="T20" fmla="*/ 28492010 w 16384"/>
            <a:gd name="T21" fmla="*/ 0 h 16384"/>
            <a:gd name="T22" fmla="*/ 122653537 w 16384"/>
            <a:gd name="T23" fmla="*/ 0 h 16384"/>
            <a:gd name="T24" fmla="*/ 118940154 w 16384"/>
            <a:gd name="T25" fmla="*/ 26461020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8" y="2679"/>
              </a:moveTo>
              <a:lnTo>
                <a:pt x="6951" y="2679"/>
              </a:lnTo>
              <a:lnTo>
                <a:pt x="6123" y="6932"/>
              </a:lnTo>
              <a:lnTo>
                <a:pt x="13736" y="6932"/>
              </a:lnTo>
              <a:lnTo>
                <a:pt x="13240" y="9294"/>
              </a:lnTo>
              <a:lnTo>
                <a:pt x="5462" y="9294"/>
              </a:lnTo>
              <a:lnTo>
                <a:pt x="4469" y="13705"/>
              </a:lnTo>
              <a:lnTo>
                <a:pt x="13240" y="13705"/>
              </a:lnTo>
              <a:lnTo>
                <a:pt x="12744" y="16384"/>
              </a:lnTo>
              <a:lnTo>
                <a:pt x="0" y="16384"/>
              </a:lnTo>
              <a:lnTo>
                <a:pt x="3806" y="0"/>
              </a:lnTo>
              <a:lnTo>
                <a:pt x="16384" y="0"/>
              </a:lnTo>
              <a:lnTo>
                <a:pt x="15888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171450</xdr:colOff>
      <xdr:row>3</xdr:row>
      <xdr:rowOff>69850</xdr:rowOff>
    </xdr:from>
    <xdr:to>
      <xdr:col>4</xdr:col>
      <xdr:colOff>273050</xdr:colOff>
      <xdr:row>4</xdr:row>
      <xdr:rowOff>69850</xdr:rowOff>
    </xdr:to>
    <xdr:sp macro="" textlink="">
      <xdr:nvSpPr>
        <xdr:cNvPr id="2226" name="Drawing 30">
          <a:extLst>
            <a:ext uri="{FF2B5EF4-FFF2-40B4-BE49-F238E27FC236}">
              <a16:creationId xmlns:a16="http://schemas.microsoft.com/office/drawing/2014/main" id="{FC5B69DF-7BA7-4D33-962F-FF4B7816DDCE}"/>
            </a:ext>
          </a:extLst>
        </xdr:cNvPr>
        <xdr:cNvSpPr>
          <a:spLocks/>
        </xdr:cNvSpPr>
      </xdr:nvSpPr>
      <xdr:spPr bwMode="auto">
        <a:xfrm>
          <a:off x="2330450" y="546100"/>
          <a:ext cx="101600" cy="158750"/>
        </a:xfrm>
        <a:custGeom>
          <a:avLst/>
          <a:gdLst>
            <a:gd name="T0" fmla="*/ 85484857 w 16384"/>
            <a:gd name="T1" fmla="*/ 91800317 h 16384"/>
            <a:gd name="T2" fmla="*/ 106543618 w 16384"/>
            <a:gd name="T3" fmla="*/ 161830211 h 16384"/>
            <a:gd name="T4" fmla="*/ 75572736 w 16384"/>
            <a:gd name="T5" fmla="*/ 161830211 h 16384"/>
            <a:gd name="T6" fmla="*/ 50793411 w 16384"/>
            <a:gd name="T7" fmla="*/ 73141169 h 16384"/>
            <a:gd name="T8" fmla="*/ 53271418 w 16384"/>
            <a:gd name="T9" fmla="*/ 73141169 h 16384"/>
            <a:gd name="T10" fmla="*/ 54514059 w 16384"/>
            <a:gd name="T11" fmla="*/ 73141169 h 16384"/>
            <a:gd name="T12" fmla="*/ 55756615 w 16384"/>
            <a:gd name="T13" fmla="*/ 73141169 h 16384"/>
            <a:gd name="T14" fmla="*/ 56992065 w 16384"/>
            <a:gd name="T15" fmla="*/ 73141169 h 16384"/>
            <a:gd name="T16" fmla="*/ 58227441 w 16384"/>
            <a:gd name="T17" fmla="*/ 73141169 h 16384"/>
            <a:gd name="T18" fmla="*/ 59470082 w 16384"/>
            <a:gd name="T19" fmla="*/ 73141169 h 16384"/>
            <a:gd name="T20" fmla="*/ 61948089 w 16384"/>
            <a:gd name="T21" fmla="*/ 73141169 h 16384"/>
            <a:gd name="T22" fmla="*/ 68139478 w 16384"/>
            <a:gd name="T23" fmla="*/ 73141169 h 16384"/>
            <a:gd name="T24" fmla="*/ 73102766 w 16384"/>
            <a:gd name="T25" fmla="*/ 71581188 h 16384"/>
            <a:gd name="T26" fmla="*/ 78050743 w 16384"/>
            <a:gd name="T27" fmla="*/ 70029894 h 16384"/>
            <a:gd name="T28" fmla="*/ 81764209 w 16384"/>
            <a:gd name="T29" fmla="*/ 66918619 h 16384"/>
            <a:gd name="T30" fmla="*/ 86727497 w 16384"/>
            <a:gd name="T31" fmla="*/ 63807246 h 16384"/>
            <a:gd name="T32" fmla="*/ 89197458 w 16384"/>
            <a:gd name="T33" fmla="*/ 59125346 h 16384"/>
            <a:gd name="T34" fmla="*/ 91683520 w 16384"/>
            <a:gd name="T35" fmla="*/ 52902797 h 16384"/>
            <a:gd name="T36" fmla="*/ 92918114 w 16384"/>
            <a:gd name="T37" fmla="*/ 46680149 h 16384"/>
            <a:gd name="T38" fmla="*/ 94161527 w 16384"/>
            <a:gd name="T39" fmla="*/ 42007915 h 16384"/>
            <a:gd name="T40" fmla="*/ 94161527 w 16384"/>
            <a:gd name="T41" fmla="*/ 38907186 h 16384"/>
            <a:gd name="T42" fmla="*/ 92918114 w 16384"/>
            <a:gd name="T43" fmla="*/ 35795911 h 16384"/>
            <a:gd name="T44" fmla="*/ 92918114 w 16384"/>
            <a:gd name="T45" fmla="*/ 32683668 h 16384"/>
            <a:gd name="T46" fmla="*/ 90440880 w 16384"/>
            <a:gd name="T47" fmla="*/ 29572294 h 16384"/>
            <a:gd name="T48" fmla="*/ 87970137 w 16384"/>
            <a:gd name="T49" fmla="*/ 26461020 h 16384"/>
            <a:gd name="T50" fmla="*/ 83006850 w 16384"/>
            <a:gd name="T51" fmla="*/ 26461020 h 16384"/>
            <a:gd name="T52" fmla="*/ 78050743 w 16384"/>
            <a:gd name="T53" fmla="*/ 24901039 h 16384"/>
            <a:gd name="T54" fmla="*/ 52036824 w 16384"/>
            <a:gd name="T55" fmla="*/ 24901039 h 16384"/>
            <a:gd name="T56" fmla="*/ 28492010 w 16384"/>
            <a:gd name="T57" fmla="*/ 161830211 h 16384"/>
            <a:gd name="T58" fmla="*/ 0 w 16384"/>
            <a:gd name="T59" fmla="*/ 161830211 h 16384"/>
            <a:gd name="T60" fmla="*/ 27249369 w 16384"/>
            <a:gd name="T61" fmla="*/ 0 h 16384"/>
            <a:gd name="T62" fmla="*/ 87970137 w 16384"/>
            <a:gd name="T63" fmla="*/ 0 h 16384"/>
            <a:gd name="T64" fmla="*/ 96638762 w 16384"/>
            <a:gd name="T65" fmla="*/ 1550315 h 16384"/>
            <a:gd name="T66" fmla="*/ 105308158 w 16384"/>
            <a:gd name="T67" fmla="*/ 3111275 h 16384"/>
            <a:gd name="T68" fmla="*/ 111506905 w 16384"/>
            <a:gd name="T69" fmla="*/ 6222648 h 16384"/>
            <a:gd name="T70" fmla="*/ 115219507 w 16384"/>
            <a:gd name="T71" fmla="*/ 10885207 h 16384"/>
            <a:gd name="T72" fmla="*/ 118940154 w 16384"/>
            <a:gd name="T73" fmla="*/ 17107855 h 16384"/>
            <a:gd name="T74" fmla="*/ 121410896 w 16384"/>
            <a:gd name="T75" fmla="*/ 23349745 h 16384"/>
            <a:gd name="T76" fmla="*/ 122653537 w 16384"/>
            <a:gd name="T77" fmla="*/ 32683668 h 16384"/>
            <a:gd name="T78" fmla="*/ 122653537 w 16384"/>
            <a:gd name="T79" fmla="*/ 40457501 h 16384"/>
            <a:gd name="T80" fmla="*/ 121410896 w 16384"/>
            <a:gd name="T81" fmla="*/ 52902797 h 16384"/>
            <a:gd name="T82" fmla="*/ 117697523 w 16384"/>
            <a:gd name="T83" fmla="*/ 62247265 h 16384"/>
            <a:gd name="T84" fmla="*/ 115219507 w 16384"/>
            <a:gd name="T85" fmla="*/ 70029894 h 16384"/>
            <a:gd name="T86" fmla="*/ 110264265 w 16384"/>
            <a:gd name="T87" fmla="*/ 76253422 h 16384"/>
            <a:gd name="T88" fmla="*/ 105308158 w 16384"/>
            <a:gd name="T89" fmla="*/ 82465416 h 16384"/>
            <a:gd name="T90" fmla="*/ 97874128 w 16384"/>
            <a:gd name="T91" fmla="*/ 87137749 h 16384"/>
            <a:gd name="T92" fmla="*/ 91683520 w 16384"/>
            <a:gd name="T93" fmla="*/ 90249023 h 16384"/>
            <a:gd name="T94" fmla="*/ 85484857 w 16384"/>
            <a:gd name="T95" fmla="*/ 91800317 h 16384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w 16384"/>
            <a:gd name="T145" fmla="*/ 0 h 16384"/>
            <a:gd name="T146" fmla="*/ 16384 w 16384"/>
            <a:gd name="T147" fmla="*/ 16384 h 16384"/>
          </a:gdLst>
          <a:ahLst/>
          <a:cxnLst>
            <a:cxn ang="T96">
              <a:pos x="T0" y="T1"/>
            </a:cxn>
            <a:cxn ang="T97">
              <a:pos x="T2" y="T3"/>
            </a:cxn>
            <a:cxn ang="T98">
              <a:pos x="T4" y="T5"/>
            </a:cxn>
            <a:cxn ang="T99">
              <a:pos x="T6" y="T7"/>
            </a:cxn>
            <a:cxn ang="T100">
              <a:pos x="T8" y="T9"/>
            </a:cxn>
            <a:cxn ang="T101">
              <a:pos x="T10" y="T11"/>
            </a:cxn>
            <a:cxn ang="T102">
              <a:pos x="T12" y="T13"/>
            </a:cxn>
            <a:cxn ang="T103">
              <a:pos x="T14" y="T15"/>
            </a:cxn>
            <a:cxn ang="T104">
              <a:pos x="T16" y="T17"/>
            </a:cxn>
            <a:cxn ang="T105">
              <a:pos x="T18" y="T19"/>
            </a:cxn>
            <a:cxn ang="T106">
              <a:pos x="T20" y="T21"/>
            </a:cxn>
            <a:cxn ang="T107">
              <a:pos x="T22" y="T23"/>
            </a:cxn>
            <a:cxn ang="T108">
              <a:pos x="T24" y="T25"/>
            </a:cxn>
            <a:cxn ang="T109">
              <a:pos x="T26" y="T27"/>
            </a:cxn>
            <a:cxn ang="T110">
              <a:pos x="T28" y="T29"/>
            </a:cxn>
            <a:cxn ang="T111">
              <a:pos x="T30" y="T31"/>
            </a:cxn>
            <a:cxn ang="T112">
              <a:pos x="T32" y="T33"/>
            </a:cxn>
            <a:cxn ang="T113">
              <a:pos x="T34" y="T35"/>
            </a:cxn>
            <a:cxn ang="T114">
              <a:pos x="T36" y="T37"/>
            </a:cxn>
            <a:cxn ang="T115">
              <a:pos x="T38" y="T39"/>
            </a:cxn>
            <a:cxn ang="T116">
              <a:pos x="T40" y="T41"/>
            </a:cxn>
            <a:cxn ang="T117">
              <a:pos x="T42" y="T43"/>
            </a:cxn>
            <a:cxn ang="T118">
              <a:pos x="T44" y="T45"/>
            </a:cxn>
            <a:cxn ang="T119">
              <a:pos x="T46" y="T47"/>
            </a:cxn>
            <a:cxn ang="T120">
              <a:pos x="T48" y="T49"/>
            </a:cxn>
            <a:cxn ang="T121">
              <a:pos x="T50" y="T51"/>
            </a:cxn>
            <a:cxn ang="T122">
              <a:pos x="T52" y="T53"/>
            </a:cxn>
            <a:cxn ang="T123">
              <a:pos x="T54" y="T55"/>
            </a:cxn>
            <a:cxn ang="T124">
              <a:pos x="T56" y="T57"/>
            </a:cxn>
            <a:cxn ang="T125">
              <a:pos x="T58" y="T59"/>
            </a:cxn>
            <a:cxn ang="T126">
              <a:pos x="T60" y="T61"/>
            </a:cxn>
            <a:cxn ang="T127">
              <a:pos x="T62" y="T63"/>
            </a:cxn>
            <a:cxn ang="T128">
              <a:pos x="T64" y="T65"/>
            </a:cxn>
            <a:cxn ang="T129">
              <a:pos x="T66" y="T67"/>
            </a:cxn>
            <a:cxn ang="T130">
              <a:pos x="T68" y="T69"/>
            </a:cxn>
            <a:cxn ang="T131">
              <a:pos x="T70" y="T71"/>
            </a:cxn>
            <a:cxn ang="T132">
              <a:pos x="T72" y="T73"/>
            </a:cxn>
            <a:cxn ang="T133">
              <a:pos x="T74" y="T75"/>
            </a:cxn>
            <a:cxn ang="T134">
              <a:pos x="T76" y="T77"/>
            </a:cxn>
            <a:cxn ang="T135">
              <a:pos x="T78" y="T79"/>
            </a:cxn>
            <a:cxn ang="T136">
              <a:pos x="T80" y="T81"/>
            </a:cxn>
            <a:cxn ang="T137">
              <a:pos x="T82" y="T83"/>
            </a:cxn>
            <a:cxn ang="T138">
              <a:pos x="T84" y="T85"/>
            </a:cxn>
            <a:cxn ang="T139">
              <a:pos x="T86" y="T87"/>
            </a:cxn>
            <a:cxn ang="T140">
              <a:pos x="T88" y="T89"/>
            </a:cxn>
            <a:cxn ang="T141">
              <a:pos x="T90" y="T91"/>
            </a:cxn>
            <a:cxn ang="T142">
              <a:pos x="T92" y="T93"/>
            </a:cxn>
            <a:cxn ang="T143">
              <a:pos x="T94" y="T95"/>
            </a:cxn>
          </a:cxnLst>
          <a:rect l="T144" t="T145" r="T146" b="T147"/>
          <a:pathLst>
            <a:path w="16384" h="16384">
              <a:moveTo>
                <a:pt x="11419" y="9294"/>
              </a:moveTo>
              <a:lnTo>
                <a:pt x="14232" y="16384"/>
              </a:lnTo>
              <a:lnTo>
                <a:pt x="10095" y="16384"/>
              </a:lnTo>
              <a:lnTo>
                <a:pt x="6785" y="7405"/>
              </a:lnTo>
              <a:lnTo>
                <a:pt x="7116" y="7405"/>
              </a:lnTo>
              <a:lnTo>
                <a:pt x="7282" y="7405"/>
              </a:lnTo>
              <a:lnTo>
                <a:pt x="7448" y="7405"/>
              </a:lnTo>
              <a:lnTo>
                <a:pt x="7613" y="7405"/>
              </a:lnTo>
              <a:lnTo>
                <a:pt x="7778" y="7405"/>
              </a:lnTo>
              <a:lnTo>
                <a:pt x="7944" y="7405"/>
              </a:lnTo>
              <a:lnTo>
                <a:pt x="8275" y="7405"/>
              </a:lnTo>
              <a:lnTo>
                <a:pt x="9102" y="7405"/>
              </a:lnTo>
              <a:lnTo>
                <a:pt x="9765" y="7247"/>
              </a:lnTo>
              <a:lnTo>
                <a:pt x="10426" y="7090"/>
              </a:lnTo>
              <a:lnTo>
                <a:pt x="10922" y="6775"/>
              </a:lnTo>
              <a:lnTo>
                <a:pt x="11585" y="6460"/>
              </a:lnTo>
              <a:lnTo>
                <a:pt x="11915" y="5986"/>
              </a:lnTo>
              <a:lnTo>
                <a:pt x="12247" y="5356"/>
              </a:lnTo>
              <a:lnTo>
                <a:pt x="12412" y="4726"/>
              </a:lnTo>
              <a:lnTo>
                <a:pt x="12578" y="4253"/>
              </a:lnTo>
              <a:lnTo>
                <a:pt x="12578" y="3939"/>
              </a:lnTo>
              <a:lnTo>
                <a:pt x="12412" y="3624"/>
              </a:lnTo>
              <a:lnTo>
                <a:pt x="12412" y="3309"/>
              </a:lnTo>
              <a:lnTo>
                <a:pt x="12081" y="2994"/>
              </a:lnTo>
              <a:lnTo>
                <a:pt x="11751" y="2679"/>
              </a:lnTo>
              <a:lnTo>
                <a:pt x="11088" y="2679"/>
              </a:lnTo>
              <a:lnTo>
                <a:pt x="10426" y="2521"/>
              </a:lnTo>
              <a:lnTo>
                <a:pt x="6951" y="2521"/>
              </a:lnTo>
              <a:lnTo>
                <a:pt x="3806" y="16384"/>
              </a:lnTo>
              <a:lnTo>
                <a:pt x="0" y="16384"/>
              </a:lnTo>
              <a:lnTo>
                <a:pt x="3640" y="0"/>
              </a:lnTo>
              <a:lnTo>
                <a:pt x="11751" y="0"/>
              </a:lnTo>
              <a:lnTo>
                <a:pt x="12909" y="157"/>
              </a:lnTo>
              <a:lnTo>
                <a:pt x="14067" y="315"/>
              </a:lnTo>
              <a:lnTo>
                <a:pt x="14895" y="630"/>
              </a:lnTo>
              <a:lnTo>
                <a:pt x="15391" y="1102"/>
              </a:lnTo>
              <a:lnTo>
                <a:pt x="15888" y="1732"/>
              </a:lnTo>
              <a:lnTo>
                <a:pt x="16218" y="2364"/>
              </a:lnTo>
              <a:lnTo>
                <a:pt x="16384" y="3309"/>
              </a:lnTo>
              <a:lnTo>
                <a:pt x="16384" y="4096"/>
              </a:lnTo>
              <a:lnTo>
                <a:pt x="16218" y="5356"/>
              </a:lnTo>
              <a:lnTo>
                <a:pt x="15722" y="6302"/>
              </a:lnTo>
              <a:lnTo>
                <a:pt x="15391" y="7090"/>
              </a:lnTo>
              <a:lnTo>
                <a:pt x="14729" y="7720"/>
              </a:lnTo>
              <a:lnTo>
                <a:pt x="14067" y="8349"/>
              </a:lnTo>
              <a:lnTo>
                <a:pt x="13074" y="8822"/>
              </a:lnTo>
              <a:lnTo>
                <a:pt x="12247" y="9137"/>
              </a:lnTo>
              <a:lnTo>
                <a:pt x="11419" y="929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292100</xdr:colOff>
      <xdr:row>3</xdr:row>
      <xdr:rowOff>69850</xdr:rowOff>
    </xdr:from>
    <xdr:to>
      <xdr:col>4</xdr:col>
      <xdr:colOff>400050</xdr:colOff>
      <xdr:row>4</xdr:row>
      <xdr:rowOff>69850</xdr:rowOff>
    </xdr:to>
    <xdr:sp macro="" textlink="">
      <xdr:nvSpPr>
        <xdr:cNvPr id="2227" name="Drawing 31">
          <a:extLst>
            <a:ext uri="{FF2B5EF4-FFF2-40B4-BE49-F238E27FC236}">
              <a16:creationId xmlns:a16="http://schemas.microsoft.com/office/drawing/2014/main" id="{24A63096-4AED-41AE-B3C9-2B85836C5835}"/>
            </a:ext>
          </a:extLst>
        </xdr:cNvPr>
        <xdr:cNvSpPr>
          <a:spLocks/>
        </xdr:cNvSpPr>
      </xdr:nvSpPr>
      <xdr:spPr bwMode="auto">
        <a:xfrm>
          <a:off x="2451100" y="546100"/>
          <a:ext cx="107950" cy="158750"/>
        </a:xfrm>
        <a:custGeom>
          <a:avLst/>
          <a:gdLst>
            <a:gd name="T0" fmla="*/ 65998610 w 16384"/>
            <a:gd name="T1" fmla="*/ 161830211 h 16384"/>
            <a:gd name="T2" fmla="*/ 24004274 w 16384"/>
            <a:gd name="T3" fmla="*/ 161830211 h 16384"/>
            <a:gd name="T4" fmla="*/ 0 w 16384"/>
            <a:gd name="T5" fmla="*/ 0 h 16384"/>
            <a:gd name="T6" fmla="*/ 34488819 w 16384"/>
            <a:gd name="T7" fmla="*/ 0 h 16384"/>
            <a:gd name="T8" fmla="*/ 50988447 w 16384"/>
            <a:gd name="T9" fmla="*/ 129146543 h 16384"/>
            <a:gd name="T10" fmla="*/ 119985417 w 16384"/>
            <a:gd name="T11" fmla="*/ 0 h 16384"/>
            <a:gd name="T12" fmla="*/ 154474226 w 16384"/>
            <a:gd name="T13" fmla="*/ 0 h 16384"/>
            <a:gd name="T14" fmla="*/ 65998610 w 16384"/>
            <a:gd name="T15" fmla="*/ 161830211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16384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7000" y="16384"/>
              </a:moveTo>
              <a:lnTo>
                <a:pt x="2546" y="16384"/>
              </a:lnTo>
              <a:lnTo>
                <a:pt x="0" y="0"/>
              </a:lnTo>
              <a:lnTo>
                <a:pt x="3658" y="0"/>
              </a:lnTo>
              <a:lnTo>
                <a:pt x="5408" y="13075"/>
              </a:lnTo>
              <a:lnTo>
                <a:pt x="12726" y="0"/>
              </a:lnTo>
              <a:lnTo>
                <a:pt x="16384" y="0"/>
              </a:lnTo>
              <a:lnTo>
                <a:pt x="700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393700</xdr:colOff>
      <xdr:row>3</xdr:row>
      <xdr:rowOff>69850</xdr:rowOff>
    </xdr:from>
    <xdr:to>
      <xdr:col>5</xdr:col>
      <xdr:colOff>38100</xdr:colOff>
      <xdr:row>4</xdr:row>
      <xdr:rowOff>69850</xdr:rowOff>
    </xdr:to>
    <xdr:sp macro="" textlink="">
      <xdr:nvSpPr>
        <xdr:cNvPr id="2228" name="Drawing 32">
          <a:extLst>
            <a:ext uri="{FF2B5EF4-FFF2-40B4-BE49-F238E27FC236}">
              <a16:creationId xmlns:a16="http://schemas.microsoft.com/office/drawing/2014/main" id="{BFD0FE3C-E36A-4E00-8364-787BA5CE9689}"/>
            </a:ext>
          </a:extLst>
        </xdr:cNvPr>
        <xdr:cNvSpPr>
          <a:spLocks/>
        </xdr:cNvSpPr>
      </xdr:nvSpPr>
      <xdr:spPr bwMode="auto">
        <a:xfrm>
          <a:off x="2552700" y="546100"/>
          <a:ext cx="254000" cy="158750"/>
        </a:xfrm>
        <a:custGeom>
          <a:avLst/>
          <a:gdLst>
            <a:gd name="T0" fmla="*/ 3918031 w 16384"/>
            <a:gd name="T1" fmla="*/ 161830211 h 16384"/>
            <a:gd name="T2" fmla="*/ 0 w 16384"/>
            <a:gd name="T3" fmla="*/ 161830211 h 16384"/>
            <a:gd name="T4" fmla="*/ 3747818 w 16384"/>
            <a:gd name="T5" fmla="*/ 0 h 16384"/>
            <a:gd name="T6" fmla="*/ 7665848 w 16384"/>
            <a:gd name="T7" fmla="*/ 0 h 16384"/>
            <a:gd name="T8" fmla="*/ 3918031 w 16384"/>
            <a:gd name="T9" fmla="*/ 161830211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38100</xdr:colOff>
      <xdr:row>3</xdr:row>
      <xdr:rowOff>69850</xdr:rowOff>
    </xdr:from>
    <xdr:to>
      <xdr:col>5</xdr:col>
      <xdr:colOff>139700</xdr:colOff>
      <xdr:row>4</xdr:row>
      <xdr:rowOff>76200</xdr:rowOff>
    </xdr:to>
    <xdr:sp macro="" textlink="">
      <xdr:nvSpPr>
        <xdr:cNvPr id="2229" name="Drawing 33">
          <a:extLst>
            <a:ext uri="{FF2B5EF4-FFF2-40B4-BE49-F238E27FC236}">
              <a16:creationId xmlns:a16="http://schemas.microsoft.com/office/drawing/2014/main" id="{4F3D4DAB-5EF4-4DD6-A422-CAFF357669C4}"/>
            </a:ext>
          </a:extLst>
        </xdr:cNvPr>
        <xdr:cNvSpPr>
          <a:spLocks/>
        </xdr:cNvSpPr>
      </xdr:nvSpPr>
      <xdr:spPr bwMode="auto">
        <a:xfrm>
          <a:off x="2806700" y="546100"/>
          <a:ext cx="101600" cy="165100"/>
        </a:xfrm>
        <a:custGeom>
          <a:avLst/>
          <a:gdLst>
            <a:gd name="T0" fmla="*/ 117592822 w 16384"/>
            <a:gd name="T1" fmla="*/ 36530633 h 16384"/>
            <a:gd name="T2" fmla="*/ 110009108 w 16384"/>
            <a:gd name="T3" fmla="*/ 34612431 h 16384"/>
            <a:gd name="T4" fmla="*/ 102418130 w 16384"/>
            <a:gd name="T5" fmla="*/ 32680323 h 16384"/>
            <a:gd name="T6" fmla="*/ 93569972 w 16384"/>
            <a:gd name="T7" fmla="*/ 32680323 h 16384"/>
            <a:gd name="T8" fmla="*/ 78395271 w 16384"/>
            <a:gd name="T9" fmla="*/ 32680323 h 16384"/>
            <a:gd name="T10" fmla="*/ 60698183 w 16384"/>
            <a:gd name="T11" fmla="*/ 42299155 h 16384"/>
            <a:gd name="T12" fmla="*/ 45523482 w 16384"/>
            <a:gd name="T13" fmla="*/ 61524232 h 16384"/>
            <a:gd name="T14" fmla="*/ 35402146 w 16384"/>
            <a:gd name="T15" fmla="*/ 88436032 h 16384"/>
            <a:gd name="T16" fmla="*/ 31613838 w 16384"/>
            <a:gd name="T17" fmla="*/ 121129059 h 16384"/>
            <a:gd name="T18" fmla="*/ 34136921 w 16384"/>
            <a:gd name="T19" fmla="*/ 148040859 h 16384"/>
            <a:gd name="T20" fmla="*/ 42993125 w 16384"/>
            <a:gd name="T21" fmla="*/ 167265831 h 16384"/>
            <a:gd name="T22" fmla="*/ 58159864 w 16384"/>
            <a:gd name="T23" fmla="*/ 176884664 h 16384"/>
            <a:gd name="T24" fmla="*/ 73341830 w 16384"/>
            <a:gd name="T25" fmla="*/ 176884664 h 16384"/>
            <a:gd name="T26" fmla="*/ 82190769 w 16384"/>
            <a:gd name="T27" fmla="*/ 176884664 h 16384"/>
            <a:gd name="T28" fmla="*/ 91039699 w 16384"/>
            <a:gd name="T29" fmla="*/ 173034458 h 16384"/>
            <a:gd name="T30" fmla="*/ 99895819 w 16384"/>
            <a:gd name="T31" fmla="*/ 171116141 h 16384"/>
            <a:gd name="T32" fmla="*/ 97365462 w 16384"/>
            <a:gd name="T33" fmla="*/ 203796464 h 16384"/>
            <a:gd name="T34" fmla="*/ 88516616 w 16384"/>
            <a:gd name="T35" fmla="*/ 207646774 h 16384"/>
            <a:gd name="T36" fmla="*/ 79660412 w 16384"/>
            <a:gd name="T37" fmla="*/ 207646774 h 16384"/>
            <a:gd name="T38" fmla="*/ 72069424 w 16384"/>
            <a:gd name="T39" fmla="*/ 209565091 h 16384"/>
            <a:gd name="T40" fmla="*/ 63220495 w 16384"/>
            <a:gd name="T41" fmla="*/ 209565091 h 16384"/>
            <a:gd name="T42" fmla="*/ 48046574 w 16384"/>
            <a:gd name="T43" fmla="*/ 207646774 h 16384"/>
            <a:gd name="T44" fmla="*/ 35402146 w 16384"/>
            <a:gd name="T45" fmla="*/ 203796464 h 16384"/>
            <a:gd name="T46" fmla="*/ 22757718 w 16384"/>
            <a:gd name="T47" fmla="*/ 196095938 h 16384"/>
            <a:gd name="T48" fmla="*/ 13909560 w 16384"/>
            <a:gd name="T49" fmla="*/ 184571492 h 16384"/>
            <a:gd name="T50" fmla="*/ 6325846 w 16384"/>
            <a:gd name="T51" fmla="*/ 169184137 h 16384"/>
            <a:gd name="T52" fmla="*/ 1265132 w 16384"/>
            <a:gd name="T53" fmla="*/ 149972863 h 16384"/>
            <a:gd name="T54" fmla="*/ 0 w 16384"/>
            <a:gd name="T55" fmla="*/ 128816986 h 16384"/>
            <a:gd name="T56" fmla="*/ 2523093 w 16384"/>
            <a:gd name="T57" fmla="*/ 103823387 h 16384"/>
            <a:gd name="T58" fmla="*/ 7583714 w 16384"/>
            <a:gd name="T59" fmla="*/ 78829788 h 16384"/>
            <a:gd name="T60" fmla="*/ 15174785 w 16384"/>
            <a:gd name="T61" fmla="*/ 57673922 h 16384"/>
            <a:gd name="T62" fmla="*/ 24022850 w 16384"/>
            <a:gd name="T63" fmla="*/ 40380954 h 16384"/>
            <a:gd name="T64" fmla="*/ 36667278 w 16384"/>
            <a:gd name="T65" fmla="*/ 24993599 h 16384"/>
            <a:gd name="T66" fmla="*/ 49311706 w 16384"/>
            <a:gd name="T67" fmla="*/ 13469038 h 16384"/>
            <a:gd name="T68" fmla="*/ 63220495 w 16384"/>
            <a:gd name="T69" fmla="*/ 5768522 h 16384"/>
            <a:gd name="T70" fmla="*/ 77130055 w 16384"/>
            <a:gd name="T71" fmla="*/ 1918317 h 16384"/>
            <a:gd name="T72" fmla="*/ 93569972 w 16384"/>
            <a:gd name="T73" fmla="*/ 0 h 16384"/>
            <a:gd name="T74" fmla="*/ 101160951 w 16384"/>
            <a:gd name="T75" fmla="*/ 0 h 16384"/>
            <a:gd name="T76" fmla="*/ 107478751 w 16384"/>
            <a:gd name="T77" fmla="*/ 1918317 h 16384"/>
            <a:gd name="T78" fmla="*/ 115069739 w 16384"/>
            <a:gd name="T79" fmla="*/ 1918317 h 16384"/>
            <a:gd name="T80" fmla="*/ 122653537 w 16384"/>
            <a:gd name="T81" fmla="*/ 5768522 h 16384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w 16384"/>
            <a:gd name="T124" fmla="*/ 0 h 16384"/>
            <a:gd name="T125" fmla="*/ 16384 w 16384"/>
            <a:gd name="T126" fmla="*/ 16384 h 16384"/>
          </a:gdLst>
          <a:ahLst/>
          <a:cxnLst>
            <a:cxn ang="T82">
              <a:pos x="T0" y="T1"/>
            </a:cxn>
            <a:cxn ang="T83">
              <a:pos x="T2" y="T3"/>
            </a:cxn>
            <a:cxn ang="T84">
              <a:pos x="T4" y="T5"/>
            </a:cxn>
            <a:cxn ang="T85">
              <a:pos x="T6" y="T7"/>
            </a:cxn>
            <a:cxn ang="T86">
              <a:pos x="T8" y="T9"/>
            </a:cxn>
 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 <a:cxn ang="T90">
              <a:pos x="T16" y="T17"/>
            </a:cxn>
            <a:cxn ang="T91">
              <a:pos x="T18" y="T19"/>
            </a:cxn>
            <a:cxn ang="T92">
              <a:pos x="T20" y="T21"/>
            </a:cxn>
            <a:cxn ang="T93">
              <a:pos x="T22" y="T23"/>
            </a:cxn>
            <a:cxn ang="T94">
              <a:pos x="T24" y="T25"/>
            </a:cxn>
            <a:cxn ang="T95">
              <a:pos x="T26" y="T27"/>
            </a:cxn>
            <a:cxn ang="T96">
              <a:pos x="T28" y="T29"/>
            </a:cxn>
            <a:cxn ang="T97">
              <a:pos x="T30" y="T31"/>
            </a:cxn>
            <a:cxn ang="T98">
              <a:pos x="T32" y="T33"/>
            </a:cxn>
            <a:cxn ang="T99">
              <a:pos x="T34" y="T35"/>
            </a:cxn>
            <a:cxn ang="T100">
              <a:pos x="T36" y="T37"/>
            </a:cxn>
            <a:cxn ang="T101">
              <a:pos x="T38" y="T39"/>
            </a:cxn>
            <a:cxn ang="T102">
              <a:pos x="T40" y="T41"/>
            </a:cxn>
            <a:cxn ang="T103">
              <a:pos x="T42" y="T43"/>
            </a:cxn>
            <a:cxn ang="T104">
              <a:pos x="T44" y="T45"/>
            </a:cxn>
            <a:cxn ang="T105">
              <a:pos x="T46" y="T47"/>
            </a:cxn>
            <a:cxn ang="T106">
              <a:pos x="T48" y="T49"/>
            </a:cxn>
            <a:cxn ang="T107">
              <a:pos x="T50" y="T51"/>
            </a:cxn>
            <a:cxn ang="T108">
              <a:pos x="T52" y="T53"/>
            </a:cxn>
            <a:cxn ang="T109">
              <a:pos x="T54" y="T55"/>
            </a:cxn>
            <a:cxn ang="T110">
              <a:pos x="T56" y="T57"/>
            </a:cxn>
            <a:cxn ang="T111">
              <a:pos x="T58" y="T59"/>
            </a:cxn>
            <a:cxn ang="T112">
              <a:pos x="T60" y="T61"/>
            </a:cxn>
            <a:cxn ang="T113">
              <a:pos x="T62" y="T63"/>
            </a:cxn>
            <a:cxn ang="T114">
              <a:pos x="T64" y="T65"/>
            </a:cxn>
            <a:cxn ang="T115">
              <a:pos x="T66" y="T67"/>
            </a:cxn>
            <a:cxn ang="T116">
              <a:pos x="T68" y="T69"/>
            </a:cxn>
            <a:cxn ang="T117">
              <a:pos x="T70" y="T71"/>
            </a:cxn>
            <a:cxn ang="T118">
              <a:pos x="T72" y="T73"/>
            </a:cxn>
            <a:cxn ang="T119">
              <a:pos x="T74" y="T75"/>
            </a:cxn>
            <a:cxn ang="T120">
              <a:pos x="T76" y="T77"/>
            </a:cxn>
            <a:cxn ang="T121">
              <a:pos x="T78" y="T79"/>
            </a:cxn>
            <a:cxn ang="T122">
              <a:pos x="T80" y="T81"/>
            </a:cxn>
          </a:cxnLst>
          <a:rect l="T123" t="T124" r="T125" b="T126"/>
          <a:pathLst>
            <a:path w="16384" h="16384">
              <a:moveTo>
                <a:pt x="16046" y="3006"/>
              </a:moveTo>
              <a:lnTo>
                <a:pt x="15708" y="2856"/>
              </a:lnTo>
              <a:lnTo>
                <a:pt x="15032" y="2856"/>
              </a:lnTo>
              <a:lnTo>
                <a:pt x="14695" y="2706"/>
              </a:lnTo>
              <a:lnTo>
                <a:pt x="14188" y="2706"/>
              </a:lnTo>
              <a:lnTo>
                <a:pt x="13681" y="2555"/>
              </a:lnTo>
              <a:lnTo>
                <a:pt x="13174" y="2555"/>
              </a:lnTo>
              <a:lnTo>
                <a:pt x="12499" y="2555"/>
              </a:lnTo>
              <a:lnTo>
                <a:pt x="11824" y="2555"/>
              </a:lnTo>
              <a:lnTo>
                <a:pt x="10472" y="2555"/>
              </a:lnTo>
              <a:lnTo>
                <a:pt x="9290" y="2856"/>
              </a:lnTo>
              <a:lnTo>
                <a:pt x="8108" y="3307"/>
              </a:lnTo>
              <a:lnTo>
                <a:pt x="7094" y="4059"/>
              </a:lnTo>
              <a:lnTo>
                <a:pt x="6081" y="4810"/>
              </a:lnTo>
              <a:lnTo>
                <a:pt x="5405" y="5712"/>
              </a:lnTo>
              <a:lnTo>
                <a:pt x="4729" y="6914"/>
              </a:lnTo>
              <a:lnTo>
                <a:pt x="4392" y="8117"/>
              </a:lnTo>
              <a:lnTo>
                <a:pt x="4223" y="9470"/>
              </a:lnTo>
              <a:lnTo>
                <a:pt x="4223" y="10522"/>
              </a:lnTo>
              <a:lnTo>
                <a:pt x="4560" y="11574"/>
              </a:lnTo>
              <a:lnTo>
                <a:pt x="5068" y="12326"/>
              </a:lnTo>
              <a:lnTo>
                <a:pt x="5743" y="13077"/>
              </a:lnTo>
              <a:lnTo>
                <a:pt x="6756" y="13378"/>
              </a:lnTo>
              <a:lnTo>
                <a:pt x="7769" y="13829"/>
              </a:lnTo>
              <a:lnTo>
                <a:pt x="9121" y="13829"/>
              </a:lnTo>
              <a:lnTo>
                <a:pt x="9797" y="13829"/>
              </a:lnTo>
              <a:lnTo>
                <a:pt x="10472" y="13829"/>
              </a:lnTo>
              <a:lnTo>
                <a:pt x="10979" y="13829"/>
              </a:lnTo>
              <a:lnTo>
                <a:pt x="11655" y="13678"/>
              </a:lnTo>
              <a:lnTo>
                <a:pt x="12161" y="13528"/>
              </a:lnTo>
              <a:lnTo>
                <a:pt x="12837" y="13528"/>
              </a:lnTo>
              <a:lnTo>
                <a:pt x="13344" y="13378"/>
              </a:lnTo>
              <a:lnTo>
                <a:pt x="13850" y="13378"/>
              </a:lnTo>
              <a:lnTo>
                <a:pt x="13006" y="15933"/>
              </a:lnTo>
              <a:lnTo>
                <a:pt x="12330" y="16083"/>
              </a:lnTo>
              <a:lnTo>
                <a:pt x="11824" y="16234"/>
              </a:lnTo>
              <a:lnTo>
                <a:pt x="11148" y="16234"/>
              </a:lnTo>
              <a:lnTo>
                <a:pt x="10641" y="16234"/>
              </a:lnTo>
              <a:lnTo>
                <a:pt x="10134" y="16234"/>
              </a:lnTo>
              <a:lnTo>
                <a:pt x="9627" y="16384"/>
              </a:lnTo>
              <a:lnTo>
                <a:pt x="9121" y="16384"/>
              </a:lnTo>
              <a:lnTo>
                <a:pt x="8445" y="16384"/>
              </a:lnTo>
              <a:lnTo>
                <a:pt x="7432" y="16384"/>
              </a:lnTo>
              <a:lnTo>
                <a:pt x="6418" y="16234"/>
              </a:lnTo>
              <a:lnTo>
                <a:pt x="5574" y="16083"/>
              </a:lnTo>
              <a:lnTo>
                <a:pt x="4729" y="15933"/>
              </a:lnTo>
              <a:lnTo>
                <a:pt x="3885" y="15632"/>
              </a:lnTo>
              <a:lnTo>
                <a:pt x="3040" y="15331"/>
              </a:lnTo>
              <a:lnTo>
                <a:pt x="2365" y="14881"/>
              </a:lnTo>
              <a:lnTo>
                <a:pt x="1858" y="14430"/>
              </a:lnTo>
              <a:lnTo>
                <a:pt x="1351" y="13829"/>
              </a:lnTo>
              <a:lnTo>
                <a:pt x="845" y="13227"/>
              </a:lnTo>
              <a:lnTo>
                <a:pt x="507" y="12626"/>
              </a:lnTo>
              <a:lnTo>
                <a:pt x="169" y="11725"/>
              </a:lnTo>
              <a:lnTo>
                <a:pt x="0" y="10973"/>
              </a:lnTo>
              <a:lnTo>
                <a:pt x="0" y="10071"/>
              </a:lnTo>
              <a:lnTo>
                <a:pt x="169" y="9169"/>
              </a:lnTo>
              <a:lnTo>
                <a:pt x="337" y="8117"/>
              </a:lnTo>
              <a:lnTo>
                <a:pt x="676" y="7215"/>
              </a:lnTo>
              <a:lnTo>
                <a:pt x="1013" y="6163"/>
              </a:lnTo>
              <a:lnTo>
                <a:pt x="1520" y="5261"/>
              </a:lnTo>
              <a:lnTo>
                <a:pt x="2027" y="4509"/>
              </a:lnTo>
              <a:lnTo>
                <a:pt x="2534" y="3758"/>
              </a:lnTo>
              <a:lnTo>
                <a:pt x="3209" y="3157"/>
              </a:lnTo>
              <a:lnTo>
                <a:pt x="4053" y="2405"/>
              </a:lnTo>
              <a:lnTo>
                <a:pt x="4898" y="1954"/>
              </a:lnTo>
              <a:lnTo>
                <a:pt x="5743" y="1503"/>
              </a:lnTo>
              <a:lnTo>
                <a:pt x="6587" y="1053"/>
              </a:lnTo>
              <a:lnTo>
                <a:pt x="7432" y="752"/>
              </a:lnTo>
              <a:lnTo>
                <a:pt x="8445" y="451"/>
              </a:lnTo>
              <a:lnTo>
                <a:pt x="9458" y="301"/>
              </a:lnTo>
              <a:lnTo>
                <a:pt x="10303" y="150"/>
              </a:lnTo>
              <a:lnTo>
                <a:pt x="11485" y="0"/>
              </a:lnTo>
              <a:lnTo>
                <a:pt x="12499" y="0"/>
              </a:lnTo>
              <a:lnTo>
                <a:pt x="13006" y="0"/>
              </a:lnTo>
              <a:lnTo>
                <a:pt x="13513" y="0"/>
              </a:lnTo>
              <a:lnTo>
                <a:pt x="14019" y="150"/>
              </a:lnTo>
              <a:lnTo>
                <a:pt x="14357" y="150"/>
              </a:lnTo>
              <a:lnTo>
                <a:pt x="14864" y="150"/>
              </a:lnTo>
              <a:lnTo>
                <a:pt x="15371" y="150"/>
              </a:lnTo>
              <a:lnTo>
                <a:pt x="15877" y="301"/>
              </a:lnTo>
              <a:lnTo>
                <a:pt x="16384" y="451"/>
              </a:lnTo>
              <a:lnTo>
                <a:pt x="16046" y="300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139700</xdr:colOff>
      <xdr:row>3</xdr:row>
      <xdr:rowOff>69850</xdr:rowOff>
    </xdr:from>
    <xdr:to>
      <xdr:col>5</xdr:col>
      <xdr:colOff>241300</xdr:colOff>
      <xdr:row>4</xdr:row>
      <xdr:rowOff>69850</xdr:rowOff>
    </xdr:to>
    <xdr:sp macro="" textlink="">
      <xdr:nvSpPr>
        <xdr:cNvPr id="2230" name="Drawing 34">
          <a:extLst>
            <a:ext uri="{FF2B5EF4-FFF2-40B4-BE49-F238E27FC236}">
              <a16:creationId xmlns:a16="http://schemas.microsoft.com/office/drawing/2014/main" id="{F8F60EE0-27CD-4C5E-A537-E9A69A9F8D8B}"/>
            </a:ext>
          </a:extLst>
        </xdr:cNvPr>
        <xdr:cNvSpPr>
          <a:spLocks/>
        </xdr:cNvSpPr>
      </xdr:nvSpPr>
      <xdr:spPr bwMode="auto">
        <a:xfrm>
          <a:off x="2908300" y="546100"/>
          <a:ext cx="101600" cy="158750"/>
        </a:xfrm>
        <a:custGeom>
          <a:avLst/>
          <a:gdLst>
            <a:gd name="T0" fmla="*/ 118895859 w 16384"/>
            <a:gd name="T1" fmla="*/ 26461020 h 16384"/>
            <a:gd name="T2" fmla="*/ 52567991 w 16384"/>
            <a:gd name="T3" fmla="*/ 26461020 h 16384"/>
            <a:gd name="T4" fmla="*/ 45059119 w 16384"/>
            <a:gd name="T5" fmla="*/ 68469913 h 16384"/>
            <a:gd name="T6" fmla="*/ 102628210 w 16384"/>
            <a:gd name="T7" fmla="*/ 68469913 h 16384"/>
            <a:gd name="T8" fmla="*/ 98869658 w 16384"/>
            <a:gd name="T9" fmla="*/ 91800317 h 16384"/>
            <a:gd name="T10" fmla="*/ 41301432 w 16384"/>
            <a:gd name="T11" fmla="*/ 91800317 h 16384"/>
            <a:gd name="T12" fmla="*/ 33785212 w 16384"/>
            <a:gd name="T13" fmla="*/ 135369191 h 16384"/>
            <a:gd name="T14" fmla="*/ 98869658 w 16384"/>
            <a:gd name="T15" fmla="*/ 135369191 h 16384"/>
            <a:gd name="T16" fmla="*/ 95119245 w 16384"/>
            <a:gd name="T17" fmla="*/ 161830211 h 16384"/>
            <a:gd name="T18" fmla="*/ 0 w 16384"/>
            <a:gd name="T19" fmla="*/ 161830211 h 16384"/>
            <a:gd name="T20" fmla="*/ 27534291 w 16384"/>
            <a:gd name="T21" fmla="*/ 0 h 16384"/>
            <a:gd name="T22" fmla="*/ 122653537 w 16384"/>
            <a:gd name="T23" fmla="*/ 0 h 16384"/>
            <a:gd name="T24" fmla="*/ 118895859 w 16384"/>
            <a:gd name="T25" fmla="*/ 26461020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2" y="2679"/>
              </a:moveTo>
              <a:lnTo>
                <a:pt x="7022" y="2679"/>
              </a:lnTo>
              <a:lnTo>
                <a:pt x="6019" y="6932"/>
              </a:lnTo>
              <a:lnTo>
                <a:pt x="13709" y="6932"/>
              </a:lnTo>
              <a:lnTo>
                <a:pt x="13207" y="9294"/>
              </a:lnTo>
              <a:lnTo>
                <a:pt x="5517" y="9294"/>
              </a:lnTo>
              <a:lnTo>
                <a:pt x="4513" y="13705"/>
              </a:lnTo>
              <a:lnTo>
                <a:pt x="13207" y="13705"/>
              </a:lnTo>
              <a:lnTo>
                <a:pt x="12706" y="16384"/>
              </a:lnTo>
              <a:lnTo>
                <a:pt x="0" y="16384"/>
              </a:lnTo>
              <a:lnTo>
                <a:pt x="3678" y="0"/>
              </a:lnTo>
              <a:lnTo>
                <a:pt x="16384" y="0"/>
              </a:lnTo>
              <a:lnTo>
                <a:pt x="15882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177800</xdr:colOff>
      <xdr:row>3</xdr:row>
      <xdr:rowOff>31750</xdr:rowOff>
    </xdr:from>
    <xdr:to>
      <xdr:col>14</xdr:col>
      <xdr:colOff>393700</xdr:colOff>
      <xdr:row>3</xdr:row>
      <xdr:rowOff>38100</xdr:rowOff>
    </xdr:to>
    <xdr:sp macro="" textlink="">
      <xdr:nvSpPr>
        <xdr:cNvPr id="2231" name="Drawing 35">
          <a:extLst>
            <a:ext uri="{FF2B5EF4-FFF2-40B4-BE49-F238E27FC236}">
              <a16:creationId xmlns:a16="http://schemas.microsoft.com/office/drawing/2014/main" id="{816BF71B-A188-42FD-A89A-38E9D854FFA3}"/>
            </a:ext>
          </a:extLst>
        </xdr:cNvPr>
        <xdr:cNvSpPr>
          <a:spLocks/>
        </xdr:cNvSpPr>
      </xdr:nvSpPr>
      <xdr:spPr bwMode="auto">
        <a:xfrm>
          <a:off x="1117600" y="508000"/>
          <a:ext cx="7531100" cy="6350"/>
        </a:xfrm>
        <a:custGeom>
          <a:avLst/>
          <a:gdLst>
            <a:gd name="T0" fmla="*/ 0 w 16384"/>
            <a:gd name="T1" fmla="*/ 0 h 16384"/>
            <a:gd name="T2" fmla="*/ 0 w 16384"/>
            <a:gd name="T3" fmla="*/ 2995 h 16384"/>
            <a:gd name="T4" fmla="*/ 2147483646 w 16384"/>
            <a:gd name="T5" fmla="*/ 2995 h 16384"/>
            <a:gd name="T6" fmla="*/ 2147483646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387350</xdr:colOff>
      <xdr:row>34</xdr:row>
      <xdr:rowOff>101600</xdr:rowOff>
    </xdr:from>
    <xdr:to>
      <xdr:col>14</xdr:col>
      <xdr:colOff>190500</xdr:colOff>
      <xdr:row>35</xdr:row>
      <xdr:rowOff>0</xdr:rowOff>
    </xdr:to>
    <xdr:sp macro="" textlink="">
      <xdr:nvSpPr>
        <xdr:cNvPr id="2232" name="Drawing 36">
          <a:extLst>
            <a:ext uri="{FF2B5EF4-FFF2-40B4-BE49-F238E27FC236}">
              <a16:creationId xmlns:a16="http://schemas.microsoft.com/office/drawing/2014/main" id="{9EF8DFAB-030F-40ED-A800-D1FA6CF43BFD}"/>
            </a:ext>
          </a:extLst>
        </xdr:cNvPr>
        <xdr:cNvSpPr>
          <a:spLocks/>
        </xdr:cNvSpPr>
      </xdr:nvSpPr>
      <xdr:spPr bwMode="auto">
        <a:xfrm>
          <a:off x="717550" y="5568950"/>
          <a:ext cx="7727950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497 h 16384"/>
            <a:gd name="T4" fmla="*/ 2147483646 w 16384"/>
            <a:gd name="T5" fmla="*/ 1497 h 16384"/>
            <a:gd name="T6" fmla="*/ 2147483646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146050</xdr:colOff>
      <xdr:row>7</xdr:row>
      <xdr:rowOff>38100</xdr:rowOff>
    </xdr:from>
    <xdr:to>
      <xdr:col>4</xdr:col>
      <xdr:colOff>196850</xdr:colOff>
      <xdr:row>13</xdr:row>
      <xdr:rowOff>38100</xdr:rowOff>
    </xdr:to>
    <xdr:pic>
      <xdr:nvPicPr>
        <xdr:cNvPr id="2233" name="Picture 43" descr="usmap2">
          <a:extLst>
            <a:ext uri="{FF2B5EF4-FFF2-40B4-BE49-F238E27FC236}">
              <a16:creationId xmlns:a16="http://schemas.microsoft.com/office/drawing/2014/main" id="{C6CBDE33-1F7B-4768-9053-BB03D85B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49350"/>
          <a:ext cx="1270000" cy="1022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260350</xdr:colOff>
      <xdr:row>24</xdr:row>
      <xdr:rowOff>69850</xdr:rowOff>
    </xdr:from>
    <xdr:to>
      <xdr:col>13</xdr:col>
      <xdr:colOff>400050</xdr:colOff>
      <xdr:row>30</xdr:row>
      <xdr:rowOff>76200</xdr:rowOff>
    </xdr:to>
    <xdr:pic>
      <xdr:nvPicPr>
        <xdr:cNvPr id="2234" name="Picture 48" descr="wor;dmapgrey">
          <a:extLst>
            <a:ext uri="{FF2B5EF4-FFF2-40B4-BE49-F238E27FC236}">
              <a16:creationId xmlns:a16="http://schemas.microsoft.com/office/drawing/2014/main" id="{6FC0314D-1B21-4704-97F1-FD3CF2EA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949700"/>
          <a:ext cx="13589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21</xdr:row>
      <xdr:rowOff>19050</xdr:rowOff>
    </xdr:from>
    <xdr:to>
      <xdr:col>9</xdr:col>
      <xdr:colOff>158750</xdr:colOff>
      <xdr:row>22</xdr:row>
      <xdr:rowOff>19050</xdr:rowOff>
    </xdr:to>
    <xdr:sp macro="" textlink="">
      <xdr:nvSpPr>
        <xdr:cNvPr id="3081" name="Text 1">
          <a:extLst>
            <a:ext uri="{FF2B5EF4-FFF2-40B4-BE49-F238E27FC236}">
              <a16:creationId xmlns:a16="http://schemas.microsoft.com/office/drawing/2014/main" id="{8C9379CB-C5AC-439C-A63B-5E3415946ADF}"/>
            </a:ext>
          </a:extLst>
        </xdr:cNvPr>
        <xdr:cNvSpPr txBox="1">
          <a:spLocks noChangeArrowheads="1"/>
        </xdr:cNvSpPr>
      </xdr:nvSpPr>
      <xdr:spPr bwMode="auto">
        <a:xfrm>
          <a:off x="6858000" y="3517900"/>
          <a:ext cx="1333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25400</xdr:colOff>
      <xdr:row>22</xdr:row>
      <xdr:rowOff>19050</xdr:rowOff>
    </xdr:from>
    <xdr:to>
      <xdr:col>9</xdr:col>
      <xdr:colOff>158750</xdr:colOff>
      <xdr:row>23</xdr:row>
      <xdr:rowOff>0</xdr:rowOff>
    </xdr:to>
    <xdr:sp macro="" textlink="">
      <xdr:nvSpPr>
        <xdr:cNvPr id="3082" name="Text Box 2">
          <a:extLst>
            <a:ext uri="{FF2B5EF4-FFF2-40B4-BE49-F238E27FC236}">
              <a16:creationId xmlns:a16="http://schemas.microsoft.com/office/drawing/2014/main" id="{7F45F49A-C377-48D2-9927-F02BFE673976}"/>
            </a:ext>
          </a:extLst>
        </xdr:cNvPr>
        <xdr:cNvSpPr txBox="1">
          <a:spLocks noChangeArrowheads="1"/>
        </xdr:cNvSpPr>
      </xdr:nvSpPr>
      <xdr:spPr bwMode="auto">
        <a:xfrm>
          <a:off x="6858000" y="3683000"/>
          <a:ext cx="133350" cy="14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34</xdr:row>
      <xdr:rowOff>0</xdr:rowOff>
    </xdr:from>
    <xdr:to>
      <xdr:col>9</xdr:col>
      <xdr:colOff>158750</xdr:colOff>
      <xdr:row>34</xdr:row>
      <xdr:rowOff>0</xdr:rowOff>
    </xdr:to>
    <xdr:sp macro="" textlink="">
      <xdr:nvSpPr>
        <xdr:cNvPr id="4101" name="Text 1">
          <a:extLst>
            <a:ext uri="{FF2B5EF4-FFF2-40B4-BE49-F238E27FC236}">
              <a16:creationId xmlns:a16="http://schemas.microsoft.com/office/drawing/2014/main" id="{0D78A98F-5C35-4841-8979-AC7E5D0E9D8E}"/>
            </a:ext>
          </a:extLst>
        </xdr:cNvPr>
        <xdr:cNvSpPr txBox="1">
          <a:spLocks noChangeArrowheads="1"/>
        </xdr:cNvSpPr>
      </xdr:nvSpPr>
      <xdr:spPr bwMode="auto">
        <a:xfrm>
          <a:off x="6750050" y="56578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8</xdr:row>
      <xdr:rowOff>0</xdr:rowOff>
    </xdr:from>
    <xdr:to>
      <xdr:col>9</xdr:col>
      <xdr:colOff>158750</xdr:colOff>
      <xdr:row>15</xdr:row>
      <xdr:rowOff>0</xdr:rowOff>
    </xdr:to>
    <xdr:sp macro="" textlink="">
      <xdr:nvSpPr>
        <xdr:cNvPr id="1029" name="Text 1">
          <a:extLst>
            <a:ext uri="{FF2B5EF4-FFF2-40B4-BE49-F238E27FC236}">
              <a16:creationId xmlns:a16="http://schemas.microsoft.com/office/drawing/2014/main" id="{77F95F12-58E0-4B3B-BE81-0F10502A4528}"/>
            </a:ext>
          </a:extLst>
        </xdr:cNvPr>
        <xdr:cNvSpPr txBox="1">
          <a:spLocks noChangeArrowheads="1"/>
        </xdr:cNvSpPr>
      </xdr:nvSpPr>
      <xdr:spPr bwMode="auto">
        <a:xfrm>
          <a:off x="6610350" y="1346200"/>
          <a:ext cx="13335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H8"/>
  <sheetViews>
    <sheetView topLeftCell="A9" zoomScaleNormal="100" workbookViewId="0">
      <selection activeCell="O22" sqref="O22"/>
    </sheetView>
  </sheetViews>
  <sheetFormatPr defaultRowHeight="12.5" x14ac:dyDescent="0.25"/>
  <cols>
    <col min="1" max="1" width="4.7265625" customWidth="1"/>
  </cols>
  <sheetData>
    <row r="8" spans="8:8" ht="18" x14ac:dyDescent="0.4">
      <c r="H8" s="40"/>
    </row>
  </sheetData>
  <phoneticPr fontId="0" type="noConversion"/>
  <pageMargins left="0.75" right="0.75" top="1" bottom="1" header="0.5" footer="0.5"/>
  <pageSetup scale="92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T54"/>
  <sheetViews>
    <sheetView showGridLines="0" tabSelected="1" topLeftCell="A6" zoomScaleNormal="100" workbookViewId="0">
      <selection activeCell="B20" sqref="B20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2.7265625" customWidth="1"/>
    <col min="6" max="6" width="12" customWidth="1"/>
    <col min="7" max="7" width="2.7265625" customWidth="1"/>
    <col min="8" max="8" width="12.7265625" customWidth="1"/>
    <col min="9" max="9" width="2.7265625" customWidth="1"/>
    <col min="10" max="10" width="12.7265625" customWidth="1"/>
    <col min="11" max="11" width="1.54296875" customWidth="1"/>
    <col min="12" max="12" width="9.54296875" customWidth="1"/>
    <col min="13" max="13" width="2.7265625" customWidth="1"/>
    <col min="14" max="14" width="10.54296875" customWidth="1"/>
    <col min="15" max="15" width="2.7265625" customWidth="1"/>
    <col min="16" max="16" width="8.26953125" customWidth="1"/>
    <col min="17" max="17" width="1" customWidth="1"/>
    <col min="18" max="18" width="8.26953125" customWidth="1"/>
    <col min="19" max="19" width="2.7265625" customWidth="1"/>
    <col min="20" max="20" width="11.81640625" bestFit="1" customWidth="1"/>
  </cols>
  <sheetData>
    <row r="2" spans="2:19" ht="13" x14ac:dyDescent="0.3">
      <c r="D2" s="26" t="s">
        <v>71</v>
      </c>
      <c r="E2" s="39"/>
      <c r="F2" s="39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9" ht="13" x14ac:dyDescent="0.3">
      <c r="B3" s="39"/>
      <c r="C3" s="39"/>
      <c r="D3" s="39"/>
      <c r="E3" s="26"/>
      <c r="F3" s="26" t="s">
        <v>129</v>
      </c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19" ht="13.5" customHeight="1" x14ac:dyDescent="0.3">
      <c r="D4" s="17"/>
      <c r="E4" s="18"/>
      <c r="F4" s="76" t="s">
        <v>124</v>
      </c>
      <c r="G4" s="18"/>
      <c r="H4" s="18"/>
      <c r="I4" s="18"/>
      <c r="J4" s="18"/>
      <c r="L4" s="17" t="s">
        <v>1</v>
      </c>
      <c r="M4" s="18"/>
      <c r="N4" s="18"/>
      <c r="O4" s="18"/>
      <c r="P4" s="18"/>
      <c r="Q4" s="18"/>
      <c r="R4" s="18"/>
    </row>
    <row r="5" spans="2:19" ht="13.5" customHeight="1" x14ac:dyDescent="0.3">
      <c r="F5" s="15" t="s">
        <v>33</v>
      </c>
      <c r="H5" s="5" t="s">
        <v>2</v>
      </c>
      <c r="I5" s="5"/>
      <c r="J5" s="15" t="s">
        <v>34</v>
      </c>
      <c r="L5" s="5" t="s">
        <v>5</v>
      </c>
      <c r="N5" s="15" t="s">
        <v>33</v>
      </c>
      <c r="O5" s="10" t="s">
        <v>3</v>
      </c>
      <c r="P5" s="27"/>
      <c r="Q5" s="2"/>
      <c r="R5" s="5" t="s">
        <v>4</v>
      </c>
    </row>
    <row r="6" spans="2:19" ht="13.5" customHeight="1" x14ac:dyDescent="0.3">
      <c r="B6" s="1" t="s">
        <v>59</v>
      </c>
      <c r="D6" s="6" t="s">
        <v>5</v>
      </c>
      <c r="F6" s="5" t="s">
        <v>4</v>
      </c>
      <c r="H6" s="15" t="s">
        <v>6</v>
      </c>
      <c r="I6" s="15"/>
      <c r="J6" s="15" t="s">
        <v>36</v>
      </c>
      <c r="L6" s="15" t="s">
        <v>8</v>
      </c>
      <c r="N6" s="15" t="s">
        <v>7</v>
      </c>
      <c r="P6" s="15" t="s">
        <v>8</v>
      </c>
      <c r="R6" s="5" t="s">
        <v>9</v>
      </c>
    </row>
    <row r="7" spans="2:19" s="3" customFormat="1" ht="13.5" customHeight="1" x14ac:dyDescent="0.3">
      <c r="B7" s="7" t="s">
        <v>10</v>
      </c>
      <c r="D7" s="8" t="s">
        <v>10</v>
      </c>
      <c r="F7" s="8" t="s">
        <v>11</v>
      </c>
      <c r="H7" s="8" t="s">
        <v>11</v>
      </c>
      <c r="I7" s="8"/>
      <c r="J7" s="8" t="s">
        <v>11</v>
      </c>
      <c r="K7"/>
      <c r="L7" s="13"/>
      <c r="N7" s="8" t="s">
        <v>11</v>
      </c>
      <c r="P7" s="8" t="s">
        <v>11</v>
      </c>
      <c r="R7" s="8" t="s">
        <v>11</v>
      </c>
      <c r="S7" s="8"/>
    </row>
    <row r="8" spans="2:19" s="3" customFormat="1" ht="13.5" customHeight="1" x14ac:dyDescent="0.3">
      <c r="B8" s="28" t="s">
        <v>63</v>
      </c>
      <c r="D8" s="3" t="s">
        <v>12</v>
      </c>
      <c r="F8" s="3" t="s">
        <v>13</v>
      </c>
      <c r="H8" s="3" t="s">
        <v>14</v>
      </c>
      <c r="J8" s="3" t="s">
        <v>35</v>
      </c>
      <c r="K8"/>
      <c r="L8" s="3" t="s">
        <v>15</v>
      </c>
      <c r="N8" s="3" t="s">
        <v>16</v>
      </c>
      <c r="P8" s="11" t="s">
        <v>17</v>
      </c>
      <c r="R8" s="3" t="s">
        <v>18</v>
      </c>
    </row>
    <row r="9" spans="2:19" s="3" customFormat="1" ht="13.5" customHeight="1" x14ac:dyDescent="0.3">
      <c r="K9"/>
      <c r="P9" s="11"/>
    </row>
    <row r="10" spans="2:19" ht="13" x14ac:dyDescent="0.3">
      <c r="B10" s="56" t="s">
        <v>19</v>
      </c>
    </row>
    <row r="11" spans="2:19" ht="13" x14ac:dyDescent="0.3">
      <c r="B11" s="57" t="s">
        <v>54</v>
      </c>
      <c r="D11" s="58">
        <v>10533.810338215999</v>
      </c>
      <c r="F11" s="59">
        <v>6276.0493690998064</v>
      </c>
      <c r="H11" s="59">
        <v>6245.9290760998065</v>
      </c>
      <c r="J11" s="59">
        <v>30.120293</v>
      </c>
      <c r="L11" s="31">
        <v>0.46291948383883957</v>
      </c>
      <c r="N11" s="31">
        <v>0.27580765565433546</v>
      </c>
      <c r="P11" s="32">
        <v>0.18711182818450411</v>
      </c>
      <c r="R11" s="30">
        <v>1.6784141931832663</v>
      </c>
    </row>
    <row r="12" spans="2:19" ht="13" x14ac:dyDescent="0.3">
      <c r="B12" s="57" t="s">
        <v>76</v>
      </c>
      <c r="D12" s="33">
        <v>367.78134399999999</v>
      </c>
      <c r="F12" s="33">
        <v>297.06298119479032</v>
      </c>
      <c r="H12" s="33">
        <v>295.52977419479032</v>
      </c>
      <c r="J12" s="33">
        <v>1.533207</v>
      </c>
      <c r="L12" s="34">
        <v>0.31751673967896171</v>
      </c>
      <c r="N12" s="34">
        <v>0.25646344168094221</v>
      </c>
      <c r="P12" s="34">
        <v>6.1053297998019507E-2</v>
      </c>
      <c r="R12" s="30">
        <v>1.23805848349323</v>
      </c>
    </row>
    <row r="13" spans="2:19" ht="13" x14ac:dyDescent="0.3">
      <c r="B13" s="60" t="s">
        <v>77</v>
      </c>
      <c r="D13" s="33">
        <v>10901.591682216</v>
      </c>
      <c r="F13" s="33">
        <v>6573.1123502945966</v>
      </c>
      <c r="H13" s="33">
        <v>6541.4588502945971</v>
      </c>
      <c r="J13" s="33">
        <v>31.653500000000001</v>
      </c>
      <c r="L13" s="34">
        <v>0.45587655950672212</v>
      </c>
      <c r="N13" s="34">
        <v>0.27487067309553931</v>
      </c>
      <c r="P13" s="34">
        <v>0.18100588641118281</v>
      </c>
      <c r="R13" s="30">
        <v>1.6585129085352404</v>
      </c>
    </row>
    <row r="14" spans="2:19" ht="13" x14ac:dyDescent="0.3">
      <c r="B14" s="57" t="s">
        <v>55</v>
      </c>
      <c r="D14" s="33">
        <v>14474.536578942001</v>
      </c>
      <c r="F14" s="33">
        <v>4949.2852638523891</v>
      </c>
      <c r="H14" s="33">
        <v>4937.1681551544616</v>
      </c>
      <c r="J14" s="33">
        <v>12.117108697927518</v>
      </c>
      <c r="L14" s="34">
        <v>0.36249087372440547</v>
      </c>
      <c r="N14" s="34">
        <v>0.12394667904015984</v>
      </c>
      <c r="P14" s="34">
        <v>0.23854419468424565</v>
      </c>
      <c r="R14" s="30">
        <v>2.9245710859825067</v>
      </c>
    </row>
    <row r="15" spans="2:19" ht="13" x14ac:dyDescent="0.3">
      <c r="B15" s="57" t="s">
        <v>56</v>
      </c>
      <c r="D15" s="33">
        <v>604.60198500000001</v>
      </c>
      <c r="F15" s="33">
        <v>214.78509249267</v>
      </c>
      <c r="H15" s="33">
        <v>214.00391336604122</v>
      </c>
      <c r="J15" s="33">
        <v>0.78117912662878197</v>
      </c>
      <c r="L15" s="34">
        <v>0.2336048080308003</v>
      </c>
      <c r="N15" s="34">
        <v>8.2988199748679062E-2</v>
      </c>
      <c r="P15" s="34">
        <v>0.15061660828212126</v>
      </c>
      <c r="R15" s="30">
        <v>2.8149159608022298</v>
      </c>
    </row>
    <row r="16" spans="2:19" ht="13" x14ac:dyDescent="0.3">
      <c r="B16" s="57" t="s">
        <v>78</v>
      </c>
      <c r="D16" s="33">
        <v>15079.138563942</v>
      </c>
      <c r="F16" s="33">
        <v>5164.0703563450588</v>
      </c>
      <c r="H16" s="33">
        <v>5151.1720685205028</v>
      </c>
      <c r="J16" s="33">
        <v>12.8982878245563</v>
      </c>
      <c r="L16" s="34">
        <v>0.35464553458039594</v>
      </c>
      <c r="N16" s="34">
        <v>0.12145352231964629</v>
      </c>
      <c r="P16" s="34">
        <v>0.23319201226074965</v>
      </c>
      <c r="R16" s="30">
        <v>2.9200102871205784</v>
      </c>
    </row>
    <row r="17" spans="2:20" ht="13" x14ac:dyDescent="0.3">
      <c r="B17" s="57" t="s">
        <v>38</v>
      </c>
      <c r="D17" s="33">
        <v>2668.4141059999997</v>
      </c>
      <c r="F17" s="33">
        <v>1791.0452418417451</v>
      </c>
      <c r="H17" s="33">
        <v>1790.535950994283</v>
      </c>
      <c r="J17" s="33">
        <v>0.50929084746214648</v>
      </c>
      <c r="L17" s="34">
        <v>1.3021886248813876</v>
      </c>
      <c r="N17" s="34">
        <v>0.87403178364634782</v>
      </c>
      <c r="P17" s="34">
        <v>0.42815684123503983</v>
      </c>
      <c r="R17" s="30">
        <v>1.4898641551098115</v>
      </c>
    </row>
    <row r="18" spans="2:20" ht="13" x14ac:dyDescent="0.3">
      <c r="B18" s="57" t="s">
        <v>39</v>
      </c>
      <c r="D18" s="33">
        <v>648.73315500000001</v>
      </c>
      <c r="F18" s="33">
        <v>659.14690126854987</v>
      </c>
      <c r="H18" s="33">
        <v>658.75852126854988</v>
      </c>
      <c r="J18" s="33">
        <v>0.38838</v>
      </c>
      <c r="L18" s="34">
        <v>2.2109911351012008</v>
      </c>
      <c r="N18" s="34">
        <v>2.2464829247615534</v>
      </c>
      <c r="P18" s="34">
        <v>-3.5491789660352602E-2</v>
      </c>
      <c r="R18" s="30">
        <v>0.98420117541551322</v>
      </c>
      <c r="T18" s="78">
        <f>P18*Volume1!D20</f>
        <v>-10413.746268549849</v>
      </c>
    </row>
    <row r="19" spans="2:20" ht="13" x14ac:dyDescent="0.3">
      <c r="B19" s="60" t="s">
        <v>132</v>
      </c>
      <c r="D19" s="33">
        <v>78.550807842000012</v>
      </c>
      <c r="F19" s="33">
        <v>27.52987776821</v>
      </c>
      <c r="H19" s="33">
        <v>27.52987776821</v>
      </c>
      <c r="J19" s="33">
        <v>0</v>
      </c>
      <c r="L19" s="34">
        <v>0.36577480592051032</v>
      </c>
      <c r="N19" s="34">
        <v>0.12819391645133713</v>
      </c>
      <c r="P19" s="34">
        <v>0.23758088946917319</v>
      </c>
      <c r="R19" s="30">
        <v>2.8532930114461381</v>
      </c>
    </row>
    <row r="20" spans="2:20" ht="13" x14ac:dyDescent="0.3">
      <c r="B20" s="12" t="s">
        <v>65</v>
      </c>
      <c r="D20" s="33">
        <v>664.95787100000018</v>
      </c>
      <c r="F20" s="33">
        <v>438.54761310963249</v>
      </c>
      <c r="H20" s="33">
        <v>438.07700556699359</v>
      </c>
      <c r="J20" s="33">
        <v>0.47060754263889526</v>
      </c>
      <c r="L20" s="34">
        <v>2.5231024163909952</v>
      </c>
      <c r="N20" s="34">
        <v>1.6640160085260753</v>
      </c>
      <c r="P20" s="34">
        <v>0.85908640786491985</v>
      </c>
      <c r="R20" s="30">
        <v>1.5162729225338807</v>
      </c>
    </row>
    <row r="21" spans="2:20" ht="13" x14ac:dyDescent="0.3">
      <c r="B21" s="12" t="s">
        <v>66</v>
      </c>
      <c r="D21" s="33">
        <v>126.65517126216844</v>
      </c>
      <c r="F21" s="33">
        <v>192.59926879675845</v>
      </c>
      <c r="H21" s="33">
        <v>192.23906919752807</v>
      </c>
      <c r="J21" s="33">
        <v>0.36019959923040806</v>
      </c>
      <c r="L21" s="34">
        <v>0.62788387983482385</v>
      </c>
      <c r="N21" s="34">
        <v>0.95479698886625952</v>
      </c>
      <c r="P21" s="34">
        <v>-0.32691310903143567</v>
      </c>
      <c r="R21" s="30">
        <v>0.65760982403220891</v>
      </c>
      <c r="T21" s="78">
        <f>P21*Volume1!D23</f>
        <v>-65944.097534590022</v>
      </c>
    </row>
    <row r="22" spans="2:20" ht="13" x14ac:dyDescent="0.3">
      <c r="B22" s="57" t="s">
        <v>79</v>
      </c>
      <c r="D22" s="33">
        <v>139.693275</v>
      </c>
      <c r="F22" s="33"/>
      <c r="H22" s="33"/>
      <c r="J22" s="33"/>
      <c r="L22" s="61"/>
      <c r="N22" s="61"/>
      <c r="P22" s="61"/>
      <c r="R22" s="61"/>
    </row>
    <row r="23" spans="2:20" ht="13" x14ac:dyDescent="0.3">
      <c r="B23" s="57" t="s">
        <v>80</v>
      </c>
      <c r="D23" s="33">
        <v>30307.734632262171</v>
      </c>
      <c r="F23" s="33">
        <v>14846.05160942455</v>
      </c>
      <c r="H23" s="33">
        <v>14799.771343610662</v>
      </c>
      <c r="J23" s="33">
        <v>46.280265813887745</v>
      </c>
      <c r="L23" s="34">
        <v>0.43636517384048829</v>
      </c>
      <c r="N23" s="34">
        <v>0.21375071314288671</v>
      </c>
      <c r="P23" s="34">
        <v>0.22261446069760157</v>
      </c>
      <c r="R23" s="30">
        <v>2.0414676864670374</v>
      </c>
    </row>
    <row r="24" spans="2:20" ht="13" x14ac:dyDescent="0.3">
      <c r="B24" s="56"/>
      <c r="P24" s="34"/>
    </row>
    <row r="25" spans="2:20" ht="13" x14ac:dyDescent="0.3">
      <c r="B25" s="56" t="s">
        <v>21</v>
      </c>
    </row>
    <row r="26" spans="2:20" ht="13" x14ac:dyDescent="0.3">
      <c r="B26" s="57" t="s">
        <v>40</v>
      </c>
      <c r="D26" s="33">
        <v>766.9111509999999</v>
      </c>
      <c r="F26" s="33">
        <v>346.97333343396679</v>
      </c>
      <c r="H26" s="33">
        <v>344.01425289443773</v>
      </c>
      <c r="J26" s="33">
        <v>2.9590805395290283</v>
      </c>
      <c r="L26" s="34">
        <v>0.13784543059806489</v>
      </c>
      <c r="N26" s="34">
        <v>6.2365358087290476E-2</v>
      </c>
      <c r="P26" s="34">
        <v>7.5480072510774418E-2</v>
      </c>
      <c r="R26" s="30">
        <v>2.2102884489996475</v>
      </c>
    </row>
    <row r="27" spans="2:20" ht="13" x14ac:dyDescent="0.3">
      <c r="B27" s="57" t="s">
        <v>57</v>
      </c>
      <c r="D27" s="33">
        <v>1951.0687169999999</v>
      </c>
      <c r="F27" s="33">
        <v>900.14019984880576</v>
      </c>
      <c r="H27" s="33">
        <v>893.87996291394188</v>
      </c>
      <c r="J27" s="33">
        <v>6.2602369348639328</v>
      </c>
      <c r="L27" s="34">
        <v>0.16576237359000606</v>
      </c>
      <c r="N27" s="34">
        <v>7.6475715483843965E-2</v>
      </c>
      <c r="P27" s="34">
        <v>8.9286658106162098E-2</v>
      </c>
      <c r="R27" s="30">
        <v>2.1675164794636612</v>
      </c>
    </row>
    <row r="28" spans="2:20" ht="13" x14ac:dyDescent="0.3">
      <c r="B28" s="57" t="s">
        <v>41</v>
      </c>
      <c r="D28" s="33">
        <v>2244.2926719999996</v>
      </c>
      <c r="F28" s="33">
        <v>1720.6045895804066</v>
      </c>
      <c r="H28" s="33">
        <v>1715.7539787893031</v>
      </c>
      <c r="J28" s="33">
        <v>4.8506107911035192</v>
      </c>
      <c r="L28" s="34">
        <v>0.24608616867119101</v>
      </c>
      <c r="N28" s="34">
        <v>0.18866389242833539</v>
      </c>
      <c r="P28" s="34">
        <v>5.7422276242855619E-2</v>
      </c>
      <c r="R28" s="30">
        <v>1.3043628301301355</v>
      </c>
    </row>
    <row r="29" spans="2:20" ht="13" x14ac:dyDescent="0.3">
      <c r="B29" s="57" t="s">
        <v>42</v>
      </c>
      <c r="D29" s="33">
        <v>8976.9346391093313</v>
      </c>
      <c r="F29" s="33">
        <v>5045.5195588871557</v>
      </c>
      <c r="H29" s="33">
        <v>5020.467127349566</v>
      </c>
      <c r="J29" s="33">
        <v>25.05243153758968</v>
      </c>
      <c r="L29" s="34">
        <v>0.19452968368517043</v>
      </c>
      <c r="N29" s="34">
        <v>0.1093361334660493</v>
      </c>
      <c r="P29" s="34">
        <v>8.5193550219121131E-2</v>
      </c>
      <c r="R29" s="30">
        <v>1.7791893449897345</v>
      </c>
    </row>
    <row r="30" spans="2:20" ht="13" x14ac:dyDescent="0.3">
      <c r="B30" s="57" t="s">
        <v>38</v>
      </c>
      <c r="D30" s="33">
        <v>2229.5879909999999</v>
      </c>
      <c r="F30" s="33">
        <v>2761.6703709617186</v>
      </c>
      <c r="H30" s="33">
        <v>2758.5112674839384</v>
      </c>
      <c r="J30" s="33">
        <v>3.1591034777804241</v>
      </c>
      <c r="L30" s="34">
        <v>0.37537461036030584</v>
      </c>
      <c r="N30" s="34">
        <v>0.46495628054508858</v>
      </c>
      <c r="P30" s="34">
        <v>-8.9581670184782747E-2</v>
      </c>
      <c r="R30" s="30">
        <v>0.80733313231136006</v>
      </c>
      <c r="T30" s="78">
        <f>P30*Volume1!D31</f>
        <v>-532082.37996171869</v>
      </c>
    </row>
    <row r="31" spans="2:20" ht="13" x14ac:dyDescent="0.3">
      <c r="B31" s="57" t="s">
        <v>43</v>
      </c>
      <c r="D31" s="33">
        <v>284.85841800000003</v>
      </c>
      <c r="F31" s="33">
        <v>337.85299385255894</v>
      </c>
      <c r="H31" s="33">
        <v>337.71509985255898</v>
      </c>
      <c r="J31" s="33">
        <v>0.13789400000000002</v>
      </c>
      <c r="L31" s="34">
        <v>0.93839666735628635</v>
      </c>
      <c r="N31" s="34">
        <v>1.112974388166353</v>
      </c>
      <c r="P31" s="34">
        <v>-0.17457772081006662</v>
      </c>
      <c r="R31" s="30">
        <v>0.84314309236020535</v>
      </c>
      <c r="T31" s="78">
        <f>P31*Volume1!D32</f>
        <v>-52994.575852558963</v>
      </c>
    </row>
    <row r="32" spans="2:20" ht="13" x14ac:dyDescent="0.3">
      <c r="B32" s="57" t="s">
        <v>81</v>
      </c>
      <c r="D32" s="33">
        <v>197.10965089066667</v>
      </c>
      <c r="F32" s="33">
        <v>103.884086</v>
      </c>
      <c r="H32" s="33">
        <v>103.884086</v>
      </c>
      <c r="J32" s="33">
        <v>0</v>
      </c>
      <c r="L32" s="34">
        <v>0.20621878241723118</v>
      </c>
      <c r="N32" s="34">
        <v>0.10868493567232695</v>
      </c>
      <c r="P32" s="34">
        <v>9.7533846744904229E-2</v>
      </c>
      <c r="R32" s="30">
        <v>1.8973998663343554</v>
      </c>
    </row>
    <row r="33" spans="2:20" ht="13" x14ac:dyDescent="0.3">
      <c r="B33" s="57" t="s">
        <v>79</v>
      </c>
      <c r="D33" s="33">
        <v>61.805214999999997</v>
      </c>
      <c r="F33" s="33"/>
      <c r="H33" s="33"/>
      <c r="J33" s="33"/>
      <c r="L33" s="61"/>
      <c r="N33" s="61"/>
      <c r="P33" s="61"/>
      <c r="R33" s="61"/>
    </row>
    <row r="34" spans="2:20" ht="13" x14ac:dyDescent="0.3">
      <c r="B34" s="57" t="s">
        <v>82</v>
      </c>
      <c r="D34" s="33">
        <v>16712.568454</v>
      </c>
      <c r="F34" s="33">
        <v>11216.645132564612</v>
      </c>
      <c r="H34" s="33">
        <v>11174.225775283747</v>
      </c>
      <c r="J34" s="33">
        <v>42.419357280866585</v>
      </c>
      <c r="L34" s="34">
        <v>0.20943156420856268</v>
      </c>
      <c r="N34" s="34">
        <v>0.14056005465294757</v>
      </c>
      <c r="P34" s="34">
        <v>6.8871509555615107E-2</v>
      </c>
      <c r="R34" s="30">
        <v>1.4899792457086303</v>
      </c>
    </row>
    <row r="35" spans="2:20" ht="13" x14ac:dyDescent="0.3">
      <c r="B35" s="56"/>
    </row>
    <row r="36" spans="2:20" ht="13" x14ac:dyDescent="0.3">
      <c r="B36" s="56" t="s">
        <v>20</v>
      </c>
    </row>
    <row r="37" spans="2:20" ht="13" x14ac:dyDescent="0.3">
      <c r="B37" s="57" t="s">
        <v>83</v>
      </c>
      <c r="D37" s="33">
        <v>66.495594999999994</v>
      </c>
      <c r="F37" s="33">
        <v>95.398328462836872</v>
      </c>
      <c r="H37" s="33">
        <v>95.350353747404483</v>
      </c>
      <c r="J37" s="33">
        <v>4.7974715432389604E-2</v>
      </c>
      <c r="L37" s="34">
        <v>0.10533347337541087</v>
      </c>
      <c r="N37" s="34">
        <v>0.15111733779055481</v>
      </c>
      <c r="P37" s="34">
        <v>-4.5783864415143941E-2</v>
      </c>
      <c r="R37" s="30">
        <v>0.69703102844096332</v>
      </c>
      <c r="T37" s="78">
        <f>P37*Volume1!D37</f>
        <v>-28902.733462836866</v>
      </c>
    </row>
    <row r="38" spans="2:20" ht="13" x14ac:dyDescent="0.3">
      <c r="B38" s="57" t="s">
        <v>84</v>
      </c>
      <c r="D38" s="33">
        <v>1656.7321100000001</v>
      </c>
      <c r="F38" s="33">
        <v>2306.2036806769424</v>
      </c>
      <c r="H38" s="33">
        <v>2305.7393453452596</v>
      </c>
      <c r="J38" s="33">
        <v>0.46433533168258301</v>
      </c>
      <c r="L38" s="34">
        <v>0.27114805597953873</v>
      </c>
      <c r="N38" s="34">
        <v>0.37744342669160297</v>
      </c>
      <c r="P38" s="34">
        <v>-0.10629537071206424</v>
      </c>
      <c r="R38" s="30">
        <v>0.71838065470162549</v>
      </c>
      <c r="T38" s="78">
        <f>P38*Volume1!D38</f>
        <v>-649471.57067694201</v>
      </c>
    </row>
    <row r="39" spans="2:20" ht="13" x14ac:dyDescent="0.3">
      <c r="B39" s="57" t="s">
        <v>79</v>
      </c>
      <c r="D39" s="33">
        <v>8.2582099999999983</v>
      </c>
      <c r="F39" s="33"/>
      <c r="H39" s="33"/>
      <c r="J39" s="33"/>
      <c r="L39" s="61"/>
      <c r="N39" s="61"/>
      <c r="P39" s="61"/>
      <c r="R39" s="61"/>
    </row>
    <row r="40" spans="2:20" ht="13" x14ac:dyDescent="0.3">
      <c r="B40" s="57" t="s">
        <v>85</v>
      </c>
      <c r="D40" s="33">
        <v>1731.4859150000002</v>
      </c>
      <c r="F40" s="33">
        <v>2401.6020091397795</v>
      </c>
      <c r="H40" s="33">
        <v>2401.089699092664</v>
      </c>
      <c r="J40" s="33">
        <v>0.51231004711497263</v>
      </c>
      <c r="L40" s="34">
        <v>0.25684553846631508</v>
      </c>
      <c r="N40" s="34">
        <v>0.35624936701797583</v>
      </c>
      <c r="P40" s="34">
        <v>-9.9403828551660744E-2</v>
      </c>
      <c r="R40" s="30">
        <v>0.72097121355265459</v>
      </c>
    </row>
    <row r="41" spans="2:20" ht="13" x14ac:dyDescent="0.3">
      <c r="B41" s="56"/>
    </row>
    <row r="42" spans="2:20" ht="13" x14ac:dyDescent="0.3">
      <c r="B42" s="56" t="s">
        <v>22</v>
      </c>
    </row>
    <row r="43" spans="2:20" ht="13" x14ac:dyDescent="0.3">
      <c r="B43" s="57" t="s">
        <v>44</v>
      </c>
      <c r="D43" s="33">
        <v>774.04569400000003</v>
      </c>
      <c r="F43" s="33">
        <v>840.35898424091783</v>
      </c>
      <c r="H43" s="33">
        <v>840.35898424091783</v>
      </c>
      <c r="J43" s="33">
        <v>0</v>
      </c>
      <c r="L43" s="34">
        <v>10.906541068304776</v>
      </c>
      <c r="N43" s="34">
        <v>11.840915652380668</v>
      </c>
      <c r="P43" s="34">
        <v>-0.93437458407589169</v>
      </c>
      <c r="R43" s="30">
        <v>0.92108933029279438</v>
      </c>
      <c r="T43" s="78">
        <f>P43*Volume1!D42</f>
        <v>-66313.290240917864</v>
      </c>
    </row>
    <row r="44" spans="2:20" ht="13" x14ac:dyDescent="0.3">
      <c r="B44" s="29" t="s">
        <v>45</v>
      </c>
      <c r="D44" s="33">
        <v>20.475203330000003</v>
      </c>
      <c r="F44" s="33">
        <v>11.569930161089374</v>
      </c>
      <c r="H44" s="33">
        <v>11.569930161089374</v>
      </c>
      <c r="J44" s="33">
        <v>0</v>
      </c>
      <c r="L44" s="34">
        <v>18.598469018301259</v>
      </c>
      <c r="N44" s="34">
        <v>10.509443260553446</v>
      </c>
      <c r="P44" s="34">
        <v>8.0890257577478124</v>
      </c>
      <c r="R44" s="30">
        <v>1.7696911774679327</v>
      </c>
    </row>
    <row r="45" spans="2:20" ht="13" x14ac:dyDescent="0.3">
      <c r="B45" s="57" t="s">
        <v>46</v>
      </c>
      <c r="D45" s="33">
        <v>185.78991699999997</v>
      </c>
      <c r="F45" s="33">
        <v>138.30181780366931</v>
      </c>
      <c r="H45" s="33">
        <v>138.30181780366931</v>
      </c>
      <c r="J45" s="33">
        <v>0</v>
      </c>
      <c r="L45" s="34">
        <v>0.80595434337531169</v>
      </c>
      <c r="N45" s="34">
        <v>0.59995156117954607</v>
      </c>
      <c r="P45" s="34">
        <v>0.20600278219576562</v>
      </c>
      <c r="R45" s="30">
        <v>1.3433656907080131</v>
      </c>
    </row>
    <row r="46" spans="2:20" ht="13" x14ac:dyDescent="0.3">
      <c r="B46" s="57" t="s">
        <v>47</v>
      </c>
      <c r="D46" s="33">
        <v>305.491623</v>
      </c>
      <c r="F46" s="33">
        <v>281.15211099244613</v>
      </c>
      <c r="H46" s="33">
        <v>281.15211099244613</v>
      </c>
      <c r="J46" s="33">
        <v>0</v>
      </c>
      <c r="L46" s="34">
        <v>1.2555766930232937</v>
      </c>
      <c r="N46" s="34">
        <v>1.1555408108732772</v>
      </c>
      <c r="P46" s="34">
        <v>0.10003588215001646</v>
      </c>
      <c r="R46" s="30">
        <v>1.0865706180246602</v>
      </c>
    </row>
    <row r="47" spans="2:20" ht="13" x14ac:dyDescent="0.3">
      <c r="B47" s="57" t="s">
        <v>58</v>
      </c>
      <c r="D47" s="33">
        <v>320.64459999999997</v>
      </c>
      <c r="F47" s="33">
        <v>376.76996617645062</v>
      </c>
      <c r="H47" s="33">
        <v>376.76996617645062</v>
      </c>
      <c r="J47" s="33">
        <v>0</v>
      </c>
      <c r="L47" s="34">
        <v>3.1929722319163147</v>
      </c>
      <c r="N47" s="34">
        <v>3.7518674564344945</v>
      </c>
      <c r="P47" s="34">
        <v>-0.55889522451817975</v>
      </c>
      <c r="R47" s="30">
        <v>0.85103545607410302</v>
      </c>
      <c r="T47" s="78">
        <f>P47*Volume1!D46</f>
        <v>-56125.366176450611</v>
      </c>
    </row>
    <row r="48" spans="2:20" ht="13" x14ac:dyDescent="0.3">
      <c r="B48" s="57" t="s">
        <v>79</v>
      </c>
      <c r="D48" s="33">
        <v>3.2490949999999996</v>
      </c>
      <c r="F48" s="33"/>
      <c r="H48" s="33"/>
      <c r="J48" s="33"/>
      <c r="L48" s="61"/>
      <c r="N48" s="61"/>
      <c r="P48" s="61"/>
      <c r="R48" s="61"/>
    </row>
    <row r="49" spans="2:18" ht="13" x14ac:dyDescent="0.3">
      <c r="B49" s="57" t="s">
        <v>86</v>
      </c>
      <c r="D49" s="33">
        <v>1609.69613233</v>
      </c>
      <c r="F49" s="33">
        <v>1648.1528093745733</v>
      </c>
      <c r="H49" s="33">
        <v>1648.1528093745733</v>
      </c>
      <c r="J49" s="33">
        <v>0</v>
      </c>
      <c r="L49" s="34">
        <v>2.4905439323574994</v>
      </c>
      <c r="N49" s="34">
        <v>2.5500446305006683</v>
      </c>
      <c r="P49" s="34">
        <v>-5.950069814316894E-2</v>
      </c>
      <c r="R49" s="30">
        <v>0.9766668012663422</v>
      </c>
    </row>
    <row r="50" spans="2:18" ht="13" x14ac:dyDescent="0.3">
      <c r="B50" s="57"/>
    </row>
    <row r="51" spans="2:18" ht="13" x14ac:dyDescent="0.3">
      <c r="B51" s="62" t="s">
        <v>87</v>
      </c>
      <c r="D51" s="33">
        <v>127.85536166014955</v>
      </c>
      <c r="F51" s="33">
        <v>152.76885401494459</v>
      </c>
      <c r="H51" s="33">
        <v>152.43160115681391</v>
      </c>
      <c r="J51" s="33">
        <v>0.33725285813069678</v>
      </c>
      <c r="L51" s="34">
        <v>0.67204006042984965</v>
      </c>
      <c r="N51" s="34">
        <v>0.80299166613676576</v>
      </c>
      <c r="P51" s="34">
        <v>-0.13095160570691611</v>
      </c>
      <c r="R51" s="30">
        <v>0.83692034272667981</v>
      </c>
    </row>
    <row r="52" spans="2:18" ht="13" x14ac:dyDescent="0.3">
      <c r="B52" s="57" t="s">
        <v>53</v>
      </c>
      <c r="D52" s="33">
        <v>0</v>
      </c>
      <c r="F52" s="33">
        <v>39.585523457013977</v>
      </c>
      <c r="H52" s="33">
        <v>39.585523457013977</v>
      </c>
      <c r="J52" s="33">
        <v>0</v>
      </c>
      <c r="L52" s="34">
        <v>0</v>
      </c>
      <c r="N52" s="34">
        <v>0.69507336297443256</v>
      </c>
      <c r="P52" s="34"/>
      <c r="R52" s="61"/>
    </row>
    <row r="53" spans="2:18" ht="13" x14ac:dyDescent="0.3">
      <c r="B53" s="56"/>
    </row>
    <row r="54" spans="2:18" ht="13" x14ac:dyDescent="0.3">
      <c r="B54" s="60" t="s">
        <v>88</v>
      </c>
      <c r="D54" s="33">
        <v>50489.340495252312</v>
      </c>
      <c r="F54" s="33">
        <v>30304.805937975474</v>
      </c>
      <c r="H54" s="33">
        <v>30215.256751975478</v>
      </c>
      <c r="J54" s="33">
        <v>89.549186000000006</v>
      </c>
      <c r="L54" s="34">
        <v>0.32091368133925158</v>
      </c>
      <c r="N54" s="34">
        <v>0.19261940719431297</v>
      </c>
      <c r="P54" s="34">
        <v>0.1282942741449386</v>
      </c>
      <c r="R54" s="30">
        <v>1.6660506125196217</v>
      </c>
    </row>
  </sheetData>
  <phoneticPr fontId="0" type="noConversion"/>
  <printOptions gridLinesSet="0"/>
  <pageMargins left="1.05" right="0.55000000000000004" top="0.53" bottom="0.64" header="0.5" footer="0.44"/>
  <pageSetup scale="75" orientation="landscape" horizontalDpi="4294967293" verticalDpi="150" r:id="rId1"/>
  <headerFooter alignWithMargins="0">
    <oddFooter>&amp;L&amp;"Arial,Bold"See accompanying notes.&amp;C&amp;12
&amp;R&amp;"Arial,Bold"1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U34"/>
  <sheetViews>
    <sheetView showGridLines="0" topLeftCell="A7" zoomScaleNormal="100" workbookViewId="0">
      <selection activeCell="P31" sqref="P31:R31"/>
    </sheetView>
  </sheetViews>
  <sheetFormatPr defaultRowHeight="12.5" x14ac:dyDescent="0.25"/>
  <cols>
    <col min="1" max="1" width="1.7265625" customWidth="1"/>
    <col min="2" max="2" width="48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26"/>
      <c r="C2" s="39"/>
      <c r="D2" s="26" t="s">
        <v>71</v>
      </c>
      <c r="E2" s="39"/>
      <c r="F2" s="39"/>
      <c r="G2" s="39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39"/>
      <c r="C3" s="39"/>
      <c r="E3" s="26"/>
      <c r="F3" s="26" t="s">
        <v>130</v>
      </c>
      <c r="G3" s="39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17"/>
      <c r="E4" s="18"/>
      <c r="F4" s="76" t="s">
        <v>125</v>
      </c>
      <c r="G4" s="18"/>
      <c r="H4" s="18"/>
      <c r="I4" s="18"/>
      <c r="J4" s="18"/>
      <c r="L4" s="17" t="s">
        <v>1</v>
      </c>
      <c r="M4" s="18"/>
      <c r="N4" s="18"/>
      <c r="O4" s="18"/>
      <c r="P4" s="18"/>
      <c r="Q4" s="18"/>
      <c r="R4" s="18"/>
      <c r="U4" t="s">
        <v>32</v>
      </c>
    </row>
    <row r="5" spans="2:21" ht="13.5" customHeight="1" x14ac:dyDescent="0.3">
      <c r="F5" s="5" t="s">
        <v>33</v>
      </c>
      <c r="H5" s="5" t="s">
        <v>2</v>
      </c>
      <c r="J5" s="5" t="s">
        <v>34</v>
      </c>
      <c r="N5" s="15" t="s">
        <v>33</v>
      </c>
      <c r="O5" s="10" t="s">
        <v>23</v>
      </c>
      <c r="P5" s="27"/>
      <c r="Q5" s="2"/>
      <c r="R5" s="5" t="s">
        <v>4</v>
      </c>
    </row>
    <row r="6" spans="2:21" ht="13.5" customHeight="1" x14ac:dyDescent="0.3">
      <c r="B6" s="1" t="s">
        <v>59</v>
      </c>
      <c r="D6" s="6" t="s">
        <v>5</v>
      </c>
      <c r="F6" s="5" t="s">
        <v>4</v>
      </c>
      <c r="H6" s="15" t="s">
        <v>6</v>
      </c>
      <c r="J6" s="5" t="s">
        <v>36</v>
      </c>
      <c r="L6" s="5" t="s">
        <v>5</v>
      </c>
      <c r="N6" s="15" t="s">
        <v>7</v>
      </c>
      <c r="P6" s="15" t="s">
        <v>8</v>
      </c>
      <c r="R6" s="5" t="s">
        <v>9</v>
      </c>
    </row>
    <row r="7" spans="2:21" s="3" customFormat="1" ht="13.5" customHeight="1" x14ac:dyDescent="0.3">
      <c r="B7" s="7" t="s">
        <v>10</v>
      </c>
      <c r="D7" s="8" t="s">
        <v>10</v>
      </c>
      <c r="F7" s="8" t="s">
        <v>11</v>
      </c>
      <c r="H7" s="8" t="s">
        <v>11</v>
      </c>
      <c r="I7"/>
      <c r="J7" s="8" t="s">
        <v>11</v>
      </c>
      <c r="L7" s="13" t="s">
        <v>8</v>
      </c>
      <c r="N7" s="8" t="s">
        <v>11</v>
      </c>
      <c r="P7" s="8" t="s">
        <v>11</v>
      </c>
      <c r="R7" s="8" t="s">
        <v>11</v>
      </c>
    </row>
    <row r="8" spans="2:21" s="3" customFormat="1" ht="13.5" customHeight="1" x14ac:dyDescent="0.3">
      <c r="B8" s="56" t="s">
        <v>52</v>
      </c>
      <c r="D8" s="3" t="s">
        <v>12</v>
      </c>
      <c r="F8" s="3" t="s">
        <v>13</v>
      </c>
      <c r="H8" s="3" t="s">
        <v>14</v>
      </c>
      <c r="J8" s="3" t="s">
        <v>14</v>
      </c>
      <c r="L8" s="3" t="s">
        <v>15</v>
      </c>
      <c r="N8" s="3" t="s">
        <v>16</v>
      </c>
      <c r="P8" s="11" t="s">
        <v>17</v>
      </c>
      <c r="R8" s="3" t="s">
        <v>18</v>
      </c>
    </row>
    <row r="9" spans="2:21" s="3" customFormat="1" ht="13.5" customHeight="1" x14ac:dyDescent="0.3">
      <c r="B9" s="5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2:21" s="3" customFormat="1" ht="13.5" customHeight="1" x14ac:dyDescent="0.3">
      <c r="B10" s="56" t="s">
        <v>89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2:21" s="3" customFormat="1" ht="13.5" customHeight="1" x14ac:dyDescent="0.3">
      <c r="B11" s="57" t="s">
        <v>90</v>
      </c>
      <c r="C11"/>
      <c r="D11" s="20">
        <v>662.80644499999994</v>
      </c>
      <c r="E11"/>
      <c r="F11" s="20">
        <v>601.86896424454881</v>
      </c>
      <c r="G11" s="20"/>
      <c r="H11" s="20">
        <v>601.8128142445488</v>
      </c>
      <c r="I11"/>
      <c r="J11" s="33">
        <v>5.6149999999999999E-2</v>
      </c>
      <c r="K11"/>
      <c r="L11" s="32">
        <v>2.9191463901741042</v>
      </c>
      <c r="M11"/>
      <c r="N11" s="32">
        <v>2.6507642277562673</v>
      </c>
      <c r="O11"/>
      <c r="P11" s="32">
        <v>0.26838216241783686</v>
      </c>
      <c r="Q11"/>
      <c r="R11" s="30">
        <v>1.1012470892762154</v>
      </c>
    </row>
    <row r="12" spans="2:21" ht="13" x14ac:dyDescent="0.3">
      <c r="B12" s="57" t="s">
        <v>91</v>
      </c>
      <c r="D12" s="33">
        <v>5.926666</v>
      </c>
      <c r="F12" s="33">
        <v>3.6039163842505513</v>
      </c>
      <c r="H12" s="33">
        <v>3.6037423842505514</v>
      </c>
      <c r="J12" s="33">
        <v>1.74E-4</v>
      </c>
      <c r="L12" s="34">
        <v>8.435910793791777</v>
      </c>
      <c r="N12" s="34">
        <v>5.1297503732827625</v>
      </c>
      <c r="P12" s="34">
        <v>3.3061604205090145</v>
      </c>
      <c r="R12" s="30">
        <v>1.6445070773284531</v>
      </c>
    </row>
    <row r="13" spans="2:21" ht="13" x14ac:dyDescent="0.3">
      <c r="B13" s="57" t="s">
        <v>92</v>
      </c>
      <c r="D13" s="33">
        <v>108.509675</v>
      </c>
      <c r="F13" s="33">
        <v>96.968544624816616</v>
      </c>
      <c r="H13" s="33">
        <v>96.961097624816617</v>
      </c>
      <c r="J13" s="33">
        <v>7.4470000000000005E-3</v>
      </c>
      <c r="L13" s="34">
        <v>3.6031599983822091</v>
      </c>
      <c r="N13" s="34">
        <v>3.2199265281504106</v>
      </c>
      <c r="P13" s="34">
        <v>0.38323347023179855</v>
      </c>
      <c r="R13" s="30">
        <v>1.1190193213669182</v>
      </c>
    </row>
    <row r="14" spans="2:21" ht="13" x14ac:dyDescent="0.3">
      <c r="B14" s="57" t="s">
        <v>93</v>
      </c>
      <c r="D14" s="33">
        <v>39.477066000000001</v>
      </c>
      <c r="F14" s="33">
        <v>30.226122521860241</v>
      </c>
      <c r="H14" s="33">
        <v>30.225525521860241</v>
      </c>
      <c r="J14" s="33">
        <v>5.9699999999999998E-4</v>
      </c>
      <c r="L14" s="34">
        <v>16.346340433284748</v>
      </c>
      <c r="N14" s="34">
        <v>12.515785461880649</v>
      </c>
      <c r="P14" s="34">
        <v>3.8305549714040996</v>
      </c>
      <c r="R14" s="30">
        <v>1.3060578964916607</v>
      </c>
    </row>
    <row r="15" spans="2:21" ht="13" x14ac:dyDescent="0.3">
      <c r="B15" s="57" t="s">
        <v>94</v>
      </c>
      <c r="D15" s="33">
        <v>16.584486999999999</v>
      </c>
      <c r="F15" s="33">
        <v>6.3887164792368036</v>
      </c>
      <c r="H15" s="33">
        <v>6.3887164792368036</v>
      </c>
      <c r="J15" s="33">
        <v>0</v>
      </c>
      <c r="L15" s="61"/>
      <c r="N15" s="61"/>
      <c r="P15" s="61"/>
      <c r="R15" s="61"/>
    </row>
    <row r="16" spans="2:21" ht="13" x14ac:dyDescent="0.3">
      <c r="B16" s="57" t="s">
        <v>95</v>
      </c>
      <c r="D16" s="33">
        <v>2.1174620000000002</v>
      </c>
      <c r="F16" s="33">
        <v>0.73109047488176049</v>
      </c>
      <c r="H16" s="33">
        <v>0.73109047488176049</v>
      </c>
      <c r="J16" s="33">
        <v>0</v>
      </c>
      <c r="L16" s="61"/>
      <c r="N16" s="61"/>
      <c r="P16" s="61"/>
      <c r="R16" s="61"/>
    </row>
    <row r="17" spans="2:18" ht="13" x14ac:dyDescent="0.3">
      <c r="B17" s="57" t="s">
        <v>96</v>
      </c>
      <c r="D17" s="33">
        <v>696.70265300000005</v>
      </c>
      <c r="F17" s="33">
        <v>547.85166399081413</v>
      </c>
      <c r="H17" s="33">
        <v>547.35285899081407</v>
      </c>
      <c r="J17" s="33">
        <v>0.498805</v>
      </c>
      <c r="L17" s="34"/>
      <c r="N17" s="34"/>
      <c r="P17" s="34"/>
      <c r="R17" s="30"/>
    </row>
    <row r="18" spans="2:18" ht="13" x14ac:dyDescent="0.3">
      <c r="B18" s="29" t="s">
        <v>97</v>
      </c>
      <c r="D18" s="33">
        <v>1532.124454</v>
      </c>
      <c r="F18" s="33">
        <v>1287.6390187204088</v>
      </c>
      <c r="H18" s="33">
        <v>1287.0758457204088</v>
      </c>
      <c r="J18" s="33">
        <v>0.56317300000000003</v>
      </c>
      <c r="L18" s="61"/>
      <c r="N18" s="61"/>
      <c r="P18" s="61"/>
      <c r="R18" s="61"/>
    </row>
    <row r="19" spans="2:18" ht="13" x14ac:dyDescent="0.3">
      <c r="B19" s="29" t="s">
        <v>98</v>
      </c>
      <c r="D19" s="33">
        <v>30.011741000000001</v>
      </c>
      <c r="F19" s="33">
        <v>22.644478700281329</v>
      </c>
      <c r="H19" s="33">
        <v>22.644478700281329</v>
      </c>
      <c r="J19" s="33">
        <v>0</v>
      </c>
      <c r="L19" s="34"/>
      <c r="N19" s="34"/>
      <c r="P19" s="34"/>
      <c r="R19" s="30"/>
    </row>
    <row r="20" spans="2:18" ht="13" x14ac:dyDescent="0.3">
      <c r="B20" s="39" t="s">
        <v>99</v>
      </c>
    </row>
    <row r="21" spans="2:18" ht="13" x14ac:dyDescent="0.3">
      <c r="B21" s="60" t="s">
        <v>100</v>
      </c>
      <c r="D21" s="33">
        <v>15.869405</v>
      </c>
      <c r="F21" s="33">
        <v>7.7159734066743946</v>
      </c>
      <c r="H21" s="33">
        <v>0.10391294383589957</v>
      </c>
      <c r="J21" s="33">
        <v>7.6120604628384951</v>
      </c>
      <c r="L21" s="61"/>
      <c r="N21" s="61"/>
      <c r="P21" s="61"/>
      <c r="R21" s="61"/>
    </row>
    <row r="22" spans="2:18" ht="13" x14ac:dyDescent="0.3">
      <c r="B22" s="57" t="s">
        <v>101</v>
      </c>
      <c r="D22" s="33">
        <v>92.490304999999992</v>
      </c>
      <c r="F22" s="33">
        <v>27.04543981635782</v>
      </c>
      <c r="H22" s="33">
        <v>27.04543981635782</v>
      </c>
      <c r="J22" s="33">
        <v>0</v>
      </c>
      <c r="L22" s="61"/>
      <c r="N22" s="61"/>
      <c r="P22" s="61"/>
      <c r="R22" s="61"/>
    </row>
    <row r="23" spans="2:18" ht="13" x14ac:dyDescent="0.3">
      <c r="B23" s="57" t="s">
        <v>102</v>
      </c>
      <c r="D23" s="33">
        <v>13.543593999999999</v>
      </c>
      <c r="F23" s="33">
        <v>1.3869929999999999</v>
      </c>
      <c r="H23" s="33">
        <v>1.3869929999999999</v>
      </c>
      <c r="J23" s="33">
        <v>0</v>
      </c>
      <c r="L23" s="61"/>
      <c r="N23" s="61"/>
      <c r="P23" s="61"/>
      <c r="R23" s="61"/>
    </row>
    <row r="24" spans="2:18" ht="13" x14ac:dyDescent="0.3">
      <c r="B24" s="57" t="s">
        <v>103</v>
      </c>
      <c r="D24" s="33">
        <v>0.84310000000000007</v>
      </c>
      <c r="F24" s="33">
        <v>0.33714299999999997</v>
      </c>
      <c r="H24" s="33">
        <v>0.33714299999999997</v>
      </c>
      <c r="J24" s="33">
        <v>0</v>
      </c>
      <c r="L24" s="61"/>
      <c r="N24" s="61"/>
      <c r="P24" s="61"/>
      <c r="R24" s="61"/>
    </row>
    <row r="25" spans="2:18" ht="13" x14ac:dyDescent="0.3">
      <c r="B25" s="60" t="s">
        <v>104</v>
      </c>
      <c r="D25" s="33">
        <v>0.9</v>
      </c>
      <c r="F25" s="33">
        <v>7.7252000000000001E-2</v>
      </c>
      <c r="H25" s="33">
        <v>7.7252000000000001E-2</v>
      </c>
      <c r="J25" s="33">
        <v>0</v>
      </c>
      <c r="L25" s="61"/>
      <c r="N25" s="61"/>
      <c r="P25" s="61"/>
      <c r="R25" s="61"/>
    </row>
    <row r="26" spans="2:18" ht="13" x14ac:dyDescent="0.3">
      <c r="B26" s="57" t="s">
        <v>48</v>
      </c>
      <c r="D26" s="33">
        <v>166.26091299999999</v>
      </c>
      <c r="F26" s="33">
        <v>110.47356991862945</v>
      </c>
      <c r="H26" s="33">
        <v>107.62394379866738</v>
      </c>
      <c r="J26" s="33">
        <v>2.8496261199620601</v>
      </c>
      <c r="L26" s="34">
        <v>1.5275512934133739</v>
      </c>
      <c r="N26" s="34">
        <v>1.014995296081378</v>
      </c>
      <c r="P26" s="34">
        <v>0.51255599733199597</v>
      </c>
      <c r="R26" s="30">
        <v>1.5049836184569878</v>
      </c>
    </row>
    <row r="27" spans="2:18" ht="13" x14ac:dyDescent="0.3">
      <c r="B27" s="57" t="s">
        <v>49</v>
      </c>
      <c r="D27" s="33">
        <v>481.56662399999999</v>
      </c>
      <c r="F27" s="33">
        <v>377.07338292588838</v>
      </c>
      <c r="H27" s="33">
        <v>374.3627557158884</v>
      </c>
      <c r="J27" s="33">
        <v>2.7106272100000002</v>
      </c>
      <c r="L27" s="61"/>
      <c r="N27" s="61"/>
      <c r="P27" s="61"/>
      <c r="R27" s="61"/>
    </row>
    <row r="28" spans="2:18" ht="13" x14ac:dyDescent="0.3">
      <c r="B28" s="60" t="s">
        <v>105</v>
      </c>
      <c r="D28" s="33">
        <v>3.2984930000000001</v>
      </c>
      <c r="F28" s="33">
        <v>5.566808</v>
      </c>
      <c r="H28" s="33">
        <v>5.566808</v>
      </c>
      <c r="J28" s="33">
        <v>0</v>
      </c>
      <c r="L28" s="61"/>
      <c r="N28" s="61"/>
      <c r="P28" s="61"/>
      <c r="R28" s="61"/>
    </row>
    <row r="29" spans="2:18" ht="13" x14ac:dyDescent="0.3">
      <c r="B29" s="57" t="s">
        <v>106</v>
      </c>
      <c r="D29" s="33">
        <v>0</v>
      </c>
      <c r="F29" s="33">
        <v>0</v>
      </c>
      <c r="H29" s="33">
        <v>0</v>
      </c>
      <c r="J29" s="33">
        <v>0</v>
      </c>
      <c r="L29" s="61"/>
      <c r="N29" s="61"/>
      <c r="P29" s="61"/>
      <c r="R29" s="61"/>
    </row>
    <row r="30" spans="2:18" ht="13" x14ac:dyDescent="0.3">
      <c r="B30" s="29" t="s">
        <v>107</v>
      </c>
      <c r="D30" s="33">
        <v>774.77243399999998</v>
      </c>
      <c r="F30" s="33">
        <v>529.67656206755009</v>
      </c>
      <c r="H30" s="33">
        <v>516.50424827474956</v>
      </c>
      <c r="J30" s="33">
        <v>13.172313792800555</v>
      </c>
      <c r="L30" s="61"/>
      <c r="N30" s="61"/>
      <c r="P30" s="61"/>
      <c r="R30" s="61"/>
    </row>
    <row r="31" spans="2:18" ht="13" x14ac:dyDescent="0.3">
      <c r="B31" s="63" t="s">
        <v>108</v>
      </c>
      <c r="D31" s="33">
        <v>2336.908629</v>
      </c>
      <c r="F31" s="33">
        <v>1839.9600594882402</v>
      </c>
      <c r="H31" s="33">
        <v>1826.2245726954397</v>
      </c>
      <c r="J31" s="33">
        <v>13.735486792800556</v>
      </c>
      <c r="L31" s="34"/>
      <c r="N31" s="34"/>
      <c r="P31" s="34"/>
      <c r="R31" s="30"/>
    </row>
    <row r="32" spans="2:18" ht="13" x14ac:dyDescent="0.3">
      <c r="B32" s="56"/>
    </row>
    <row r="33" spans="2:18" ht="13" x14ac:dyDescent="0.3">
      <c r="B33" s="63" t="s">
        <v>109</v>
      </c>
      <c r="D33" s="33">
        <v>52826.24912425231</v>
      </c>
      <c r="F33" s="33">
        <v>32144.765997463714</v>
      </c>
      <c r="H33" s="33">
        <v>32041.481324670916</v>
      </c>
      <c r="J33" s="33">
        <v>103.28467279280056</v>
      </c>
      <c r="L33" s="34"/>
      <c r="N33" s="34"/>
      <c r="P33" s="32"/>
      <c r="R33" s="61"/>
    </row>
    <row r="34" spans="2:18" ht="13" x14ac:dyDescent="0.3">
      <c r="B34" s="12"/>
      <c r="C34" s="9"/>
      <c r="D34" s="33"/>
      <c r="E34" s="21"/>
      <c r="F34" s="33"/>
      <c r="G34" s="21"/>
      <c r="H34" s="33"/>
      <c r="I34" s="19"/>
      <c r="J34" s="33"/>
      <c r="L34" s="34"/>
      <c r="N34" s="34"/>
      <c r="P34" s="34"/>
      <c r="R34" s="30"/>
    </row>
  </sheetData>
  <phoneticPr fontId="0" type="noConversion"/>
  <printOptions gridLinesSet="0"/>
  <pageMargins left="1.05" right="0.55000000000000004" top="0.53" bottom="0.64" header="0.5" footer="0.44"/>
  <pageSetup scale="75" orientation="landscape" horizontalDpi="4294967293" verticalDpi="150" r:id="rId1"/>
  <headerFooter alignWithMargins="0">
    <oddFooter>&amp;L&amp;"Arial,Bold"See accompanying notes.&amp;R&amp;"Arial,Bold"2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U37"/>
  <sheetViews>
    <sheetView showGridLines="0" zoomScaleNormal="100" workbookViewId="0">
      <selection activeCell="H22" sqref="H22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26"/>
      <c r="C2" s="39"/>
      <c r="D2" s="26" t="s">
        <v>70</v>
      </c>
      <c r="E2" s="39"/>
      <c r="F2" s="39"/>
      <c r="G2" s="39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73"/>
      <c r="C3" s="39"/>
      <c r="D3" s="39"/>
      <c r="E3" s="26"/>
      <c r="F3" s="26" t="s">
        <v>130</v>
      </c>
      <c r="G3" s="39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42"/>
      <c r="E4" s="18"/>
      <c r="F4" s="41" t="s">
        <v>68</v>
      </c>
      <c r="G4" s="18"/>
      <c r="H4" s="42"/>
      <c r="I4" s="18"/>
      <c r="J4" s="18"/>
      <c r="L4" s="17" t="s">
        <v>1</v>
      </c>
      <c r="M4" s="18"/>
      <c r="N4" s="18"/>
      <c r="O4" s="18"/>
      <c r="P4" s="18"/>
      <c r="Q4" s="18"/>
      <c r="R4" s="18"/>
      <c r="U4" t="s">
        <v>32</v>
      </c>
    </row>
    <row r="5" spans="2:21" ht="13.5" customHeight="1" x14ac:dyDescent="0.3">
      <c r="F5" s="5" t="s">
        <v>33</v>
      </c>
      <c r="H5" s="5" t="s">
        <v>2</v>
      </c>
      <c r="J5" s="5" t="s">
        <v>34</v>
      </c>
      <c r="N5" s="15" t="s">
        <v>33</v>
      </c>
      <c r="O5" s="10" t="s">
        <v>23</v>
      </c>
      <c r="P5" s="27"/>
      <c r="Q5" s="2"/>
      <c r="R5" s="5" t="s">
        <v>4</v>
      </c>
    </row>
    <row r="6" spans="2:21" ht="13.5" customHeight="1" x14ac:dyDescent="0.3">
      <c r="B6" s="1" t="s">
        <v>59</v>
      </c>
      <c r="D6" s="6" t="s">
        <v>5</v>
      </c>
      <c r="F6" s="5" t="s">
        <v>4</v>
      </c>
      <c r="H6" s="15" t="s">
        <v>6</v>
      </c>
      <c r="J6" s="5" t="s">
        <v>36</v>
      </c>
      <c r="L6" s="5" t="s">
        <v>5</v>
      </c>
      <c r="N6" s="15" t="s">
        <v>7</v>
      </c>
      <c r="P6" s="15" t="s">
        <v>8</v>
      </c>
      <c r="R6" s="5" t="s">
        <v>9</v>
      </c>
    </row>
    <row r="7" spans="2:21" s="3" customFormat="1" ht="13.5" customHeight="1" x14ac:dyDescent="0.3">
      <c r="B7" s="7" t="s">
        <v>10</v>
      </c>
      <c r="D7" s="8" t="s">
        <v>10</v>
      </c>
      <c r="F7" s="8" t="s">
        <v>11</v>
      </c>
      <c r="H7" s="8" t="s">
        <v>11</v>
      </c>
      <c r="I7"/>
      <c r="J7" s="8" t="s">
        <v>11</v>
      </c>
      <c r="L7" s="13" t="s">
        <v>8</v>
      </c>
      <c r="N7" s="8" t="s">
        <v>11</v>
      </c>
      <c r="P7" s="8" t="s">
        <v>11</v>
      </c>
      <c r="R7" s="8" t="s">
        <v>11</v>
      </c>
    </row>
    <row r="8" spans="2:21" s="3" customFormat="1" ht="13.5" customHeight="1" x14ac:dyDescent="0.3">
      <c r="B8" s="26" t="s">
        <v>64</v>
      </c>
      <c r="D8" s="3" t="s">
        <v>12</v>
      </c>
      <c r="F8" s="3" t="s">
        <v>13</v>
      </c>
      <c r="H8" s="3" t="s">
        <v>14</v>
      </c>
      <c r="J8" s="3" t="s">
        <v>14</v>
      </c>
      <c r="L8" s="3" t="s">
        <v>15</v>
      </c>
      <c r="N8" s="3" t="s">
        <v>16</v>
      </c>
      <c r="P8" s="11" t="s">
        <v>17</v>
      </c>
      <c r="R8" s="3" t="s">
        <v>18</v>
      </c>
    </row>
    <row r="9" spans="2:21" ht="13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1"/>
      <c r="Q9" s="3"/>
      <c r="R9" s="3"/>
    </row>
    <row r="10" spans="2:21" ht="13" x14ac:dyDescent="0.3">
      <c r="B10" s="12" t="s">
        <v>73</v>
      </c>
      <c r="C10" s="3"/>
      <c r="D10" s="20">
        <v>801.56087000000002</v>
      </c>
      <c r="F10" s="20">
        <v>467.22654446643276</v>
      </c>
      <c r="G10" s="20"/>
      <c r="H10" s="20">
        <v>460.59833916330609</v>
      </c>
      <c r="I10" s="68"/>
      <c r="J10" s="59">
        <v>6.6282053031266388</v>
      </c>
      <c r="K10" s="43"/>
      <c r="L10" s="74">
        <v>20.128060742702939</v>
      </c>
      <c r="M10" s="75"/>
      <c r="N10" s="74">
        <v>11.732564075418944</v>
      </c>
      <c r="O10" s="43"/>
      <c r="P10" s="32">
        <v>8.3954966672839948</v>
      </c>
      <c r="R10" s="30">
        <v>1.7155721983120054</v>
      </c>
    </row>
    <row r="11" spans="2:21" ht="13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44"/>
      <c r="M11" s="44"/>
      <c r="N11" s="44"/>
      <c r="O11" s="44"/>
      <c r="P11" s="70"/>
      <c r="Q11" s="44"/>
      <c r="R11" s="44"/>
    </row>
    <row r="12" spans="2:21" ht="13" x14ac:dyDescent="0.3">
      <c r="B12" s="60" t="s">
        <v>133</v>
      </c>
      <c r="D12" s="33">
        <v>875.65389300000004</v>
      </c>
      <c r="F12" s="33">
        <v>766.71862111908047</v>
      </c>
      <c r="H12" s="33">
        <v>766.71862111908047</v>
      </c>
      <c r="J12" s="33">
        <v>0</v>
      </c>
      <c r="L12" s="34">
        <v>2.1283509346796361</v>
      </c>
      <c r="N12" s="34">
        <v>1.8635745320612385</v>
      </c>
      <c r="P12" s="34">
        <v>0.26477640261839763</v>
      </c>
      <c r="R12" s="30">
        <v>1.1420798567822974</v>
      </c>
    </row>
    <row r="13" spans="2:21" ht="13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44"/>
      <c r="M13" s="44"/>
      <c r="N13" s="44"/>
      <c r="O13" s="44"/>
      <c r="P13" s="70"/>
      <c r="Q13" s="44"/>
      <c r="R13" s="44"/>
    </row>
    <row r="14" spans="2:21" ht="13" x14ac:dyDescent="0.3">
      <c r="B14" s="12" t="s">
        <v>74</v>
      </c>
      <c r="C14" s="3"/>
      <c r="D14" s="33">
        <v>5939.7259589999994</v>
      </c>
      <c r="F14" s="33">
        <v>4545.3411931315377</v>
      </c>
      <c r="H14" s="33">
        <v>4494.7569049990107</v>
      </c>
      <c r="I14" s="44"/>
      <c r="J14" s="33">
        <v>50.584288132526702</v>
      </c>
      <c r="K14" s="44"/>
      <c r="L14" s="34">
        <v>7.2066388151844967</v>
      </c>
      <c r="M14" s="75"/>
      <c r="N14" s="34">
        <v>5.5148389836142533</v>
      </c>
      <c r="O14" s="43"/>
      <c r="P14" s="34">
        <v>1.6917998315702434</v>
      </c>
      <c r="R14" s="30">
        <v>1.3067722986286521</v>
      </c>
    </row>
    <row r="15" spans="2:21" ht="13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44"/>
      <c r="M15" s="44"/>
      <c r="N15" s="44"/>
      <c r="O15" s="44"/>
      <c r="P15" s="70"/>
      <c r="Q15" s="44"/>
      <c r="R15" s="44"/>
    </row>
    <row r="16" spans="2:21" ht="13" x14ac:dyDescent="0.3">
      <c r="B16" s="14" t="s">
        <v>75</v>
      </c>
      <c r="C16" s="9"/>
      <c r="D16" s="33">
        <v>1456.2164170000001</v>
      </c>
      <c r="E16" s="75"/>
      <c r="F16" s="33">
        <v>1105.7665682416498</v>
      </c>
      <c r="H16" s="33">
        <v>1105.7571449016498</v>
      </c>
      <c r="I16" s="43"/>
      <c r="J16" s="33">
        <v>9.4233399999999988E-3</v>
      </c>
      <c r="L16" s="34">
        <v>1.4795908196568124</v>
      </c>
      <c r="M16" s="75"/>
      <c r="N16" s="34">
        <v>1.1235157384259615</v>
      </c>
      <c r="O16" s="43"/>
      <c r="P16" s="34">
        <v>0.35607508123085085</v>
      </c>
      <c r="R16" s="30">
        <v>1.3169293219957112</v>
      </c>
      <c r="S16" s="33"/>
    </row>
    <row r="17" spans="2:19" ht="13" x14ac:dyDescent="0.3">
      <c r="B17" s="14"/>
      <c r="C17" s="9"/>
      <c r="D17" s="33"/>
      <c r="F17" s="33"/>
      <c r="H17" s="33"/>
      <c r="J17" s="33"/>
      <c r="L17" s="34"/>
      <c r="M17" s="75"/>
      <c r="N17" s="34"/>
      <c r="O17" s="43"/>
      <c r="P17" s="71"/>
      <c r="Q17" s="43"/>
      <c r="R17" s="69"/>
      <c r="S17" s="33"/>
    </row>
    <row r="18" spans="2:19" ht="13" x14ac:dyDescent="0.3">
      <c r="B18" s="12" t="s">
        <v>119</v>
      </c>
      <c r="C18" s="1"/>
      <c r="D18" s="33">
        <v>1847.2373447491691</v>
      </c>
      <c r="E18" s="20"/>
      <c r="F18" s="33">
        <v>1225.1312863526409</v>
      </c>
      <c r="G18" s="20"/>
      <c r="H18" s="33">
        <v>1217.3535995690409</v>
      </c>
      <c r="I18" s="20"/>
      <c r="J18" s="33">
        <v>7.777686783599993</v>
      </c>
      <c r="L18" s="34">
        <v>6.7577295784752867</v>
      </c>
      <c r="M18" s="75"/>
      <c r="N18" s="34">
        <v>4.4818853163803443</v>
      </c>
      <c r="O18" s="68"/>
      <c r="P18" s="34">
        <v>2.2758442620949424</v>
      </c>
      <c r="R18" s="30">
        <v>1.5077872594769912</v>
      </c>
      <c r="S18" s="33"/>
    </row>
    <row r="19" spans="2:19" ht="13" x14ac:dyDescent="0.3">
      <c r="B19" s="14"/>
      <c r="C19" s="9"/>
      <c r="D19" s="33"/>
      <c r="F19" s="33"/>
      <c r="H19" s="33"/>
      <c r="J19" s="33"/>
      <c r="L19" s="71"/>
      <c r="M19" s="43"/>
      <c r="N19" s="71"/>
      <c r="O19" s="43"/>
      <c r="P19" s="71"/>
      <c r="Q19" s="43"/>
      <c r="R19" s="69"/>
      <c r="S19" s="33"/>
    </row>
    <row r="20" spans="2:19" ht="13" x14ac:dyDescent="0.3">
      <c r="B20" s="12" t="s">
        <v>120</v>
      </c>
      <c r="C20" s="1"/>
      <c r="D20" s="33">
        <v>504.722714</v>
      </c>
      <c r="E20" s="20"/>
      <c r="F20" s="33">
        <v>273.11806997166485</v>
      </c>
      <c r="G20" s="20"/>
      <c r="H20" s="33">
        <v>238.42623981656848</v>
      </c>
      <c r="I20" s="20"/>
      <c r="J20" s="33">
        <v>34.691830155096376</v>
      </c>
      <c r="K20" s="22"/>
      <c r="L20" s="71"/>
      <c r="M20" s="43"/>
      <c r="N20" s="71"/>
      <c r="O20" s="20"/>
      <c r="P20" s="32"/>
      <c r="R20" s="30"/>
    </row>
    <row r="21" spans="2:19" ht="13" x14ac:dyDescent="0.3">
      <c r="B21" s="12"/>
      <c r="C21" s="1"/>
      <c r="D21" s="33"/>
      <c r="E21" s="20"/>
      <c r="F21" s="33"/>
      <c r="G21" s="20"/>
      <c r="H21" s="33"/>
      <c r="I21" s="20"/>
      <c r="J21" s="33"/>
      <c r="K21" s="22"/>
      <c r="L21" s="23"/>
      <c r="M21" s="20"/>
      <c r="N21" s="23"/>
      <c r="O21" s="20"/>
      <c r="P21" s="23"/>
      <c r="Q21" s="20"/>
      <c r="R21" s="23"/>
    </row>
    <row r="22" spans="2:19" ht="13" x14ac:dyDescent="0.3">
      <c r="B22" s="12" t="s">
        <v>50</v>
      </c>
      <c r="C22" s="1"/>
      <c r="D22" s="33">
        <v>11425.117197749169</v>
      </c>
      <c r="E22" s="20"/>
      <c r="F22" s="33">
        <v>8383.3022832830065</v>
      </c>
      <c r="G22" s="20"/>
      <c r="H22" s="33">
        <v>8283.6108495686567</v>
      </c>
      <c r="I22" s="20"/>
      <c r="J22" s="33">
        <v>99.691433714349699</v>
      </c>
      <c r="K22" s="22"/>
      <c r="L22" s="23"/>
      <c r="M22" s="20"/>
      <c r="N22" s="23"/>
      <c r="O22" s="20"/>
      <c r="P22" s="23"/>
      <c r="Q22" s="20"/>
      <c r="R22" s="30"/>
    </row>
    <row r="23" spans="2:19" ht="13" x14ac:dyDescent="0.3">
      <c r="B23" s="12"/>
      <c r="C23" s="1"/>
      <c r="D23" s="33"/>
      <c r="E23" s="20"/>
      <c r="F23" s="33"/>
      <c r="G23" s="20"/>
      <c r="H23" s="33"/>
      <c r="I23" s="20"/>
      <c r="J23" s="33"/>
      <c r="K23" s="22"/>
      <c r="L23" s="23"/>
      <c r="M23" s="20"/>
      <c r="N23" s="23"/>
      <c r="O23" s="20"/>
      <c r="P23" s="23"/>
      <c r="Q23" s="20"/>
      <c r="R23" s="23"/>
    </row>
    <row r="24" spans="2:19" ht="13.5" thickBot="1" x14ac:dyDescent="0.35">
      <c r="B24" s="45"/>
      <c r="C24" s="46"/>
      <c r="D24" s="47"/>
      <c r="E24" s="48"/>
      <c r="F24" s="47"/>
      <c r="G24" s="48"/>
      <c r="H24" s="47"/>
      <c r="I24" s="48"/>
      <c r="J24" s="47"/>
      <c r="K24" s="49"/>
      <c r="L24" s="50"/>
      <c r="M24" s="48"/>
      <c r="N24" s="50"/>
      <c r="O24" s="48"/>
      <c r="P24" s="50"/>
      <c r="Q24" s="48"/>
      <c r="R24" s="50"/>
    </row>
    <row r="25" spans="2:19" ht="13.5" thickTop="1" x14ac:dyDescent="0.3">
      <c r="B25" s="12"/>
      <c r="C25" s="1"/>
      <c r="D25" s="33"/>
      <c r="E25" s="20"/>
      <c r="F25" s="33"/>
      <c r="G25" s="20"/>
      <c r="H25" s="33"/>
      <c r="I25" s="20"/>
      <c r="J25" s="33"/>
      <c r="K25" s="22"/>
      <c r="L25" s="23"/>
      <c r="M25" s="20"/>
      <c r="N25" s="23"/>
      <c r="O25" s="20"/>
      <c r="P25" s="23"/>
      <c r="Q25" s="20"/>
      <c r="R25" s="23"/>
    </row>
    <row r="26" spans="2:19" ht="13" x14ac:dyDescent="0.3">
      <c r="B26" s="12"/>
      <c r="C26" s="1"/>
      <c r="D26" s="33"/>
      <c r="E26" s="20"/>
      <c r="F26" s="33"/>
      <c r="G26" s="20"/>
      <c r="H26" s="33"/>
      <c r="I26" s="20"/>
      <c r="J26" s="33"/>
      <c r="K26" s="22"/>
      <c r="L26" s="23"/>
      <c r="M26" s="20"/>
      <c r="N26" s="23"/>
      <c r="O26" s="20"/>
      <c r="P26" s="23"/>
      <c r="Q26" s="20"/>
      <c r="R26" s="23"/>
    </row>
    <row r="27" spans="2:19" ht="13" x14ac:dyDescent="0.3">
      <c r="B27" s="29" t="s">
        <v>134</v>
      </c>
      <c r="D27" s="19">
        <v>64251.366322001479</v>
      </c>
      <c r="E27" s="21"/>
      <c r="F27" s="19">
        <v>40528.068280746724</v>
      </c>
      <c r="G27" s="21"/>
      <c r="H27" s="19">
        <v>40325.092174239573</v>
      </c>
      <c r="I27" s="19"/>
      <c r="J27" s="19">
        <v>202.97610650715026</v>
      </c>
      <c r="L27" s="34"/>
      <c r="N27" s="34"/>
      <c r="P27" s="32"/>
      <c r="R27" s="30"/>
    </row>
    <row r="28" spans="2:19" ht="13" x14ac:dyDescent="0.3">
      <c r="B28" s="29"/>
    </row>
    <row r="29" spans="2:19" ht="13" x14ac:dyDescent="0.3">
      <c r="B29" s="61" t="s">
        <v>135</v>
      </c>
    </row>
    <row r="30" spans="2:19" ht="13" x14ac:dyDescent="0.3">
      <c r="B30" s="77" t="s">
        <v>115</v>
      </c>
      <c r="D30" s="33">
        <v>926.27038772999992</v>
      </c>
      <c r="F30" s="33"/>
      <c r="H30" s="33"/>
      <c r="J30" s="33"/>
      <c r="L30" s="61"/>
      <c r="N30" s="61"/>
      <c r="P30" s="61"/>
      <c r="R30" s="61"/>
    </row>
    <row r="31" spans="2:19" ht="13" x14ac:dyDescent="0.3">
      <c r="B31" s="77" t="s">
        <v>116</v>
      </c>
      <c r="D31" s="33">
        <v>46.204000000000001</v>
      </c>
      <c r="F31" s="33"/>
      <c r="H31" s="33"/>
      <c r="J31" s="33"/>
      <c r="L31" s="61"/>
      <c r="N31" s="61"/>
      <c r="P31" s="61"/>
      <c r="R31" s="61"/>
    </row>
    <row r="32" spans="2:19" ht="13" x14ac:dyDescent="0.3">
      <c r="B32" s="77" t="s">
        <v>117</v>
      </c>
      <c r="D32" s="33">
        <v>65223.840709731478</v>
      </c>
      <c r="F32" s="33">
        <v>40528.068280746724</v>
      </c>
      <c r="H32" s="33">
        <v>40325.092174239573</v>
      </c>
      <c r="J32" s="33">
        <v>202.97610650715026</v>
      </c>
      <c r="L32" s="61"/>
      <c r="N32" s="61"/>
      <c r="P32" s="61"/>
      <c r="R32" s="61"/>
    </row>
    <row r="33" spans="2:18" ht="13" x14ac:dyDescent="0.3">
      <c r="B33" s="77" t="s">
        <v>24</v>
      </c>
      <c r="D33" s="33">
        <v>24.272786270000001</v>
      </c>
      <c r="F33" s="33"/>
      <c r="H33" s="33"/>
      <c r="J33" s="33"/>
      <c r="L33" s="61"/>
      <c r="N33" s="61"/>
      <c r="P33" s="61"/>
      <c r="R33" s="61"/>
    </row>
    <row r="34" spans="2:18" ht="13" x14ac:dyDescent="0.3">
      <c r="B34" s="77" t="s">
        <v>118</v>
      </c>
      <c r="D34" s="33">
        <v>65248.113496001475</v>
      </c>
      <c r="F34" s="33">
        <v>40528.068280746724</v>
      </c>
      <c r="H34" s="33">
        <v>40325.092174239573</v>
      </c>
      <c r="J34" s="33">
        <v>202.97610650715026</v>
      </c>
    </row>
    <row r="35" spans="2:18" ht="13" x14ac:dyDescent="0.3">
      <c r="B35" s="61"/>
    </row>
    <row r="36" spans="2:18" ht="13" x14ac:dyDescent="0.3">
      <c r="B36" s="29" t="s">
        <v>121</v>
      </c>
      <c r="D36" s="61"/>
      <c r="F36" s="33">
        <v>40625.247047906494</v>
      </c>
      <c r="H36" s="61"/>
      <c r="J36" s="61"/>
      <c r="L36" s="61"/>
      <c r="N36" s="61"/>
      <c r="P36" s="61"/>
      <c r="R36" s="61"/>
    </row>
    <row r="37" spans="2:18" ht="13" x14ac:dyDescent="0.3">
      <c r="B37" s="29" t="s">
        <v>122</v>
      </c>
      <c r="D37" s="61"/>
      <c r="F37" s="33">
        <v>81153.315328653218</v>
      </c>
      <c r="H37" s="61"/>
      <c r="J37" s="61"/>
      <c r="L37" s="61"/>
      <c r="N37" s="61"/>
      <c r="P37" s="61"/>
      <c r="R37" s="61"/>
    </row>
  </sheetData>
  <phoneticPr fontId="0" type="noConversion"/>
  <printOptions gridLinesSet="0"/>
  <pageMargins left="1.05" right="0.55000000000000004" top="0.53" bottom="0.64" header="0.5" footer="0.44"/>
  <pageSetup scale="75" orientation="landscape" horizontalDpi="4294967293" verticalDpi="150" r:id="rId1"/>
  <headerFooter alignWithMargins="0">
    <oddFooter>&amp;L&amp;"Arial,Bold"See accompanying notes.&amp;R&amp;"Arial,Bold"3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I53"/>
  <sheetViews>
    <sheetView showGridLines="0" topLeftCell="A6" zoomScaleNormal="100" workbookViewId="0">
      <selection activeCell="D53" sqref="D53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9" ht="13" x14ac:dyDescent="0.3">
      <c r="B2" s="26" t="s">
        <v>72</v>
      </c>
      <c r="C2" s="39"/>
      <c r="D2" s="39"/>
      <c r="E2" s="39"/>
      <c r="F2" s="39"/>
      <c r="G2" s="2"/>
      <c r="H2" s="2"/>
      <c r="I2" s="2"/>
    </row>
    <row r="3" spans="2:9" ht="13" x14ac:dyDescent="0.3">
      <c r="B3" s="26" t="s">
        <v>131</v>
      </c>
      <c r="C3" s="39"/>
      <c r="D3" s="39"/>
      <c r="E3" s="26"/>
      <c r="G3" s="2"/>
      <c r="H3" s="2"/>
      <c r="I3" s="2"/>
    </row>
    <row r="4" spans="2:9" ht="13" x14ac:dyDescent="0.3">
      <c r="B4" s="4"/>
      <c r="C4" s="2"/>
      <c r="D4" s="2"/>
      <c r="E4" s="2"/>
      <c r="F4" s="2"/>
      <c r="G4" s="2"/>
      <c r="H4" s="2"/>
      <c r="I4" s="2"/>
    </row>
    <row r="5" spans="2:9" ht="13" x14ac:dyDescent="0.3">
      <c r="B5" s="26" t="s">
        <v>60</v>
      </c>
      <c r="C5" s="2"/>
      <c r="D5" s="2"/>
      <c r="E5" s="2"/>
      <c r="F5" s="2"/>
      <c r="G5" s="2"/>
      <c r="H5" s="2"/>
      <c r="I5" s="2"/>
    </row>
    <row r="6" spans="2:9" ht="13.5" customHeight="1" x14ac:dyDescent="0.25"/>
    <row r="7" spans="2:9" ht="13.5" customHeight="1" x14ac:dyDescent="0.3">
      <c r="F7" s="5" t="s">
        <v>25</v>
      </c>
      <c r="H7" s="15" t="s">
        <v>26</v>
      </c>
    </row>
    <row r="8" spans="2:9" ht="13.5" customHeight="1" x14ac:dyDescent="0.3">
      <c r="B8" s="1" t="s">
        <v>59</v>
      </c>
      <c r="D8" s="16" t="s">
        <v>27</v>
      </c>
      <c r="F8" s="5" t="s">
        <v>28</v>
      </c>
      <c r="H8" s="5" t="s">
        <v>29</v>
      </c>
    </row>
    <row r="9" spans="2:9" s="3" customFormat="1" ht="13.5" customHeight="1" x14ac:dyDescent="0.3">
      <c r="B9" s="7" t="s">
        <v>10</v>
      </c>
      <c r="D9" s="7" t="s">
        <v>30</v>
      </c>
      <c r="F9" s="7" t="s">
        <v>30</v>
      </c>
      <c r="H9" s="13" t="s">
        <v>31</v>
      </c>
    </row>
    <row r="10" spans="2:9" s="3" customFormat="1" ht="13.5" customHeight="1" x14ac:dyDescent="0.3">
      <c r="B10" s="28" t="s">
        <v>51</v>
      </c>
      <c r="H10" s="5"/>
    </row>
    <row r="12" spans="2:9" ht="13" x14ac:dyDescent="0.3">
      <c r="B12" s="56" t="s">
        <v>19</v>
      </c>
      <c r="D12" s="36"/>
      <c r="E12" s="36"/>
      <c r="F12" s="36"/>
      <c r="G12" s="36"/>
      <c r="H12" s="36"/>
    </row>
    <row r="13" spans="2:9" ht="13" x14ac:dyDescent="0.3">
      <c r="B13" s="57" t="s">
        <v>54</v>
      </c>
      <c r="D13" s="64">
        <v>22755167.379999999</v>
      </c>
      <c r="F13" s="64">
        <v>710601.30500000005</v>
      </c>
      <c r="H13" s="65">
        <v>0.4996500658568217</v>
      </c>
      <c r="I13" s="36"/>
    </row>
    <row r="14" spans="2:9" ht="13" x14ac:dyDescent="0.3">
      <c r="B14" s="57" t="s">
        <v>76</v>
      </c>
      <c r="D14" s="64">
        <v>1158305.368</v>
      </c>
      <c r="F14" s="64">
        <v>7404.1139999999996</v>
      </c>
      <c r="H14" s="65">
        <v>0.10227512301402025</v>
      </c>
      <c r="I14" s="36"/>
    </row>
    <row r="15" spans="2:9" ht="13" x14ac:dyDescent="0.3">
      <c r="B15" s="60" t="s">
        <v>77</v>
      </c>
      <c r="D15" s="64">
        <v>23913472.748</v>
      </c>
      <c r="F15" s="64">
        <v>718005.41899999999</v>
      </c>
      <c r="H15" s="65">
        <v>0.48040227469516339</v>
      </c>
      <c r="I15" s="36"/>
    </row>
    <row r="16" spans="2:9" ht="13" x14ac:dyDescent="0.3">
      <c r="B16" s="57" t="s">
        <v>55</v>
      </c>
      <c r="D16" s="64">
        <v>39930761.373999998</v>
      </c>
      <c r="F16" s="64">
        <v>2138305.7710000002</v>
      </c>
      <c r="H16" s="65">
        <v>0.8568054091319417</v>
      </c>
      <c r="I16" s="36"/>
    </row>
    <row r="17" spans="2:9" ht="13" x14ac:dyDescent="0.3">
      <c r="B17" s="57" t="s">
        <v>56</v>
      </c>
      <c r="D17" s="64">
        <v>2588140.159</v>
      </c>
      <c r="F17" s="64">
        <v>21129.478999999999</v>
      </c>
      <c r="H17" s="65">
        <v>0.1306233987461573</v>
      </c>
      <c r="I17" s="36"/>
    </row>
    <row r="18" spans="2:9" ht="13" x14ac:dyDescent="0.3">
      <c r="B18" s="57" t="s">
        <v>78</v>
      </c>
      <c r="D18" s="64">
        <v>42518901.533</v>
      </c>
      <c r="F18" s="64">
        <v>2159435.25</v>
      </c>
      <c r="H18" s="65">
        <v>0.81260246041831818</v>
      </c>
      <c r="I18" s="36"/>
    </row>
    <row r="19" spans="2:9" ht="13" x14ac:dyDescent="0.3">
      <c r="B19" s="57" t="s">
        <v>38</v>
      </c>
      <c r="D19" s="64">
        <v>2049176.3289999999</v>
      </c>
      <c r="F19" s="64">
        <v>418597.38199999998</v>
      </c>
      <c r="H19" s="65">
        <v>3.2684147367974012</v>
      </c>
      <c r="I19" s="36"/>
    </row>
    <row r="20" spans="2:9" ht="13" x14ac:dyDescent="0.3">
      <c r="B20" s="57" t="s">
        <v>39</v>
      </c>
      <c r="D20" s="64">
        <v>293412.82500000001</v>
      </c>
      <c r="F20" s="64">
        <v>91242.982999999993</v>
      </c>
      <c r="H20" s="65">
        <v>4.9755416383043238</v>
      </c>
      <c r="I20" s="36"/>
    </row>
    <row r="21" spans="2:9" ht="13" x14ac:dyDescent="0.3">
      <c r="B21" s="60" t="s">
        <v>132</v>
      </c>
      <c r="D21" s="64">
        <v>209577.255</v>
      </c>
      <c r="F21" s="64">
        <v>13170.096</v>
      </c>
      <c r="H21" s="65">
        <v>1.0054599484090008</v>
      </c>
      <c r="I21" s="21"/>
    </row>
    <row r="22" spans="2:9" ht="13" x14ac:dyDescent="0.3">
      <c r="B22" s="29" t="s">
        <v>65</v>
      </c>
      <c r="D22" s="64">
        <v>263547.71280000004</v>
      </c>
      <c r="F22" s="64">
        <v>55327.950842730861</v>
      </c>
      <c r="H22" s="65">
        <v>3.3589637492148769</v>
      </c>
      <c r="I22" s="21"/>
    </row>
    <row r="23" spans="2:9" ht="13" x14ac:dyDescent="0.3">
      <c r="B23" s="29" t="s">
        <v>66</v>
      </c>
      <c r="D23" s="64">
        <v>201717.50753576818</v>
      </c>
      <c r="F23" s="64">
        <v>57282.571865000005</v>
      </c>
      <c r="H23" s="65">
        <v>4.5435875201734</v>
      </c>
      <c r="I23" s="36"/>
    </row>
    <row r="24" spans="2:9" ht="13" x14ac:dyDescent="0.3">
      <c r="B24" s="57" t="s">
        <v>80</v>
      </c>
      <c r="D24" s="64">
        <v>69449805.910335764</v>
      </c>
      <c r="F24" s="64">
        <v>3513061.6527077304</v>
      </c>
      <c r="H24" s="65">
        <v>0.80934691906688927</v>
      </c>
      <c r="I24" s="20"/>
    </row>
    <row r="25" spans="2:9" ht="13" x14ac:dyDescent="0.3">
      <c r="B25" s="56"/>
      <c r="I25" s="21"/>
    </row>
    <row r="26" spans="2:9" ht="13" x14ac:dyDescent="0.3">
      <c r="B26" s="56" t="s">
        <v>21</v>
      </c>
      <c r="I26" s="36"/>
    </row>
    <row r="27" spans="2:9" ht="13" x14ac:dyDescent="0.3">
      <c r="B27" s="57" t="s">
        <v>40</v>
      </c>
      <c r="D27" s="64">
        <v>5563558.7460000003</v>
      </c>
      <c r="F27" s="64">
        <v>233649.63699999999</v>
      </c>
      <c r="H27" s="65">
        <v>0.67194297079864063</v>
      </c>
      <c r="I27" s="36"/>
    </row>
    <row r="28" spans="2:9" ht="13" x14ac:dyDescent="0.3">
      <c r="B28" s="57" t="s">
        <v>57</v>
      </c>
      <c r="D28" s="64">
        <v>11770274.971000001</v>
      </c>
      <c r="F28" s="64">
        <v>2147581.5099999998</v>
      </c>
      <c r="H28" s="65">
        <v>2.919328923466999</v>
      </c>
      <c r="I28" s="36"/>
    </row>
    <row r="29" spans="2:9" ht="13" x14ac:dyDescent="0.3">
      <c r="B29" s="57" t="s">
        <v>41</v>
      </c>
      <c r="D29" s="64">
        <v>9119946.4159999993</v>
      </c>
      <c r="F29" s="64">
        <v>2002720.5460000001</v>
      </c>
      <c r="H29" s="65">
        <v>3.5135654612819827</v>
      </c>
      <c r="I29" s="36"/>
    </row>
    <row r="30" spans="2:9" ht="13" x14ac:dyDescent="0.3">
      <c r="B30" s="57" t="s">
        <v>42</v>
      </c>
      <c r="D30" s="64">
        <v>46146862.879999995</v>
      </c>
      <c r="F30" s="64">
        <v>2420629.5099999998</v>
      </c>
      <c r="H30" s="65">
        <v>0.8392785498921872</v>
      </c>
      <c r="I30" s="36"/>
    </row>
    <row r="31" spans="2:9" ht="13" x14ac:dyDescent="0.3">
      <c r="B31" s="57" t="s">
        <v>38</v>
      </c>
      <c r="D31" s="64">
        <v>5939634.5130000003</v>
      </c>
      <c r="F31" s="64">
        <v>1495809.0330000001</v>
      </c>
      <c r="H31" s="65">
        <v>4.0293631663056502</v>
      </c>
      <c r="I31" s="36"/>
    </row>
    <row r="32" spans="2:9" ht="13" x14ac:dyDescent="0.3">
      <c r="B32" s="57" t="s">
        <v>43</v>
      </c>
      <c r="D32" s="64">
        <v>303558.64199999999</v>
      </c>
      <c r="F32" s="64">
        <v>126286.463</v>
      </c>
      <c r="H32" s="65">
        <v>6.6563198289706413</v>
      </c>
      <c r="I32" s="36"/>
    </row>
    <row r="33" spans="2:9" ht="13" x14ac:dyDescent="0.3">
      <c r="B33" s="57" t="s">
        <v>81</v>
      </c>
      <c r="D33" s="64">
        <v>952843.728</v>
      </c>
      <c r="F33" s="64">
        <v>42200.33</v>
      </c>
      <c r="H33" s="65">
        <v>0.70862121474760864</v>
      </c>
      <c r="I33" s="36"/>
    </row>
    <row r="34" spans="2:9" ht="13" x14ac:dyDescent="0.3">
      <c r="B34" s="57" t="s">
        <v>82</v>
      </c>
      <c r="D34" s="64">
        <v>79796679.895999998</v>
      </c>
      <c r="F34" s="64">
        <v>8468877.0289999992</v>
      </c>
      <c r="H34" s="65">
        <v>1.6980911065548274</v>
      </c>
      <c r="I34" s="36"/>
    </row>
    <row r="35" spans="2:9" ht="13" x14ac:dyDescent="0.3">
      <c r="B35" s="56"/>
      <c r="I35" s="20"/>
    </row>
    <row r="36" spans="2:9" ht="13" x14ac:dyDescent="0.3">
      <c r="B36" s="56" t="s">
        <v>20</v>
      </c>
      <c r="I36" s="21"/>
    </row>
    <row r="37" spans="2:9" ht="13" x14ac:dyDescent="0.3">
      <c r="B37" s="57" t="s">
        <v>83</v>
      </c>
      <c r="D37" s="64">
        <v>631286.45499999996</v>
      </c>
      <c r="F37" s="64">
        <v>181788.09599999999</v>
      </c>
      <c r="H37" s="65">
        <v>4.6074321933614115</v>
      </c>
      <c r="I37" s="36"/>
    </row>
    <row r="38" spans="2:9" ht="13" x14ac:dyDescent="0.3">
      <c r="B38" s="57" t="s">
        <v>84</v>
      </c>
      <c r="D38" s="64">
        <v>6110064.4960000003</v>
      </c>
      <c r="F38" s="64">
        <v>2353700.2540000002</v>
      </c>
      <c r="H38" s="65">
        <v>6.1634707929276171</v>
      </c>
      <c r="I38" s="36"/>
    </row>
    <row r="39" spans="2:9" ht="13" x14ac:dyDescent="0.3">
      <c r="B39" s="57" t="s">
        <v>85</v>
      </c>
      <c r="D39" s="64">
        <v>6741350.9510000004</v>
      </c>
      <c r="F39" s="64">
        <v>2535488.35</v>
      </c>
      <c r="H39" s="65">
        <v>6.0177572559076218</v>
      </c>
      <c r="I39" s="36"/>
    </row>
    <row r="40" spans="2:9" ht="13" x14ac:dyDescent="0.3">
      <c r="B40" s="56"/>
      <c r="I40" s="21"/>
    </row>
    <row r="41" spans="2:9" ht="13" x14ac:dyDescent="0.3">
      <c r="B41" s="56" t="s">
        <v>22</v>
      </c>
      <c r="I41" s="21"/>
    </row>
    <row r="42" spans="2:9" ht="13" x14ac:dyDescent="0.3">
      <c r="B42" s="57" t="s">
        <v>44</v>
      </c>
      <c r="D42" s="64">
        <v>70970.777000000002</v>
      </c>
      <c r="F42" s="64">
        <v>500018.28100000002</v>
      </c>
      <c r="H42" s="65">
        <v>112.72657330495339</v>
      </c>
      <c r="I42" s="36"/>
    </row>
    <row r="43" spans="2:9" ht="13" x14ac:dyDescent="0.3">
      <c r="B43" s="29" t="s">
        <v>67</v>
      </c>
      <c r="D43" s="64">
        <v>1100.9080000000001</v>
      </c>
      <c r="F43" s="64">
        <v>18953.781370000004</v>
      </c>
      <c r="H43" s="65">
        <v>275.46398238544913</v>
      </c>
      <c r="I43" s="20"/>
    </row>
    <row r="44" spans="2:9" ht="13" x14ac:dyDescent="0.3">
      <c r="B44" s="57" t="s">
        <v>46</v>
      </c>
      <c r="D44" s="64">
        <v>230521.64</v>
      </c>
      <c r="F44" s="64">
        <v>341023.66200000001</v>
      </c>
      <c r="H44" s="65">
        <v>23.66970229779729</v>
      </c>
      <c r="I44" s="36"/>
    </row>
    <row r="45" spans="2:9" ht="13" x14ac:dyDescent="0.3">
      <c r="B45" s="57" t="s">
        <v>47</v>
      </c>
      <c r="D45" s="64">
        <v>243307.81599999999</v>
      </c>
      <c r="F45" s="64">
        <v>673444.15399999998</v>
      </c>
      <c r="H45" s="65">
        <v>44.285903515734162</v>
      </c>
      <c r="I45" s="36"/>
    </row>
    <row r="46" spans="2:9" ht="13" x14ac:dyDescent="0.3">
      <c r="B46" s="57" t="s">
        <v>58</v>
      </c>
      <c r="D46" s="64">
        <v>100421.982</v>
      </c>
      <c r="F46" s="64">
        <v>242752.2</v>
      </c>
      <c r="H46" s="65">
        <v>38.677141425071653</v>
      </c>
      <c r="I46" s="36"/>
    </row>
    <row r="47" spans="2:9" ht="13" x14ac:dyDescent="0.3">
      <c r="B47" s="57" t="s">
        <v>86</v>
      </c>
      <c r="D47" s="64">
        <v>646323.12300000002</v>
      </c>
      <c r="F47" s="64">
        <v>1776192.07837</v>
      </c>
      <c r="H47" s="65">
        <v>43.970379896063228</v>
      </c>
      <c r="I47" s="36"/>
    </row>
    <row r="48" spans="2:9" ht="13" x14ac:dyDescent="0.3">
      <c r="B48" s="57"/>
      <c r="I48" s="21"/>
    </row>
    <row r="49" spans="2:9" ht="13" x14ac:dyDescent="0.3">
      <c r="B49" s="62" t="s">
        <v>87</v>
      </c>
      <c r="D49" s="64">
        <v>190249.61336139817</v>
      </c>
      <c r="F49" s="64">
        <v>35777.94724879459</v>
      </c>
      <c r="H49" s="65">
        <v>3.0089267771246022</v>
      </c>
      <c r="I49" s="21"/>
    </row>
    <row r="50" spans="2:9" ht="13" x14ac:dyDescent="0.3">
      <c r="B50" s="57" t="s">
        <v>110</v>
      </c>
      <c r="D50" s="64">
        <v>440452.245</v>
      </c>
      <c r="F50" s="64">
        <v>144762.72899999999</v>
      </c>
      <c r="H50" s="65">
        <v>5.2586941950994026</v>
      </c>
      <c r="I50" s="36"/>
    </row>
    <row r="51" spans="2:9" ht="13" x14ac:dyDescent="0.3">
      <c r="B51" s="57" t="s">
        <v>53</v>
      </c>
      <c r="D51" s="64">
        <v>56951.576000000001</v>
      </c>
      <c r="F51" s="64">
        <v>24919.141</v>
      </c>
      <c r="H51" s="65">
        <v>7.000794078112957</v>
      </c>
    </row>
    <row r="52" spans="2:9" ht="13" x14ac:dyDescent="0.3">
      <c r="B52" s="56"/>
      <c r="I52" s="36"/>
    </row>
    <row r="53" spans="2:9" ht="13" x14ac:dyDescent="0.3">
      <c r="B53" s="57" t="s">
        <v>111</v>
      </c>
      <c r="D53" s="64">
        <v>157321813.31469715</v>
      </c>
      <c r="F53" s="64">
        <v>16499078.927326523</v>
      </c>
      <c r="H53" s="65">
        <v>1.6779952968706509</v>
      </c>
    </row>
  </sheetData>
  <phoneticPr fontId="0" type="noConversion"/>
  <printOptions gridLinesSet="0"/>
  <pageMargins left="1.25" right="0.75" top="0.53" bottom="0.72" header="0.5" footer="0.5"/>
  <pageSetup scale="75" fitToHeight="2" orientation="landscape" horizontalDpi="4294967293" verticalDpi="150" r:id="rId1"/>
  <headerFooter alignWithMargins="0">
    <oddFooter>&amp;L&amp;"Arial,Bold"See accompanying notes.&amp;R&amp;"Arial,Bold"4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K43"/>
  <sheetViews>
    <sheetView showGridLines="0" topLeftCell="A32" zoomScaleNormal="100" workbookViewId="0">
      <selection activeCell="D43" sqref="D43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269531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11" ht="13" x14ac:dyDescent="0.3">
      <c r="B2" s="26" t="s">
        <v>72</v>
      </c>
      <c r="C2" s="39"/>
      <c r="D2" s="39"/>
      <c r="E2" s="39"/>
      <c r="F2" s="39"/>
      <c r="G2" s="2"/>
      <c r="H2" s="2"/>
      <c r="I2" s="2"/>
    </row>
    <row r="3" spans="2:11" ht="13" x14ac:dyDescent="0.3">
      <c r="B3" s="26" t="s">
        <v>131</v>
      </c>
      <c r="C3" s="39"/>
      <c r="D3" s="39"/>
      <c r="E3" s="26"/>
      <c r="F3" s="39"/>
      <c r="G3" s="2"/>
      <c r="H3" s="2"/>
      <c r="I3" s="2"/>
    </row>
    <row r="4" spans="2:11" ht="13" x14ac:dyDescent="0.3">
      <c r="B4" s="4"/>
      <c r="C4" s="2"/>
      <c r="D4" s="2"/>
      <c r="E4" s="2"/>
      <c r="F4" s="2"/>
      <c r="G4" s="2"/>
      <c r="H4" s="2"/>
      <c r="I4" s="2"/>
    </row>
    <row r="5" spans="2:11" ht="13.5" customHeight="1" x14ac:dyDescent="0.3">
      <c r="B5" s="26" t="s">
        <v>60</v>
      </c>
      <c r="C5" s="2"/>
      <c r="D5" s="2"/>
      <c r="E5" s="2"/>
      <c r="F5" s="2"/>
      <c r="G5" s="2"/>
      <c r="H5" s="2"/>
      <c r="I5" s="2"/>
    </row>
    <row r="6" spans="2:11" ht="13.5" customHeight="1" x14ac:dyDescent="0.25"/>
    <row r="7" spans="2:11" ht="13.5" customHeight="1" x14ac:dyDescent="0.3">
      <c r="D7" s="66" t="s">
        <v>123</v>
      </c>
      <c r="F7" s="5" t="s">
        <v>25</v>
      </c>
      <c r="H7" s="15" t="s">
        <v>26</v>
      </c>
    </row>
    <row r="8" spans="2:11" ht="13.5" customHeight="1" x14ac:dyDescent="0.3">
      <c r="B8" s="1" t="s">
        <v>59</v>
      </c>
      <c r="D8" s="6" t="s">
        <v>61</v>
      </c>
      <c r="F8" s="5" t="s">
        <v>28</v>
      </c>
      <c r="H8" s="5" t="s">
        <v>29</v>
      </c>
    </row>
    <row r="9" spans="2:11" s="3" customFormat="1" ht="13.5" customHeight="1" x14ac:dyDescent="0.3">
      <c r="B9" s="7" t="s">
        <v>10</v>
      </c>
      <c r="D9" s="7" t="s">
        <v>30</v>
      </c>
      <c r="F9" s="7" t="s">
        <v>30</v>
      </c>
      <c r="H9" s="13" t="s">
        <v>31</v>
      </c>
      <c r="K9" s="72"/>
    </row>
    <row r="10" spans="2:11" ht="13" x14ac:dyDescent="0.3">
      <c r="B10" s="26" t="s">
        <v>52</v>
      </c>
    </row>
    <row r="11" spans="2:11" ht="13" x14ac:dyDescent="0.3">
      <c r="B11" s="9"/>
      <c r="C11" s="9"/>
      <c r="D11" s="19"/>
      <c r="E11" s="21"/>
      <c r="F11" s="24"/>
      <c r="G11" s="21"/>
      <c r="H11" s="25"/>
      <c r="I11" s="21"/>
    </row>
    <row r="12" spans="2:11" ht="13" x14ac:dyDescent="0.3">
      <c r="B12" s="56" t="s">
        <v>89</v>
      </c>
      <c r="F12" s="36"/>
      <c r="G12" s="36"/>
      <c r="H12" s="36"/>
      <c r="I12" s="21"/>
    </row>
    <row r="13" spans="2:11" ht="13" x14ac:dyDescent="0.3">
      <c r="B13" s="57" t="s">
        <v>90</v>
      </c>
      <c r="D13" s="64">
        <v>227054.88399999999</v>
      </c>
      <c r="F13" s="66" t="s">
        <v>69</v>
      </c>
      <c r="G13" s="36"/>
      <c r="H13" s="66" t="s">
        <v>69</v>
      </c>
      <c r="I13" s="36"/>
    </row>
    <row r="14" spans="2:11" ht="13" x14ac:dyDescent="0.3">
      <c r="B14" s="57" t="s">
        <v>91</v>
      </c>
      <c r="D14" s="64">
        <v>702.55200000000002</v>
      </c>
      <c r="F14" s="66" t="s">
        <v>69</v>
      </c>
      <c r="G14" s="36"/>
      <c r="H14" s="66" t="s">
        <v>69</v>
      </c>
      <c r="I14" s="36"/>
    </row>
    <row r="15" spans="2:11" ht="13" x14ac:dyDescent="0.3">
      <c r="B15" s="57" t="s">
        <v>92</v>
      </c>
      <c r="D15" s="64">
        <v>30115.142</v>
      </c>
      <c r="F15" s="66" t="s">
        <v>69</v>
      </c>
      <c r="G15" s="36"/>
      <c r="H15" s="66" t="s">
        <v>69</v>
      </c>
      <c r="I15" s="36"/>
    </row>
    <row r="16" spans="2:11" ht="13" x14ac:dyDescent="0.3">
      <c r="B16" s="57" t="s">
        <v>93</v>
      </c>
      <c r="D16" s="64">
        <v>2415.04</v>
      </c>
      <c r="F16" s="66" t="s">
        <v>69</v>
      </c>
      <c r="G16" s="36"/>
      <c r="H16" s="66" t="s">
        <v>69</v>
      </c>
      <c r="I16" s="36"/>
    </row>
    <row r="17" spans="2:9" ht="13" x14ac:dyDescent="0.3">
      <c r="B17" s="57" t="s">
        <v>96</v>
      </c>
      <c r="D17" s="64">
        <v>2017035.2409999999</v>
      </c>
      <c r="F17" s="66" t="s">
        <v>69</v>
      </c>
      <c r="G17" s="36"/>
      <c r="H17" s="66" t="s">
        <v>69</v>
      </c>
      <c r="I17" s="36"/>
    </row>
    <row r="18" spans="2:9" ht="13" x14ac:dyDescent="0.3">
      <c r="B18" s="29" t="s">
        <v>62</v>
      </c>
      <c r="D18" s="33">
        <v>0</v>
      </c>
      <c r="F18" s="66" t="s">
        <v>69</v>
      </c>
      <c r="G18" s="36"/>
      <c r="H18" s="66" t="s">
        <v>69</v>
      </c>
      <c r="I18" s="36"/>
    </row>
    <row r="19" spans="2:9" ht="13" x14ac:dyDescent="0.3">
      <c r="B19" s="67" t="s">
        <v>112</v>
      </c>
      <c r="F19" s="38"/>
      <c r="G19" s="36"/>
      <c r="H19" s="38"/>
      <c r="I19" s="36"/>
    </row>
    <row r="20" spans="2:9" ht="13" x14ac:dyDescent="0.3">
      <c r="B20" s="57" t="s">
        <v>48</v>
      </c>
      <c r="D20" s="64">
        <v>108841.46</v>
      </c>
      <c r="F20" s="66" t="s">
        <v>69</v>
      </c>
      <c r="G20" s="36"/>
      <c r="H20" s="66" t="s">
        <v>69</v>
      </c>
      <c r="I20" s="36"/>
    </row>
    <row r="21" spans="2:9" ht="13" x14ac:dyDescent="0.3">
      <c r="B21" s="12"/>
      <c r="D21" s="35"/>
      <c r="E21" s="36"/>
      <c r="F21" s="38"/>
      <c r="G21" s="36"/>
      <c r="H21" s="38"/>
      <c r="I21" s="36"/>
    </row>
    <row r="22" spans="2:9" ht="13" x14ac:dyDescent="0.3">
      <c r="B22" s="57" t="s">
        <v>113</v>
      </c>
      <c r="D22" s="64">
        <v>2386164.3189999997</v>
      </c>
      <c r="F22" s="66" t="s">
        <v>69</v>
      </c>
      <c r="G22" s="36"/>
      <c r="H22" s="66" t="s">
        <v>69</v>
      </c>
      <c r="I22" s="36"/>
    </row>
    <row r="24" spans="2:9" ht="13.5" thickBot="1" x14ac:dyDescent="0.35">
      <c r="B24" s="45"/>
      <c r="C24" s="51"/>
      <c r="D24" s="52"/>
      <c r="E24" s="53"/>
      <c r="F24" s="54"/>
      <c r="G24" s="53"/>
      <c r="H24" s="54"/>
    </row>
    <row r="25" spans="2:9" ht="13" thickTop="1" x14ac:dyDescent="0.25"/>
    <row r="26" spans="2:9" ht="13" x14ac:dyDescent="0.3">
      <c r="B26" s="26" t="s">
        <v>37</v>
      </c>
    </row>
    <row r="27" spans="2:9" ht="13" x14ac:dyDescent="0.3">
      <c r="B27" s="26"/>
    </row>
    <row r="28" spans="2:9" ht="13" x14ac:dyDescent="0.3">
      <c r="B28" s="12" t="s">
        <v>73</v>
      </c>
      <c r="C28" s="9"/>
      <c r="D28" s="35">
        <v>39823.055</v>
      </c>
      <c r="E28" s="36"/>
      <c r="F28" s="35">
        <v>40971.347000000002</v>
      </c>
      <c r="G28" s="36"/>
      <c r="H28" s="37">
        <v>16.461357673337719</v>
      </c>
    </row>
    <row r="29" spans="2:9" ht="13" x14ac:dyDescent="0.3">
      <c r="B29" s="12"/>
      <c r="C29" s="9"/>
      <c r="D29" s="35"/>
      <c r="E29" s="36"/>
      <c r="F29" s="35"/>
      <c r="G29" s="36"/>
      <c r="H29" s="37"/>
    </row>
    <row r="30" spans="2:9" ht="13" x14ac:dyDescent="0.3">
      <c r="B30" s="60" t="s">
        <v>133</v>
      </c>
      <c r="C30" s="9"/>
      <c r="D30" s="35">
        <v>411423.64199999999</v>
      </c>
      <c r="E30" s="36"/>
      <c r="F30" s="35">
        <v>139396.16800000001</v>
      </c>
      <c r="G30" s="36"/>
      <c r="H30" s="37">
        <v>5.4210270395691067</v>
      </c>
    </row>
    <row r="31" spans="2:9" ht="13" x14ac:dyDescent="0.3">
      <c r="B31" s="12"/>
      <c r="C31" s="9"/>
      <c r="D31" s="35"/>
      <c r="E31" s="36"/>
      <c r="F31" s="35"/>
      <c r="G31" s="36"/>
      <c r="H31" s="37"/>
    </row>
    <row r="32" spans="2:9" ht="13" x14ac:dyDescent="0.3">
      <c r="B32" s="12" t="s">
        <v>74</v>
      </c>
      <c r="D32" s="35">
        <v>824201.97699999996</v>
      </c>
      <c r="E32" s="36"/>
      <c r="F32" s="35">
        <v>1693667.297</v>
      </c>
      <c r="G32" s="36"/>
      <c r="H32" s="37">
        <v>32.878684482941978</v>
      </c>
    </row>
    <row r="33" spans="2:8" ht="13" x14ac:dyDescent="0.3">
      <c r="B33" s="12"/>
      <c r="D33" s="35"/>
      <c r="E33" s="36"/>
      <c r="F33" s="35"/>
      <c r="G33" s="36"/>
      <c r="H33" s="37"/>
    </row>
    <row r="34" spans="2:8" ht="13" x14ac:dyDescent="0.3">
      <c r="B34" s="55" t="s">
        <v>75</v>
      </c>
      <c r="D34" s="35">
        <v>984202.11700000009</v>
      </c>
      <c r="E34" s="36"/>
      <c r="F34" s="35">
        <v>1881748.8959999999</v>
      </c>
      <c r="G34" s="36"/>
      <c r="H34" s="65">
        <v>30.591259473992775</v>
      </c>
    </row>
    <row r="35" spans="2:8" ht="13" x14ac:dyDescent="0.3">
      <c r="B35" s="55"/>
      <c r="D35" s="35"/>
      <c r="E35" s="36"/>
      <c r="F35" s="35"/>
      <c r="G35" s="36"/>
      <c r="H35" s="37"/>
    </row>
    <row r="36" spans="2:8" ht="13" x14ac:dyDescent="0.3">
      <c r="B36" s="12" t="s">
        <v>119</v>
      </c>
      <c r="D36" s="35">
        <v>273351.77048708603</v>
      </c>
      <c r="E36" s="36"/>
      <c r="F36" s="35">
        <v>314369.56169995305</v>
      </c>
      <c r="G36" s="36"/>
      <c r="H36" s="37">
        <v>18.400879490322808</v>
      </c>
    </row>
    <row r="37" spans="2:8" ht="13" x14ac:dyDescent="0.3">
      <c r="B37" s="12"/>
      <c r="D37" s="35"/>
      <c r="E37" s="36"/>
      <c r="F37" s="35"/>
      <c r="G37" s="24"/>
      <c r="H37" s="37"/>
    </row>
    <row r="38" spans="2:8" ht="13" x14ac:dyDescent="0.3">
      <c r="B38" s="12" t="s">
        <v>114</v>
      </c>
      <c r="D38" s="35">
        <f>SUM(D28:D36)</f>
        <v>2533002.5614870861</v>
      </c>
      <c r="F38" s="35">
        <f>SUM(F28:F36)</f>
        <v>4070153.2696999526</v>
      </c>
      <c r="G38" s="21"/>
      <c r="H38" s="37">
        <f>IF(D38 &lt;&gt; 0, (F38*16) /D38, 0)</f>
        <v>25.709588022274588</v>
      </c>
    </row>
    <row r="39" spans="2:8" ht="13.5" thickBot="1" x14ac:dyDescent="0.35">
      <c r="B39" s="45"/>
      <c r="C39" s="51"/>
      <c r="D39" s="52"/>
      <c r="E39" s="51"/>
      <c r="F39" s="51"/>
      <c r="G39" s="51"/>
      <c r="H39" s="51"/>
    </row>
    <row r="40" spans="2:8" ht="13.5" thickTop="1" x14ac:dyDescent="0.3">
      <c r="B40" s="12"/>
      <c r="D40" s="35"/>
    </row>
    <row r="41" spans="2:8" ht="13" x14ac:dyDescent="0.3">
      <c r="B41" s="12" t="s">
        <v>126</v>
      </c>
      <c r="D41" s="64">
        <v>157321813.31469715</v>
      </c>
    </row>
    <row r="42" spans="2:8" ht="13" x14ac:dyDescent="0.3">
      <c r="B42" s="12" t="s">
        <v>127</v>
      </c>
      <c r="D42" s="35">
        <f>D38</f>
        <v>2533002.5614870861</v>
      </c>
    </row>
    <row r="43" spans="2:8" ht="13" x14ac:dyDescent="0.3">
      <c r="B43" s="12" t="s">
        <v>128</v>
      </c>
      <c r="D43" s="35">
        <f>D41+D42</f>
        <v>159854815.87618423</v>
      </c>
    </row>
  </sheetData>
  <phoneticPr fontId="0" type="noConversion"/>
  <printOptions gridLinesSet="0"/>
  <pageMargins left="1.25" right="0.75" top="0.53" bottom="0.72" header="0.5" footer="0.5"/>
  <pageSetup scale="75" fitToHeight="2" orientation="landscape" horizontalDpi="4294967293" verticalDpi="150" r:id="rId1"/>
  <headerFooter alignWithMargins="0">
    <oddFooter>&amp;L&amp;"Arial,Bold"See accompanying notes.&amp;R&amp;"Arial,Bold"5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cover</vt:lpstr>
      <vt:lpstr>Cost1</vt:lpstr>
      <vt:lpstr>Cost2</vt:lpstr>
      <vt:lpstr>Cost3</vt:lpstr>
      <vt:lpstr>Volume1</vt:lpstr>
      <vt:lpstr>Volume2</vt:lpstr>
      <vt:lpstr>Cost1!Print_Area</vt:lpstr>
      <vt:lpstr>Cost2!Print_Area</vt:lpstr>
      <vt:lpstr>Cost3!Print_Area</vt:lpstr>
      <vt:lpstr>cover!Print_Area</vt:lpstr>
      <vt:lpstr>Volume1!Print_Area</vt:lpstr>
      <vt:lpstr>Volume2!Print_Area</vt:lpstr>
      <vt:lpstr>Cost1!Print_Titles</vt:lpstr>
      <vt:lpstr>Cost2!Print_Titles</vt:lpstr>
      <vt:lpstr>Cost3!Print_Titles</vt:lpstr>
      <vt:lpstr>Volume1!Print_Titles</vt:lpstr>
      <vt:lpstr>Volume2!Print_Titles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 at Foster Associates</dc:creator>
  <cp:lastModifiedBy>Ashford, Matthew R</cp:lastModifiedBy>
  <cp:lastPrinted>2012-12-27T19:11:39Z</cp:lastPrinted>
  <dcterms:created xsi:type="dcterms:W3CDTF">1999-03-18T17:30:11Z</dcterms:created>
  <dcterms:modified xsi:type="dcterms:W3CDTF">2023-09-06T12:11:29Z</dcterms:modified>
</cp:coreProperties>
</file>