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source\repos\SolarOpt\SolarOpt\wwwroot\xls\"/>
    </mc:Choice>
  </mc:AlternateContent>
  <bookViews>
    <workbookView xWindow="0" yWindow="0" windowWidth="23040" windowHeight="9384"/>
  </bookViews>
  <sheets>
    <sheet name="Calculations" sheetId="1" r:id="rId1"/>
  </sheets>
  <calcPr calcId="152511" fullCalcOnLoad="1"/>
</workbook>
</file>

<file path=xl/sharedStrings.xml><?xml version="1.0" encoding="utf-8"?>
<sst xmlns="http://schemas.openxmlformats.org/spreadsheetml/2006/main" count="36" uniqueCount="36">
  <si>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</si>
  <si>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</si>
  <si>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</si>
  <si>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</si>
  <si>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</si>
  <si>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</si>
  <si>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</si>
  <si>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</si>
  <si>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</si>
  <si>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</si>
  <si>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</si>
  <si>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</si>
  <si>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</si>
  <si>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</si>
  <si>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</si>
  <si>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</si>
  <si>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</si>
  <si>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</si>
  <si>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</si>
  <si>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</si>
  <si>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</si>
  <si>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</si>
  <si>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</si>
  <si>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</si>
  <si>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</si>
  <si>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</si>
  <si>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</si>
  <si>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</si>
  <si>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</si>
  <si>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</si>
  <si>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</si>
  <si>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Meghan2</t>
  </si>
  <si>
    <t>Latitude (+ to N)</t>
  </si>
  <si>
    <t>Longitude (+ to E)</t>
  </si>
  <si>
    <t>Time Zone (+ to E)</t>
  </si>
  <si>
    <t>4/9/2018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</si>
</sst>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h:mm:ss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14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0" applyNumberFormat="1" fontId="0" applyFont="1" fillId="2" applyFill="1" borderId="0" applyBorder="1" xfId="0"/>
    <xf numFmtId="14" applyNumberFormat="1" fontId="0" applyFont="1" fillId="2" applyFill="1" borderId="0" applyBorder="1" xfId="0"/>
    <xf numFmtId="0" applyNumberFormat="1" fontId="0" applyFont="1" fillId="0" applyFill="1" borderId="0" applyBorder="1" xfId="0"/>
    <xf numFmtId="165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top" wrapText="1"/>
    </xf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-3.1373901769639208</c:v>
                </c:pt>
                <c:pt idx="1">
                  <c:v>-4.3007659335310899</c:v>
                </c:pt>
                <c:pt idx="2">
                  <c:v>-5.4502675847943491</c:v>
                </c:pt>
                <c:pt idx="3">
                  <c:v>-6.5911798165164281</c:v>
                </c:pt>
                <c:pt idx="4">
                  <c:v>-7.7254838563885535</c:v>
                </c:pt>
                <c:pt idx="5">
                  <c:v>-8.8539590385816265</c:v>
                </c:pt>
                <c:pt idx="6">
                  <c:v>-9.9768569676923065</c:v>
                </c:pt>
                <c:pt idx="7">
                  <c:v>-11.094163883660222</c:v>
                </c:pt>
                <c:pt idx="8">
                  <c:v>-12.205717175204677</c:v>
                </c:pt>
                <c:pt idx="9">
                  <c:v>-13.311262269927814</c:v>
                </c:pt>
                <c:pt idx="10">
                  <c:v>-14.410482391806687</c:v>
                </c:pt>
                <c:pt idx="11">
                  <c:v>-15.503014897472106</c:v>
                </c:pt>
                <c:pt idx="12">
                  <c:v>-16.588460505614325</c:v>
                </c:pt>
                <c:pt idx="13">
                  <c:v>-17.666388549489692</c:v>
                </c:pt>
                <c:pt idx="14">
                  <c:v>-18.736339891476298</c:v>
                </c:pt>
                <c:pt idx="15">
                  <c:v>-19.797828409797166</c:v>
                </c:pt>
                <c:pt idx="16">
                  <c:v>-20.85034157866124</c:v>
                </c:pt>
                <c:pt idx="17">
                  <c:v>-21.893340457890783</c:v>
                </c:pt>
                <c:pt idx="18">
                  <c:v>-22.92625929041828</c:v>
                </c:pt>
                <c:pt idx="19">
                  <c:v>-23.948504834014365</c:v>
                </c:pt>
                <c:pt idx="20">
                  <c:v>-24.959455519088547</c:v>
                </c:pt>
                <c:pt idx="21">
                  <c:v>-25.958460493651778</c:v>
                </c:pt>
                <c:pt idx="22">
                  <c:v>-26.944838609270072</c:v>
                </c:pt>
                <c:pt idx="23">
                  <c:v>-27.917877386950614</c:v>
                </c:pt>
                <c:pt idx="24">
                  <c:v>-28.876832005116384</c:v>
                </c:pt>
                <c:pt idx="25">
                  <c:v>-29.820924343532997</c:v>
                </c:pt>
                <c:pt idx="26">
                  <c:v>-30.749342125106438</c:v>
                </c:pt>
                <c:pt idx="27">
                  <c:v>-31.661238192226161</c:v>
                </c:pt>
                <c:pt idx="28">
                  <c:v>-32.555729964921774</c:v>
                </c:pt>
                <c:pt idx="29">
                  <c:v>-33.431899124238925</c:v>
                </c:pt>
                <c:pt idx="30">
                  <c:v>-34.288791575997614</c:v>
                </c:pt>
                <c:pt idx="31">
                  <c:v>-35.125417747494211</c:v>
                </c:pt>
                <c:pt idx="32">
                  <c:v>-35.940753278003747</c:v>
                </c:pt>
                <c:pt idx="33">
                  <c:v>-36.733740167613554</c:v>
                </c:pt>
                <c:pt idx="34">
                  <c:v>-37.50328844684158</c:v>
                </c:pt>
                <c:pt idx="35">
                  <c:v>-38.248278438098737</c:v>
                </c:pt>
                <c:pt idx="36">
                  <c:v>-38.967563670924065</c:v>
                </c:pt>
                <c:pt idx="37">
                  <c:v>-39.659974518510246</c:v>
                </c:pt>
                <c:pt idx="38">
                  <c:v>-40.324322608066687</c:v>
                </c:pt>
                <c:pt idx="39">
                  <c:v>-40.959406056915995</c:v>
                </c:pt>
                <c:pt idx="40">
                  <c:v>-41.564015563354126</c:v>
                </c:pt>
                <c:pt idx="41">
                  <c:v>-42.136941372521164</c:v>
                </c:pt>
                <c:pt idx="42">
                  <c:v>-42.67698110534598</c:v>
                </c:pt>
                <c:pt idx="43">
                  <c:v>-43.182948421026765</c:v>
                </c:pt>
                <c:pt idx="44">
                  <c:v>-43.653682442391428</c:v>
                </c:pt>
                <c:pt idx="45">
                  <c:v>-44.088057848647075</c:v>
                </c:pt>
                <c:pt idx="46">
                  <c:v>-44.484995494605968</c:v>
                </c:pt>
                <c:pt idx="47">
                  <c:v>-44.843473384033651</c:v>
                </c:pt>
                <c:pt idx="48">
                  <c:v>-45.162537789800631</c:v>
                </c:pt>
                <c:pt idx="49">
                  <c:v>-45.441314276832983</c:v>
                </c:pt>
                <c:pt idx="50">
                  <c:v>-45.679018369187865</c:v>
                </c:pt>
                <c:pt idx="51">
                  <c:v>-45.874965577309673</c:v>
                </c:pt>
                <c:pt idx="52">
                  <c:v>-46.02858050920775</c:v>
                </c:pt>
                <c:pt idx="53">
                  <c:v>-46.139404788178254</c:v>
                </c:pt>
                <c:pt idx="54">
                  <c:v>-46.207103534451207</c:v>
                </c:pt>
                <c:pt idx="55">
                  <c:v>-46.231470194017298</c:v>
                </c:pt>
                <c:pt idx="56">
                  <c:v>-46.212429558419608</c:v>
                </c:pt>
                <c:pt idx="57">
                  <c:v>-46.150038866633487</c:v>
                </c:pt>
                <c:pt idx="58">
                  <c:v>-46.044486956765446</c:v>
                </c:pt>
                <c:pt idx="59">
                  <c:v>-45.896091491090978</c:v>
                </c:pt>
                <c:pt idx="60">
                  <c:v>-45.70529435504308</c:v>
                </c:pt>
                <c:pt idx="61">
                  <c:v>-45.472655380327332</c:v>
                </c:pt>
                <c:pt idx="62">
                  <c:v>-45.198844599325092</c:v>
                </c:pt>
                <c:pt idx="63">
                  <c:v>-44.884633276754435</c:v>
                </c:pt>
                <c:pt idx="64">
                  <c:v>-44.530883983538097</c:v>
                </c:pt>
                <c:pt idx="65">
                  <c:v>-44.138539999760333</c:v>
                </c:pt>
                <c:pt idx="66">
                  <c:v>-43.708614320457308</c:v>
                </c:pt>
                <c:pt idx="67">
                  <c:v>-43.242178536446836</c:v>
                </c:pt>
                <c:pt idx="68">
                  <c:v>-42.740351827724616</c:v>
                </c:pt>
                <c:pt idx="69">
                  <c:v>-42.204290288568927</c:v>
                </c:pt>
                <c:pt idx="70">
                  <c:v>-41.635176757122707</c:v>
                </c:pt>
                <c:pt idx="71">
                  <c:v>-41.034211297064687</c:v>
                </c:pt>
                <c:pt idx="72">
                  <c:v>-40.402602430575222</c:v>
                </c:pt>
                <c:pt idx="73">
                  <c:v>-39.741559198427709</c:v>
                </c:pt>
                <c:pt idx="74">
                  <c:v>-39.052284079696975</c:v>
                </c:pt>
                <c:pt idx="75">
                  <c:v>-38.335966787092985</c:v>
                </c:pt>
                <c:pt idx="76">
                  <c:v>-37.593778920592719</c:v>
                </c:pt>
                <c:pt idx="77">
                  <c:v>-36.826869449632575</c:v>
                </c:pt>
                <c:pt idx="78">
                  <c:v>-36.036360979773896</c:v>
                </c:pt>
                <c:pt idx="79">
                  <c:v>-35.223346743534037</c:v>
                </c:pt>
                <c:pt idx="80">
                  <c:v>-34.388888258261638</c:v>
                </c:pt>
                <c:pt idx="81">
                  <c:v>-33.534013579540336</c:v>
                </c:pt>
                <c:pt idx="82">
                  <c:v>-32.65971608864475</c:v>
                </c:pt>
                <c:pt idx="83">
                  <c:v>-31.766953742611175</c:v>
                </c:pt>
                <c:pt idx="84">
                  <c:v>-30.85664872876368</c:v>
                </c:pt>
                <c:pt idx="85">
                  <c:v>-29.929687458144077</c:v>
                </c:pt>
                <c:pt idx="86">
                  <c:v>-28.986920847000228</c:v>
                </c:pt>
                <c:pt idx="87">
                  <c:v>-28.029164829084579</c:v>
                </c:pt>
                <c:pt idx="88">
                  <c:v>-27.057201056215266</c:v>
                </c:pt>
                <c:pt idx="89">
                  <c:v>-26.071777737893399</c:v>
                </c:pt>
                <c:pt idx="90">
                  <c:v>-25.073610584177512</c:v>
                </c:pt>
                <c:pt idx="91">
                  <c:v>-24.063383809232072</c:v>
                </c:pt>
                <c:pt idx="92">
                  <c:v>-23.041751159563759</c:v>
                </c:pt>
                <c:pt idx="93">
                  <c:v>-22.009336929971514</c:v>
                </c:pt>
                <c:pt idx="94">
                  <c:v>-20.966736921259635</c:v>
                </c:pt>
                <c:pt idx="95">
                  <c:v>-19.914519295052283</c:v>
                </c:pt>
                <c:pt idx="96">
                  <c:v>-18.85322525786275</c:v>
                </c:pt>
                <c:pt idx="97">
                  <c:v>-17.7833694935543</c:v>
                </c:pt>
                <c:pt idx="98">
                  <c:v>-16.705440215055095</c:v>
                </c:pt>
                <c:pt idx="99">
                  <c:v>-15.619898650975037</c:v>
                </c:pt>
                <c:pt idx="100">
                  <c:v>-14.527177661348393</c:v>
                </c:pt>
                <c:pt idx="101">
                  <c:v>-13.427678988953216</c:v>
                </c:pt>
                <c:pt idx="102">
                  <c:v>-12.321768281739047</c:v>
                </c:pt>
                <c:pt idx="103">
                  <c:v>-11.209766341496676</c:v>
                </c:pt>
                <c:pt idx="104">
                  <c:v>-10.091933657860816</c:v>
                </c:pt>
                <c:pt idx="105">
                  <c:v>-8.9684423349549185</c:v>
                </c:pt>
                <c:pt idx="106">
                  <c:v>-7.839322701973332</c:v>
                </c:pt>
                <c:pt idx="107">
                  <c:v>-6.7043547633467648</c:v>
                </c:pt>
                <c:pt idx="108">
                  <c:v>-5.5628262110293747</c:v>
                </c:pt>
                <c:pt idx="109">
                  <c:v>-4.4129193674875147</c:v>
                </c:pt>
                <c:pt idx="110">
                  <c:v>-3.2498406236760613</c:v>
                </c:pt>
                <c:pt idx="111">
                  <c:v>-2.0581316068711848</c:v>
                </c:pt>
                <c:pt idx="112">
                  <c:v>-0.75437014250021139</c:v>
                </c:pt>
                <c:pt idx="113">
                  <c:v>0.55076114297184975</c:v>
                </c:pt>
                <c:pt idx="114">
                  <c:v>1.5692924688777654</c:v>
                </c:pt>
                <c:pt idx="115">
                  <c:v>2.6356057311229231</c:v>
                </c:pt>
                <c:pt idx="116">
                  <c:v>3.730188194495959</c:v>
                </c:pt>
                <c:pt idx="117">
                  <c:v>4.841658111219636</c:v>
                </c:pt>
                <c:pt idx="118">
                  <c:v>5.9656909584329849</c:v>
                </c:pt>
                <c:pt idx="119">
                  <c:v>7.0959365943688457</c:v>
                </c:pt>
                <c:pt idx="120">
                  <c:v>8.2303846914689505</c:v>
                </c:pt>
                <c:pt idx="121">
                  <c:v>9.3674412376169407</c:v>
                </c:pt>
                <c:pt idx="122">
                  <c:v>10.505910138213302</c:v>
                </c:pt>
                <c:pt idx="123">
                  <c:v>11.644858078465875</c:v>
                </c:pt>
                <c:pt idx="124">
                  <c:v>12.783523910806462</c:v>
                </c:pt>
                <c:pt idx="125">
                  <c:v>13.921258670928975</c:v>
                </c:pt>
                <c:pt idx="126">
                  <c:v>15.057486173280688</c:v>
                </c:pt>
                <c:pt idx="127">
                  <c:v>16.191676839945387</c:v>
                </c:pt>
                <c:pt idx="128">
                  <c:v>17.323329932073445</c:v>
                </c:pt>
                <c:pt idx="129">
                  <c:v>18.451961126963301</c:v>
                </c:pt>
                <c:pt idx="130">
                  <c:v>19.577093536743796</c:v>
                </c:pt>
                <c:pt idx="131">
                  <c:v>20.698250963179543</c:v>
                </c:pt>
                <c:pt idx="132">
                  <c:v>21.814952627476245</c:v>
                </c:pt>
                <c:pt idx="133">
                  <c:v>22.926708873958628</c:v>
                </c:pt>
                <c:pt idx="134">
                  <c:v>24.033017524576238</c:v>
                </c:pt>
                <c:pt idx="135">
                  <c:v>25.133360659587179</c:v>
                </c:pt>
                <c:pt idx="136">
                  <c:v>26.227201677753094</c:v>
                </c:pt>
                <c:pt idx="137">
                  <c:v>27.313982530549069</c:v>
                </c:pt>
                <c:pt idx="138">
                  <c:v>28.393121056262483</c:v>
                </c:pt>
                <c:pt idx="139">
                  <c:v>29.464008367030374</c:v>
                </c:pt>
                <c:pt idx="140">
                  <c:v>30.526006249479657</c:v>
                </c:pt>
                <c:pt idx="141">
                  <c:v>31.5784445612261</c:v>
                </c:pt>
                <c:pt idx="142">
                  <c:v>32.620618605744312</c:v>
                </c:pt>
                <c:pt idx="143">
                  <c:v>33.651786486393043</c:v>
                </c:pt>
                <c:pt idx="144">
                  <c:v>34.6711664387106</c:v>
                </c:pt>
                <c:pt idx="145">
                  <c:v>35.677934157914088</c:v>
                </c:pt>
                <c:pt idx="146">
                  <c:v>36.671220137147856</c:v>
                </c:pt>
                <c:pt idx="147">
                  <c:v>37.650107051125758</c:v>
                </c:pt>
                <c:pt idx="148">
                  <c:v>38.613627219990178</c:v>
                </c:pt>
                <c:pt idx="149">
                  <c:v>39.560760209635518</c:v>
                </c:pt>
                <c:pt idx="150">
                  <c:v>40.490430627447928</c:v>
                </c:pt>
                <c:pt idx="151">
                  <c:v>41.401506195326249</c:v>
                </c:pt>
                <c:pt idx="152">
                  <c:v>42.292796191608637</c:v>
                </c:pt>
                <c:pt idx="153">
                  <c:v>43.163050369753961</c:v>
                </c:pt>
                <c:pt idx="154">
                  <c:v>44.010958484453518</c:v>
                </c:pt>
                <c:pt idx="155">
                  <c:v>44.835150563560646</c:v>
                </c:pt>
                <c:pt idx="156">
                  <c:v>45.634198090775122</c:v>
                </c:pt>
                <c:pt idx="157">
                  <c:v>46.406616267148216</c:v>
                </c:pt>
                <c:pt idx="158">
                  <c:v>47.150867540293625</c:v>
                </c:pt>
                <c:pt idx="159">
                  <c:v>47.865366583435836</c:v>
                </c:pt>
                <c:pt idx="160">
                  <c:v>48.548486913343432</c:v>
                </c:pt>
                <c:pt idx="161">
                  <c:v>49.198569310235797</c:v>
                </c:pt>
                <c:pt idx="162">
                  <c:v>49.813932185577819</c:v>
                </c:pt>
                <c:pt idx="163">
                  <c:v>50.392883988174802</c:v>
                </c:pt>
                <c:pt idx="164">
                  <c:v>50.933737688320576</c:v>
                </c:pt>
                <c:pt idx="165">
                  <c:v>51.43482728800015</c:v>
                </c:pt>
                <c:pt idx="166">
                  <c:v>51.894526216949487</c:v>
                </c:pt>
                <c:pt idx="167">
                  <c:v>52.311267354973225</c:v>
                </c:pt>
                <c:pt idx="168">
                  <c:v>52.683564298237776</c:v>
                </c:pt>
                <c:pt idx="169">
                  <c:v>53.010033369343851</c:v>
                </c:pt>
                <c:pt idx="170">
                  <c:v>53.289415745007695</c:v>
                </c:pt>
                <c:pt idx="171">
                  <c:v>53.520598991343505</c:v>
                </c:pt>
                <c:pt idx="172">
                  <c:v>53.702637222274426</c:v>
                </c:pt>
                <c:pt idx="173">
                  <c:v>53.834769089290532</c:v>
                </c:pt>
                <c:pt idx="174">
                  <c:v>53.916432831770784</c:v>
                </c:pt>
                <c:pt idx="175">
                  <c:v>53.947277716743713</c:v>
                </c:pt>
                <c:pt idx="176">
                  <c:v>53.92717132601139</c:v>
                </c:pt>
                <c:pt idx="177">
                  <c:v>53.856202345161563</c:v>
                </c:pt>
                <c:pt idx="178">
                  <c:v>53.734678712352348</c:v>
                </c:pt>
                <c:pt idx="179">
                  <c:v>53.563121223106975</c:v>
                </c:pt>
                <c:pt idx="180">
                  <c:v>53.342252895012386</c:v>
                </c:pt>
                <c:pt idx="181">
                  <c:v>53.072984598566656</c:v>
                </c:pt>
                <c:pt idx="182">
                  <c:v>52.756397604821636</c:v>
                </c:pt>
                <c:pt idx="183">
                  <c:v>52.393723799697355</c:v>
                </c:pt>
                <c:pt idx="184">
                  <c:v>51.98632436464144</c:v>
                </c:pt>
                <c:pt idx="185">
                  <c:v>51.535667704808759</c:v>
                </c:pt>
                <c:pt idx="186">
                  <c:v>51.043307361811891</c:v>
                </c:pt>
                <c:pt idx="187">
                  <c:v>50.510860547829182</c:v>
                </c:pt>
                <c:pt idx="188">
                  <c:v>49.939987835656552</c:v>
                </c:pt>
                <c:pt idx="189">
                  <c:v>49.332374405575528</c:v>
                </c:pt>
                <c:pt idx="190">
                  <c:v>48.689713136256564</c:v>
                </c:pt>
                <c:pt idx="191">
                  <c:v>48.013689701446786</c:v>
                </c:pt>
                <c:pt idx="192">
                  <c:v>47.30596974231166</c:v>
                </c:pt>
                <c:pt idx="193">
                  <c:v>46.568188091494427</c:v>
                </c:pt>
                <c:pt idx="194">
                  <c:v>45.801939968577564</c:v>
                </c:pt>
                <c:pt idx="195">
                  <c:v>45.00877400981171</c:v>
                </c:pt>
                <c:pt idx="196">
                  <c:v>44.190186971558653</c:v>
                </c:pt>
                <c:pt idx="197">
                  <c:v>43.347619924463203</c:v>
                </c:pt>
                <c:pt idx="198">
                  <c:v>42.482455749529244</c:v>
                </c:pt>
                <c:pt idx="199">
                  <c:v>41.596017754471788</c:v>
                </c:pt>
                <c:pt idx="200">
                  <c:v>40.689569230427175</c:v>
                </c:pt>
                <c:pt idx="201">
                  <c:v>39.764313790422342</c:v>
                </c:pt>
                <c:pt idx="202">
                  <c:v>38.821396338653109</c:v>
                </c:pt>
                <c:pt idx="203">
                  <c:v>37.861904544448329</c:v>
                </c:pt>
                <c:pt idx="204">
                  <c:v>36.886870704076728</c:v>
                </c:pt>
                <c:pt idx="205">
                  <c:v>35.897273897717106</c:v>
                </c:pt>
                <c:pt idx="206">
                  <c:v>34.894042356934925</c:v>
                </c:pt>
                <c:pt idx="207">
                  <c:v>33.878055979692533</c:v>
                </c:pt>
                <c:pt idx="208">
                  <c:v>32.85014893556874</c:v>
                </c:pt>
                <c:pt idx="209">
                  <c:v>31.811112322656964</c:v>
                </c:pt>
                <c:pt idx="210">
                  <c:v>30.761696841035246</c:v>
                </c:pt>
                <c:pt idx="211">
                  <c:v>29.702615463173331</c:v>
                </c:pt>
                <c:pt idx="212">
                  <c:v>28.634546086348184</c:v>
                </c:pt>
                <c:pt idx="213">
                  <c:v>27.558134160335523</c:v>
                </c:pt>
                <c:pt idx="214">
                  <c:v>26.473995295115945</c:v>
                </c:pt>
                <c:pt idx="215">
                  <c:v>25.38271785603364</c:v>
                </c:pt>
                <c:pt idx="216">
                  <c:v>24.284865569593372</c:v>
                </c:pt>
                <c:pt idx="217">
                  <c:v>23.180980168165377</c:v>
                </c:pt>
                <c:pt idx="218">
                  <c:v>22.07158412291454</c:v>
                </c:pt>
                <c:pt idx="219">
                  <c:v>20.957183528191869</c:v>
                </c:pt>
                <c:pt idx="220">
                  <c:v>19.838271235302834</c:v>
                </c:pt>
                <c:pt idx="221">
                  <c:v>18.715330369193477</c:v>
                </c:pt>
                <c:pt idx="222">
                  <c:v>17.588838430252562</c:v>
                </c:pt>
                <c:pt idx="223">
                  <c:v>16.459272273339792</c:v>
                </c:pt>
                <c:pt idx="224">
                  <c:v>15.327114411897643</c:v>
                </c:pt>
                <c:pt idx="225">
                  <c:v>14.192861327054487</c:v>
                </c:pt>
                <c:pt idx="226">
                  <c:v>13.057034849794476</c:v>
                </c:pt>
                <c:pt idx="227">
                  <c:v>11.920198303065055</c:v>
                </c:pt>
                <c:pt idx="228">
                  <c:v>10.782980098087059</c:v>
                </c:pt>
                <c:pt idx="229">
                  <c:v>9.6461090710100219</c:v>
                </c:pt>
                <c:pt idx="230">
                  <c:v>8.5104681504124606</c:v>
                </c:pt>
                <c:pt idx="231">
                  <c:v>7.3771756614728927</c:v>
                </c:pt>
                <c:pt idx="232">
                  <c:v>6.2477062869947666</c:v>
                </c:pt>
                <c:pt idx="233">
                  <c:v>5.1236310501975799</c:v>
                </c:pt>
                <c:pt idx="234">
                  <c:v>4.0108514837318392</c:v>
                </c:pt>
                <c:pt idx="235">
                  <c:v>2.9134003113856135</c:v>
                </c:pt>
                <c:pt idx="236">
                  <c:v>1.8405154988635051</c:v>
                </c:pt>
                <c:pt idx="237">
                  <c:v>0.8095211294261293</c:v>
                </c:pt>
                <c:pt idx="238">
                  <c:v>-0.33255075945176826</c:v>
                </c:pt>
                <c:pt idx="239">
                  <c:v>-1.7322435774198255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277.53070898082325</c:v>
                </c:pt>
                <c:pt idx="1">
                  <c:v>278.50723968849229</c:v>
                </c:pt>
                <c:pt idx="2">
                  <c:v>279.48864391903157</c:v>
                </c:pt>
                <c:pt idx="3">
                  <c:v>280.47570415917471</c:v>
                </c:pt>
                <c:pt idx="4">
                  <c:v>281.46920989690597</c:v>
                </c:pt>
                <c:pt idx="5">
                  <c:v>282.46995894420513</c:v>
                </c:pt>
                <c:pt idx="6">
                  <c:v>283.47875870854375</c:v>
                </c:pt>
                <c:pt idx="7">
                  <c:v>284.49642740066781</c:v>
                </c:pt>
                <c:pt idx="8">
                  <c:v>285.52379517478585</c:v>
                </c:pt>
                <c:pt idx="9">
                  <c:v>286.56170518506781</c:v>
                </c:pt>
                <c:pt idx="10">
                  <c:v>287.61101455044258</c:v>
                </c:pt>
                <c:pt idx="11">
                  <c:v>288.67259520692323</c:v>
                </c:pt>
                <c:pt idx="12">
                  <c:v>289.74733463421484</c:v>
                </c:pt>
                <c:pt idx="13">
                  <c:v>290.83613642995368</c:v>
                </c:pt>
                <c:pt idx="14">
                  <c:v>291.93992071182504</c:v>
                </c:pt>
                <c:pt idx="15">
                  <c:v>293.05962431384489</c:v>
                </c:pt>
                <c:pt idx="16">
                  <c:v>294.19620074802674</c:v>
                </c:pt>
                <c:pt idx="17">
                  <c:v>295.35061989251301</c:v>
                </c:pt>
                <c:pt idx="18">
                  <c:v>296.5238673624558</c:v>
                </c:pt>
                <c:pt idx="19">
                  <c:v>297.71694352053754</c:v>
                </c:pt>
                <c:pt idx="20">
                  <c:v>298.93086206967359</c:v>
                </c:pt>
                <c:pt idx="21">
                  <c:v>300.16664817527965</c:v>
                </c:pt>
                <c:pt idx="22">
                  <c:v>301.42533604877133</c:v>
                </c:pt>
                <c:pt idx="23">
                  <c:v>302.70796592928167</c:v>
                </c:pt>
                <c:pt idx="24">
                  <c:v>304.01558038560381</c:v>
                </c:pt>
                <c:pt idx="25">
                  <c:v>305.34921986702193</c:v>
                </c:pt>
                <c:pt idx="26">
                  <c:v>306.70991741881903</c:v>
                </c:pt>
                <c:pt idx="27">
                  <c:v>308.09869248789676</c:v>
                </c:pt>
                <c:pt idx="28">
                  <c:v>309.5165437352083</c:v>
                </c:pt>
                <c:pt idx="29">
                  <c:v>310.96444078675677</c:v>
                </c:pt>
                <c:pt idx="30">
                  <c:v>312.44331485327456</c:v>
                </c:pt>
                <c:pt idx="31">
                  <c:v>313.95404817102292</c:v>
                </c:pt>
                <c:pt idx="32">
                  <c:v>315.4974622294078</c:v>
                </c:pt>
                <c:pt idx="33">
                  <c:v>317.07430477666242</c:v>
                </c:pt>
                <c:pt idx="34">
                  <c:v>318.68523563323106</c:v>
                </c:pt>
                <c:pt idx="35">
                  <c:v>320.33081137464666</c:v>
                </c:pt>
                <c:pt idx="36">
                  <c:v>322.01146900501357</c:v>
                </c:pt>
                <c:pt idx="37">
                  <c:v>323.72750879016451</c:v>
                </c:pt>
                <c:pt idx="38">
                  <c:v>325.47907649510023</c:v>
                </c:pt>
                <c:pt idx="39">
                  <c:v>327.26614533276938</c:v>
                </c:pt>
                <c:pt idx="40">
                  <c:v>329.08849801710392</c:v>
                </c:pt>
                <c:pt idx="41">
                  <c:v>330.94570938083132</c:v>
                </c:pt>
                <c:pt idx="42">
                  <c:v>332.83713010120391</c:v>
                </c:pt>
                <c:pt idx="43">
                  <c:v>334.76187213182004</c:v>
                </c:pt>
                <c:pt idx="44">
                  <c:v>336.71879649606069</c:v>
                </c:pt>
                <c:pt idx="45">
                  <c:v>338.70650411502436</c:v>
                </c:pt>
                <c:pt idx="46">
                  <c:v>340.72333034671192</c:v>
                </c:pt>
                <c:pt idx="47">
                  <c:v>342.76734386912779</c:v>
                </c:pt>
                <c:pt idx="48">
                  <c:v>344.83635046074482</c:v>
                </c:pt>
                <c:pt idx="49">
                  <c:v>346.92790211332351</c:v>
                </c:pt>
                <c:pt idx="50">
                  <c:v>349.03931174227478</c:v>
                </c:pt>
                <c:pt idx="51">
                  <c:v>351.16767356614434</c:v>
                </c:pt>
                <c:pt idx="52">
                  <c:v>353.30988899253305</c:v>
                </c:pt>
                <c:pt idx="53">
                  <c:v>355.46269761106885</c:v>
                </c:pt>
                <c:pt idx="54">
                  <c:v>357.62271264671301</c:v>
                </c:pt>
                <c:pt idx="55">
                  <c:v>359.78646000843082</c:v>
                </c:pt>
                <c:pt idx="56">
                  <c:v>1.9504198760679969</c:v>
                </c:pt>
                <c:pt idx="57">
                  <c:v>4.111069635667036</c:v>
                </c:pt>
                <c:pt idx="58">
                  <c:v>6.2649268965786291</c:v>
                </c:pt>
                <c:pt idx="59">
                  <c:v>8.4085913217950292</c:v>
                </c:pt>
                <c:pt idx="60">
                  <c:v>10.538784065687423</c:v>
                </c:pt>
                <c:pt idx="61">
                  <c:v>12.652383744246322</c:v>
                </c:pt>
                <c:pt idx="62">
                  <c:v>14.746458043370637</c:v>
                </c:pt>
                <c:pt idx="63">
                  <c:v>16.818290291083315</c:v>
                </c:pt>
                <c:pt idx="64">
                  <c:v>18.865400559918612</c:v>
                </c:pt>
                <c:pt idx="65">
                  <c:v>20.885561109113496</c:v>
                </c:pt>
                <c:pt idx="66">
                  <c:v>22.87680620665401</c:v>
                </c:pt>
                <c:pt idx="67">
                  <c:v>24.837436576221478</c:v>
                </c:pt>
                <c:pt idx="68">
                  <c:v>26.766018881820855</c:v>
                </c:pt>
                <c:pt idx="69">
                  <c:v>28.661380792013574</c:v>
                </c:pt>
                <c:pt idx="70">
                  <c:v>30.522602248903468</c:v>
                </c:pt>
                <c:pt idx="71">
                  <c:v>32.349003613581658</c:v>
                </c:pt>
                <c:pt idx="72">
                  <c:v>34.140131364993238</c:v>
                </c:pt>
                <c:pt idx="73">
                  <c:v>35.89574200968832</c:v>
                </c:pt>
                <c:pt idx="74">
                  <c:v>37.615784810671983</c:v>
                </c:pt>
                <c:pt idx="75">
                  <c:v>39.300383884600251</c:v>
                </c:pt>
                <c:pt idx="76">
                  <c:v>40.949820140803581</c:v>
                </c:pt>
                <c:pt idx="77">
                  <c:v>42.564513460785065</c:v>
                </c:pt>
                <c:pt idx="78">
                  <c:v>44.145005440587624</c:v>
                </c:pt>
                <c:pt idx="79">
                  <c:v>45.691942942791684</c:v>
                </c:pt>
                <c:pt idx="80">
                  <c:v>47.20606264264984</c:v>
                </c:pt>
                <c:pt idx="81">
                  <c:v>48.68817668886129</c:v>
                </c:pt>
                <c:pt idx="82">
                  <c:v>50.13915955424352</c:v>
                </c:pt>
                <c:pt idx="83">
                  <c:v>51.559936104029987</c:v>
                </c:pt>
                <c:pt idx="84">
                  <c:v>52.951470881276521</c:v>
                </c:pt>
                <c:pt idx="85">
                  <c:v>54.314758576663507</c:v>
                </c:pt>
                <c:pt idx="86">
                  <c:v>55.650815636205266</c:v>
                </c:pt>
                <c:pt idx="87">
                  <c:v>56.960672940355835</c:v>
                </c:pt>
                <c:pt idx="88">
                  <c:v>58.245369485083586</c:v>
                </c:pt>
                <c:pt idx="89">
                  <c:v>59.505946984039724</c:v>
                </c:pt>
                <c:pt idx="90">
                  <c:v>60.743445315255883</c:v>
                </c:pt>
                <c:pt idx="91">
                  <c:v>61.958898730621684</c:v>
                </c:pt>
                <c:pt idx="92">
                  <c:v>63.153332752214737</c:v>
                </c:pt>
                <c:pt idx="93">
                  <c:v>64.327761683232893</c:v>
                </c:pt>
                <c:pt idx="94">
                  <c:v>65.483186662053697</c:v>
                </c:pt>
                <c:pt idx="95">
                  <c:v>66.620594198916251</c:v>
                </c:pt>
                <c:pt idx="96">
                  <c:v>67.740955133311843</c:v>
                </c:pt>
                <c:pt idx="97">
                  <c:v>68.845223962424882</c:v>
                </c:pt>
                <c:pt idx="98">
                  <c:v>69.934338489334777</c:v>
                </c:pt>
                <c:pt idx="99">
                  <c:v>71.009219751760668</c:v>
                </c:pt>
                <c:pt idx="100">
                  <c:v>72.0707721899538</c:v>
                </c:pt>
                <c:pt idx="101">
                  <c:v>73.119884023907673</c:v>
                </c:pt>
                <c:pt idx="102">
                  <c:v>74.157427807154136</c:v>
                </c:pt>
                <c:pt idx="103">
                  <c:v>75.184261135353154</c:v>
                </c:pt>
                <c:pt idx="104">
                  <c:v>76.20122748421818</c:v>
                </c:pt>
                <c:pt idx="105">
                  <c:v>77.209157161519613</c:v>
                </c:pt>
                <c:pt idx="106">
                  <c:v>78.208868354438721</c:v>
                </c:pt>
                <c:pt idx="107">
                  <c:v>79.201168259984115</c:v>
                </c:pt>
                <c:pt idx="108">
                  <c:v>80.186854288464019</c:v>
                </c:pt>
                <c:pt idx="109">
                  <c:v>81.166715327965107</c:v>
                </c:pt>
                <c:pt idx="110">
                  <c:v>82.141533065934254</c:v>
                </c:pt>
                <c:pt idx="111">
                  <c:v>83.112083358280813</c:v>
                </c:pt>
                <c:pt idx="112">
                  <c:v>84.079137645077822</c:v>
                </c:pt>
                <c:pt idx="113">
                  <c:v>85.043464405724933</c:v>
                </c:pt>
                <c:pt idx="114">
                  <c:v>86.005830654800548</c:v>
                </c:pt>
                <c:pt idx="115">
                  <c:v>86.967003473265493</c:v>
                </c:pt>
                <c:pt idx="116">
                  <c:v>87.927751577767708</c:v>
                </c:pt>
                <c:pt idx="117">
                  <c:v>88.888846923931851</c:v>
                </c:pt>
                <c:pt idx="118">
                  <c:v>89.851066347362973</c:v>
                </c:pt>
                <c:pt idx="119">
                  <c:v>90.815193238947131</c:v>
                </c:pt>
                <c:pt idx="120">
                  <c:v>91.782019258514879</c:v>
                </c:pt>
                <c:pt idx="121">
                  <c:v>92.752346084433384</c:v>
                </c:pt>
                <c:pt idx="122">
                  <c:v>93.726987200638291</c:v>
                </c:pt>
                <c:pt idx="123">
                  <c:v>94.706769722353215</c:v>
                </c:pt>
                <c:pt idx="124">
                  <c:v>95.692536257156007</c:v>
                </c:pt>
                <c:pt idx="125">
                  <c:v>96.685146803989369</c:v>
                </c:pt>
                <c:pt idx="126">
                  <c:v>97.685480684382355</c:v>
                </c:pt>
                <c:pt idx="127">
                  <c:v>98.694438506574272</c:v>
                </c:pt>
                <c:pt idx="128">
                  <c:v>99.712944154187198</c:v>
                </c:pt>
                <c:pt idx="129">
                  <c:v>100.74194679688492</c:v>
                </c:pt>
                <c:pt idx="130">
                  <c:v>101.78242291062708</c:v>
                </c:pt>
                <c:pt idx="131">
                  <c:v>102.8353783000486</c:v>
                </c:pt>
                <c:pt idx="132">
                  <c:v>103.90185010461505</c:v>
                </c:pt>
                <c:pt idx="133">
                  <c:v>104.98290877395891</c:v>
                </c:pt>
                <c:pt idx="134">
                  <c:v>106.0796599854915</c:v>
                </c:pt>
                <c:pt idx="135">
                  <c:v>107.19324647946723</c:v>
                </c:pt>
                <c:pt idx="136">
                  <c:v>108.32484977348855</c:v>
                </c:pt>
                <c:pt idx="137">
                  <c:v>109.47569171507791</c:v>
                </c:pt>
                <c:pt idx="138">
                  <c:v>110.64703582215486</c:v>
                </c:pt>
                <c:pt idx="139">
                  <c:v>111.84018834686771</c:v>
                </c:pt>
                <c:pt idx="140">
                  <c:v>113.05649899329268</c:v>
                </c:pt>
                <c:pt idx="141">
                  <c:v>114.297361198658</c:v>
                </c:pt>
                <c:pt idx="142">
                  <c:v>115.56421188043475</c:v>
                </c:pt>
                <c:pt idx="143">
                  <c:v>116.85853052724974</c:v>
                </c:pt>
                <c:pt idx="144">
                  <c:v>118.18183750084023</c:v>
                </c:pt>
                <c:pt idx="145">
                  <c:v>119.53569138870017</c:v>
                </c:pt>
                <c:pt idx="146">
                  <c:v>120.92168523355281</c:v>
                </c:pt>
                <c:pt idx="147">
                  <c:v>122.34144143640742</c:v>
                </c:pt>
                <c:pt idx="148">
                  <c:v>123.79660511579277</c:v>
                </c:pt>
                <c:pt idx="149">
                  <c:v>125.28883567789768</c:v>
                </c:pt>
                <c:pt idx="150">
                  <c:v>126.81979634209927</c:v>
                </c:pt>
                <c:pt idx="151">
                  <c:v>128.39114134738304</c:v>
                </c:pt>
                <c:pt idx="152">
                  <c:v>130.00450056434954</c:v>
                </c:pt>
                <c:pt idx="153">
                  <c:v>131.66146124361427</c:v>
                </c:pt>
                <c:pt idx="154">
                  <c:v>133.36354664905656</c:v>
                </c:pt>
                <c:pt idx="155">
                  <c:v>135.11219137156763</c:v>
                </c:pt>
                <c:pt idx="156">
                  <c:v>136.90871317858273</c:v>
                </c:pt>
                <c:pt idx="157">
                  <c:v>138.75428135788303</c:v>
                </c:pt>
                <c:pt idx="158">
                  <c:v>140.64988163984884</c:v>
                </c:pt>
                <c:pt idx="159">
                  <c:v>142.59627796009192</c:v>
                </c:pt>
                <c:pt idx="160">
                  <c:v>144.59397153148325</c:v>
                </c:pt>
                <c:pt idx="161">
                  <c:v>146.64315795368321</c:v>
                </c:pt>
                <c:pt idx="162">
                  <c:v>148.74368337078965</c:v>
                </c:pt>
                <c:pt idx="163">
                  <c:v>150.89500100361647</c:v>
                </c:pt>
                <c:pt idx="164">
                  <c:v>153.09612969318925</c:v>
                </c:pt>
                <c:pt idx="165">
                  <c:v>155.34561638883997</c:v>
                </c:pt>
                <c:pt idx="166">
                  <c:v>157.64150474711846</c:v>
                </c:pt>
                <c:pt idx="167">
                  <c:v>159.98131215181888</c:v>
                </c:pt>
                <c:pt idx="168">
                  <c:v>162.36201747120128</c:v>
                </c:pt>
                <c:pt idx="169">
                  <c:v>164.7800617019717</c:v>
                </c:pt>
                <c:pt idx="170">
                  <c:v>167.23136328723319</c:v>
                </c:pt>
                <c:pt idx="171">
                  <c:v>169.71134932341226</c:v>
                </c:pt>
                <c:pt idx="172">
                  <c:v>172.21500310955491</c:v>
                </c:pt>
                <c:pt idx="173">
                  <c:v>174.73692758079619</c:v>
                </c:pt>
                <c:pt idx="174">
                  <c:v>177.27142317696723</c:v>
                </c:pt>
                <c:pt idx="175">
                  <c:v>179.81257771958644</c:v>
                </c:pt>
                <c:pt idx="176">
                  <c:v>182.35436500310411</c:v>
                </c:pt>
                <c:pt idx="177">
                  <c:v>184.89074815286946</c:v>
                </c:pt>
                <c:pt idx="178">
                  <c:v>187.41578343184705</c:v>
                </c:pt>
                <c:pt idx="179">
                  <c:v>189.92372014633904</c:v>
                </c:pt>
                <c:pt idx="180">
                  <c:v>192.4090925991423</c:v>
                </c:pt>
                <c:pt idx="181">
                  <c:v>194.86680064463562</c:v>
                </c:pt>
                <c:pt idx="182">
                  <c:v>197.29217622803122</c:v>
                </c:pt>
                <c:pt idx="183">
                  <c:v>199.68103425423485</c:v>
                </c:pt>
                <c:pt idx="184">
                  <c:v>202.02970713201006</c:v>
                </c:pt>
                <c:pt idx="185">
                  <c:v>204.33506326649439</c:v>
                </c:pt>
                <c:pt idx="186">
                  <c:v>206.594510578285</c:v>
                </c:pt>
                <c:pt idx="187">
                  <c:v>208.80598673106724</c:v>
                </c:pt>
                <c:pt idx="188">
                  <c:v>210.96793816485589</c:v>
                </c:pt>
                <c:pt idx="189">
                  <c:v>213.07929022722863</c:v>
                </c:pt>
                <c:pt idx="190">
                  <c:v>215.13941073055793</c:v>
                </c:pt>
                <c:pt idx="191">
                  <c:v>217.14806913606213</c:v>
                </c:pt>
                <c:pt idx="192">
                  <c:v>219.10539335536947</c:v>
                </c:pt>
                <c:pt idx="193">
                  <c:v>221.01182586584062</c:v>
                </c:pt>
                <c:pt idx="194">
                  <c:v>222.86808053395717</c:v>
                </c:pt>
                <c:pt idx="195">
                  <c:v>224.67510121697555</c:v>
                </c:pt>
                <c:pt idx="196">
                  <c:v>226.43402292889974</c:v>
                </c:pt>
                <c:pt idx="197">
                  <c:v>228.14613608968625</c:v>
                </c:pt>
                <c:pt idx="198">
                  <c:v>229.81285415496123</c:v>
                </c:pt>
                <c:pt idx="199">
                  <c:v>231.43568474986773</c:v>
                </c:pt>
                <c:pt idx="200">
                  <c:v>233.01620428070191</c:v>
                </c:pt>
                <c:pt idx="201">
                  <c:v>234.55603590586549</c:v>
                </c:pt>
                <c:pt idx="202">
                  <c:v>236.0568306640221</c:v>
                </c:pt>
                <c:pt idx="203">
                  <c:v>237.52025152309162</c:v>
                </c:pt>
                <c:pt idx="204">
                  <c:v>238.947960076985</c:v>
                </c:pt>
                <c:pt idx="205">
                  <c:v>240.34160561968974</c:v>
                </c:pt>
                <c:pt idx="206">
                  <c:v>241.70281631752292</c:v>
                </c:pt>
                <c:pt idx="207">
                  <c:v>243.03319222321448</c:v>
                </c:pt>
                <c:pt idx="208">
                  <c:v>244.33429988058322</c:v>
                </c:pt>
                <c:pt idx="209">
                  <c:v>245.60766830009459</c:v>
                </c:pt>
                <c:pt idx="210">
                  <c:v>246.85478609575893</c:v>
                </c:pt>
                <c:pt idx="211">
                  <c:v>248.07709960576878</c:v>
                </c:pt>
                <c:pt idx="212">
                  <c:v>249.27601183426685</c:v>
                </c:pt>
                <c:pt idx="213">
                  <c:v>250.45288207192544</c:v>
                </c:pt>
                <c:pt idx="214">
                  <c:v>251.60902607786659</c:v>
                </c:pt>
                <c:pt idx="215">
                  <c:v>252.74571671270547</c:v>
                </c:pt>
                <c:pt idx="216">
                  <c:v>253.86418493884969</c:v>
                </c:pt>
                <c:pt idx="217">
                  <c:v>254.96562110667782</c:v>
                </c:pt>
                <c:pt idx="218">
                  <c:v>256.05117646829359</c:v>
                </c:pt>
                <c:pt idx="219">
                  <c:v>257.12196486001284</c:v>
                </c:pt>
                <c:pt idx="220">
                  <c:v>258.17906451474516</c:v>
                </c:pt>
                <c:pt idx="221">
                  <c:v>259.22351996234386</c:v>
                </c:pt>
                <c:pt idx="222">
                  <c:v>260.25634399350645</c:v>
                </c:pt>
                <c:pt idx="223">
                  <c:v>261.27851965769639</c:v>
                </c:pt>
                <c:pt idx="224">
                  <c:v>262.29100228109803</c:v>
                </c:pt>
                <c:pt idx="225">
                  <c:v>263.29472148410093</c:v>
                </c:pt>
                <c:pt idx="226">
                  <c:v>264.29058319053064</c:v>
                </c:pt>
                <c:pt idx="227">
                  <c:v>265.27947161781162</c:v>
                </c:pt>
                <c:pt idx="228">
                  <c:v>266.2622512395622</c:v>
                </c:pt>
                <c:pt idx="229">
                  <c:v>267.23976871978061</c:v>
                </c:pt>
                <c:pt idx="230">
                  <c:v>268.21285481006885</c:v>
                </c:pt>
                <c:pt idx="231">
                  <c:v>269.18232621290065</c:v>
                </c:pt>
                <c:pt idx="232">
                  <c:v>270.14898740437491</c:v>
                </c:pt>
                <c:pt idx="233">
                  <c:v>271.11363242106393</c:v>
                </c:pt>
                <c:pt idx="234">
                  <c:v>272.07704660561046</c:v>
                </c:pt>
                <c:pt idx="235">
                  <c:v>273.0400083164534</c:v>
                </c:pt>
                <c:pt idx="236">
                  <c:v>274.00329059682269</c:v>
                </c:pt>
                <c:pt idx="237">
                  <c:v>274.9676628084938</c:v>
                </c:pt>
                <c:pt idx="238">
                  <c:v>275.93389222531863</c:v>
                </c:pt>
                <c:pt idx="239">
                  <c:v>276.9027455915857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F6B-4916-ACA6-9DDF0901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14024"/>
        <c:axId val="239610104"/>
      </c:scatterChart>
      <c:valAx>
        <c:axId val="239614024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610104"/>
        <c:crosses val="autoZero"/>
        <c:crossBetween val="midCat"/>
        <c:majorUnit val="10"/>
      </c:valAx>
      <c:valAx>
        <c:axId val="239610104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14024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3.6631168170584765</c:v>
                </c:pt>
                <c:pt idx="1">
                  <c:v>3.6647366783263204</c:v>
                </c:pt>
                <c:pt idx="2">
                  <c:v>3.6663565198767354</c:v>
                </c:pt>
                <c:pt idx="3">
                  <c:v>3.6679763413403528</c:v>
                </c:pt>
                <c:pt idx="4">
                  <c:v>3.66959614307244</c:v>
                </c:pt>
                <c:pt idx="5">
                  <c:v>3.6712159247036333</c:v>
                </c:pt>
                <c:pt idx="6">
                  <c:v>3.6728356865891878</c:v>
                </c:pt>
                <c:pt idx="7">
                  <c:v>3.6744554283597544</c:v>
                </c:pt>
                <c:pt idx="8">
                  <c:v>3.676075150370572</c:v>
                </c:pt>
                <c:pt idx="9">
                  <c:v>3.6776948522523107</c:v>
                </c:pt>
                <c:pt idx="10">
                  <c:v>3.6793145343601918</c:v>
                </c:pt>
                <c:pt idx="11">
                  <c:v>3.6809341963248965</c:v>
                </c:pt>
                <c:pt idx="12">
                  <c:v>3.6825538385016432</c:v>
                </c:pt>
                <c:pt idx="13">
                  <c:v>3.6841734605207583</c:v>
                </c:pt>
                <c:pt idx="14">
                  <c:v>3.6857930627385267</c:v>
                </c:pt>
                <c:pt idx="15">
                  <c:v>3.6874126449656934</c:v>
                </c:pt>
                <c:pt idx="16">
                  <c:v>3.6890322070144426</c:v>
                </c:pt>
                <c:pt idx="17">
                  <c:v>3.6906517492396138</c:v>
                </c:pt>
                <c:pt idx="18">
                  <c:v>3.692271271272991</c:v>
                </c:pt>
                <c:pt idx="19">
                  <c:v>3.6938907734686888</c:v>
                </c:pt>
                <c:pt idx="20">
                  <c:v>3.695510255457779</c:v>
                </c:pt>
                <c:pt idx="21">
                  <c:v>3.6971297175950859</c:v>
                </c:pt>
                <c:pt idx="22">
                  <c:v>3.698749159512408</c:v>
                </c:pt>
                <c:pt idx="23">
                  <c:v>3.7003685815638461</c:v>
                </c:pt>
                <c:pt idx="24">
                  <c:v>3.7019879833808464</c:v>
                </c:pt>
                <c:pt idx="25">
                  <c:v>3.7036073653171431</c:v>
                </c:pt>
                <c:pt idx="26">
                  <c:v>3.7052267270052677</c:v>
                </c:pt>
                <c:pt idx="27">
                  <c:v>3.7068460688000191</c:v>
                </c:pt>
                <c:pt idx="28">
                  <c:v>3.7084653903317903</c:v>
                </c:pt>
                <c:pt idx="29">
                  <c:v>3.7100846919550099</c:v>
                </c:pt>
                <c:pt idx="30">
                  <c:v>3.7117039734822495</c:v>
                </c:pt>
                <c:pt idx="31">
                  <c:v>3.7133232347260852</c:v>
                </c:pt>
                <c:pt idx="32">
                  <c:v>3.714942476040576</c:v>
                </c:pt>
                <c:pt idx="33">
                  <c:v>3.7165616970564983</c:v>
                </c:pt>
                <c:pt idx="34">
                  <c:v>3.7181808981296918</c:v>
                </c:pt>
                <c:pt idx="35">
                  <c:v>3.7198000788909398</c:v>
                </c:pt>
                <c:pt idx="36">
                  <c:v>3.7214192396946437</c:v>
                </c:pt>
                <c:pt idx="37">
                  <c:v>3.7230383801715954</c:v>
                </c:pt>
                <c:pt idx="38">
                  <c:v>3.7246575006779739</c:v>
                </c:pt>
                <c:pt idx="39">
                  <c:v>3.7262766008435091</c:v>
                </c:pt>
                <c:pt idx="40">
                  <c:v>3.7278956810236585</c:v>
                </c:pt>
                <c:pt idx="41">
                  <c:v>3.7295147408488734</c:v>
                </c:pt>
                <c:pt idx="42">
                  <c:v>3.7311337806753175</c:v>
                </c:pt>
                <c:pt idx="43">
                  <c:v>3.7327528001323791</c:v>
                </c:pt>
                <c:pt idx="44">
                  <c:v>3.7343717995765684</c:v>
                </c:pt>
                <c:pt idx="45">
                  <c:v>3.7359907788179911</c:v>
                </c:pt>
                <c:pt idx="46">
                  <c:v>3.7376097376706841</c:v>
                </c:pt>
                <c:pt idx="47">
                  <c:v>3.7392286764886422</c:v>
                </c:pt>
                <c:pt idx="48">
                  <c:v>3.740847594902351</c:v>
                </c:pt>
                <c:pt idx="49">
                  <c:v>3.7424664932665159</c:v>
                </c:pt>
                <c:pt idx="50">
                  <c:v>3.7440853712137732</c:v>
                </c:pt>
                <c:pt idx="51">
                  <c:v>3.7457042290981</c:v>
                </c:pt>
                <c:pt idx="52">
                  <c:v>3.7473230665500048</c:v>
                </c:pt>
                <c:pt idx="53">
                  <c:v>3.7489418839248798</c:v>
                </c:pt>
                <c:pt idx="54">
                  <c:v>3.7505606808532401</c:v>
                </c:pt>
                <c:pt idx="55">
                  <c:v>3.7521794576911933</c:v>
                </c:pt>
                <c:pt idx="56">
                  <c:v>3.7537982140681869</c:v>
                </c:pt>
                <c:pt idx="57">
                  <c:v>3.7554169503406749</c:v>
                </c:pt>
                <c:pt idx="58">
                  <c:v>3.7570356661381155</c:v>
                </c:pt>
                <c:pt idx="59">
                  <c:v>3.7586543618165966</c:v>
                </c:pt>
                <c:pt idx="60">
                  <c:v>3.7602730371880422</c:v>
                </c:pt>
                <c:pt idx="61">
                  <c:v>3.7618916920636654</c:v>
                </c:pt>
                <c:pt idx="62">
                  <c:v>3.7635103267981149</c:v>
                </c:pt>
                <c:pt idx="63">
                  <c:v>3.7651289410240887</c:v>
                </c:pt>
                <c:pt idx="64">
                  <c:v>3.7667475350955026</c:v>
                </c:pt>
                <c:pt idx="65">
                  <c:v>3.7683661086429261</c:v>
                </c:pt>
                <c:pt idx="66">
                  <c:v>3.769984662020982</c:v>
                </c:pt>
                <c:pt idx="67">
                  <c:v>3.7716031948623905</c:v>
                </c:pt>
                <c:pt idx="68">
                  <c:v>3.7732217075210541</c:v>
                </c:pt>
                <c:pt idx="69">
                  <c:v>3.7748401996271892</c:v>
                </c:pt>
                <c:pt idx="70">
                  <c:v>3.7764586715364916</c:v>
                </c:pt>
                <c:pt idx="71">
                  <c:v>3.7780771228806116</c:v>
                </c:pt>
                <c:pt idx="72">
                  <c:v>3.7796955540138</c:v>
                </c:pt>
                <c:pt idx="73">
                  <c:v>3.7813139645662956</c:v>
                </c:pt>
                <c:pt idx="74">
                  <c:v>3.7829323548937621</c:v>
                </c:pt>
                <c:pt idx="75">
                  <c:v>3.7845507248085162</c:v>
                </c:pt>
                <c:pt idx="76">
                  <c:v>3.7861690741225265</c:v>
                </c:pt>
                <c:pt idx="77">
                  <c:v>3.7877874031903667</c:v>
                </c:pt>
                <c:pt idx="78">
                  <c:v>3.7894057116419448</c:v>
                </c:pt>
                <c:pt idx="79">
                  <c:v>3.7910239998339801</c:v>
                </c:pt>
                <c:pt idx="80">
                  <c:v>3.7926422673971025</c:v>
                </c:pt>
                <c:pt idx="81">
                  <c:v>3.794260514685869</c:v>
                </c:pt>
                <c:pt idx="82">
                  <c:v>3.7958787413302102</c:v>
                </c:pt>
                <c:pt idx="83">
                  <c:v>3.7974969476868203</c:v>
                </c:pt>
                <c:pt idx="84">
                  <c:v>3.7991151333863518</c:v>
                </c:pt>
                <c:pt idx="85">
                  <c:v>3.8007332987833471</c:v>
                </c:pt>
                <c:pt idx="86">
                  <c:v>3.8023514435081043</c:v>
                </c:pt>
                <c:pt idx="87">
                  <c:v>3.8039695679162344</c:v>
                </c:pt>
                <c:pt idx="88">
                  <c:v>3.805587671639481</c:v>
                </c:pt>
                <c:pt idx="89">
                  <c:v>3.8072057550316476</c:v>
                </c:pt>
                <c:pt idx="90">
                  <c:v>3.8088238179047287</c:v>
                </c:pt>
                <c:pt idx="91">
                  <c:v>3.8104418600718053</c:v>
                </c:pt>
                <c:pt idx="92">
                  <c:v>3.8120598818863072</c:v>
                </c:pt>
                <c:pt idx="93">
                  <c:v>3.8136778829807207</c:v>
                </c:pt>
                <c:pt idx="94">
                  <c:v>3.8152958637084735</c:v>
                </c:pt>
                <c:pt idx="95">
                  <c:v>3.8169138237020563</c:v>
                </c:pt>
                <c:pt idx="96">
                  <c:v>3.8185317633148865</c:v>
                </c:pt>
                <c:pt idx="97">
                  <c:v>3.8201496821794674</c:v>
                </c:pt>
                <c:pt idx="98">
                  <c:v>3.8217675806492069</c:v>
                </c:pt>
                <c:pt idx="99">
                  <c:v>3.8233854583566154</c:v>
                </c:pt>
                <c:pt idx="100">
                  <c:v>3.8250033156554499</c:v>
                </c:pt>
                <c:pt idx="101">
                  <c:v>3.8266211521771618</c:v>
                </c:pt>
                <c:pt idx="102">
                  <c:v>3.8282389682762119</c:v>
                </c:pt>
                <c:pt idx="103">
                  <c:v>3.8298567635847727</c:v>
                </c:pt>
                <c:pt idx="104">
                  <c:v>3.8314745384565825</c:v>
                </c:pt>
                <c:pt idx="105">
                  <c:v>3.8330922927043871</c:v>
                </c:pt>
                <c:pt idx="106">
                  <c:v>3.8347100261387976</c:v>
                </c:pt>
                <c:pt idx="107">
                  <c:v>3.836327739116399</c:v>
                </c:pt>
                <c:pt idx="108">
                  <c:v>3.837945431267956</c:v>
                </c:pt>
                <c:pt idx="109">
                  <c:v>3.8395631029475425</c:v>
                </c:pt>
                <c:pt idx="110">
                  <c:v>3.8411807537862921</c:v>
                </c:pt>
                <c:pt idx="111">
                  <c:v>3.8427983841397011</c:v>
                </c:pt>
                <c:pt idx="112">
                  <c:v>3.84441599363891</c:v>
                </c:pt>
                <c:pt idx="113">
                  <c:v>3.8460335826379786</c:v>
                </c:pt>
                <c:pt idx="114">
                  <c:v>3.8476511507680535</c:v>
                </c:pt>
                <c:pt idx="115">
                  <c:v>3.8492686983846096</c:v>
                </c:pt>
                <c:pt idx="116">
                  <c:v>3.8508862251188156</c:v>
                </c:pt>
                <c:pt idx="117">
                  <c:v>3.8525037313247048</c:v>
                </c:pt>
                <c:pt idx="118">
                  <c:v>3.8541212166338066</c:v>
                </c:pt>
                <c:pt idx="119">
                  <c:v>3.8557386814005064</c:v>
                </c:pt>
                <c:pt idx="120">
                  <c:v>3.8573561254375845</c:v>
                </c:pt>
                <c:pt idx="121">
                  <c:v>3.858973548557119</c:v>
                </c:pt>
                <c:pt idx="122">
                  <c:v>3.8605909511131236</c:v>
                </c:pt>
                <c:pt idx="123">
                  <c:v>3.8622083327367913</c:v>
                </c:pt>
                <c:pt idx="124">
                  <c:v>3.8638256937835629</c:v>
                </c:pt>
                <c:pt idx="125">
                  <c:v>3.8654430338846346</c:v>
                </c:pt>
                <c:pt idx="126">
                  <c:v>3.8670603533940082</c:v>
                </c:pt>
                <c:pt idx="127">
                  <c:v>3.8686776519428951</c:v>
                </c:pt>
                <c:pt idx="128">
                  <c:v>3.8702949298867151</c:v>
                </c:pt>
                <c:pt idx="129">
                  <c:v>3.8719121868566893</c:v>
                </c:pt>
                <c:pt idx="130">
                  <c:v>3.8735294232067958</c:v>
                </c:pt>
                <c:pt idx="131">
                  <c:v>3.8751466385682671</c:v>
                </c:pt>
                <c:pt idx="132">
                  <c:v>3.876763833296502</c:v>
                </c:pt>
                <c:pt idx="133">
                  <c:v>3.8783810070227447</c:v>
                </c:pt>
                <c:pt idx="134">
                  <c:v>3.8799981601009521</c:v>
                </c:pt>
                <c:pt idx="135">
                  <c:v>3.8816152923432323</c:v>
                </c:pt>
                <c:pt idx="136">
                  <c:v>3.8832324035624035</c:v>
                </c:pt>
                <c:pt idx="137">
                  <c:v>3.8848494941127747</c:v>
                </c:pt>
                <c:pt idx="138">
                  <c:v>3.8864665636259712</c:v>
                </c:pt>
                <c:pt idx="139">
                  <c:v>3.8880836124555698</c:v>
                </c:pt>
                <c:pt idx="140">
                  <c:v>3.8897006402339156</c:v>
                </c:pt>
                <c:pt idx="141">
                  <c:v>3.8913176473153004</c:v>
                </c:pt>
                <c:pt idx="142">
                  <c:v>3.892934633331361</c:v>
                </c:pt>
                <c:pt idx="143">
                  <c:v>3.8945515986356614</c:v>
                </c:pt>
                <c:pt idx="144">
                  <c:v>3.896168542860567</c:v>
                </c:pt>
                <c:pt idx="145">
                  <c:v>3.8977854663603471</c:v>
                </c:pt>
                <c:pt idx="146">
                  <c:v>3.8994023687666592</c:v>
                </c:pt>
                <c:pt idx="147">
                  <c:v>3.9010192504330488</c:v>
                </c:pt>
                <c:pt idx="148">
                  <c:v>3.9026361109922605</c:v>
                </c:pt>
                <c:pt idx="149">
                  <c:v>3.9042529507974679</c:v>
                </c:pt>
                <c:pt idx="150">
                  <c:v>3.9058697696618832</c:v>
                </c:pt>
                <c:pt idx="151">
                  <c:v>3.9074865673972985</c:v>
                </c:pt>
                <c:pt idx="152">
                  <c:v>3.9091033443583036</c:v>
                </c:pt>
                <c:pt idx="153">
                  <c:v>3.9107201001765963</c:v>
                </c:pt>
                <c:pt idx="154">
                  <c:v>3.9123368352056835</c:v>
                </c:pt>
                <c:pt idx="155">
                  <c:v>3.9139535490779918</c:v>
                </c:pt>
                <c:pt idx="156">
                  <c:v>3.9155702421477292</c:v>
                </c:pt>
                <c:pt idx="157">
                  <c:v>3.9171869140466145</c:v>
                </c:pt>
                <c:pt idx="158">
                  <c:v>3.918803565128496</c:v>
                </c:pt>
                <c:pt idx="159">
                  <c:v>3.9204201950247368</c:v>
                </c:pt>
                <c:pt idx="160">
                  <c:v>3.9220368040906157</c:v>
                </c:pt>
                <c:pt idx="161">
                  <c:v>3.9236533919575005</c:v>
                </c:pt>
                <c:pt idx="162">
                  <c:v>3.925269958979225</c:v>
                </c:pt>
                <c:pt idx="163">
                  <c:v>3.9268865047868169</c:v>
                </c:pt>
                <c:pt idx="164">
                  <c:v>3.9285030297365995</c:v>
                </c:pt>
                <c:pt idx="165">
                  <c:v>3.9301195336393215</c:v>
                </c:pt>
                <c:pt idx="166">
                  <c:v>3.9317360163078794</c:v>
                </c:pt>
                <c:pt idx="167">
                  <c:v>3.9333524780957281</c:v>
                </c:pt>
                <c:pt idx="168">
                  <c:v>3.9349689186353443</c:v>
                </c:pt>
                <c:pt idx="169">
                  <c:v>3.9365853382808864</c:v>
                </c:pt>
                <c:pt idx="170">
                  <c:v>3.9382017366641318</c:v>
                </c:pt>
                <c:pt idx="171">
                  <c:v>3.9398181141385127</c:v>
                </c:pt>
                <c:pt idx="172">
                  <c:v>3.9414344703365307</c:v>
                </c:pt>
                <c:pt idx="173">
                  <c:v>3.9430508056123177</c:v>
                </c:pt>
                <c:pt idx="174">
                  <c:v>3.9446671195976761</c:v>
                </c:pt>
                <c:pt idx="175">
                  <c:v>3.9462834126460193</c:v>
                </c:pt>
                <c:pt idx="176">
                  <c:v>3.9478996843898626</c:v>
                </c:pt>
                <c:pt idx="177">
                  <c:v>3.9495159351833276</c:v>
                </c:pt>
                <c:pt idx="178">
                  <c:v>3.9511321646582287</c:v>
                </c:pt>
                <c:pt idx="179">
                  <c:v>3.9527483731679647</c:v>
                </c:pt>
                <c:pt idx="180">
                  <c:v>3.9543645605258169</c:v>
                </c:pt>
                <c:pt idx="181">
                  <c:v>3.9559807265436482</c:v>
                </c:pt>
                <c:pt idx="182">
                  <c:v>3.9575968715759169</c:v>
                </c:pt>
                <c:pt idx="183">
                  <c:v>3.9592129952544539</c:v>
                </c:pt>
                <c:pt idx="184">
                  <c:v>3.9608290979326419</c:v>
                </c:pt>
                <c:pt idx="185">
                  <c:v>3.9624451792430371</c:v>
                </c:pt>
                <c:pt idx="186">
                  <c:v>3.9640612395397183</c:v>
                </c:pt>
                <c:pt idx="187">
                  <c:v>3.9656772784545442</c:v>
                </c:pt>
                <c:pt idx="188">
                  <c:v>3.9672932963408689</c:v>
                </c:pt>
                <c:pt idx="189">
                  <c:v>3.9689092928312739</c:v>
                </c:pt>
                <c:pt idx="190">
                  <c:v>3.9705252682798178</c:v>
                </c:pt>
                <c:pt idx="191">
                  <c:v>3.9721412223183781</c:v>
                </c:pt>
                <c:pt idx="192">
                  <c:v>3.9737571553002917</c:v>
                </c:pt>
                <c:pt idx="193">
                  <c:v>3.9753730668578013</c:v>
                </c:pt>
                <c:pt idx="194">
                  <c:v>3.9769889573460184</c:v>
                </c:pt>
                <c:pt idx="195">
                  <c:v>3.9786048265761225</c:v>
                </c:pt>
                <c:pt idx="196">
                  <c:v>3.9802206743607309</c:v>
                </c:pt>
                <c:pt idx="197">
                  <c:v>3.9818365010542243</c:v>
                </c:pt>
                <c:pt idx="198">
                  <c:v>3.9834523062881551</c:v>
                </c:pt>
                <c:pt idx="199">
                  <c:v>3.985068090416902</c:v>
                </c:pt>
                <c:pt idx="200">
                  <c:v>3.9866838530716695</c:v>
                </c:pt>
                <c:pt idx="201">
                  <c:v>3.988299594607895</c:v>
                </c:pt>
                <c:pt idx="202">
                  <c:v>3.9899153146560762</c:v>
                </c:pt>
                <c:pt idx="203">
                  <c:v>3.9915310135709325</c:v>
                </c:pt>
                <c:pt idx="204">
                  <c:v>3.9931466909836866</c:v>
                </c:pt>
                <c:pt idx="205">
                  <c:v>3.9947623472497531</c:v>
                </c:pt>
                <c:pt idx="206">
                  <c:v>3.9963779819993017</c:v>
                </c:pt>
                <c:pt idx="207">
                  <c:v>3.9979935955880941</c:v>
                </c:pt>
                <c:pt idx="208">
                  <c:v>3.9996091876463082</c:v>
                </c:pt>
                <c:pt idx="209">
                  <c:v>4.0012247585296974</c:v>
                </c:pt>
                <c:pt idx="210">
                  <c:v>4.0028403080494765</c:v>
                </c:pt>
                <c:pt idx="211">
                  <c:v>4.0044558360182974</c:v>
                </c:pt>
                <c:pt idx="212">
                  <c:v>4.0060713427897614</c:v>
                </c:pt>
                <c:pt idx="213">
                  <c:v>4.0076868279972793</c:v>
                </c:pt>
                <c:pt idx="214">
                  <c:v>4.0093022919940884</c:v>
                </c:pt>
                <c:pt idx="215">
                  <c:v>4.0109177344118176</c:v>
                </c:pt>
                <c:pt idx="216">
                  <c:v>4.0125331556033403</c:v>
                </c:pt>
                <c:pt idx="217">
                  <c:v>4.0141485552031551</c:v>
                </c:pt>
                <c:pt idx="218">
                  <c:v>4.0157639335641218</c:v>
                </c:pt>
                <c:pt idx="219">
                  <c:v>4.0173792903178933</c:v>
                </c:pt>
                <c:pt idx="220">
                  <c:v>4.018994625817677</c:v>
                </c:pt>
                <c:pt idx="221">
                  <c:v>4.0206099396969233</c:v>
                </c:pt>
                <c:pt idx="222">
                  <c:v>4.022225232309542</c:v>
                </c:pt>
                <c:pt idx="223">
                  <c:v>4.0238405032868521</c:v>
                </c:pt>
                <c:pt idx="224">
                  <c:v>4.0254557529820376</c:v>
                </c:pt>
                <c:pt idx="225">
                  <c:v>4.0270709812095653</c:v>
                </c:pt>
                <c:pt idx="226">
                  <c:v>4.028686187780341</c:v>
                </c:pt>
                <c:pt idx="227">
                  <c:v>4.0303013730489612</c:v>
                </c:pt>
                <c:pt idx="228">
                  <c:v>4.0319165366467766</c:v>
                </c:pt>
                <c:pt idx="229">
                  <c:v>4.0335316789290845</c:v>
                </c:pt>
                <c:pt idx="230">
                  <c:v>4.0351467995261654</c:v>
                </c:pt>
                <c:pt idx="231">
                  <c:v>4.0367618987936806</c:v>
                </c:pt>
                <c:pt idx="232">
                  <c:v>4.0383769763619126</c:v>
                </c:pt>
                <c:pt idx="233">
                  <c:v>4.0399920325861531</c:v>
                </c:pt>
                <c:pt idx="234">
                  <c:v>4.0416070670977682</c:v>
                </c:pt>
                <c:pt idx="235">
                  <c:v>4.0432220802513275</c:v>
                </c:pt>
                <c:pt idx="236">
                  <c:v>4.0448370716774935</c:v>
                </c:pt>
                <c:pt idx="237">
                  <c:v>4.0464520417315359</c:v>
                </c:pt>
                <c:pt idx="238">
                  <c:v>4.0480669900448465</c:v>
                </c:pt>
                <c:pt idx="239">
                  <c:v>4.0496819169719664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A4-4B7F-A993-AFE101EF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13240"/>
        <c:axId val="239613632"/>
      </c:lineChart>
      <c:catAx>
        <c:axId val="23961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613632"/>
        <c:crosses val="autoZero"/>
        <c:auto val="1"/>
        <c:lblAlgn val="ctr"/>
        <c:lblOffset val="100"/>
        <c:noMultiLvlLbl val="0"/>
      </c:catAx>
      <c:valAx>
        <c:axId val="2396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1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-3.1373901769639208</c:v>
                </c:pt>
                <c:pt idx="1">
                  <c:v>-4.3007659335310899</c:v>
                </c:pt>
                <c:pt idx="2">
                  <c:v>-5.4502675847943491</c:v>
                </c:pt>
                <c:pt idx="3">
                  <c:v>-6.5911798165164281</c:v>
                </c:pt>
                <c:pt idx="4">
                  <c:v>-7.7254838563885535</c:v>
                </c:pt>
                <c:pt idx="5">
                  <c:v>-8.8539590385816265</c:v>
                </c:pt>
                <c:pt idx="6">
                  <c:v>-9.9768569676923065</c:v>
                </c:pt>
                <c:pt idx="7">
                  <c:v>-11.094163883660222</c:v>
                </c:pt>
                <c:pt idx="8">
                  <c:v>-12.205717175204677</c:v>
                </c:pt>
                <c:pt idx="9">
                  <c:v>-13.311262269927814</c:v>
                </c:pt>
                <c:pt idx="10">
                  <c:v>-14.410482391806687</c:v>
                </c:pt>
                <c:pt idx="11">
                  <c:v>-15.503014897472106</c:v>
                </c:pt>
                <c:pt idx="12">
                  <c:v>-16.588460505614325</c:v>
                </c:pt>
                <c:pt idx="13">
                  <c:v>-17.666388549489692</c:v>
                </c:pt>
                <c:pt idx="14">
                  <c:v>-18.736339891476298</c:v>
                </c:pt>
                <c:pt idx="15">
                  <c:v>-19.797828409797166</c:v>
                </c:pt>
                <c:pt idx="16">
                  <c:v>-20.85034157866124</c:v>
                </c:pt>
                <c:pt idx="17">
                  <c:v>-21.893340457890783</c:v>
                </c:pt>
                <c:pt idx="18">
                  <c:v>-22.92625929041828</c:v>
                </c:pt>
                <c:pt idx="19">
                  <c:v>-23.948504834014365</c:v>
                </c:pt>
                <c:pt idx="20">
                  <c:v>-24.959455519088547</c:v>
                </c:pt>
                <c:pt idx="21">
                  <c:v>-25.958460493651778</c:v>
                </c:pt>
                <c:pt idx="22">
                  <c:v>-26.944838609270072</c:v>
                </c:pt>
                <c:pt idx="23">
                  <c:v>-27.917877386950614</c:v>
                </c:pt>
                <c:pt idx="24">
                  <c:v>-28.876832005116384</c:v>
                </c:pt>
                <c:pt idx="25">
                  <c:v>-29.820924343532997</c:v>
                </c:pt>
                <c:pt idx="26">
                  <c:v>-30.749342125106438</c:v>
                </c:pt>
                <c:pt idx="27">
                  <c:v>-31.661238192226161</c:v>
                </c:pt>
                <c:pt idx="28">
                  <c:v>-32.555729964921774</c:v>
                </c:pt>
                <c:pt idx="29">
                  <c:v>-33.431899124238925</c:v>
                </c:pt>
                <c:pt idx="30">
                  <c:v>-34.288791575997614</c:v>
                </c:pt>
                <c:pt idx="31">
                  <c:v>-35.125417747494211</c:v>
                </c:pt>
                <c:pt idx="32">
                  <c:v>-35.940753278003747</c:v>
                </c:pt>
                <c:pt idx="33">
                  <c:v>-36.733740167613554</c:v>
                </c:pt>
                <c:pt idx="34">
                  <c:v>-37.50328844684158</c:v>
                </c:pt>
                <c:pt idx="35">
                  <c:v>-38.248278438098737</c:v>
                </c:pt>
                <c:pt idx="36">
                  <c:v>-38.967563670924065</c:v>
                </c:pt>
                <c:pt idx="37">
                  <c:v>-39.659974518510246</c:v>
                </c:pt>
                <c:pt idx="38">
                  <c:v>-40.324322608066687</c:v>
                </c:pt>
                <c:pt idx="39">
                  <c:v>-40.959406056915995</c:v>
                </c:pt>
                <c:pt idx="40">
                  <c:v>-41.564015563354126</c:v>
                </c:pt>
                <c:pt idx="41">
                  <c:v>-42.136941372521164</c:v>
                </c:pt>
                <c:pt idx="42">
                  <c:v>-42.67698110534598</c:v>
                </c:pt>
                <c:pt idx="43">
                  <c:v>-43.182948421026765</c:v>
                </c:pt>
                <c:pt idx="44">
                  <c:v>-43.653682442391428</c:v>
                </c:pt>
                <c:pt idx="45">
                  <c:v>-44.088057848647075</c:v>
                </c:pt>
                <c:pt idx="46">
                  <c:v>-44.484995494605968</c:v>
                </c:pt>
                <c:pt idx="47">
                  <c:v>-44.843473384033651</c:v>
                </c:pt>
                <c:pt idx="48">
                  <c:v>-45.162537789800631</c:v>
                </c:pt>
                <c:pt idx="49">
                  <c:v>-45.441314276832983</c:v>
                </c:pt>
                <c:pt idx="50">
                  <c:v>-45.679018369187865</c:v>
                </c:pt>
                <c:pt idx="51">
                  <c:v>-45.874965577309673</c:v>
                </c:pt>
                <c:pt idx="52">
                  <c:v>-46.02858050920775</c:v>
                </c:pt>
                <c:pt idx="53">
                  <c:v>-46.139404788178254</c:v>
                </c:pt>
                <c:pt idx="54">
                  <c:v>-46.207103534451207</c:v>
                </c:pt>
                <c:pt idx="55">
                  <c:v>-46.231470194017298</c:v>
                </c:pt>
                <c:pt idx="56">
                  <c:v>-46.212429558419608</c:v>
                </c:pt>
                <c:pt idx="57">
                  <c:v>-46.150038866633487</c:v>
                </c:pt>
                <c:pt idx="58">
                  <c:v>-46.044486956765446</c:v>
                </c:pt>
                <c:pt idx="59">
                  <c:v>-45.896091491090978</c:v>
                </c:pt>
                <c:pt idx="60">
                  <c:v>-45.70529435504308</c:v>
                </c:pt>
                <c:pt idx="61">
                  <c:v>-45.472655380327332</c:v>
                </c:pt>
                <c:pt idx="62">
                  <c:v>-45.198844599325092</c:v>
                </c:pt>
                <c:pt idx="63">
                  <c:v>-44.884633276754435</c:v>
                </c:pt>
                <c:pt idx="64">
                  <c:v>-44.530883983538097</c:v>
                </c:pt>
                <c:pt idx="65">
                  <c:v>-44.138539999760333</c:v>
                </c:pt>
                <c:pt idx="66">
                  <c:v>-43.708614320457308</c:v>
                </c:pt>
                <c:pt idx="67">
                  <c:v>-43.242178536446836</c:v>
                </c:pt>
                <c:pt idx="68">
                  <c:v>-42.740351827724616</c:v>
                </c:pt>
                <c:pt idx="69">
                  <c:v>-42.204290288568927</c:v>
                </c:pt>
                <c:pt idx="70">
                  <c:v>-41.635176757122707</c:v>
                </c:pt>
                <c:pt idx="71">
                  <c:v>-41.034211297064687</c:v>
                </c:pt>
                <c:pt idx="72">
                  <c:v>-40.402602430575222</c:v>
                </c:pt>
                <c:pt idx="73">
                  <c:v>-39.741559198427709</c:v>
                </c:pt>
                <c:pt idx="74">
                  <c:v>-39.052284079696975</c:v>
                </c:pt>
                <c:pt idx="75">
                  <c:v>-38.335966787092985</c:v>
                </c:pt>
                <c:pt idx="76">
                  <c:v>-37.593778920592719</c:v>
                </c:pt>
                <c:pt idx="77">
                  <c:v>-36.826869449632575</c:v>
                </c:pt>
                <c:pt idx="78">
                  <c:v>-36.036360979773896</c:v>
                </c:pt>
                <c:pt idx="79">
                  <c:v>-35.223346743534037</c:v>
                </c:pt>
                <c:pt idx="80">
                  <c:v>-34.388888258261638</c:v>
                </c:pt>
                <c:pt idx="81">
                  <c:v>-33.534013579540336</c:v>
                </c:pt>
                <c:pt idx="82">
                  <c:v>-32.65971608864475</c:v>
                </c:pt>
                <c:pt idx="83">
                  <c:v>-31.766953742611175</c:v>
                </c:pt>
                <c:pt idx="84">
                  <c:v>-30.85664872876368</c:v>
                </c:pt>
                <c:pt idx="85">
                  <c:v>-29.929687458144077</c:v>
                </c:pt>
                <c:pt idx="86">
                  <c:v>-28.986920847000228</c:v>
                </c:pt>
                <c:pt idx="87">
                  <c:v>-28.029164829084579</c:v>
                </c:pt>
                <c:pt idx="88">
                  <c:v>-27.057201056215266</c:v>
                </c:pt>
                <c:pt idx="89">
                  <c:v>-26.071777737893399</c:v>
                </c:pt>
                <c:pt idx="90">
                  <c:v>-25.073610584177512</c:v>
                </c:pt>
                <c:pt idx="91">
                  <c:v>-24.063383809232072</c:v>
                </c:pt>
                <c:pt idx="92">
                  <c:v>-23.041751159563759</c:v>
                </c:pt>
                <c:pt idx="93">
                  <c:v>-22.009336929971514</c:v>
                </c:pt>
                <c:pt idx="94">
                  <c:v>-20.966736921259635</c:v>
                </c:pt>
                <c:pt idx="95">
                  <c:v>-19.914519295052283</c:v>
                </c:pt>
                <c:pt idx="96">
                  <c:v>-18.85322525786275</c:v>
                </c:pt>
                <c:pt idx="97">
                  <c:v>-17.7833694935543</c:v>
                </c:pt>
                <c:pt idx="98">
                  <c:v>-16.705440215055095</c:v>
                </c:pt>
                <c:pt idx="99">
                  <c:v>-15.619898650975037</c:v>
                </c:pt>
                <c:pt idx="100">
                  <c:v>-14.527177661348393</c:v>
                </c:pt>
                <c:pt idx="101">
                  <c:v>-13.427678988953216</c:v>
                </c:pt>
                <c:pt idx="102">
                  <c:v>-12.321768281739047</c:v>
                </c:pt>
                <c:pt idx="103">
                  <c:v>-11.209766341496676</c:v>
                </c:pt>
                <c:pt idx="104">
                  <c:v>-10.091933657860816</c:v>
                </c:pt>
                <c:pt idx="105">
                  <c:v>-8.9684423349549185</c:v>
                </c:pt>
                <c:pt idx="106">
                  <c:v>-7.839322701973332</c:v>
                </c:pt>
                <c:pt idx="107">
                  <c:v>-6.7043547633467648</c:v>
                </c:pt>
                <c:pt idx="108">
                  <c:v>-5.5628262110293747</c:v>
                </c:pt>
                <c:pt idx="109">
                  <c:v>-4.4129193674875147</c:v>
                </c:pt>
                <c:pt idx="110">
                  <c:v>-3.2498406236760613</c:v>
                </c:pt>
                <c:pt idx="111">
                  <c:v>-2.0581316068711848</c:v>
                </c:pt>
                <c:pt idx="112">
                  <c:v>-0.75437014250021139</c:v>
                </c:pt>
                <c:pt idx="113">
                  <c:v>0.55076114297184975</c:v>
                </c:pt>
                <c:pt idx="114">
                  <c:v>1.5692924688777654</c:v>
                </c:pt>
                <c:pt idx="115">
                  <c:v>2.6356057311229231</c:v>
                </c:pt>
                <c:pt idx="116">
                  <c:v>3.730188194495959</c:v>
                </c:pt>
                <c:pt idx="117">
                  <c:v>4.841658111219636</c:v>
                </c:pt>
                <c:pt idx="118">
                  <c:v>5.9656909584329849</c:v>
                </c:pt>
                <c:pt idx="119">
                  <c:v>7.0959365943688457</c:v>
                </c:pt>
                <c:pt idx="120">
                  <c:v>8.2303846914689505</c:v>
                </c:pt>
                <c:pt idx="121">
                  <c:v>9.3674412376169407</c:v>
                </c:pt>
                <c:pt idx="122">
                  <c:v>10.505910138213302</c:v>
                </c:pt>
                <c:pt idx="123">
                  <c:v>11.644858078465875</c:v>
                </c:pt>
                <c:pt idx="124">
                  <c:v>12.783523910806462</c:v>
                </c:pt>
                <c:pt idx="125">
                  <c:v>13.921258670928975</c:v>
                </c:pt>
                <c:pt idx="126">
                  <c:v>15.057486173280688</c:v>
                </c:pt>
                <c:pt idx="127">
                  <c:v>16.191676839945387</c:v>
                </c:pt>
                <c:pt idx="128">
                  <c:v>17.323329932073445</c:v>
                </c:pt>
                <c:pt idx="129">
                  <c:v>18.451961126963301</c:v>
                </c:pt>
                <c:pt idx="130">
                  <c:v>19.577093536743796</c:v>
                </c:pt>
                <c:pt idx="131">
                  <c:v>20.698250963179543</c:v>
                </c:pt>
                <c:pt idx="132">
                  <c:v>21.814952627476245</c:v>
                </c:pt>
                <c:pt idx="133">
                  <c:v>22.926708873958628</c:v>
                </c:pt>
                <c:pt idx="134">
                  <c:v>24.033017524576238</c:v>
                </c:pt>
                <c:pt idx="135">
                  <c:v>25.133360659587179</c:v>
                </c:pt>
                <c:pt idx="136">
                  <c:v>26.227201677753094</c:v>
                </c:pt>
                <c:pt idx="137">
                  <c:v>27.313982530549069</c:v>
                </c:pt>
                <c:pt idx="138">
                  <c:v>28.393121056262483</c:v>
                </c:pt>
                <c:pt idx="139">
                  <c:v>29.464008367030374</c:v>
                </c:pt>
                <c:pt idx="140">
                  <c:v>30.526006249479657</c:v>
                </c:pt>
                <c:pt idx="141">
                  <c:v>31.5784445612261</c:v>
                </c:pt>
                <c:pt idx="142">
                  <c:v>32.620618605744312</c:v>
                </c:pt>
                <c:pt idx="143">
                  <c:v>33.651786486393043</c:v>
                </c:pt>
                <c:pt idx="144">
                  <c:v>34.6711664387106</c:v>
                </c:pt>
                <c:pt idx="145">
                  <c:v>35.677934157914088</c:v>
                </c:pt>
                <c:pt idx="146">
                  <c:v>36.671220137147856</c:v>
                </c:pt>
                <c:pt idx="147">
                  <c:v>37.650107051125758</c:v>
                </c:pt>
                <c:pt idx="148">
                  <c:v>38.613627219990178</c:v>
                </c:pt>
                <c:pt idx="149">
                  <c:v>39.560760209635518</c:v>
                </c:pt>
                <c:pt idx="150">
                  <c:v>40.490430627447928</c:v>
                </c:pt>
                <c:pt idx="151">
                  <c:v>41.401506195326249</c:v>
                </c:pt>
                <c:pt idx="152">
                  <c:v>42.292796191608637</c:v>
                </c:pt>
                <c:pt idx="153">
                  <c:v>43.163050369753961</c:v>
                </c:pt>
                <c:pt idx="154">
                  <c:v>44.010958484453518</c:v>
                </c:pt>
                <c:pt idx="155">
                  <c:v>44.835150563560646</c:v>
                </c:pt>
                <c:pt idx="156">
                  <c:v>45.634198090775122</c:v>
                </c:pt>
                <c:pt idx="157">
                  <c:v>46.406616267148216</c:v>
                </c:pt>
                <c:pt idx="158">
                  <c:v>47.150867540293625</c:v>
                </c:pt>
                <c:pt idx="159">
                  <c:v>47.865366583435836</c:v>
                </c:pt>
                <c:pt idx="160">
                  <c:v>48.548486913343432</c:v>
                </c:pt>
                <c:pt idx="161">
                  <c:v>49.198569310235797</c:v>
                </c:pt>
                <c:pt idx="162">
                  <c:v>49.813932185577819</c:v>
                </c:pt>
                <c:pt idx="163">
                  <c:v>50.392883988174802</c:v>
                </c:pt>
                <c:pt idx="164">
                  <c:v>50.933737688320576</c:v>
                </c:pt>
                <c:pt idx="165">
                  <c:v>51.43482728800015</c:v>
                </c:pt>
                <c:pt idx="166">
                  <c:v>51.894526216949487</c:v>
                </c:pt>
                <c:pt idx="167">
                  <c:v>52.311267354973225</c:v>
                </c:pt>
                <c:pt idx="168">
                  <c:v>52.683564298237776</c:v>
                </c:pt>
                <c:pt idx="169">
                  <c:v>53.010033369343851</c:v>
                </c:pt>
                <c:pt idx="170">
                  <c:v>53.289415745007695</c:v>
                </c:pt>
                <c:pt idx="171">
                  <c:v>53.520598991343505</c:v>
                </c:pt>
                <c:pt idx="172">
                  <c:v>53.702637222274426</c:v>
                </c:pt>
                <c:pt idx="173">
                  <c:v>53.834769089290532</c:v>
                </c:pt>
                <c:pt idx="174">
                  <c:v>53.916432831770784</c:v>
                </c:pt>
                <c:pt idx="175">
                  <c:v>53.947277716743713</c:v>
                </c:pt>
                <c:pt idx="176">
                  <c:v>53.92717132601139</c:v>
                </c:pt>
                <c:pt idx="177">
                  <c:v>53.856202345161563</c:v>
                </c:pt>
                <c:pt idx="178">
                  <c:v>53.734678712352348</c:v>
                </c:pt>
                <c:pt idx="179">
                  <c:v>53.563121223106975</c:v>
                </c:pt>
                <c:pt idx="180">
                  <c:v>53.342252895012386</c:v>
                </c:pt>
                <c:pt idx="181">
                  <c:v>53.072984598566656</c:v>
                </c:pt>
                <c:pt idx="182">
                  <c:v>52.756397604821636</c:v>
                </c:pt>
                <c:pt idx="183">
                  <c:v>52.393723799697355</c:v>
                </c:pt>
                <c:pt idx="184">
                  <c:v>51.98632436464144</c:v>
                </c:pt>
                <c:pt idx="185">
                  <c:v>51.535667704808759</c:v>
                </c:pt>
                <c:pt idx="186">
                  <c:v>51.043307361811891</c:v>
                </c:pt>
                <c:pt idx="187">
                  <c:v>50.510860547829182</c:v>
                </c:pt>
                <c:pt idx="188">
                  <c:v>49.939987835656552</c:v>
                </c:pt>
                <c:pt idx="189">
                  <c:v>49.332374405575528</c:v>
                </c:pt>
                <c:pt idx="190">
                  <c:v>48.689713136256564</c:v>
                </c:pt>
                <c:pt idx="191">
                  <c:v>48.013689701446786</c:v>
                </c:pt>
                <c:pt idx="192">
                  <c:v>47.30596974231166</c:v>
                </c:pt>
                <c:pt idx="193">
                  <c:v>46.568188091494427</c:v>
                </c:pt>
                <c:pt idx="194">
                  <c:v>45.801939968577564</c:v>
                </c:pt>
                <c:pt idx="195">
                  <c:v>45.00877400981171</c:v>
                </c:pt>
                <c:pt idx="196">
                  <c:v>44.190186971558653</c:v>
                </c:pt>
                <c:pt idx="197">
                  <c:v>43.347619924463203</c:v>
                </c:pt>
                <c:pt idx="198">
                  <c:v>42.482455749529244</c:v>
                </c:pt>
                <c:pt idx="199">
                  <c:v>41.596017754471788</c:v>
                </c:pt>
                <c:pt idx="200">
                  <c:v>40.689569230427175</c:v>
                </c:pt>
                <c:pt idx="201">
                  <c:v>39.764313790422342</c:v>
                </c:pt>
                <c:pt idx="202">
                  <c:v>38.821396338653109</c:v>
                </c:pt>
                <c:pt idx="203">
                  <c:v>37.861904544448329</c:v>
                </c:pt>
                <c:pt idx="204">
                  <c:v>36.886870704076728</c:v>
                </c:pt>
                <c:pt idx="205">
                  <c:v>35.897273897717106</c:v>
                </c:pt>
                <c:pt idx="206">
                  <c:v>34.894042356934925</c:v>
                </c:pt>
                <c:pt idx="207">
                  <c:v>33.878055979692533</c:v>
                </c:pt>
                <c:pt idx="208">
                  <c:v>32.85014893556874</c:v>
                </c:pt>
                <c:pt idx="209">
                  <c:v>31.811112322656964</c:v>
                </c:pt>
                <c:pt idx="210">
                  <c:v>30.761696841035246</c:v>
                </c:pt>
                <c:pt idx="211">
                  <c:v>29.702615463173331</c:v>
                </c:pt>
                <c:pt idx="212">
                  <c:v>28.634546086348184</c:v>
                </c:pt>
                <c:pt idx="213">
                  <c:v>27.558134160335523</c:v>
                </c:pt>
                <c:pt idx="214">
                  <c:v>26.473995295115945</c:v>
                </c:pt>
                <c:pt idx="215">
                  <c:v>25.38271785603364</c:v>
                </c:pt>
                <c:pt idx="216">
                  <c:v>24.284865569593372</c:v>
                </c:pt>
                <c:pt idx="217">
                  <c:v>23.180980168165377</c:v>
                </c:pt>
                <c:pt idx="218">
                  <c:v>22.07158412291454</c:v>
                </c:pt>
                <c:pt idx="219">
                  <c:v>20.957183528191869</c:v>
                </c:pt>
                <c:pt idx="220">
                  <c:v>19.838271235302834</c:v>
                </c:pt>
                <c:pt idx="221">
                  <c:v>18.715330369193477</c:v>
                </c:pt>
                <c:pt idx="222">
                  <c:v>17.588838430252562</c:v>
                </c:pt>
                <c:pt idx="223">
                  <c:v>16.459272273339792</c:v>
                </c:pt>
                <c:pt idx="224">
                  <c:v>15.327114411897643</c:v>
                </c:pt>
                <c:pt idx="225">
                  <c:v>14.192861327054487</c:v>
                </c:pt>
                <c:pt idx="226">
                  <c:v>13.057034849794476</c:v>
                </c:pt>
                <c:pt idx="227">
                  <c:v>11.920198303065055</c:v>
                </c:pt>
                <c:pt idx="228">
                  <c:v>10.782980098087059</c:v>
                </c:pt>
                <c:pt idx="229">
                  <c:v>9.6461090710100219</c:v>
                </c:pt>
                <c:pt idx="230">
                  <c:v>8.5104681504124606</c:v>
                </c:pt>
                <c:pt idx="231">
                  <c:v>7.3771756614728927</c:v>
                </c:pt>
                <c:pt idx="232">
                  <c:v>6.2477062869947666</c:v>
                </c:pt>
                <c:pt idx="233">
                  <c:v>5.1236310501975799</c:v>
                </c:pt>
                <c:pt idx="234">
                  <c:v>4.0108514837318392</c:v>
                </c:pt>
                <c:pt idx="235">
                  <c:v>2.9134003113856135</c:v>
                </c:pt>
                <c:pt idx="236">
                  <c:v>1.8405154988635051</c:v>
                </c:pt>
                <c:pt idx="237">
                  <c:v>0.8095211294261293</c:v>
                </c:pt>
                <c:pt idx="238">
                  <c:v>-0.33255075945176826</c:v>
                </c:pt>
                <c:pt idx="239">
                  <c:v>-1.7322435774198255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32-4210-9754-9682C140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11280"/>
        <c:axId val="239615592"/>
      </c:scatterChart>
      <c:valAx>
        <c:axId val="239611280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615592"/>
        <c:crosses val="autoZero"/>
        <c:crossBetween val="midCat"/>
        <c:majorUnit val="0.25"/>
      </c:valAx>
      <c:valAx>
        <c:axId val="23961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1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>
          <a:extLst>
            <a:ext uri="{FF2B5EF4-FFF2-40B4-BE49-F238E27FC236}">
              <a16:creationId xmlns:a16="http://schemas.microsoft.com/office/drawing/2014/main" xmlns="" id="{00000000-0008-0000-0000-00004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>
          <a:extLst>
            <a:ext uri="{FF2B5EF4-FFF2-40B4-BE49-F238E27FC236}">
              <a16:creationId xmlns:a16="http://schemas.microsoft.com/office/drawing/2014/main" xmlns="" id="{00000000-0008-0000-0000-00004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>
          <a:extLst>
            <a:ext uri="{FF2B5EF4-FFF2-40B4-BE49-F238E27FC236}">
              <a16:creationId xmlns:a16="http://schemas.microsoft.com/office/drawing/2014/main" xmlns="" id="{00000000-0008-0000-0000-00004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topLeftCell="L1" workbookViewId="0">
      <selection activeCell="L71" sqref="A71:XFD71"/>
    </sheetView>
  </sheetViews>
  <sheetFormatPr defaultRowHeight="14.4" x14ac:dyDescent="0.3"/>
  <cols>
    <col min="1" max="1" width="16.44140625" customWidth="1"/>
    <col min="2" max="2" bestFit="1" width="10.6640625" customWidth="1"/>
    <col min="3" max="3" width="15.88671875" customWidth="1"/>
    <col min="4" max="4" width="10.44140625" customWidth="1"/>
    <col min="5" max="5" width="10" customWidth="1"/>
    <col min="6" max="6" width="11" customWidth="1"/>
    <col min="7" max="7" bestFit="1" width="10.5546875" customWidth="1"/>
    <col min="8" max="8" width="2.5546875" customWidth="1"/>
    <col min="22" max="22" width="10" customWidth="1"/>
    <col min="27" max="27" width="9.88671875" customWidth="1"/>
  </cols>
  <sheetData>
    <row r="1" ht="86.4">
      <c r="A1" s="10" t="s">
        <v>0</v>
      </c>
      <c r="B1" s="11"/>
      <c r="C1" s="1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>
      <c r="A2" s="7" t="s">
        <v>31</v>
      </c>
      <c r="B2" s="7">
        <v>50</v>
      </c>
      <c r="D2" s="2" t="str">
        <f>$B$7</f>
        <v>4/9/2018</v>
      </c>
      <c r="E2" s="8">
        <f>0.1/24</f>
        <v>0.0041666666666666666</v>
      </c>
      <c r="F2" s="3">
        <f>D2+2415018.5+E2-$B$5/24</f>
        <v>2458207.5041666669</v>
      </c>
      <c r="G2" s="4">
        <f>(F2-2451545)/36525</f>
        <v>0.18240942276979832</v>
      </c>
      <c r="I2" s="0">
        <f>MOD(280.46646+G2*(36000.76983 + G2*0.0003032),360)</f>
        <v>7.3461140471035833</v>
      </c>
      <c r="J2" s="0">
        <f>357.52911+G2*(35999.05029 - 0.0001537*G2)</f>
        <v>6924.0950885457505</v>
      </c>
      <c r="K2" s="0">
        <f>0.016708634-G2*(0.000042037+0.0000001267*G2)</f>
        <v>0.016700961839380902</v>
      </c>
      <c r="L2" s="0">
        <f>SIN(RADIANS(J2))*(1.914602-G2*(0.004817+0.000014*G2))+SIN(RADIANS(2*J2))*(0.019993-0.000101*G2)+SIN(RADIANS(3*J2))*0.000289</f>
        <v>1.90738143578835</v>
      </c>
      <c r="M2" s="0">
        <f>I2+L2</f>
        <v>9.2534954828919336</v>
      </c>
      <c r="N2" s="0">
        <f>J2+L2</f>
        <v>6926.0024699815385</v>
      </c>
      <c r="O2" s="0">
        <f>(1.000001018*(1-K2*K2))/(1+K2*COS(RADIANS(N2)))</f>
        <v>0.99855949075684269</v>
      </c>
      <c r="P2" s="0">
        <f>M2-0.00569-0.00478*SIN(RADIANS(125.04-1934.136*G2))</f>
        <v>9.2442664196379774</v>
      </c>
      <c r="Q2" s="0">
        <f>23+(26+((21.448-G2*(46.815+G2*(0.00059-G2*0.001813))))/60)/60</f>
        <v>23.436919026179325</v>
      </c>
      <c r="R2" s="0">
        <f>Q2+0.00256*COS(RADIANS(125.04-1934.136*G2))</f>
        <v>23.435198251113853</v>
      </c>
      <c r="S2" s="0">
        <f ref="S2:S65" t="shared" si="0">DEGREES(ATAN2(COS(RADIANS(P2)),COS(RADIANS(R2))*SIN(RADIANS(P2))))</f>
        <v>8.4933205179448841</v>
      </c>
      <c r="T2" s="0">
        <f>DEGREES(ASIN(SIN(RADIANS(R2))*SIN(RADIANS(P2))))</f>
        <v>3.6631168170584765</v>
      </c>
      <c r="U2" s="0">
        <f>TAN(RADIANS(R2/2))*TAN(RADIANS(R2/2))</f>
        <v>0.043019074264354175</v>
      </c>
      <c r="V2" s="0">
        <f>4*DEGREES(U2*SIN(2*RADIANS(I2))-2*K2*SIN(RADIANS(J2))+4*K2*U2*SIN(RADIANS(J2))*COS(2*RADIANS(I2))-0.5*U2*U2*SIN(4*RADIANS(I2))-1.25*K2*K2*SIN(2*RADIANS(J2)))</f>
        <v>-4.6006598402011267</v>
      </c>
      <c r="W2" s="0">
        <f>DEGREES(ACOS(COS(RADIANS(90.833))/(COS(RADIANS($B$3))*COS(RADIANS(T2)))-TAN(RADIANS($B$3))*TAN(RADIANS(T2))))</f>
        <v>94.172521326396861</v>
      </c>
      <c r="X2" s="8">
        <f>(720-4*$B$4-V2+$B$5*60)/1440</f>
        <v>10.733792209333473</v>
      </c>
      <c r="Y2" s="8">
        <f>X2-W2*4/1440</f>
        <v>10.472201872315704</v>
      </c>
      <c r="Z2" s="8">
        <f>X2+W2*4/1440</f>
        <v>10.995382546351241</v>
      </c>
      <c r="AA2" s="9">
        <f>8*W2</f>
        <v>753.38017061117489</v>
      </c>
      <c r="AB2" s="0">
        <f>MOD(E2*1440+V2+4*$B$4-60*$B$5,1440)</f>
        <v>1109.3392185597986</v>
      </c>
      <c r="AC2" s="0">
        <f>IF(AB2/4&lt;0,AB2/4+180,AB2/4-180)</f>
        <v>97.334804639949652</v>
      </c>
      <c r="AD2" s="0">
        <f>DEGREES(ACOS(SIN(RADIANS($B$3))*SIN(RADIANS(T2))+COS(RADIANS($B$3))*COS(RADIANS(T2))*COS(RADIANS(AC2))))</f>
        <v>93.239338260611888</v>
      </c>
      <c r="AE2" s="0">
        <f>90-AD2</f>
        <v>-3.2393382606118877</v>
      </c>
      <c r="AF2" s="0">
        <f>IF(AE2&gt;85,0,IF(AE2&gt;5,58.1/TAN(RADIANS(AE2))-0.07/POWER(TAN(RADIANS(AE2)),3)+0.000086/POWER(TAN(RADIANS(AE2)),5),IF(AE2&gt;-0.575,1735+AE2*(-518.2+AE2*(103.4+AE2*(-12.79+AE2*0.711))),-20.772/TAN(RADIANS(AE2)))))/3600</f>
        <v>0.10194808364796677</v>
      </c>
      <c r="AG2" s="0">
        <f>AE2+AF2</f>
        <v>-3.1373901769639208</v>
      </c>
      <c r="AH2" s="0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277.53070898082325</v>
      </c>
    </row>
    <row r="3">
      <c r="A3" s="0" t="s">
        <v>32</v>
      </c>
      <c r="B3" s="5">
        <v>40.010613</v>
      </c>
      <c r="D3" s="2" t="str">
        <f ref="D3:D66" t="shared" si="1">$B$7</f>
        <v>4/9/2018</v>
      </c>
      <c r="E3" s="8">
        <f>E2+0.1/24</f>
        <v>0.0083333333333333332</v>
      </c>
      <c r="F3" s="3">
        <f ref="F3:F66" t="shared" si="2">D3+2415018.5+E3-$B$5/24</f>
        <v>2458207.5083333333</v>
      </c>
      <c r="G3" s="4">
        <f ref="G3:G66" t="shared" si="3">(F3-2451545)/36525</f>
        <v>0.18240953684690767</v>
      </c>
      <c r="I3" s="0">
        <f ref="I3:I66" t="shared" si="4">MOD(280.46646+G3*(36000.76983 + G3*0.0003032),360)</f>
        <v>7.35022091087194</v>
      </c>
      <c r="J3" s="0">
        <f ref="J3:J66" t="shared" si="5">357.52911+G3*(35999.05029 - 0.0001537*G3)</f>
        <v>6924.0991952133409</v>
      </c>
      <c r="K3" s="0">
        <f ref="K3:K66" t="shared" si="6">0.016708634-G3*(0.000042037+0.0000001267*G3)</f>
        <v>0.016700961834580169</v>
      </c>
      <c r="L3" s="0">
        <f ref="L3:L66" t="shared" si="7">SIN(RADIANS(J3))*(1.914602-G3*(0.004817+0.000014*G3))+SIN(RADIANS(2*J3))*(0.019993-0.000101*G3)+SIN(RADIANS(3*J3))*0.000289</f>
        <v>1.9073927199854401</v>
      </c>
      <c r="M3" s="0">
        <f ref="M3:M66" t="shared" si="8">I3+L3</f>
        <v>9.25761363085738</v>
      </c>
      <c r="N3" s="0">
        <f ref="N3:N66" t="shared" si="9">J3+L3</f>
        <v>6926.006587933326</v>
      </c>
      <c r="O3" s="0">
        <f ref="O3:O66" t="shared" si="10">(1.000001018*(1-K3*K3))/(1+K3*COS(RADIANS(N3)))</f>
        <v>0.99856068505453577</v>
      </c>
      <c r="P3" s="0">
        <f ref="P3:P66" t="shared" si="11">M3-0.00569-0.00478*SIN(RADIANS(125.04-1934.136*G3))</f>
        <v>9.2483845552304516</v>
      </c>
      <c r="Q3" s="0">
        <f ref="Q3:Q66" t="shared" si="12">23+(26+((21.448-G3*(46.815+G3*(0.00059-G3*0.001813))))/60)/60</f>
        <v>23.436919024695847</v>
      </c>
      <c r="R3" s="0">
        <f ref="R3:R66" t="shared" si="13">Q3+0.00256*COS(RADIANS(125.04-1934.136*G3))</f>
        <v>23.435198256929386</v>
      </c>
      <c r="S3" s="0">
        <f t="shared" si="0"/>
        <v>8.4971144434590968</v>
      </c>
      <c r="T3" s="0">
        <f ref="T3:T66" t="shared" si="14">DEGREES(ASIN(SIN(RADIANS(R3))*SIN(RADIANS(P3))))</f>
        <v>3.6647366783263204</v>
      </c>
      <c r="U3" s="0">
        <f ref="U3:U66" t="shared" si="15">TAN(RADIANS(R3/2))*TAN(RADIANS(R3/2))</f>
        <v>0.043019074286312013</v>
      </c>
      <c r="V3" s="0">
        <f ref="V3:V66" t="shared" si="16">4*DEGREES(U3*SIN(2*RADIANS(I3))-2*K3*SIN(RADIANS(J3))+4*K3*U3*SIN(RADIANS(J3))*COS(2*RADIANS(I3))-0.5*U3*U3*SIN(4*RADIANS(I3))-1.25*K3*K3*SIN(2*RADIANS(J3)))</f>
        <v>-4.5994100115848155</v>
      </c>
      <c r="W3" s="0">
        <f ref="W3:W66" t="shared" si="17">DEGREES(ACOS(COS(RADIANS(90.833))/(COS(RADIANS($B$3))*COS(RADIANS(T3)))-TAN(RADIANS($B$3))*TAN(RADIANS(T3))))</f>
        <v>94.173892246063033</v>
      </c>
      <c r="X3" s="8">
        <f ref="X3:X66" t="shared" si="18">(720-4*$B$4-V3+$B$5*60)/1440</f>
        <v>10.733791341396934</v>
      </c>
      <c r="Y3" s="8">
        <f ref="Y3:Y66" t="shared" si="19">X3-W3*4/1440</f>
        <v>10.472197196268981</v>
      </c>
      <c r="Z3" s="8">
        <f ref="Z3:Z66" t="shared" si="20">X3+W3*4/1440</f>
        <v>10.995385486524887</v>
      </c>
      <c r="AA3" s="9">
        <f ref="AA3:AA66" t="shared" si="21">8*W3</f>
        <v>753.39113796850427</v>
      </c>
      <c r="AB3" s="0">
        <f ref="AB3:AB66" t="shared" si="22">MOD(E3*1440+V3+4*$B$4-60*$B$5,1440)</f>
        <v>1115.3404683884146</v>
      </c>
      <c r="AC3" s="0">
        <f ref="AC3:AC66" t="shared" si="23">IF(AB3/4&lt;0,AB3/4+180,AB3/4-180)</f>
        <v>98.835117097103648</v>
      </c>
      <c r="AD3" s="0">
        <f ref="AD3:AD66" t="shared" si="24">DEGREES(ACOS(SIN(RADIANS($B$3))*SIN(RADIANS(T3))+COS(RADIANS($B$3))*COS(RADIANS(T3))*COS(RADIANS(AC3))))</f>
        <v>94.376163826923047</v>
      </c>
      <c r="AE3" s="0">
        <f ref="AE3:AE66" t="shared" si="25">90-AD3</f>
        <v>-4.3761638269230474</v>
      </c>
      <c r="AF3" s="0">
        <f ref="AF3:AF66" t="shared" si="26">IF(AE3&gt;85,0,IF(AE3&gt;5,58.1/TAN(RADIANS(AE3))-0.07/POWER(TAN(RADIANS(AE3)),3)+0.000086/POWER(TAN(RADIANS(AE3)),5),IF(AE3&gt;-0.575,1735+AE3*(-518.2+AE3*(103.4+AE3*(-12.79+AE3*0.711))),-20.772/TAN(RADIANS(AE3)))))/3600</f>
        <v>0.075397893391957058</v>
      </c>
      <c r="AG3" s="0">
        <f ref="AG3:AG66" t="shared" si="27">AE3+AF3</f>
        <v>-4.30076593353109</v>
      </c>
      <c r="AH3" s="0">
        <f ref="AH3:AH66" t="shared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278.50723968849229</v>
      </c>
    </row>
    <row r="4">
      <c r="A4" s="0" t="s">
        <v>33</v>
      </c>
      <c r="B4" s="5">
        <v>-83.0150304</v>
      </c>
      <c r="D4" s="2" t="str">
        <f t="shared" si="1"/>
        <v>4/9/2018</v>
      </c>
      <c r="E4" s="8">
        <f ref="E4:E67" t="shared" si="29">E3+0.1/24</f>
        <v>0.0125</v>
      </c>
      <c r="F4" s="3">
        <f t="shared" si="2"/>
        <v>2458207.5125</v>
      </c>
      <c r="G4" s="4">
        <f t="shared" si="3"/>
        <v>0.18240965092402975</v>
      </c>
      <c r="I4" s="0">
        <f t="shared" si="4"/>
        <v>7.3543277750995912</v>
      </c>
      <c r="J4" s="0">
        <f t="shared" si="5"/>
        <v>6924.10330188139</v>
      </c>
      <c r="K4" s="0">
        <f t="shared" si="6"/>
        <v>0.016700961829779436</v>
      </c>
      <c r="L4" s="0">
        <f t="shared" si="7"/>
        <v>1.9074039943333125</v>
      </c>
      <c r="M4" s="0">
        <f t="shared" si="8"/>
        <v>9.2617317694329042</v>
      </c>
      <c r="N4" s="0">
        <f t="shared" si="9"/>
        <v>6926.010705875723</v>
      </c>
      <c r="O4" s="0">
        <f t="shared" si="10"/>
        <v>0.99856187935835383</v>
      </c>
      <c r="P4" s="0">
        <f t="shared" si="11"/>
        <v>9.2525026814330573</v>
      </c>
      <c r="Q4" s="0">
        <f t="shared" si="12"/>
        <v>23.436919023212365</v>
      </c>
      <c r="R4" s="0">
        <f t="shared" si="13"/>
        <v>23.43519826274494</v>
      </c>
      <c r="S4" s="0">
        <f t="shared" si="0"/>
        <v>8.50090837406227</v>
      </c>
      <c r="T4" s="0">
        <f t="shared" si="14"/>
        <v>3.6663565198767354</v>
      </c>
      <c r="U4" s="0">
        <f t="shared" si="15"/>
        <v>0.043019074308269942</v>
      </c>
      <c r="V4" s="0">
        <f t="shared" si="16"/>
        <v>-4.5981602028645208</v>
      </c>
      <c r="W4" s="0">
        <f t="shared" si="17"/>
        <v>94.1752631572739</v>
      </c>
      <c r="X4" s="8">
        <f t="shared" si="18"/>
        <v>10.733790473474212</v>
      </c>
      <c r="Y4" s="8">
        <f t="shared" si="19"/>
        <v>10.472192520259561</v>
      </c>
      <c r="Z4" s="8">
        <f t="shared" si="20"/>
        <v>10.995388426688862</v>
      </c>
      <c r="AA4" s="9">
        <f t="shared" si="21"/>
        <v>753.40210525819123</v>
      </c>
      <c r="AB4" s="0">
        <f t="shared" si="22"/>
        <v>1121.3417181971363</v>
      </c>
      <c r="AC4" s="0">
        <f t="shared" si="23"/>
        <v>100.33542954928407</v>
      </c>
      <c r="AD4" s="0">
        <f t="shared" si="24"/>
        <v>95.510081014940113</v>
      </c>
      <c r="AE4" s="0">
        <f t="shared" si="25"/>
        <v>-5.5100810149401127</v>
      </c>
      <c r="AF4" s="0">
        <f t="shared" si="26"/>
        <v>0.059813430145763458</v>
      </c>
      <c r="AG4" s="0">
        <f t="shared" si="27"/>
        <v>-5.4502675847943491</v>
      </c>
      <c r="AH4" s="0">
        <f t="shared" si="28"/>
        <v>279.48864391903157</v>
      </c>
    </row>
    <row r="5">
      <c r="A5" s="0" t="s">
        <v>34</v>
      </c>
      <c r="B5" s="5">
        <v>240</v>
      </c>
      <c r="D5" s="2" t="str">
        <f t="shared" si="1"/>
        <v>4/9/2018</v>
      </c>
      <c r="E5" s="8">
        <f t="shared" si="29"/>
        <v>0.016666666666666666</v>
      </c>
      <c r="F5" s="3">
        <f t="shared" si="2"/>
        <v>2458207.5166666666</v>
      </c>
      <c r="G5" s="4">
        <f t="shared" si="3"/>
        <v>0.18240976500113906</v>
      </c>
      <c r="I5" s="0">
        <f t="shared" si="4"/>
        <v>7.3584346388679478</v>
      </c>
      <c r="J5" s="0">
        <f t="shared" si="5"/>
        <v>6924.1074085489772</v>
      </c>
      <c r="K5" s="0">
        <f t="shared" si="6"/>
        <v>0.016700961824978704</v>
      </c>
      <c r="L5" s="0">
        <f t="shared" si="7"/>
        <v>1.9074152588294275</v>
      </c>
      <c r="M5" s="0">
        <f t="shared" si="8"/>
        <v>9.2658498976973753</v>
      </c>
      <c r="N5" s="0">
        <f t="shared" si="9"/>
        <v>6926.0148238078064</v>
      </c>
      <c r="O5" s="0">
        <f t="shared" si="10"/>
        <v>0.99856307366802288</v>
      </c>
      <c r="P5" s="0">
        <f t="shared" si="11"/>
        <v>9.2566207973246613</v>
      </c>
      <c r="Q5" s="0">
        <f t="shared" si="12"/>
        <v>23.436919021728887</v>
      </c>
      <c r="R5" s="0">
        <f t="shared" si="13"/>
        <v>23.435198268560526</v>
      </c>
      <c r="S5" s="0">
        <f t="shared" si="0"/>
        <v>8.50470230891169</v>
      </c>
      <c r="T5" s="0">
        <f t="shared" si="14"/>
        <v>3.6679763413403528</v>
      </c>
      <c r="U5" s="0">
        <f t="shared" si="15"/>
        <v>0.043019074330227995</v>
      </c>
      <c r="V5" s="0">
        <f t="shared" si="16"/>
        <v>-4.5969104143429078</v>
      </c>
      <c r="W5" s="0">
        <f t="shared" si="17"/>
        <v>94.176634059719646</v>
      </c>
      <c r="X5" s="8">
        <f t="shared" si="18"/>
        <v>10.733789605565516</v>
      </c>
      <c r="Y5" s="8">
        <f t="shared" si="19"/>
        <v>10.472187844288516</v>
      </c>
      <c r="Z5" s="8">
        <f t="shared" si="20"/>
        <v>10.995391366842515</v>
      </c>
      <c r="AA5" s="9">
        <f t="shared" si="21"/>
        <v>753.41307247775717</v>
      </c>
      <c r="AB5" s="0">
        <f t="shared" si="22"/>
        <v>1127.3429679856563</v>
      </c>
      <c r="AC5" s="0">
        <f t="shared" si="23"/>
        <v>101.83574199641407</v>
      </c>
      <c r="AD5" s="0">
        <f t="shared" si="24"/>
        <v>96.640739802095</v>
      </c>
      <c r="AE5" s="0">
        <f t="shared" si="25"/>
        <v>-6.6407398020949984</v>
      </c>
      <c r="AF5" s="0">
        <f t="shared" si="26"/>
        <v>0.04955998557856988</v>
      </c>
      <c r="AG5" s="0">
        <f t="shared" si="27"/>
        <v>-6.5911798165164281</v>
      </c>
      <c r="AH5" s="0">
        <f t="shared" si="28"/>
        <v>280.47570415917471</v>
      </c>
    </row>
    <row r="6">
      <c r="D6" s="2" t="str">
        <f t="shared" si="1"/>
        <v>4/9/2018</v>
      </c>
      <c r="E6" s="8">
        <f t="shared" si="29"/>
        <v>0.020833333333333332</v>
      </c>
      <c r="F6" s="3">
        <f t="shared" si="2"/>
        <v>2458207.5208333335</v>
      </c>
      <c r="G6" s="4">
        <f t="shared" si="3"/>
        <v>0.18240987907826114</v>
      </c>
      <c r="I6" s="0">
        <f t="shared" si="4"/>
        <v>7.3625415030955992</v>
      </c>
      <c r="J6" s="0">
        <f t="shared" si="5"/>
        <v>6924.111515217026</v>
      </c>
      <c r="K6" s="0">
        <f t="shared" si="6"/>
        <v>0.016700961820177971</v>
      </c>
      <c r="L6" s="0">
        <f t="shared" si="7"/>
        <v>1.9074265134763038</v>
      </c>
      <c r="M6" s="0">
        <f t="shared" si="8"/>
        <v>9.2699680165719034</v>
      </c>
      <c r="N6" s="0">
        <f t="shared" si="9"/>
        <v>6926.0189417305019</v>
      </c>
      <c r="O6" s="0">
        <f t="shared" si="10"/>
        <v>0.9985642679838056</v>
      </c>
      <c r="P6" s="0">
        <f t="shared" si="11"/>
        <v>9.2607389038263754</v>
      </c>
      <c r="Q6" s="0">
        <f t="shared" si="12"/>
        <v>23.436919020245409</v>
      </c>
      <c r="R6" s="0">
        <f t="shared" si="13"/>
        <v>23.435198274376138</v>
      </c>
      <c r="S6" s="0">
        <f t="shared" si="0"/>
        <v>8.5084962488618636</v>
      </c>
      <c r="T6" s="0">
        <f t="shared" si="14"/>
        <v>3.66959614307244</v>
      </c>
      <c r="U6" s="0">
        <f t="shared" si="15"/>
        <v>0.043019074352186125</v>
      </c>
      <c r="V6" s="0">
        <f t="shared" si="16"/>
        <v>-4.5956606457636218</v>
      </c>
      <c r="W6" s="0">
        <f t="shared" si="17"/>
        <v>94.178004953703635</v>
      </c>
      <c r="X6" s="8">
        <f t="shared" si="18"/>
        <v>10.733788737670668</v>
      </c>
      <c r="Y6" s="8">
        <f t="shared" si="19"/>
        <v>10.472183168354825</v>
      </c>
      <c r="Z6" s="8">
        <f t="shared" si="20"/>
        <v>10.995394306986512</v>
      </c>
      <c r="AA6" s="9">
        <f t="shared" si="21"/>
        <v>753.42403962962908</v>
      </c>
      <c r="AB6" s="0">
        <f t="shared" si="22"/>
        <v>1133.3442177542365</v>
      </c>
      <c r="AC6" s="0">
        <f t="shared" si="23"/>
        <v>103.33605443855913</v>
      </c>
      <c r="AD6" s="0">
        <f t="shared" si="24"/>
        <v>97.767782759503163</v>
      </c>
      <c r="AE6" s="0">
        <f t="shared" si="25"/>
        <v>-7.767782759503163</v>
      </c>
      <c r="AF6" s="0">
        <f t="shared" si="26"/>
        <v>0.042298903114609494</v>
      </c>
      <c r="AG6" s="0">
        <f t="shared" si="27"/>
        <v>-7.7254838563885535</v>
      </c>
      <c r="AH6" s="0">
        <f t="shared" si="28"/>
        <v>281.46920989690597</v>
      </c>
    </row>
    <row r="7">
      <c r="A7" s="0" t="s">
        <v>1</v>
      </c>
      <c r="B7" s="6" t="s">
        <v>35</v>
      </c>
      <c r="D7" s="2" t="str">
        <f t="shared" si="1"/>
        <v>4/9/2018</v>
      </c>
      <c r="E7" s="8">
        <f t="shared" si="29"/>
        <v>0.024999999999999998</v>
      </c>
      <c r="F7" s="3">
        <f t="shared" si="2"/>
        <v>2458207.525</v>
      </c>
      <c r="G7" s="4">
        <f t="shared" si="3"/>
        <v>0.18240999315537049</v>
      </c>
      <c r="I7" s="0">
        <f t="shared" si="4"/>
        <v>7.3666483668639557</v>
      </c>
      <c r="J7" s="0">
        <f t="shared" si="5"/>
        <v>6924.1156218846154</v>
      </c>
      <c r="K7" s="0">
        <f t="shared" si="6"/>
        <v>0.016700961815377238</v>
      </c>
      <c r="L7" s="0">
        <f t="shared" si="7"/>
        <v>1.9074377582714037</v>
      </c>
      <c r="M7" s="0">
        <f t="shared" si="8"/>
        <v>9.2740861251353586</v>
      </c>
      <c r="N7" s="0">
        <f t="shared" si="9"/>
        <v>6926.0230596428864</v>
      </c>
      <c r="O7" s="0">
        <f t="shared" si="10"/>
        <v>0.99856546230542786</v>
      </c>
      <c r="P7" s="0">
        <f t="shared" si="11"/>
        <v>9.2648570000170682</v>
      </c>
      <c r="Q7" s="0">
        <f t="shared" si="12"/>
        <v>23.43691901876193</v>
      </c>
      <c r="R7" s="0">
        <f t="shared" si="13"/>
        <v>23.43519828019177</v>
      </c>
      <c r="S7" s="0">
        <f t="shared" si="0"/>
        <v>8.5122901930700738</v>
      </c>
      <c r="T7" s="0">
        <f t="shared" si="14"/>
        <v>3.6712159247036333</v>
      </c>
      <c r="U7" s="0">
        <f t="shared" si="15"/>
        <v>0.043019074374144338</v>
      </c>
      <c r="V7" s="0">
        <f t="shared" si="16"/>
        <v>-4.5944108974293139</v>
      </c>
      <c r="W7" s="0">
        <f t="shared" si="17"/>
        <v>94.179375838916059</v>
      </c>
      <c r="X7" s="8">
        <f t="shared" si="18"/>
        <v>10.733787869789881</v>
      </c>
      <c r="Y7" s="8">
        <f t="shared" si="19"/>
        <v>10.472178492459559</v>
      </c>
      <c r="Z7" s="8">
        <f t="shared" si="20"/>
        <v>10.995397247120202</v>
      </c>
      <c r="AA7" s="9">
        <f t="shared" si="21"/>
        <v>753.43500671132847</v>
      </c>
      <c r="AB7" s="0">
        <f t="shared" si="22"/>
        <v>1139.3454675025714</v>
      </c>
      <c r="AC7" s="0">
        <f t="shared" si="23"/>
        <v>104.83636687564285</v>
      </c>
      <c r="AD7" s="0">
        <f t="shared" si="24"/>
        <v>98.890844050148317</v>
      </c>
      <c r="AE7" s="0">
        <f t="shared" si="25"/>
        <v>-8.890844050148317</v>
      </c>
      <c r="AF7" s="0">
        <f t="shared" si="26"/>
        <v>0.0368850115666898</v>
      </c>
      <c r="AG7" s="0">
        <f t="shared" si="27"/>
        <v>-8.8539590385816265</v>
      </c>
      <c r="AH7" s="0">
        <f t="shared" si="28"/>
        <v>282.46995894420513</v>
      </c>
    </row>
    <row r="8">
      <c r="D8" s="2" t="str">
        <f t="shared" si="1"/>
        <v>4/9/2018</v>
      </c>
      <c r="E8" s="8">
        <f t="shared" si="29"/>
        <v>0.029166666666666664</v>
      </c>
      <c r="F8" s="3">
        <f t="shared" si="2"/>
        <v>2458207.5291666668</v>
      </c>
      <c r="G8" s="4">
        <f t="shared" si="3"/>
        <v>0.18241010723249257</v>
      </c>
      <c r="I8" s="0">
        <f t="shared" si="4"/>
        <v>7.3707552310916071</v>
      </c>
      <c r="J8" s="0">
        <f t="shared" si="5"/>
        <v>6924.1197285526641</v>
      </c>
      <c r="K8" s="0">
        <f t="shared" si="6"/>
        <v>0.016700961810576506</v>
      </c>
      <c r="L8" s="0">
        <f t="shared" si="7"/>
        <v>1.9074489932172285</v>
      </c>
      <c r="M8" s="0">
        <f t="shared" si="8"/>
        <v>9.2782042243088352</v>
      </c>
      <c r="N8" s="0">
        <f t="shared" si="9"/>
        <v>6926.0271775458814</v>
      </c>
      <c r="O8" s="0">
        <f t="shared" si="10"/>
        <v>0.99856665663315025</v>
      </c>
      <c r="P8" s="0">
        <f t="shared" si="11"/>
        <v>9.2689750868178358</v>
      </c>
      <c r="Q8" s="0">
        <f t="shared" si="12"/>
        <v>23.436919017278452</v>
      </c>
      <c r="R8" s="0">
        <f t="shared" si="13"/>
        <v>23.435198286007434</v>
      </c>
      <c r="S8" s="0">
        <f t="shared" si="0"/>
        <v>8.5160841423908131</v>
      </c>
      <c r="T8" s="0">
        <f t="shared" si="14"/>
        <v>3.6728356865891878</v>
      </c>
      <c r="U8" s="0">
        <f t="shared" si="15"/>
        <v>0.04301907439610269</v>
      </c>
      <c r="V8" s="0">
        <f t="shared" si="16"/>
        <v>-4.5931611690835794</v>
      </c>
      <c r="W8" s="0">
        <f t="shared" si="17"/>
        <v>94.180746715660291</v>
      </c>
      <c r="X8" s="8">
        <f t="shared" si="18"/>
        <v>10.733787001922973</v>
      </c>
      <c r="Y8" s="8">
        <f t="shared" si="19"/>
        <v>10.472173816601694</v>
      </c>
      <c r="Z8" s="8">
        <f t="shared" si="20"/>
        <v>10.995400187244252</v>
      </c>
      <c r="AA8" s="9">
        <f t="shared" si="21"/>
        <v>753.44597372528233</v>
      </c>
      <c r="AB8" s="0">
        <f t="shared" si="22"/>
        <v>1145.3467172309156</v>
      </c>
      <c r="AC8" s="0">
        <f t="shared" si="23"/>
        <v>106.3366793077289</v>
      </c>
      <c r="AD8" s="0">
        <f t="shared" si="24"/>
        <v>100.0095484047083</v>
      </c>
      <c r="AE8" s="0">
        <f t="shared" si="25"/>
        <v>-10.009548404708298</v>
      </c>
      <c r="AF8" s="0">
        <f t="shared" si="26"/>
        <v>0.03269143701599083</v>
      </c>
      <c r="AG8" s="0">
        <f t="shared" si="27"/>
        <v>-9.9768569676923065</v>
      </c>
      <c r="AH8" s="0">
        <f t="shared" si="28"/>
        <v>283.47875870854375</v>
      </c>
    </row>
    <row r="9">
      <c r="D9" s="2" t="str">
        <f t="shared" si="1"/>
        <v>4/9/2018</v>
      </c>
      <c r="E9" s="8">
        <f t="shared" si="29"/>
        <v>0.033333333333333333</v>
      </c>
      <c r="F9" s="3">
        <f t="shared" si="2"/>
        <v>2458207.5333333332</v>
      </c>
      <c r="G9" s="4">
        <f t="shared" si="3"/>
        <v>0.18241022130960188</v>
      </c>
      <c r="I9" s="0">
        <f t="shared" si="4"/>
        <v>7.3748620948599637</v>
      </c>
      <c r="J9" s="0">
        <f t="shared" si="5"/>
        <v>6924.1238352202536</v>
      </c>
      <c r="K9" s="0">
        <f t="shared" si="6"/>
        <v>0.016700961805775773</v>
      </c>
      <c r="L9" s="0">
        <f t="shared" si="7"/>
        <v>1.90746021831125</v>
      </c>
      <c r="M9" s="0">
        <f t="shared" si="8"/>
        <v>9.282322313171214</v>
      </c>
      <c r="N9" s="0">
        <f t="shared" si="9"/>
        <v>6926.0312954385645</v>
      </c>
      <c r="O9" s="0">
        <f t="shared" si="10"/>
        <v>0.99856785096670009</v>
      </c>
      <c r="P9" s="0">
        <f t="shared" si="11"/>
        <v>9.2730931633075571</v>
      </c>
      <c r="Q9" s="0">
        <f t="shared" si="12"/>
        <v>23.43691901579497</v>
      </c>
      <c r="R9" s="0">
        <f t="shared" si="13"/>
        <v>23.435198291823117</v>
      </c>
      <c r="S9" s="0">
        <f t="shared" si="0"/>
        <v>8.51987809598137</v>
      </c>
      <c r="T9" s="0">
        <f t="shared" si="14"/>
        <v>3.6744554283597544</v>
      </c>
      <c r="U9" s="0">
        <f t="shared" si="15"/>
        <v>0.043019074418061083</v>
      </c>
      <c r="V9" s="0">
        <f t="shared" si="16"/>
        <v>-4.5919114610290865</v>
      </c>
      <c r="W9" s="0">
        <f t="shared" si="17"/>
        <v>94.1821175836265</v>
      </c>
      <c r="X9" s="8">
        <f t="shared" si="18"/>
        <v>10.73378613407016</v>
      </c>
      <c r="Y9" s="8">
        <f t="shared" si="19"/>
        <v>10.472169140782308</v>
      </c>
      <c r="Z9" s="8">
        <f t="shared" si="20"/>
        <v>10.995403127358012</v>
      </c>
      <c r="AA9" s="9">
        <f t="shared" si="21"/>
        <v>753.456940669012</v>
      </c>
      <c r="AB9" s="0">
        <f t="shared" si="22"/>
        <v>1151.3479669389708</v>
      </c>
      <c r="AC9" s="0">
        <f t="shared" si="23"/>
        <v>107.8369917347427</v>
      </c>
      <c r="AD9" s="0">
        <f t="shared" si="24"/>
        <v>101.123510075441</v>
      </c>
      <c r="AE9" s="0">
        <f t="shared" si="25"/>
        <v>-11.123510075441004</v>
      </c>
      <c r="AF9" s="0">
        <f t="shared" si="26"/>
        <v>0.029346191780781822</v>
      </c>
      <c r="AG9" s="0">
        <f t="shared" si="27"/>
        <v>-11.094163883660222</v>
      </c>
      <c r="AH9" s="0">
        <f t="shared" si="28"/>
        <v>284.49642740066781</v>
      </c>
    </row>
    <row r="10">
      <c r="D10" s="2" t="str">
        <f t="shared" si="1"/>
        <v>4/9/2018</v>
      </c>
      <c r="E10" s="8">
        <f t="shared" si="29"/>
        <v>0.0375</v>
      </c>
      <c r="F10" s="3">
        <f t="shared" si="2"/>
        <v>2458207.5375</v>
      </c>
      <c r="G10" s="4">
        <f t="shared" si="3"/>
        <v>0.18241033538672397</v>
      </c>
      <c r="I10" s="0">
        <f t="shared" si="4"/>
        <v>7.3789689590876151</v>
      </c>
      <c r="J10" s="0">
        <f t="shared" si="5"/>
        <v>6924.1279418883014</v>
      </c>
      <c r="K10" s="0">
        <f t="shared" si="6"/>
        <v>0.01670096180097504</v>
      </c>
      <c r="L10" s="0">
        <f t="shared" si="7"/>
        <v>1.9074714335559657</v>
      </c>
      <c r="M10" s="0">
        <f t="shared" si="8"/>
        <v>9.28644039264358</v>
      </c>
      <c r="N10" s="0">
        <f t="shared" si="9"/>
        <v>6926.035413321857</v>
      </c>
      <c r="O10" s="0">
        <f t="shared" si="10"/>
        <v>0.99856904530633761</v>
      </c>
      <c r="P10" s="0">
        <f t="shared" si="11"/>
        <v>9.27721123040732</v>
      </c>
      <c r="Q10" s="0">
        <f t="shared" si="12"/>
        <v>23.436919014311492</v>
      </c>
      <c r="R10" s="0">
        <f t="shared" si="13"/>
        <v>23.435198297638827</v>
      </c>
      <c r="S10" s="0">
        <f t="shared" si="0"/>
        <v>8.5236720546962417</v>
      </c>
      <c r="T10" s="0">
        <f t="shared" si="14"/>
        <v>3.676075150370572</v>
      </c>
      <c r="U10" s="0">
        <f t="shared" si="15"/>
        <v>0.043019074440019608</v>
      </c>
      <c r="V10" s="0">
        <f t="shared" si="16"/>
        <v>-4.59066177300944</v>
      </c>
      <c r="W10" s="0">
        <f t="shared" si="17"/>
        <v>94.183488443118122</v>
      </c>
      <c r="X10" s="8">
        <f t="shared" si="18"/>
        <v>10.733785266231257</v>
      </c>
      <c r="Y10" s="8">
        <f t="shared" si="19"/>
        <v>10.472164465000374</v>
      </c>
      <c r="Z10" s="8">
        <f t="shared" si="20"/>
        <v>10.99540606746214</v>
      </c>
      <c r="AA10" s="9">
        <f t="shared" si="21"/>
        <v>753.467907544945</v>
      </c>
      <c r="AB10" s="0">
        <f t="shared" si="22"/>
        <v>1157.3492166269898</v>
      </c>
      <c r="AC10" s="0">
        <f t="shared" si="23"/>
        <v>109.33730415674745</v>
      </c>
      <c r="AD10" s="0">
        <f t="shared" si="24"/>
        <v>102.23233176286156</v>
      </c>
      <c r="AE10" s="0">
        <f t="shared" si="25"/>
        <v>-12.232331762861563</v>
      </c>
      <c r="AF10" s="0">
        <f t="shared" si="26"/>
        <v>0.026614587656884629</v>
      </c>
      <c r="AG10" s="0">
        <f t="shared" si="27"/>
        <v>-12.205717175204677</v>
      </c>
      <c r="AH10" s="0">
        <f t="shared" si="28"/>
        <v>285.52379517478585</v>
      </c>
    </row>
    <row r="11">
      <c r="D11" s="2" t="str">
        <f t="shared" si="1"/>
        <v>4/9/2018</v>
      </c>
      <c r="E11" s="8">
        <f t="shared" si="29"/>
        <v>0.041666666666666664</v>
      </c>
      <c r="F11" s="3">
        <f t="shared" si="2"/>
        <v>2458207.5416666665</v>
      </c>
      <c r="G11" s="4">
        <f t="shared" si="3"/>
        <v>0.18241044946383331</v>
      </c>
      <c r="I11" s="0">
        <f t="shared" si="4"/>
        <v>7.3830758228559716</v>
      </c>
      <c r="J11" s="0">
        <f t="shared" si="5"/>
        <v>6924.1320485558917</v>
      </c>
      <c r="K11" s="0">
        <f t="shared" si="6"/>
        <v>0.016700961796174307</v>
      </c>
      <c r="L11" s="0">
        <f t="shared" si="7"/>
        <v>1.90748263894886</v>
      </c>
      <c r="M11" s="0">
        <f t="shared" si="8"/>
        <v>9.2905584618048316</v>
      </c>
      <c r="N11" s="0">
        <f t="shared" si="9"/>
        <v>6926.0395311948405</v>
      </c>
      <c r="O11" s="0">
        <f t="shared" si="10"/>
        <v>0.99857023965179026</v>
      </c>
      <c r="P11" s="0">
        <f t="shared" si="11"/>
        <v>9.28132928719602</v>
      </c>
      <c r="Q11" s="0">
        <f t="shared" si="12"/>
        <v>23.436919012828014</v>
      </c>
      <c r="R11" s="0">
        <f t="shared" si="13"/>
        <v>23.435198303454566</v>
      </c>
      <c r="S11" s="0">
        <f t="shared" si="0"/>
        <v>8.5274660176927188</v>
      </c>
      <c r="T11" s="0">
        <f t="shared" si="14"/>
        <v>3.6776948522523107</v>
      </c>
      <c r="U11" s="0">
        <f t="shared" si="15"/>
        <v>0.04301907446197821</v>
      </c>
      <c r="V11" s="0">
        <f t="shared" si="16"/>
        <v>-4.58941210532732</v>
      </c>
      <c r="W11" s="0">
        <f t="shared" si="17"/>
        <v>94.184859293825255</v>
      </c>
      <c r="X11" s="8">
        <f t="shared" si="18"/>
        <v>10.733784398406478</v>
      </c>
      <c r="Y11" s="8">
        <f t="shared" si="19"/>
        <v>10.472159789256963</v>
      </c>
      <c r="Z11" s="8">
        <f t="shared" si="20"/>
        <v>10.995409007555992</v>
      </c>
      <c r="AA11" s="9">
        <f t="shared" si="21"/>
        <v>753.478874350602</v>
      </c>
      <c r="AB11" s="0">
        <f t="shared" si="22"/>
        <v>1163.3504662946725</v>
      </c>
      <c r="AC11" s="0">
        <f t="shared" si="23"/>
        <v>110.83761657366813</v>
      </c>
      <c r="AD11" s="0">
        <f t="shared" si="24"/>
        <v>103.33560351628617</v>
      </c>
      <c r="AE11" s="0">
        <f t="shared" si="25"/>
        <v>-13.33560351628617</v>
      </c>
      <c r="AF11" s="0">
        <f t="shared" si="26"/>
        <v>0.024341246358355852</v>
      </c>
      <c r="AG11" s="0">
        <f t="shared" si="27"/>
        <v>-13.311262269927814</v>
      </c>
      <c r="AH11" s="0">
        <f t="shared" si="28"/>
        <v>286.56170518506781</v>
      </c>
    </row>
    <row r="12">
      <c r="D12" s="2" t="str">
        <f t="shared" si="1"/>
        <v>4/9/2018</v>
      </c>
      <c r="E12" s="8">
        <f t="shared" si="29"/>
        <v>0.04583333333333333</v>
      </c>
      <c r="F12" s="3">
        <f t="shared" si="2"/>
        <v>2458207.5458333334</v>
      </c>
      <c r="G12" s="4">
        <f t="shared" si="3"/>
        <v>0.18241056354095539</v>
      </c>
      <c r="I12" s="0">
        <f t="shared" si="4"/>
        <v>7.387182687083623</v>
      </c>
      <c r="J12" s="0">
        <f t="shared" si="5"/>
        <v>6924.1361552239387</v>
      </c>
      <c r="K12" s="0">
        <f t="shared" si="6"/>
        <v>0.016700961791373575</v>
      </c>
      <c r="L12" s="0">
        <f t="shared" si="7"/>
        <v>1.9074938344924108</v>
      </c>
      <c r="M12" s="0">
        <f t="shared" si="8"/>
        <v>9.294676521576033</v>
      </c>
      <c r="N12" s="0">
        <f t="shared" si="9"/>
        <v>6926.0436490584307</v>
      </c>
      <c r="O12" s="0">
        <f t="shared" si="10"/>
        <v>0.99857143400331827</v>
      </c>
      <c r="P12" s="0">
        <f t="shared" si="11"/>
        <v>9.2854473345947213</v>
      </c>
      <c r="Q12" s="0">
        <f t="shared" si="12"/>
        <v>23.436919011344536</v>
      </c>
      <c r="R12" s="0">
        <f t="shared" si="13"/>
        <v>23.43519830927033</v>
      </c>
      <c r="S12" s="0">
        <f t="shared" si="0"/>
        <v>8.5312599858252813</v>
      </c>
      <c r="T12" s="0">
        <f t="shared" si="14"/>
        <v>3.6793145343601918</v>
      </c>
      <c r="U12" s="0">
        <f t="shared" si="15"/>
        <v>0.04301907448393693</v>
      </c>
      <c r="V12" s="0">
        <f t="shared" si="16"/>
        <v>-4.5881624577262841</v>
      </c>
      <c r="W12" s="0">
        <f t="shared" si="17"/>
        <v>94.186230136051336</v>
      </c>
      <c r="X12" s="8">
        <f t="shared" si="18"/>
        <v>10.733783530595643</v>
      </c>
      <c r="Y12" s="8">
        <f t="shared" si="19"/>
        <v>10.472155113551056</v>
      </c>
      <c r="Z12" s="8">
        <f t="shared" si="20"/>
        <v>10.99541194764023</v>
      </c>
      <c r="AA12" s="9">
        <f t="shared" si="21"/>
        <v>753.48984108841069</v>
      </c>
      <c r="AB12" s="0">
        <f t="shared" si="22"/>
        <v>1169.3517159422736</v>
      </c>
      <c r="AC12" s="0">
        <f t="shared" si="23"/>
        <v>112.3379289855684</v>
      </c>
      <c r="AD12" s="0">
        <f t="shared" si="24"/>
        <v>104.43290160363532</v>
      </c>
      <c r="AE12" s="0">
        <f t="shared" si="25"/>
        <v>-14.432901603635315</v>
      </c>
      <c r="AF12" s="0">
        <f t="shared" si="26"/>
        <v>0.022419211828628438</v>
      </c>
      <c r="AG12" s="0">
        <f t="shared" si="27"/>
        <v>-14.410482391806687</v>
      </c>
      <c r="AH12" s="0">
        <f t="shared" si="28"/>
        <v>287.61101455044258</v>
      </c>
    </row>
    <row r="13">
      <c r="D13" s="2" t="str">
        <f t="shared" si="1"/>
        <v>4/9/2018</v>
      </c>
      <c r="E13" s="8">
        <f t="shared" si="29"/>
        <v>0.049999999999999996</v>
      </c>
      <c r="F13" s="3">
        <f t="shared" si="2"/>
        <v>2458207.55</v>
      </c>
      <c r="G13" s="4">
        <f t="shared" si="3"/>
        <v>0.1824106776180647</v>
      </c>
      <c r="I13" s="0">
        <f t="shared" si="4"/>
        <v>7.39128955085198</v>
      </c>
      <c r="J13" s="0">
        <f t="shared" si="5"/>
        <v>6924.1402618915281</v>
      </c>
      <c r="K13" s="0">
        <f t="shared" si="6"/>
        <v>0.016700961786572842</v>
      </c>
      <c r="L13" s="0">
        <f t="shared" si="7"/>
        <v>1.9075050201841171</v>
      </c>
      <c r="M13" s="0">
        <f t="shared" si="8"/>
        <v>9.2987945710360975</v>
      </c>
      <c r="N13" s="0">
        <f t="shared" si="9"/>
        <v>6926.0477669117126</v>
      </c>
      <c r="O13" s="0">
        <f t="shared" si="10"/>
        <v>0.998572628360649</v>
      </c>
      <c r="P13" s="0">
        <f t="shared" si="11"/>
        <v>9.2895653716823379</v>
      </c>
      <c r="Q13" s="0">
        <f t="shared" si="12"/>
        <v>23.436919009861057</v>
      </c>
      <c r="R13" s="0">
        <f t="shared" si="13"/>
        <v>23.435198315086119</v>
      </c>
      <c r="S13" s="0">
        <f t="shared" si="0"/>
        <v>8.5350539582512326</v>
      </c>
      <c r="T13" s="0">
        <f t="shared" si="14"/>
        <v>3.6809341963248965</v>
      </c>
      <c r="U13" s="0">
        <f t="shared" si="15"/>
        <v>0.043019074505895739</v>
      </c>
      <c r="V13" s="0">
        <f t="shared" si="16"/>
        <v>-4.5869128305090383</v>
      </c>
      <c r="W13" s="0">
        <f t="shared" si="17"/>
        <v>94.187600969486525</v>
      </c>
      <c r="X13" s="8">
        <f t="shared" si="18"/>
        <v>10.733782662798964</v>
      </c>
      <c r="Y13" s="8">
        <f t="shared" si="19"/>
        <v>10.472150437883723</v>
      </c>
      <c r="Z13" s="8">
        <f t="shared" si="20"/>
        <v>10.995414887714205</v>
      </c>
      <c r="AA13" s="9">
        <f t="shared" si="21"/>
        <v>753.5008077558922</v>
      </c>
      <c r="AB13" s="0">
        <f t="shared" si="22"/>
        <v>1175.3529655694911</v>
      </c>
      <c r="AC13" s="0">
        <f t="shared" si="23"/>
        <v>113.83824139237277</v>
      </c>
      <c r="AD13" s="0">
        <f t="shared" si="24"/>
        <v>105.52378735247626</v>
      </c>
      <c r="AE13" s="0">
        <f t="shared" si="25"/>
        <v>-15.523787352476262</v>
      </c>
      <c r="AF13" s="0">
        <f t="shared" si="26"/>
        <v>0.020772455004156205</v>
      </c>
      <c r="AG13" s="0">
        <f t="shared" si="27"/>
        <v>-15.503014897472106</v>
      </c>
      <c r="AH13" s="0">
        <f t="shared" si="28"/>
        <v>288.67259520692323</v>
      </c>
    </row>
    <row r="14">
      <c r="D14" s="2" t="str">
        <f t="shared" si="1"/>
        <v>4/9/2018</v>
      </c>
      <c r="E14" s="8">
        <f t="shared" si="29"/>
        <v>0.054166666666666662</v>
      </c>
      <c r="F14" s="3">
        <f t="shared" si="2"/>
        <v>2458207.5541666667</v>
      </c>
      <c r="G14" s="4">
        <f t="shared" si="3"/>
        <v>0.18241079169518679</v>
      </c>
      <c r="I14" s="0">
        <f t="shared" si="4"/>
        <v>7.395396415079631</v>
      </c>
      <c r="J14" s="0">
        <f t="shared" si="5"/>
        <v>6924.1443685595759</v>
      </c>
      <c r="K14" s="0">
        <f t="shared" si="6"/>
        <v>0.016700961781772109</v>
      </c>
      <c r="L14" s="0">
        <f t="shared" si="7"/>
        <v>1.9075161960264573</v>
      </c>
      <c r="M14" s="0">
        <f t="shared" si="8"/>
        <v>9.3029126111060876</v>
      </c>
      <c r="N14" s="0">
        <f t="shared" si="9"/>
        <v>6926.0518847556023</v>
      </c>
      <c r="O14" s="0">
        <f t="shared" si="10"/>
        <v>0.99857382272404238</v>
      </c>
      <c r="P14" s="0">
        <f t="shared" si="11"/>
        <v>9.2936833993799333</v>
      </c>
      <c r="Q14" s="0">
        <f t="shared" si="12"/>
        <v>23.436919008377579</v>
      </c>
      <c r="R14" s="0">
        <f t="shared" si="13"/>
        <v>23.435198320901932</v>
      </c>
      <c r="S14" s="0">
        <f t="shared" si="0"/>
        <v>8.5388479358250535</v>
      </c>
      <c r="T14" s="0">
        <f t="shared" si="14"/>
        <v>3.6825538385016432</v>
      </c>
      <c r="U14" s="0">
        <f t="shared" si="15"/>
        <v>0.043019074527854646</v>
      </c>
      <c r="V14" s="0">
        <f t="shared" si="16"/>
        <v>-4.5856632234191688</v>
      </c>
      <c r="W14" s="0">
        <f t="shared" si="17"/>
        <v>94.188971794434181</v>
      </c>
      <c r="X14" s="8">
        <f t="shared" si="18"/>
        <v>10.733781795016263</v>
      </c>
      <c r="Y14" s="8">
        <f t="shared" si="19"/>
        <v>10.472145762253946</v>
      </c>
      <c r="Z14" s="8">
        <f t="shared" si="20"/>
        <v>10.99541782777858</v>
      </c>
      <c r="AA14" s="9">
        <f t="shared" si="21"/>
        <v>753.51177435547345</v>
      </c>
      <c r="AB14" s="0">
        <f t="shared" si="22"/>
        <v>1181.3542151765814</v>
      </c>
      <c r="AC14" s="0">
        <f t="shared" si="23"/>
        <v>115.33855379414535</v>
      </c>
      <c r="AD14" s="0">
        <f t="shared" si="24"/>
        <v>106.60780595867504</v>
      </c>
      <c r="AE14" s="0">
        <f t="shared" si="25"/>
        <v>-16.607805958675044</v>
      </c>
      <c r="AF14" s="0">
        <f t="shared" si="26"/>
        <v>0.019345453060720146</v>
      </c>
      <c r="AG14" s="0">
        <f t="shared" si="27"/>
        <v>-16.588460505614325</v>
      </c>
      <c r="AH14" s="0">
        <f t="shared" si="28"/>
        <v>289.74733463421484</v>
      </c>
    </row>
    <row r="15">
      <c r="D15" s="2" t="str">
        <f t="shared" si="1"/>
        <v>4/9/2018</v>
      </c>
      <c r="E15" s="8">
        <f t="shared" si="29"/>
        <v>0.058333333333333327</v>
      </c>
      <c r="F15" s="3">
        <f t="shared" si="2"/>
        <v>2458207.5583333331</v>
      </c>
      <c r="G15" s="4">
        <f t="shared" si="3"/>
        <v>0.18241090577229613</v>
      </c>
      <c r="I15" s="0">
        <f t="shared" si="4"/>
        <v>7.399503278847078</v>
      </c>
      <c r="J15" s="0">
        <f t="shared" si="5"/>
        <v>6924.1484752271663</v>
      </c>
      <c r="K15" s="0">
        <f t="shared" si="6"/>
        <v>0.016700961776971376</v>
      </c>
      <c r="L15" s="0">
        <f t="shared" si="7"/>
        <v>1.9075273620169255</v>
      </c>
      <c r="M15" s="0">
        <f t="shared" si="8"/>
        <v>9.3070306408640029</v>
      </c>
      <c r="N15" s="0">
        <f t="shared" si="9"/>
        <v>6926.0560025891828</v>
      </c>
      <c r="O15" s="0">
        <f t="shared" si="10"/>
        <v>0.99857501709322682</v>
      </c>
      <c r="P15" s="0">
        <f t="shared" si="11"/>
        <v>9.2978014167655072</v>
      </c>
      <c r="Q15" s="0">
        <f t="shared" si="12"/>
        <v>23.436919006894097</v>
      </c>
      <c r="R15" s="0">
        <f t="shared" si="13"/>
        <v>23.435198326717767</v>
      </c>
      <c r="S15" s="0">
        <f t="shared" si="0"/>
        <v>8.5426419177032074</v>
      </c>
      <c r="T15" s="0">
        <f t="shared" si="14"/>
        <v>3.6841734605207583</v>
      </c>
      <c r="U15" s="0">
        <f t="shared" si="15"/>
        <v>0.04301907454981363</v>
      </c>
      <c r="V15" s="0">
        <f t="shared" si="16"/>
        <v>-4.584413636759626</v>
      </c>
      <c r="W15" s="0">
        <f t="shared" si="17"/>
        <v>94.19034261058421</v>
      </c>
      <c r="X15" s="8">
        <f t="shared" si="18"/>
        <v>10.73378092724775</v>
      </c>
      <c r="Y15" s="8">
        <f t="shared" si="19"/>
        <v>10.472141086662793</v>
      </c>
      <c r="Z15" s="8">
        <f t="shared" si="20"/>
        <v>10.995420767832707</v>
      </c>
      <c r="AA15" s="9">
        <f t="shared" si="21"/>
        <v>753.52274088467368</v>
      </c>
      <c r="AB15" s="0">
        <f t="shared" si="22"/>
        <v>1187.3554647632409</v>
      </c>
      <c r="AC15" s="0">
        <f t="shared" si="23"/>
        <v>116.83886619081022</v>
      </c>
      <c r="AD15" s="0">
        <f t="shared" si="24"/>
        <v>107.68448526591777</v>
      </c>
      <c r="AE15" s="0">
        <f t="shared" si="25"/>
        <v>-17.684485265917772</v>
      </c>
      <c r="AF15" s="0">
        <f t="shared" si="26"/>
        <v>0.018096716428078613</v>
      </c>
      <c r="AG15" s="0">
        <f t="shared" si="27"/>
        <v>-17.666388549489692</v>
      </c>
      <c r="AH15" s="0">
        <f t="shared" si="28"/>
        <v>290.83613642995368</v>
      </c>
    </row>
    <row r="16">
      <c r="D16" s="2" t="str">
        <f t="shared" si="1"/>
        <v>4/9/2018</v>
      </c>
      <c r="E16" s="8">
        <f t="shared" si="29"/>
        <v>0.062499999999999993</v>
      </c>
      <c r="F16" s="3">
        <f t="shared" si="2"/>
        <v>2458207.5625</v>
      </c>
      <c r="G16" s="4">
        <f t="shared" si="3"/>
        <v>0.18241101984941821</v>
      </c>
      <c r="I16" s="0">
        <f t="shared" si="4"/>
        <v>7.4036101430756389</v>
      </c>
      <c r="J16" s="0">
        <f t="shared" si="5"/>
        <v>6924.152581895215</v>
      </c>
      <c r="K16" s="0">
        <f t="shared" si="6"/>
        <v>0.016700961772170644</v>
      </c>
      <c r="L16" s="0">
        <f t="shared" si="7"/>
        <v>1.9075385181579971</v>
      </c>
      <c r="M16" s="0">
        <f t="shared" si="8"/>
        <v>9.311148661233636</v>
      </c>
      <c r="N16" s="0">
        <f t="shared" si="9"/>
        <v>6926.0601204133727</v>
      </c>
      <c r="O16" s="0">
        <f t="shared" si="10"/>
        <v>0.99857621146846176</v>
      </c>
      <c r="P16" s="0">
        <f t="shared" si="11"/>
        <v>9.30191942476285</v>
      </c>
      <c r="Q16" s="0">
        <f t="shared" si="12"/>
        <v>23.436919005410619</v>
      </c>
      <c r="R16" s="0">
        <f t="shared" si="13"/>
        <v>23.435198332533634</v>
      </c>
      <c r="S16" s="0">
        <f t="shared" si="0"/>
        <v>8.54643590474269</v>
      </c>
      <c r="T16" s="0">
        <f t="shared" si="14"/>
        <v>3.6857930627385267</v>
      </c>
      <c r="U16" s="0">
        <f t="shared" si="15"/>
        <v>0.043019074571772738</v>
      </c>
      <c r="V16" s="0">
        <f t="shared" si="16"/>
        <v>-4.5831640702731429</v>
      </c>
      <c r="W16" s="0">
        <f t="shared" si="17"/>
        <v>94.1917134182409</v>
      </c>
      <c r="X16" s="8">
        <f t="shared" si="18"/>
        <v>10.733780059493245</v>
      </c>
      <c r="Y16" s="8">
        <f t="shared" si="19"/>
        <v>10.472136411109243</v>
      </c>
      <c r="Z16" s="8">
        <f t="shared" si="20"/>
        <v>10.995423707877247</v>
      </c>
      <c r="AA16" s="9">
        <f t="shared" si="21"/>
        <v>753.53370734592716</v>
      </c>
      <c r="AB16" s="0">
        <f t="shared" si="22"/>
        <v>1193.3567143297259</v>
      </c>
      <c r="AC16" s="0">
        <f t="shared" si="23"/>
        <v>118.33917858243149</v>
      </c>
      <c r="AD16" s="0">
        <f t="shared" si="24"/>
        <v>108.75333451388003</v>
      </c>
      <c r="AE16" s="0">
        <f t="shared" si="25"/>
        <v>-18.753334513880034</v>
      </c>
      <c r="AF16" s="0">
        <f t="shared" si="26"/>
        <v>0.016994622403736743</v>
      </c>
      <c r="AG16" s="0">
        <f t="shared" si="27"/>
        <v>-18.736339891476298</v>
      </c>
      <c r="AH16" s="0">
        <f t="shared" si="28"/>
        <v>291.93992071182504</v>
      </c>
    </row>
    <row r="17">
      <c r="D17" s="2" t="str">
        <f t="shared" si="1"/>
        <v>4/9/2018</v>
      </c>
      <c r="E17" s="8">
        <f t="shared" si="29"/>
        <v>0.066666666666666666</v>
      </c>
      <c r="F17" s="3">
        <f t="shared" si="2"/>
        <v>2458207.5666666669</v>
      </c>
      <c r="G17" s="4">
        <f t="shared" si="3"/>
        <v>0.18241113392654029</v>
      </c>
      <c r="I17" s="0">
        <f t="shared" si="4"/>
        <v>7.40771700730329</v>
      </c>
      <c r="J17" s="0">
        <f t="shared" si="5"/>
        <v>6924.1566885632628</v>
      </c>
      <c r="K17" s="0">
        <f t="shared" si="6"/>
        <v>0.016700961767369911</v>
      </c>
      <c r="L17" s="0">
        <f t="shared" si="7"/>
        <v>1.907549664448414</v>
      </c>
      <c r="M17" s="0">
        <f t="shared" si="8"/>
        <v>9.3152666717517043</v>
      </c>
      <c r="N17" s="0">
        <f t="shared" si="9"/>
        <v>6926.064238227711</v>
      </c>
      <c r="O17" s="0">
        <f t="shared" si="10"/>
        <v>0.998577405849608</v>
      </c>
      <c r="P17" s="0">
        <f t="shared" si="11"/>
        <v>9.30603742290868</v>
      </c>
      <c r="Q17" s="0">
        <f t="shared" si="12"/>
        <v>23.436919003927141</v>
      </c>
      <c r="R17" s="0">
        <f t="shared" si="13"/>
        <v>23.435198338349526</v>
      </c>
      <c r="S17" s="0">
        <f t="shared" si="0"/>
        <v>8.5502298965225787</v>
      </c>
      <c r="T17" s="0">
        <f t="shared" si="14"/>
        <v>3.6874126449656934</v>
      </c>
      <c r="U17" s="0">
        <f t="shared" si="15"/>
        <v>0.043019074593731943</v>
      </c>
      <c r="V17" s="0">
        <f t="shared" si="16"/>
        <v>-4.581914524123472</v>
      </c>
      <c r="W17" s="0">
        <f t="shared" si="17"/>
        <v>94.193084217246778</v>
      </c>
      <c r="X17" s="8">
        <f t="shared" si="18"/>
        <v>10.733779191752863</v>
      </c>
      <c r="Y17" s="8">
        <f t="shared" si="19"/>
        <v>10.472131735593845</v>
      </c>
      <c r="Z17" s="8">
        <f t="shared" si="20"/>
        <v>10.995426647911881</v>
      </c>
      <c r="AA17" s="9">
        <f t="shared" si="21"/>
        <v>753.54467373797422</v>
      </c>
      <c r="AB17" s="0">
        <f t="shared" si="22"/>
        <v>1199.3579638758765</v>
      </c>
      <c r="AC17" s="0">
        <f t="shared" si="23"/>
        <v>119.83949096896913</v>
      </c>
      <c r="AD17" s="0">
        <f t="shared" si="24"/>
        <v>109.8138430600131</v>
      </c>
      <c r="AE17" s="0">
        <f t="shared" si="25"/>
        <v>-19.8138430600131</v>
      </c>
      <c r="AF17" s="0">
        <f t="shared" si="26"/>
        <v>0.016014650215931268</v>
      </c>
      <c r="AG17" s="0">
        <f t="shared" si="27"/>
        <v>-19.797828409797166</v>
      </c>
      <c r="AH17" s="0">
        <f t="shared" si="28"/>
        <v>293.05962431384489</v>
      </c>
    </row>
    <row r="18">
      <c r="D18" s="2" t="str">
        <f t="shared" si="1"/>
        <v>4/9/2018</v>
      </c>
      <c r="E18" s="8">
        <f t="shared" si="29"/>
        <v>0.070833333333333331</v>
      </c>
      <c r="F18" s="3">
        <f t="shared" si="2"/>
        <v>2458207.5708333333</v>
      </c>
      <c r="G18" s="4">
        <f t="shared" si="3"/>
        <v>0.18241124800364961</v>
      </c>
      <c r="I18" s="0">
        <f t="shared" si="4"/>
        <v>7.4118238710716469</v>
      </c>
      <c r="J18" s="0">
        <f t="shared" si="5"/>
        <v>6924.1607952308523</v>
      </c>
      <c r="K18" s="0">
        <f t="shared" si="6"/>
        <v>0.016700961762569178</v>
      </c>
      <c r="L18" s="0">
        <f t="shared" si="7"/>
        <v>1.9075608008869196</v>
      </c>
      <c r="M18" s="0">
        <f t="shared" si="8"/>
        <v>9.3193846719585665</v>
      </c>
      <c r="N18" s="0">
        <f t="shared" si="9"/>
        <v>6926.0683560317393</v>
      </c>
      <c r="O18" s="0">
        <f t="shared" si="10"/>
        <v>0.99857860023652578</v>
      </c>
      <c r="P18" s="0">
        <f t="shared" si="11"/>
        <v>9.31015541074336</v>
      </c>
      <c r="Q18" s="0">
        <f t="shared" si="12"/>
        <v>23.436919002443663</v>
      </c>
      <c r="R18" s="0">
        <f t="shared" si="13"/>
        <v>23.435198344165439</v>
      </c>
      <c r="S18" s="0">
        <f t="shared" si="0"/>
        <v>8.5540238926252989</v>
      </c>
      <c r="T18" s="0">
        <f t="shared" si="14"/>
        <v>3.6890322070144426</v>
      </c>
      <c r="U18" s="0">
        <f t="shared" si="15"/>
        <v>0.043019074615691211</v>
      </c>
      <c r="V18" s="0">
        <f t="shared" si="16"/>
        <v>-4.5806649984732077</v>
      </c>
      <c r="W18" s="0">
        <f t="shared" si="17"/>
        <v>94.194455007445683</v>
      </c>
      <c r="X18" s="8">
        <f t="shared" si="18"/>
        <v>10.733778324026717</v>
      </c>
      <c r="Y18" s="8">
        <f t="shared" si="19"/>
        <v>10.472127060117145</v>
      </c>
      <c r="Z18" s="8">
        <f t="shared" si="20"/>
        <v>10.99542958793629</v>
      </c>
      <c r="AA18" s="9">
        <f t="shared" si="21"/>
        <v>753.55564005956546</v>
      </c>
      <c r="AB18" s="0">
        <f t="shared" si="22"/>
        <v>1205.3592134015271</v>
      </c>
      <c r="AC18" s="0">
        <f t="shared" si="23"/>
        <v>121.33980335038177</v>
      </c>
      <c r="AD18" s="0">
        <f t="shared" si="24"/>
        <v>110.86547907544265</v>
      </c>
      <c r="AE18" s="0">
        <f t="shared" si="25"/>
        <v>-20.86547907544265</v>
      </c>
      <c r="AF18" s="0">
        <f t="shared" si="26"/>
        <v>0.015137496781411139</v>
      </c>
      <c r="AG18" s="0">
        <f t="shared" si="27"/>
        <v>-20.85034157866124</v>
      </c>
      <c r="AH18" s="0">
        <f t="shared" si="28"/>
        <v>294.19620074802674</v>
      </c>
    </row>
    <row r="19">
      <c r="D19" s="2" t="str">
        <f t="shared" si="1"/>
        <v>4/9/2018</v>
      </c>
      <c r="E19" s="8">
        <f t="shared" si="29"/>
        <v>0.075</v>
      </c>
      <c r="F19" s="3">
        <f t="shared" si="2"/>
        <v>2458207.575</v>
      </c>
      <c r="G19" s="4">
        <f t="shared" si="3"/>
        <v>0.18241136208077169</v>
      </c>
      <c r="I19" s="0">
        <f t="shared" si="4"/>
        <v>7.4159307352983888</v>
      </c>
      <c r="J19" s="0">
        <f t="shared" si="5"/>
        <v>6924.1649018988992</v>
      </c>
      <c r="K19" s="0">
        <f t="shared" si="6"/>
        <v>0.016700961757768445</v>
      </c>
      <c r="L19" s="0">
        <f t="shared" si="7"/>
        <v>1.9075719274759837</v>
      </c>
      <c r="M19" s="0">
        <f t="shared" si="8"/>
        <v>9.3235026627743718</v>
      </c>
      <c r="N19" s="0">
        <f t="shared" si="9"/>
        <v>6926.0724738263752</v>
      </c>
      <c r="O19" s="0">
        <f t="shared" si="10"/>
        <v>0.99857979462947544</v>
      </c>
      <c r="P19" s="0">
        <f t="shared" si="11"/>
        <v>9.3142733891870328</v>
      </c>
      <c r="Q19" s="0">
        <f t="shared" si="12"/>
        <v>23.436919000960184</v>
      </c>
      <c r="R19" s="0">
        <f t="shared" si="13"/>
        <v>23.435198349981384</v>
      </c>
      <c r="S19" s="0">
        <f t="shared" si="0"/>
        <v>8.5578178939045024</v>
      </c>
      <c r="T19" s="0">
        <f t="shared" si="14"/>
        <v>3.6906517492396138</v>
      </c>
      <c r="U19" s="0">
        <f t="shared" si="15"/>
        <v>0.04301907463765061</v>
      </c>
      <c r="V19" s="0">
        <f t="shared" si="16"/>
        <v>-4.579415493066243</v>
      </c>
      <c r="W19" s="0">
        <f t="shared" si="17"/>
        <v>94.195825789140642</v>
      </c>
      <c r="X19" s="8">
        <f t="shared" si="18"/>
        <v>10.733777456314629</v>
      </c>
      <c r="Y19" s="8">
        <f t="shared" si="19"/>
        <v>10.472122384678126</v>
      </c>
      <c r="Z19" s="8">
        <f t="shared" si="20"/>
        <v>10.995432527951131</v>
      </c>
      <c r="AA19" s="9">
        <f t="shared" si="21"/>
        <v>753.56660631312513</v>
      </c>
      <c r="AB19" s="0">
        <f t="shared" si="22"/>
        <v>1211.3604629069341</v>
      </c>
      <c r="AC19" s="0">
        <f t="shared" si="23"/>
        <v>122.84011572673353</v>
      </c>
      <c r="AD19" s="0">
        <f t="shared" si="24"/>
        <v>111.90768822029204</v>
      </c>
      <c r="AE19" s="0">
        <f t="shared" si="25"/>
        <v>-21.907688220292044</v>
      </c>
      <c r="AF19" s="0">
        <f t="shared" si="26"/>
        <v>0.014347762401260032</v>
      </c>
      <c r="AG19" s="0">
        <f t="shared" si="27"/>
        <v>-21.893340457890783</v>
      </c>
      <c r="AH19" s="0">
        <f t="shared" si="28"/>
        <v>295.350619892513</v>
      </c>
    </row>
    <row r="20">
      <c r="D20" s="2" t="str">
        <f t="shared" si="1"/>
        <v>4/9/2018</v>
      </c>
      <c r="E20" s="8">
        <f t="shared" si="29"/>
        <v>0.079166666666666663</v>
      </c>
      <c r="F20" s="3">
        <f t="shared" si="2"/>
        <v>2458207.5791666666</v>
      </c>
      <c r="G20" s="4">
        <f t="shared" si="3"/>
        <v>0.18241147615788103</v>
      </c>
      <c r="I20" s="0">
        <f t="shared" si="4"/>
        <v>7.4200375990676548</v>
      </c>
      <c r="J20" s="0">
        <f t="shared" si="5"/>
        <v>6924.1690085664895</v>
      </c>
      <c r="K20" s="0">
        <f t="shared" si="6"/>
        <v>0.016700961752967713</v>
      </c>
      <c r="L20" s="0">
        <f t="shared" si="7"/>
        <v>1.9075830442131192</v>
      </c>
      <c r="M20" s="0">
        <f t="shared" si="8"/>
        <v>9.327620643280774</v>
      </c>
      <c r="N20" s="0">
        <f t="shared" si="9"/>
        <v>6926.076591610703</v>
      </c>
      <c r="O20" s="0">
        <f t="shared" si="10"/>
        <v>0.998580989028185</v>
      </c>
      <c r="P20" s="0">
        <f t="shared" si="11"/>
        <v>9.3183913573213548</v>
      </c>
      <c r="Q20" s="0">
        <f t="shared" si="12"/>
        <v>23.436918999476703</v>
      </c>
      <c r="R20" s="0">
        <f t="shared" si="13"/>
        <v>23.435198355797347</v>
      </c>
      <c r="S20" s="0">
        <f t="shared" si="0"/>
        <v>8.5616118995199955</v>
      </c>
      <c r="T20" s="0">
        <f t="shared" si="14"/>
        <v>3.692271271272991</v>
      </c>
      <c r="U20" s="0">
        <f t="shared" si="15"/>
        <v>0.043019074659610079</v>
      </c>
      <c r="V20" s="0">
        <f t="shared" si="16"/>
        <v>-4.5781660082043816</v>
      </c>
      <c r="W20" s="0">
        <f t="shared" si="17"/>
        <v>94.197196562022754</v>
      </c>
      <c r="X20" s="8">
        <f t="shared" si="18"/>
        <v>10.733776588616809</v>
      </c>
      <c r="Y20" s="8">
        <f t="shared" si="19"/>
        <v>10.472117709277857</v>
      </c>
      <c r="Z20" s="8">
        <f t="shared" si="20"/>
        <v>10.995435467955762</v>
      </c>
      <c r="AA20" s="9">
        <f t="shared" si="21"/>
        <v>753.577572496182</v>
      </c>
      <c r="AB20" s="0">
        <f t="shared" si="22"/>
        <v>1217.3617123917957</v>
      </c>
      <c r="AC20" s="0">
        <f t="shared" si="23"/>
        <v>124.34042809794892</v>
      </c>
      <c r="AD20" s="0">
        <f t="shared" si="24"/>
        <v>112.93989230535936</v>
      </c>
      <c r="AE20" s="0">
        <f t="shared" si="25"/>
        <v>-22.939892305359365</v>
      </c>
      <c r="AF20" s="0">
        <f t="shared" si="26"/>
        <v>0.013633014941084749</v>
      </c>
      <c r="AG20" s="0">
        <f t="shared" si="27"/>
        <v>-22.92625929041828</v>
      </c>
      <c r="AH20" s="0">
        <f t="shared" si="28"/>
        <v>296.5238673624558</v>
      </c>
    </row>
    <row r="21">
      <c r="D21" s="2" t="str">
        <f t="shared" si="1"/>
        <v>4/9/2018</v>
      </c>
      <c r="E21" s="8">
        <f t="shared" si="29"/>
        <v>0.083333333333333329</v>
      </c>
      <c r="F21" s="3">
        <f t="shared" si="2"/>
        <v>2458207.5833333335</v>
      </c>
      <c r="G21" s="4">
        <f t="shared" si="3"/>
        <v>0.18241159023500311</v>
      </c>
      <c r="I21" s="0">
        <f t="shared" si="4"/>
        <v>7.4241444632953062</v>
      </c>
      <c r="J21" s="0">
        <f t="shared" si="5"/>
        <v>6924.1731152345392</v>
      </c>
      <c r="K21" s="0">
        <f t="shared" si="6"/>
        <v>0.01670096174816698</v>
      </c>
      <c r="L21" s="0">
        <f t="shared" si="7"/>
        <v>1.9075941511007903</v>
      </c>
      <c r="M21" s="0">
        <f t="shared" si="8"/>
        <v>9.3317386143960963</v>
      </c>
      <c r="N21" s="0">
        <f t="shared" si="9"/>
        <v>6926.08070938564</v>
      </c>
      <c r="O21" s="0">
        <f t="shared" si="10"/>
        <v>0.99858218343291461</v>
      </c>
      <c r="P21" s="0">
        <f t="shared" si="11"/>
        <v>9.32250931606465</v>
      </c>
      <c r="Q21" s="0">
        <f t="shared" si="12"/>
        <v>23.436918997993224</v>
      </c>
      <c r="R21" s="0">
        <f t="shared" si="13"/>
        <v>23.435198361613338</v>
      </c>
      <c r="S21" s="0">
        <f t="shared" si="0"/>
        <v>8.5654059103237579</v>
      </c>
      <c r="T21" s="0">
        <f t="shared" si="14"/>
        <v>3.6938907734686888</v>
      </c>
      <c r="U21" s="0">
        <f t="shared" si="15"/>
        <v>0.043019074681569652</v>
      </c>
      <c r="V21" s="0">
        <f t="shared" si="16"/>
        <v>-4.5769165436320991</v>
      </c>
      <c r="W21" s="0">
        <f t="shared" si="17"/>
        <v>94.1985673263945</v>
      </c>
      <c r="X21" s="8">
        <f t="shared" si="18"/>
        <v>10.733775720933078</v>
      </c>
      <c r="Y21" s="8">
        <f t="shared" si="19"/>
        <v>10.472113033915315</v>
      </c>
      <c r="Z21" s="8">
        <f t="shared" si="20"/>
        <v>10.995438407950841</v>
      </c>
      <c r="AA21" s="9">
        <f t="shared" si="21"/>
        <v>753.588538611156</v>
      </c>
      <c r="AB21" s="0">
        <f t="shared" si="22"/>
        <v>1223.3629618563682</v>
      </c>
      <c r="AC21" s="0">
        <f t="shared" si="23"/>
        <v>125.84074046409205</v>
      </c>
      <c r="AD21" s="0">
        <f t="shared" si="24"/>
        <v>113.96148794519394</v>
      </c>
      <c r="AE21" s="0">
        <f t="shared" si="25"/>
        <v>-23.961487945193937</v>
      </c>
      <c r="AF21" s="0">
        <f t="shared" si="26"/>
        <v>0.012983111179573348</v>
      </c>
      <c r="AG21" s="0">
        <f t="shared" si="27"/>
        <v>-23.948504834014365</v>
      </c>
      <c r="AH21" s="0">
        <f t="shared" si="28"/>
        <v>297.71694352053754</v>
      </c>
    </row>
    <row r="22">
      <c r="D22" s="2" t="str">
        <f t="shared" si="1"/>
        <v>4/9/2018</v>
      </c>
      <c r="E22" s="8">
        <f t="shared" si="29"/>
        <v>0.0875</v>
      </c>
      <c r="F22" s="3">
        <f t="shared" si="2"/>
        <v>2458207.5875</v>
      </c>
      <c r="G22" s="4">
        <f t="shared" si="3"/>
        <v>0.18241170431211243</v>
      </c>
      <c r="I22" s="0">
        <f t="shared" si="4"/>
        <v>7.4282513270636628</v>
      </c>
      <c r="J22" s="0">
        <f t="shared" si="5"/>
        <v>6924.1772219021268</v>
      </c>
      <c r="K22" s="0">
        <f t="shared" si="6"/>
        <v>0.016700961743366247</v>
      </c>
      <c r="L22" s="0">
        <f t="shared" si="7"/>
        <v>1.907605248136494</v>
      </c>
      <c r="M22" s="0">
        <f t="shared" si="8"/>
        <v>9.3358565752001574</v>
      </c>
      <c r="N22" s="0">
        <f t="shared" si="9"/>
        <v>6926.0848271502637</v>
      </c>
      <c r="O22" s="0">
        <f t="shared" si="10"/>
        <v>0.99858337784339013</v>
      </c>
      <c r="P22" s="0">
        <f t="shared" si="11"/>
        <v>9.3266272644967376</v>
      </c>
      <c r="Q22" s="0">
        <f t="shared" si="12"/>
        <v>23.436918996509746</v>
      </c>
      <c r="R22" s="0">
        <f t="shared" si="13"/>
        <v>23.435198367429358</v>
      </c>
      <c r="S22" s="0">
        <f t="shared" si="0"/>
        <v>8.5691999254739</v>
      </c>
      <c r="T22" s="0">
        <f t="shared" si="14"/>
        <v>3.695510255457779</v>
      </c>
      <c r="U22" s="0">
        <f t="shared" si="15"/>
        <v>0.043019074703529323</v>
      </c>
      <c r="V22" s="0">
        <f t="shared" si="16"/>
        <v>-4.5756670996516782</v>
      </c>
      <c r="W22" s="0">
        <f t="shared" si="17"/>
        <v>94.199938081946343</v>
      </c>
      <c r="X22" s="8">
        <f t="shared" si="18"/>
        <v>10.733774853263647</v>
      </c>
      <c r="Y22" s="8">
        <f t="shared" si="19"/>
        <v>10.472108358591573</v>
      </c>
      <c r="Z22" s="8">
        <f t="shared" si="20"/>
        <v>10.995441347935721</v>
      </c>
      <c r="AA22" s="9">
        <f t="shared" si="21"/>
        <v>753.59950465557074</v>
      </c>
      <c r="AB22" s="0">
        <f t="shared" si="22"/>
        <v>1229.364211300348</v>
      </c>
      <c r="AC22" s="0">
        <f t="shared" si="23"/>
        <v>127.34105282508699</v>
      </c>
      <c r="AD22" s="0">
        <f t="shared" si="24"/>
        <v>114.97184521558979</v>
      </c>
      <c r="AE22" s="0">
        <f t="shared" si="25"/>
        <v>-24.971845215589795</v>
      </c>
      <c r="AF22" s="0">
        <f t="shared" si="26"/>
        <v>0.012389696501247178</v>
      </c>
      <c r="AG22" s="0">
        <f t="shared" si="27"/>
        <v>-24.959455519088547</v>
      </c>
      <c r="AH22" s="0">
        <f t="shared" si="28"/>
        <v>298.93086206967359</v>
      </c>
    </row>
    <row r="23">
      <c r="D23" s="2" t="str">
        <f t="shared" si="1"/>
        <v>4/9/2018</v>
      </c>
      <c r="E23" s="8">
        <f t="shared" si="29"/>
        <v>0.09166666666666666</v>
      </c>
      <c r="F23" s="3">
        <f t="shared" si="2"/>
        <v>2458207.5916666668</v>
      </c>
      <c r="G23" s="4">
        <f t="shared" si="3"/>
        <v>0.18241181838923451</v>
      </c>
      <c r="I23" s="0">
        <f t="shared" si="4"/>
        <v>7.4323581912904046</v>
      </c>
      <c r="J23" s="0">
        <f t="shared" si="5"/>
        <v>6924.1813285701755</v>
      </c>
      <c r="K23" s="0">
        <f t="shared" si="6"/>
        <v>0.016700961738565515</v>
      </c>
      <c r="L23" s="0">
        <f t="shared" si="7"/>
        <v>1.9076163353227078</v>
      </c>
      <c r="M23" s="0">
        <f t="shared" si="8"/>
        <v>9.339974526613112</v>
      </c>
      <c r="N23" s="0">
        <f t="shared" si="9"/>
        <v>6926.0889449054985</v>
      </c>
      <c r="O23" s="0">
        <f t="shared" si="10"/>
        <v>0.99858457225987407</v>
      </c>
      <c r="P23" s="0">
        <f t="shared" si="11"/>
        <v>9.3307452035377683</v>
      </c>
      <c r="Q23" s="0">
        <f t="shared" si="12"/>
        <v>23.436918995026268</v>
      </c>
      <c r="R23" s="0">
        <f t="shared" si="13"/>
        <v>23.435198373245402</v>
      </c>
      <c r="S23" s="0">
        <f t="shared" si="0"/>
        <v>8.5729939458240878</v>
      </c>
      <c r="T23" s="0">
        <f t="shared" si="14"/>
        <v>3.6971297175950859</v>
      </c>
      <c r="U23" s="0">
        <f t="shared" si="15"/>
        <v>0.043019074725489104</v>
      </c>
      <c r="V23" s="0">
        <f t="shared" si="16"/>
        <v>-4.5744176760070943</v>
      </c>
      <c r="W23" s="0">
        <f t="shared" si="17"/>
        <v>94.201308828981368</v>
      </c>
      <c r="X23" s="8">
        <f t="shared" si="18"/>
        <v>10.733773985608337</v>
      </c>
      <c r="Y23" s="8">
        <f t="shared" si="19"/>
        <v>10.472103683305612</v>
      </c>
      <c r="Z23" s="8">
        <f t="shared" si="20"/>
        <v>10.995444287911063</v>
      </c>
      <c r="AA23" s="9">
        <f t="shared" si="21"/>
        <v>753.610470631851</v>
      </c>
      <c r="AB23" s="0">
        <f t="shared" si="22"/>
        <v>1235.3654607239932</v>
      </c>
      <c r="AC23" s="0">
        <f t="shared" si="23"/>
        <v>128.84136518099831</v>
      </c>
      <c r="AD23" s="0">
        <f t="shared" si="24"/>
        <v>115.97030632421779</v>
      </c>
      <c r="AE23" s="0">
        <f t="shared" si="25"/>
        <v>-25.970306324217788</v>
      </c>
      <c r="AF23" s="0">
        <f t="shared" si="26"/>
        <v>0.011845830566008969</v>
      </c>
      <c r="AG23" s="0">
        <f t="shared" si="27"/>
        <v>-25.958460493651778</v>
      </c>
      <c r="AH23" s="0">
        <f t="shared" si="28"/>
        <v>300.16664817527965</v>
      </c>
    </row>
    <row r="24">
      <c r="D24" s="2" t="str">
        <f t="shared" si="1"/>
        <v>4/9/2018</v>
      </c>
      <c r="E24" s="8">
        <f t="shared" si="29"/>
        <v>0.095833333333333326</v>
      </c>
      <c r="F24" s="3">
        <f t="shared" si="2"/>
        <v>2458207.5958333332</v>
      </c>
      <c r="G24" s="4">
        <f t="shared" si="3"/>
        <v>0.18241193246634385</v>
      </c>
      <c r="I24" s="0">
        <f t="shared" si="4"/>
        <v>7.4364650550596707</v>
      </c>
      <c r="J24" s="0">
        <f t="shared" si="5"/>
        <v>6924.185435237765</v>
      </c>
      <c r="K24" s="0">
        <f t="shared" si="6"/>
        <v>0.016700961733764782</v>
      </c>
      <c r="L24" s="0">
        <f t="shared" si="7"/>
        <v>1.9076274126569384</v>
      </c>
      <c r="M24" s="0">
        <f t="shared" si="8"/>
        <v>9.3440924677166084</v>
      </c>
      <c r="N24" s="0">
        <f t="shared" si="9"/>
        <v>6926.0930626504223</v>
      </c>
      <c r="O24" s="0">
        <f t="shared" si="10"/>
        <v>0.99858576668209209</v>
      </c>
      <c r="P24" s="0">
        <f t="shared" si="11"/>
        <v>9.3348631322693958</v>
      </c>
      <c r="Q24" s="0">
        <f t="shared" si="12"/>
        <v>23.43691899354279</v>
      </c>
      <c r="R24" s="0">
        <f t="shared" si="13"/>
        <v>23.435198379061468</v>
      </c>
      <c r="S24" s="0">
        <f t="shared" si="0"/>
        <v>8.576787970534113</v>
      </c>
      <c r="T24" s="0">
        <f t="shared" si="14"/>
        <v>3.698749159512408</v>
      </c>
      <c r="U24" s="0">
        <f t="shared" si="15"/>
        <v>0.043019074747448954</v>
      </c>
      <c r="V24" s="0">
        <f t="shared" si="16"/>
        <v>-4.5731682730000749</v>
      </c>
      <c r="W24" s="0">
        <f t="shared" si="17"/>
        <v>94.202679567190685</v>
      </c>
      <c r="X24" s="8">
        <f t="shared" si="18"/>
        <v>10.733773117967361</v>
      </c>
      <c r="Y24" s="8">
        <f t="shared" si="19"/>
        <v>10.472099008058498</v>
      </c>
      <c r="Z24" s="8">
        <f t="shared" si="20"/>
        <v>10.995447227876225</v>
      </c>
      <c r="AA24" s="9">
        <f t="shared" si="21"/>
        <v>753.62143653752548</v>
      </c>
      <c r="AB24" s="0">
        <f t="shared" si="22"/>
        <v>1241.3667101270003</v>
      </c>
      <c r="AC24" s="0">
        <f t="shared" si="23"/>
        <v>130.34167753175007</v>
      </c>
      <c r="AD24" s="0">
        <f t="shared" si="24"/>
        <v>116.95618431272064</v>
      </c>
      <c r="AE24" s="0">
        <f t="shared" si="25"/>
        <v>-26.956184312720637</v>
      </c>
      <c r="AF24" s="0">
        <f t="shared" si="26"/>
        <v>0.01134570345056451</v>
      </c>
      <c r="AG24" s="0">
        <f t="shared" si="27"/>
        <v>-26.944838609270072</v>
      </c>
      <c r="AH24" s="0">
        <f t="shared" si="28"/>
        <v>301.42533604877133</v>
      </c>
    </row>
    <row r="25">
      <c r="D25" s="2" t="str">
        <f t="shared" si="1"/>
        <v>4/9/2018</v>
      </c>
      <c r="E25" s="8">
        <f t="shared" si="29"/>
        <v>0.099999999999999992</v>
      </c>
      <c r="F25" s="3">
        <f t="shared" si="2"/>
        <v>2458207.6</v>
      </c>
      <c r="G25" s="4">
        <f t="shared" si="3"/>
        <v>0.18241204654346593</v>
      </c>
      <c r="I25" s="0">
        <f t="shared" si="4"/>
        <v>7.4405719192873221</v>
      </c>
      <c r="J25" s="0">
        <f t="shared" si="5"/>
        <v>6924.1895419058137</v>
      </c>
      <c r="K25" s="0">
        <f t="shared" si="6"/>
        <v>0.016700961728964049</v>
      </c>
      <c r="L25" s="0">
        <f t="shared" si="7"/>
        <v>1.9076384801416488</v>
      </c>
      <c r="M25" s="0">
        <f t="shared" si="8"/>
        <v>9.3482103994289716</v>
      </c>
      <c r="N25" s="0">
        <f t="shared" si="9"/>
        <v>6926.0971803859557</v>
      </c>
      <c r="O25" s="0">
        <f t="shared" si="10"/>
        <v>0.99858696111030554</v>
      </c>
      <c r="P25" s="0">
        <f t="shared" si="11"/>
        <v>9.3389810516099416</v>
      </c>
      <c r="Q25" s="0">
        <f t="shared" si="12"/>
        <v>23.436918992059308</v>
      </c>
      <c r="R25" s="0">
        <f t="shared" si="13"/>
        <v>23.435198384877562</v>
      </c>
      <c r="S25" s="0">
        <f t="shared" si="0"/>
        <v>8.5805820004559656</v>
      </c>
      <c r="T25" s="0">
        <f t="shared" si="14"/>
        <v>3.7003685815638461</v>
      </c>
      <c r="U25" s="0">
        <f t="shared" si="15"/>
        <v>0.043019074769408923</v>
      </c>
      <c r="V25" s="0">
        <f t="shared" si="16"/>
        <v>-4.571918890375132</v>
      </c>
      <c r="W25" s="0">
        <f t="shared" si="17"/>
        <v>94.2040502968767</v>
      </c>
      <c r="X25" s="8">
        <f t="shared" si="18"/>
        <v>10.733772250340538</v>
      </c>
      <c r="Y25" s="8">
        <f t="shared" si="19"/>
        <v>10.472094332849213</v>
      </c>
      <c r="Z25" s="8">
        <f t="shared" si="20"/>
        <v>10.995450167831862</v>
      </c>
      <c r="AA25" s="9">
        <f t="shared" si="21"/>
        <v>753.63240237501361</v>
      </c>
      <c r="AB25" s="0">
        <f t="shared" si="22"/>
        <v>1247.3679595096255</v>
      </c>
      <c r="AC25" s="0">
        <f t="shared" si="23"/>
        <v>131.84198987740638</v>
      </c>
      <c r="AD25" s="0">
        <f t="shared" si="24"/>
        <v>117.9287618047035</v>
      </c>
      <c r="AE25" s="0">
        <f t="shared" si="25"/>
        <v>-27.928761804703498</v>
      </c>
      <c r="AF25" s="0">
        <f t="shared" si="26"/>
        <v>0.010884417752884725</v>
      </c>
      <c r="AG25" s="0">
        <f t="shared" si="27"/>
        <v>-27.917877386950614</v>
      </c>
      <c r="AH25" s="0">
        <f t="shared" si="28"/>
        <v>302.70796592928167</v>
      </c>
    </row>
    <row r="26">
      <c r="D26" s="2" t="str">
        <f t="shared" si="1"/>
        <v>4/9/2018</v>
      </c>
      <c r="E26" s="8">
        <f t="shared" si="29"/>
        <v>0.10416666666666666</v>
      </c>
      <c r="F26" s="3">
        <f t="shared" si="2"/>
        <v>2458207.6041666665</v>
      </c>
      <c r="G26" s="4">
        <f t="shared" si="3"/>
        <v>0.18241216062057528</v>
      </c>
      <c r="I26" s="0">
        <f t="shared" si="4"/>
        <v>7.4446787830565881</v>
      </c>
      <c r="J26" s="0">
        <f t="shared" si="5"/>
        <v>6924.1936485734041</v>
      </c>
      <c r="K26" s="0">
        <f t="shared" si="6"/>
        <v>0.016700961724163316</v>
      </c>
      <c r="L26" s="0">
        <f t="shared" si="7"/>
        <v>1.907649537774353</v>
      </c>
      <c r="M26" s="0">
        <f t="shared" si="8"/>
        <v>9.35232832083094</v>
      </c>
      <c r="N26" s="0">
        <f t="shared" si="9"/>
        <v>6926.101298111178</v>
      </c>
      <c r="O26" s="0">
        <f t="shared" si="10"/>
        <v>0.99858815554424141</v>
      </c>
      <c r="P26" s="0">
        <f t="shared" si="11"/>
        <v>9.3430989606401464</v>
      </c>
      <c r="Q26" s="0">
        <f t="shared" si="12"/>
        <v>23.43691899057583</v>
      </c>
      <c r="R26" s="0">
        <f t="shared" si="13"/>
        <v>23.435198390693682</v>
      </c>
      <c r="S26" s="0">
        <f t="shared" si="0"/>
        <v>8.5843760347485887</v>
      </c>
      <c r="T26" s="0">
        <f t="shared" si="14"/>
        <v>3.7019879833808464</v>
      </c>
      <c r="U26" s="0">
        <f t="shared" si="15"/>
        <v>0.043019074791368968</v>
      </c>
      <c r="V26" s="0">
        <f t="shared" si="16"/>
        <v>-4.5706695284342747</v>
      </c>
      <c r="W26" s="0">
        <f t="shared" si="17"/>
        <v>94.205421017730245</v>
      </c>
      <c r="X26" s="8">
        <f t="shared" si="18"/>
        <v>10.733771382728079</v>
      </c>
      <c r="Y26" s="8">
        <f t="shared" si="19"/>
        <v>10.472089657678829</v>
      </c>
      <c r="Z26" s="8">
        <f t="shared" si="20"/>
        <v>10.99545310777733</v>
      </c>
      <c r="AA26" s="9">
        <f t="shared" si="21"/>
        <v>753.643368141842</v>
      </c>
      <c r="AB26" s="0">
        <f t="shared" si="22"/>
        <v>1253.3692088715652</v>
      </c>
      <c r="AC26" s="0">
        <f t="shared" si="23"/>
        <v>133.3423022178913</v>
      </c>
      <c r="AD26" s="0">
        <f t="shared" si="24"/>
        <v>118.88728982456888</v>
      </c>
      <c r="AE26" s="0">
        <f t="shared" si="25"/>
        <v>-28.887289824568882</v>
      </c>
      <c r="AF26" s="0">
        <f t="shared" si="26"/>
        <v>0.010457819452496348</v>
      </c>
      <c r="AG26" s="0">
        <f t="shared" si="27"/>
        <v>-28.876832005116384</v>
      </c>
      <c r="AH26" s="0">
        <f t="shared" si="28"/>
        <v>304.01558038560381</v>
      </c>
    </row>
    <row r="27">
      <c r="D27" s="2" t="str">
        <f t="shared" si="1"/>
        <v>4/9/2018</v>
      </c>
      <c r="E27" s="8">
        <f t="shared" si="29"/>
        <v>0.10833333333333332</v>
      </c>
      <c r="F27" s="3">
        <f t="shared" si="2"/>
        <v>2458207.6083333334</v>
      </c>
      <c r="G27" s="4">
        <f t="shared" si="3"/>
        <v>0.18241227469769733</v>
      </c>
      <c r="I27" s="0">
        <f t="shared" si="4"/>
        <v>7.4487856472824205</v>
      </c>
      <c r="J27" s="0">
        <f t="shared" si="5"/>
        <v>6924.19775524145</v>
      </c>
      <c r="K27" s="0">
        <f t="shared" si="6"/>
        <v>0.016700961719362584</v>
      </c>
      <c r="L27" s="0">
        <f t="shared" si="7"/>
        <v>1.9076605855574977</v>
      </c>
      <c r="M27" s="0">
        <f t="shared" si="8"/>
        <v>9.3564462328399181</v>
      </c>
      <c r="N27" s="0">
        <f t="shared" si="9"/>
        <v>6926.1054158270072</v>
      </c>
      <c r="O27" s="0">
        <f t="shared" si="10"/>
        <v>0.99858934998415916</v>
      </c>
      <c r="P27" s="0">
        <f t="shared" si="11"/>
        <v>9.3472168602774115</v>
      </c>
      <c r="Q27" s="0">
        <f t="shared" si="12"/>
        <v>23.436918989092351</v>
      </c>
      <c r="R27" s="0">
        <f t="shared" si="13"/>
        <v>23.435198396509829</v>
      </c>
      <c r="S27" s="0">
        <f t="shared" si="0"/>
        <v>8.5881700742631342</v>
      </c>
      <c r="T27" s="0">
        <f t="shared" si="14"/>
        <v>3.7036073653171431</v>
      </c>
      <c r="U27" s="0">
        <f t="shared" si="15"/>
        <v>0.043019074813329131</v>
      </c>
      <c r="V27" s="0">
        <f t="shared" si="16"/>
        <v>-4.5694201869222679</v>
      </c>
      <c r="W27" s="0">
        <f t="shared" si="17"/>
        <v>94.206791730053467</v>
      </c>
      <c r="X27" s="8">
        <f t="shared" si="18"/>
        <v>10.733770515129807</v>
      </c>
      <c r="Y27" s="8">
        <f t="shared" si="19"/>
        <v>10.472084982546326</v>
      </c>
      <c r="Z27" s="8">
        <f t="shared" si="20"/>
        <v>10.995456047713288</v>
      </c>
      <c r="AA27" s="9">
        <f t="shared" si="21"/>
        <v>753.65433384042774</v>
      </c>
      <c r="AB27" s="0">
        <f t="shared" si="22"/>
        <v>1259.3704582130777</v>
      </c>
      <c r="AC27" s="0">
        <f t="shared" si="23"/>
        <v>134.84261455326941</v>
      </c>
      <c r="AD27" s="0">
        <f t="shared" si="24"/>
        <v>119.8309867087998</v>
      </c>
      <c r="AE27" s="0">
        <f t="shared" si="25"/>
        <v>-29.8309867087998</v>
      </c>
      <c r="AF27" s="0">
        <f t="shared" si="26"/>
        <v>0.010062365266800681</v>
      </c>
      <c r="AG27" s="0">
        <f t="shared" si="27"/>
        <v>-29.820924343532997</v>
      </c>
      <c r="AH27" s="0">
        <f t="shared" si="28"/>
        <v>305.34921986702193</v>
      </c>
    </row>
    <row r="28">
      <c r="D28" s="2" t="str">
        <f t="shared" si="1"/>
        <v>4/9/2018</v>
      </c>
      <c r="E28" s="8">
        <f t="shared" si="29"/>
        <v>0.11249999999999999</v>
      </c>
      <c r="F28" s="3">
        <f t="shared" si="2"/>
        <v>2458207.6125</v>
      </c>
      <c r="G28" s="4">
        <f t="shared" si="3"/>
        <v>0.18241238877480667</v>
      </c>
      <c r="I28" s="0">
        <f t="shared" si="4"/>
        <v>7.4528925110507771</v>
      </c>
      <c r="J28" s="0">
        <f t="shared" si="5"/>
        <v>6924.20186190904</v>
      </c>
      <c r="K28" s="0">
        <f t="shared" si="6"/>
        <v>0.016700961714561851</v>
      </c>
      <c r="L28" s="0">
        <f t="shared" si="7"/>
        <v>1.9076716234886217</v>
      </c>
      <c r="M28" s="0">
        <f t="shared" si="8"/>
        <v>9.3605641345393984</v>
      </c>
      <c r="N28" s="0">
        <f t="shared" si="9"/>
        <v>6926.109533532529</v>
      </c>
      <c r="O28" s="0">
        <f t="shared" si="10"/>
        <v>0.99859054442978756</v>
      </c>
      <c r="P28" s="0">
        <f t="shared" si="11"/>
        <v>9.3513347496052326</v>
      </c>
      <c r="Q28" s="0">
        <f t="shared" si="12"/>
        <v>23.436918987608873</v>
      </c>
      <c r="R28" s="0">
        <f t="shared" si="13"/>
        <v>23.435198402325998</v>
      </c>
      <c r="S28" s="0">
        <f t="shared" si="0"/>
        <v>8.5919641181610711</v>
      </c>
      <c r="T28" s="0">
        <f t="shared" si="14"/>
        <v>3.7052267270052677</v>
      </c>
      <c r="U28" s="0">
        <f t="shared" si="15"/>
        <v>0.043019074835289377</v>
      </c>
      <c r="V28" s="0">
        <f t="shared" si="16"/>
        <v>-4.568170866140326</v>
      </c>
      <c r="W28" s="0">
        <f t="shared" si="17"/>
        <v>94.208162433538064</v>
      </c>
      <c r="X28" s="8">
        <f t="shared" si="18"/>
        <v>10.73376964754593</v>
      </c>
      <c r="Y28" s="8">
        <f t="shared" si="19"/>
        <v>10.472080307452769</v>
      </c>
      <c r="Z28" s="8">
        <f t="shared" si="20"/>
        <v>10.995458987639092</v>
      </c>
      <c r="AA28" s="9">
        <f t="shared" si="21"/>
        <v>753.66529946830451</v>
      </c>
      <c r="AB28" s="0">
        <f t="shared" si="22"/>
        <v>1265.3717075338591</v>
      </c>
      <c r="AC28" s="0">
        <f t="shared" si="23"/>
        <v>136.34292688346477</v>
      </c>
      <c r="AD28" s="0">
        <f t="shared" si="24"/>
        <v>120.75903714274712</v>
      </c>
      <c r="AE28" s="0">
        <f t="shared" si="25"/>
        <v>-30.759037142747118</v>
      </c>
      <c r="AF28" s="0">
        <f t="shared" si="26"/>
        <v>0.0096950176406797161</v>
      </c>
      <c r="AG28" s="0">
        <f t="shared" si="27"/>
        <v>-30.749342125106438</v>
      </c>
      <c r="AH28" s="0">
        <f t="shared" si="28"/>
        <v>306.70991741881903</v>
      </c>
    </row>
    <row r="29">
      <c r="D29" s="2" t="str">
        <f t="shared" si="1"/>
        <v>4/9/2018</v>
      </c>
      <c r="E29" s="8">
        <f t="shared" si="29"/>
        <v>0.11666666666666665</v>
      </c>
      <c r="F29" s="3">
        <f t="shared" si="2"/>
        <v>2458207.6166666667</v>
      </c>
      <c r="G29" s="4">
        <f t="shared" si="3"/>
        <v>0.18241250285192875</v>
      </c>
      <c r="I29" s="0">
        <f t="shared" si="4"/>
        <v>7.456999375279338</v>
      </c>
      <c r="J29" s="0">
        <f t="shared" si="5"/>
        <v>6924.2059685770882</v>
      </c>
      <c r="K29" s="0">
        <f t="shared" si="6"/>
        <v>0.016700961709761118</v>
      </c>
      <c r="L29" s="0">
        <f t="shared" si="7"/>
        <v>1.9076826515701657</v>
      </c>
      <c r="M29" s="0">
        <f t="shared" si="8"/>
        <v>9.3646820268495041</v>
      </c>
      <c r="N29" s="0">
        <f t="shared" si="9"/>
        <v>6926.1136512286585</v>
      </c>
      <c r="O29" s="0">
        <f t="shared" si="10"/>
        <v>0.99859173888138608</v>
      </c>
      <c r="P29" s="0">
        <f t="shared" si="11"/>
        <v>9.35545262954373</v>
      </c>
      <c r="Q29" s="0">
        <f t="shared" si="12"/>
        <v>23.436918986125395</v>
      </c>
      <c r="R29" s="0">
        <f t="shared" si="13"/>
        <v>23.435198408142195</v>
      </c>
      <c r="S29" s="0">
        <f t="shared" si="0"/>
        <v>8.5957581672960579</v>
      </c>
      <c r="T29" s="0">
        <f t="shared" si="14"/>
        <v>3.7068460688000191</v>
      </c>
      <c r="U29" s="0">
        <f t="shared" si="15"/>
        <v>0.043019074857249734</v>
      </c>
      <c r="V29" s="0">
        <f t="shared" si="16"/>
        <v>-4.5669215658323585</v>
      </c>
      <c r="W29" s="0">
        <f t="shared" si="17"/>
        <v>94.209533128487081</v>
      </c>
      <c r="X29" s="8">
        <f t="shared" si="18"/>
        <v>10.733768779976272</v>
      </c>
      <c r="Y29" s="8">
        <f t="shared" si="19"/>
        <v>10.472075632397141</v>
      </c>
      <c r="Z29" s="8">
        <f t="shared" si="20"/>
        <v>10.995461927555402</v>
      </c>
      <c r="AA29" s="9">
        <f t="shared" si="21"/>
        <v>753.67626502789665</v>
      </c>
      <c r="AB29" s="0">
        <f t="shared" si="22"/>
        <v>1271.3729568341678</v>
      </c>
      <c r="AC29" s="0">
        <f t="shared" si="23"/>
        <v>137.84323920854195</v>
      </c>
      <c r="AD29" s="0">
        <f t="shared" si="24"/>
        <v>121.67059135311099</v>
      </c>
      <c r="AE29" s="0">
        <f t="shared" si="25"/>
        <v>-31.670591353110993</v>
      </c>
      <c r="AF29" s="0">
        <f t="shared" si="26"/>
        <v>0.0093531608848303957</v>
      </c>
      <c r="AG29" s="0">
        <f t="shared" si="27"/>
        <v>-31.661238192226161</v>
      </c>
      <c r="AH29" s="0">
        <f t="shared" si="28"/>
        <v>308.09869248789676</v>
      </c>
    </row>
    <row r="30">
      <c r="D30" s="2" t="str">
        <f t="shared" si="1"/>
        <v>4/9/2018</v>
      </c>
      <c r="E30" s="8">
        <f t="shared" si="29"/>
        <v>0.12083333333333332</v>
      </c>
      <c r="F30" s="3">
        <f t="shared" si="2"/>
        <v>2458207.6208333331</v>
      </c>
      <c r="G30" s="4">
        <f t="shared" si="3"/>
        <v>0.1824126169290381</v>
      </c>
      <c r="I30" s="0">
        <f t="shared" si="4"/>
        <v>7.461106239048604</v>
      </c>
      <c r="J30" s="0">
        <f t="shared" si="5"/>
        <v>6924.2100752446786</v>
      </c>
      <c r="K30" s="0">
        <f t="shared" si="6"/>
        <v>0.016700961704960385</v>
      </c>
      <c r="L30" s="0">
        <f t="shared" si="7"/>
        <v>1.9076936697996583</v>
      </c>
      <c r="M30" s="0">
        <f t="shared" si="8"/>
        <v>9.3687999088482616</v>
      </c>
      <c r="N30" s="0">
        <f t="shared" si="9"/>
        <v>6926.1177689144779</v>
      </c>
      <c r="O30" s="0">
        <f t="shared" si="10"/>
        <v>0.99859293333868215</v>
      </c>
      <c r="P30" s="0">
        <f t="shared" si="11"/>
        <v>9.3595704991709336</v>
      </c>
      <c r="Q30" s="0">
        <f t="shared" si="12"/>
        <v>23.436918984641913</v>
      </c>
      <c r="R30" s="0">
        <f t="shared" si="13"/>
        <v>23.435198413958414</v>
      </c>
      <c r="S30" s="0">
        <f t="shared" si="0"/>
        <v>8.59955222082453</v>
      </c>
      <c r="T30" s="0">
        <f t="shared" si="14"/>
        <v>3.7084653903317903</v>
      </c>
      <c r="U30" s="0">
        <f t="shared" si="15"/>
        <v>0.043019074879210167</v>
      </c>
      <c r="V30" s="0">
        <f t="shared" si="16"/>
        <v>-4.5656722863012345</v>
      </c>
      <c r="W30" s="0">
        <f t="shared" si="17"/>
        <v>94.210903814590438</v>
      </c>
      <c r="X30" s="8">
        <f t="shared" si="18"/>
        <v>10.733767912421042</v>
      </c>
      <c r="Y30" s="8">
        <f t="shared" si="19"/>
        <v>10.472070957380513</v>
      </c>
      <c r="Z30" s="8">
        <f t="shared" si="20"/>
        <v>10.995464867461571</v>
      </c>
      <c r="AA30" s="9">
        <f t="shared" si="21"/>
        <v>753.6872305167235</v>
      </c>
      <c r="AB30" s="0">
        <f t="shared" si="22"/>
        <v>1277.3742061136982</v>
      </c>
      <c r="AC30" s="0">
        <f t="shared" si="23"/>
        <v>139.34355152842454</v>
      </c>
      <c r="AD30" s="0">
        <f t="shared" si="24"/>
        <v>122.56476449857836</v>
      </c>
      <c r="AE30" s="0">
        <f t="shared" si="25"/>
        <v>-32.564764498578356</v>
      </c>
      <c r="AF30" s="0">
        <f t="shared" si="26"/>
        <v>0.009034533656581141</v>
      </c>
      <c r="AG30" s="0">
        <f t="shared" si="27"/>
        <v>-32.555729964921774</v>
      </c>
      <c r="AH30" s="0">
        <f t="shared" si="28"/>
        <v>309.5165437352083</v>
      </c>
    </row>
    <row r="31">
      <c r="D31" s="2" t="str">
        <f t="shared" si="1"/>
        <v>4/9/2018</v>
      </c>
      <c r="E31" s="8">
        <f t="shared" si="29"/>
        <v>0.12499999999999999</v>
      </c>
      <c r="F31" s="3">
        <f t="shared" si="2"/>
        <v>2458207.625</v>
      </c>
      <c r="G31" s="4">
        <f t="shared" si="3"/>
        <v>0.18241273100616018</v>
      </c>
      <c r="I31" s="0">
        <f t="shared" si="4"/>
        <v>7.4652131032753459</v>
      </c>
      <c r="J31" s="0">
        <f t="shared" si="5"/>
        <v>6924.2141819127264</v>
      </c>
      <c r="K31" s="0">
        <f t="shared" si="6"/>
        <v>0.016700961700159653</v>
      </c>
      <c r="L31" s="0">
        <f t="shared" si="7"/>
        <v>1.9077046781795413</v>
      </c>
      <c r="M31" s="0">
        <f t="shared" si="8"/>
        <v>9.3729177814548876</v>
      </c>
      <c r="N31" s="0">
        <f t="shared" si="9"/>
        <v>6926.1218865909059</v>
      </c>
      <c r="O31" s="0">
        <f t="shared" si="10"/>
        <v>0.99859412780193624</v>
      </c>
      <c r="P31" s="0">
        <f t="shared" si="11"/>
        <v>9.3636883594060567</v>
      </c>
      <c r="Q31" s="0">
        <f t="shared" si="12"/>
        <v>23.436918983158435</v>
      </c>
      <c r="R31" s="0">
        <f t="shared" si="13"/>
        <v>23.435198419774665</v>
      </c>
      <c r="S31" s="0">
        <f t="shared" si="0"/>
        <v>8.6033462795993128</v>
      </c>
      <c r="T31" s="0">
        <f t="shared" si="14"/>
        <v>3.71008469195501</v>
      </c>
      <c r="U31" s="0">
        <f t="shared" si="15"/>
        <v>0.043019074901170719</v>
      </c>
      <c r="V31" s="0">
        <f t="shared" si="16"/>
        <v>-4.5644230272911708</v>
      </c>
      <c r="W31" s="0">
        <f t="shared" si="17"/>
        <v>94.212274492150868</v>
      </c>
      <c r="X31" s="8">
        <f t="shared" si="18"/>
        <v>10.733767044880064</v>
      </c>
      <c r="Y31" s="8">
        <f t="shared" si="19"/>
        <v>10.472066282401867</v>
      </c>
      <c r="Z31" s="8">
        <f t="shared" si="20"/>
        <v>10.995467807358262</v>
      </c>
      <c r="AA31" s="9">
        <f t="shared" si="21"/>
        <v>753.698195937207</v>
      </c>
      <c r="AB31" s="0">
        <f t="shared" si="22"/>
        <v>1283.3754553727085</v>
      </c>
      <c r="AC31" s="0">
        <f t="shared" si="23"/>
        <v>140.84386384317713</v>
      </c>
      <c r="AD31" s="0">
        <f t="shared" si="24"/>
        <v>123.44063629842506</v>
      </c>
      <c r="AE31" s="0">
        <f t="shared" si="25"/>
        <v>-33.440636298425062</v>
      </c>
      <c r="AF31" s="0">
        <f t="shared" si="26"/>
        <v>0.0087371741861359924</v>
      </c>
      <c r="AG31" s="0">
        <f t="shared" si="27"/>
        <v>-33.431899124238925</v>
      </c>
      <c r="AH31" s="0">
        <f t="shared" si="28"/>
        <v>310.96444078675677</v>
      </c>
    </row>
    <row r="32">
      <c r="D32" s="2" t="str">
        <f t="shared" si="1"/>
        <v>4/9/2018</v>
      </c>
      <c r="E32" s="8">
        <f t="shared" si="29"/>
        <v>0.12916666666666665</v>
      </c>
      <c r="F32" s="3">
        <f t="shared" si="2"/>
        <v>2458207.6291666669</v>
      </c>
      <c r="G32" s="4">
        <f t="shared" si="3"/>
        <v>0.18241284508328223</v>
      </c>
      <c r="I32" s="0">
        <f t="shared" si="4"/>
        <v>7.4693199675020878</v>
      </c>
      <c r="J32" s="0">
        <f t="shared" si="5"/>
        <v>6924.2182885807742</v>
      </c>
      <c r="K32" s="0">
        <f t="shared" si="6"/>
        <v>0.01670096169535892</v>
      </c>
      <c r="L32" s="0">
        <f t="shared" si="7"/>
        <v>1.9077156767085781</v>
      </c>
      <c r="M32" s="0">
        <f t="shared" si="8"/>
        <v>9.3770356442106664</v>
      </c>
      <c r="N32" s="0">
        <f t="shared" si="9"/>
        <v>6926.1260042574831</v>
      </c>
      <c r="O32" s="0">
        <f t="shared" si="10"/>
        <v>0.99859532227100911</v>
      </c>
      <c r="P32" s="0">
        <f t="shared" si="11"/>
        <v>9.3678062097903858</v>
      </c>
      <c r="Q32" s="0">
        <f t="shared" si="12"/>
        <v>23.436918981674957</v>
      </c>
      <c r="R32" s="0">
        <f t="shared" si="13"/>
        <v>23.435198425590936</v>
      </c>
      <c r="S32" s="0">
        <f t="shared" si="0"/>
        <v>8.6071403432036639</v>
      </c>
      <c r="T32" s="0">
        <f t="shared" si="14"/>
        <v>3.7117039734822495</v>
      </c>
      <c r="U32" s="0">
        <f t="shared" si="15"/>
        <v>0.043019074923131347</v>
      </c>
      <c r="V32" s="0">
        <f t="shared" si="16"/>
        <v>-4.563173788964459</v>
      </c>
      <c r="W32" s="0">
        <f t="shared" si="17"/>
        <v>94.213645161012437</v>
      </c>
      <c r="X32" s="8">
        <f t="shared" si="18"/>
        <v>10.733766177353449</v>
      </c>
      <c r="Y32" s="8">
        <f t="shared" si="19"/>
        <v>10.472061607461747</v>
      </c>
      <c r="Z32" s="8">
        <f t="shared" si="20"/>
        <v>10.99547074724515</v>
      </c>
      <c r="AA32" s="9">
        <f t="shared" si="21"/>
        <v>753.70916128809949</v>
      </c>
      <c r="AB32" s="0">
        <f t="shared" si="22"/>
        <v>1289.3767046110352</v>
      </c>
      <c r="AC32" s="0">
        <f t="shared" si="23"/>
        <v>142.34417615275879</v>
      </c>
      <c r="AD32" s="0">
        <f t="shared" si="24"/>
        <v>124.29725095152125</v>
      </c>
      <c r="AE32" s="0">
        <f t="shared" si="25"/>
        <v>-34.297250951521249</v>
      </c>
      <c r="AF32" s="0">
        <f t="shared" si="26"/>
        <v>0.00845937552363305</v>
      </c>
      <c r="AG32" s="0">
        <f t="shared" si="27"/>
        <v>-34.288791575997614</v>
      </c>
      <c r="AH32" s="0">
        <f t="shared" si="28"/>
        <v>312.44331485327456</v>
      </c>
    </row>
    <row r="33">
      <c r="D33" s="2" t="str">
        <f t="shared" si="1"/>
        <v>4/9/2018</v>
      </c>
      <c r="E33" s="8">
        <f t="shared" si="29"/>
        <v>0.13333333333333333</v>
      </c>
      <c r="F33" s="3">
        <f t="shared" si="2"/>
        <v>2458207.6333333333</v>
      </c>
      <c r="G33" s="4">
        <f t="shared" si="3"/>
        <v>0.18241295916039157</v>
      </c>
      <c r="I33" s="0">
        <f t="shared" si="4"/>
        <v>7.4734268312713539</v>
      </c>
      <c r="J33" s="0">
        <f t="shared" si="5"/>
        <v>6924.2223952483646</v>
      </c>
      <c r="K33" s="0">
        <f t="shared" si="6"/>
        <v>0.016700961690558187</v>
      </c>
      <c r="L33" s="0">
        <f t="shared" si="7"/>
        <v>1.9077266653855298</v>
      </c>
      <c r="M33" s="0">
        <f t="shared" si="8"/>
        <v>9.3811534966568839</v>
      </c>
      <c r="N33" s="0">
        <f t="shared" si="9"/>
        <v>6926.13012191375</v>
      </c>
      <c r="O33" s="0">
        <f t="shared" si="10"/>
        <v>0.99859651674576078</v>
      </c>
      <c r="P33" s="0">
        <f t="shared" si="11"/>
        <v>9.371924049865207</v>
      </c>
      <c r="Q33" s="0">
        <f t="shared" si="12"/>
        <v>23.436918980191479</v>
      </c>
      <c r="R33" s="0">
        <f t="shared" si="13"/>
        <v>23.435198431407237</v>
      </c>
      <c r="S33" s="0">
        <f t="shared" si="0"/>
        <v>8.6109344112208372</v>
      </c>
      <c r="T33" s="0">
        <f t="shared" si="14"/>
        <v>3.7133232347260852</v>
      </c>
      <c r="U33" s="0">
        <f t="shared" si="15"/>
        <v>0.043019074945092092</v>
      </c>
      <c r="V33" s="0">
        <f t="shared" si="16"/>
        <v>-4.5619245714833543</v>
      </c>
      <c r="W33" s="0">
        <f t="shared" si="17"/>
        <v>94.215015821019293</v>
      </c>
      <c r="X33" s="8">
        <f t="shared" si="18"/>
        <v>10.733765309841308</v>
      </c>
      <c r="Y33" s="8">
        <f t="shared" si="19"/>
        <v>10.4720569325607</v>
      </c>
      <c r="Z33" s="8">
        <f t="shared" si="20"/>
        <v>10.995473687121917</v>
      </c>
      <c r="AA33" s="9">
        <f t="shared" si="21"/>
        <v>753.72012656815434</v>
      </c>
      <c r="AB33" s="0">
        <f t="shared" si="22"/>
        <v>1295.3779538285162</v>
      </c>
      <c r="AC33" s="0">
        <f t="shared" si="23"/>
        <v>143.84448845712905</v>
      </c>
      <c r="AD33" s="0">
        <f t="shared" si="24"/>
        <v>125.13361739622162</v>
      </c>
      <c r="AE33" s="0">
        <f t="shared" si="25"/>
        <v>-35.133617396221624</v>
      </c>
      <c r="AF33" s="0">
        <f t="shared" si="26"/>
        <v>0.0081996487274146723</v>
      </c>
      <c r="AG33" s="0">
        <f t="shared" si="27"/>
        <v>-35.125417747494211</v>
      </c>
      <c r="AH33" s="0">
        <f t="shared" si="28"/>
        <v>313.95404817102292</v>
      </c>
    </row>
    <row r="34">
      <c r="D34" s="2" t="str">
        <f t="shared" si="1"/>
        <v>4/9/2018</v>
      </c>
      <c r="E34" s="8">
        <f t="shared" si="29"/>
        <v>0.1375</v>
      </c>
      <c r="F34" s="3">
        <f t="shared" si="2"/>
        <v>2458207.6375</v>
      </c>
      <c r="G34" s="4">
        <f t="shared" si="3"/>
        <v>0.18241307323751366</v>
      </c>
      <c r="I34" s="0">
        <f t="shared" si="4"/>
        <v>7.4775336954990053</v>
      </c>
      <c r="J34" s="0">
        <f t="shared" si="5"/>
        <v>6924.2265019164124</v>
      </c>
      <c r="K34" s="0">
        <f t="shared" si="6"/>
        <v>0.016700961685757455</v>
      </c>
      <c r="L34" s="0">
        <f t="shared" si="7"/>
        <v>1.9077376442128304</v>
      </c>
      <c r="M34" s="0">
        <f t="shared" si="8"/>
        <v>9.385271339711835</v>
      </c>
      <c r="N34" s="0">
        <f t="shared" si="9"/>
        <v>6926.1342395606252</v>
      </c>
      <c r="O34" s="0">
        <f t="shared" si="10"/>
        <v>0.99859771122645158</v>
      </c>
      <c r="P34" s="0">
        <f t="shared" si="11"/>
        <v>9.3760418805488115</v>
      </c>
      <c r="Q34" s="0">
        <f t="shared" si="12"/>
        <v>23.436918978708</v>
      </c>
      <c r="R34" s="0">
        <f t="shared" si="13"/>
        <v>23.435198437223562</v>
      </c>
      <c r="S34" s="0">
        <f t="shared" si="0"/>
        <v>8.614728484502816</v>
      </c>
      <c r="T34" s="0">
        <f t="shared" si="14"/>
        <v>3.714942476040576</v>
      </c>
      <c r="U34" s="0">
        <f t="shared" si="15"/>
        <v>0.043019074967052921</v>
      </c>
      <c r="V34" s="0">
        <f t="shared" si="16"/>
        <v>-4.5606753745923756</v>
      </c>
      <c r="W34" s="0">
        <f t="shared" si="17"/>
        <v>94.216386472473815</v>
      </c>
      <c r="X34" s="8">
        <f t="shared" si="18"/>
        <v>10.733764442343467</v>
      </c>
      <c r="Y34" s="8">
        <f t="shared" si="19"/>
        <v>10.472052257697706</v>
      </c>
      <c r="Z34" s="8">
        <f t="shared" si="20"/>
        <v>10.995476626989229</v>
      </c>
      <c r="AA34" s="9">
        <f t="shared" si="21"/>
        <v>753.73109177979052</v>
      </c>
      <c r="AB34" s="0">
        <f t="shared" si="22"/>
        <v>1301.3792030254081</v>
      </c>
      <c r="AC34" s="0">
        <f t="shared" si="23"/>
        <v>145.34480075635202</v>
      </c>
      <c r="AD34" s="0">
        <f t="shared" si="24"/>
        <v>125.94870997039244</v>
      </c>
      <c r="AE34" s="0">
        <f t="shared" si="25"/>
        <v>-35.948709970392443</v>
      </c>
      <c r="AF34" s="0">
        <f t="shared" si="26"/>
        <v>0.00795669238869762</v>
      </c>
      <c r="AG34" s="0">
        <f t="shared" si="27"/>
        <v>-35.940753278003747</v>
      </c>
      <c r="AH34" s="0">
        <f t="shared" si="28"/>
        <v>315.4974622294078</v>
      </c>
    </row>
    <row r="35">
      <c r="D35" s="2" t="str">
        <f t="shared" si="1"/>
        <v>4/9/2018</v>
      </c>
      <c r="E35" s="8">
        <f t="shared" si="29"/>
        <v>0.14166666666666669</v>
      </c>
      <c r="F35" s="3">
        <f t="shared" si="2"/>
        <v>2458207.6416666666</v>
      </c>
      <c r="G35" s="4">
        <f t="shared" si="3"/>
        <v>0.182413187314623</v>
      </c>
      <c r="I35" s="0">
        <f t="shared" si="4"/>
        <v>7.4816405592664523</v>
      </c>
      <c r="J35" s="0">
        <f t="shared" si="5"/>
        <v>6924.2306085840019</v>
      </c>
      <c r="K35" s="0">
        <f t="shared" si="6"/>
        <v>0.016700961680956722</v>
      </c>
      <c r="L35" s="0">
        <f t="shared" si="7"/>
        <v>1.9077486131880237</v>
      </c>
      <c r="M35" s="0">
        <f t="shared" si="8"/>
        <v>9.3893891724544751</v>
      </c>
      <c r="N35" s="0">
        <f t="shared" si="9"/>
        <v>6926.13835719719</v>
      </c>
      <c r="O35" s="0">
        <f t="shared" si="10"/>
        <v>0.99859890571280918</v>
      </c>
      <c r="P35" s="0">
        <f t="shared" si="11"/>
        <v>9.38015970092016</v>
      </c>
      <c r="Q35" s="0">
        <f t="shared" si="12"/>
        <v>23.436918977224519</v>
      </c>
      <c r="R35" s="0">
        <f t="shared" si="13"/>
        <v>23.435198443039905</v>
      </c>
      <c r="S35" s="0">
        <f t="shared" si="0"/>
        <v>8.6185225622068771</v>
      </c>
      <c r="T35" s="0">
        <f t="shared" si="14"/>
        <v>3.7165616970564983</v>
      </c>
      <c r="U35" s="0">
        <f t="shared" si="15"/>
        <v>0.043019074989013827</v>
      </c>
      <c r="V35" s="0">
        <f t="shared" si="16"/>
        <v>-4.5594261985940854</v>
      </c>
      <c r="W35" s="0">
        <f t="shared" si="17"/>
        <v>94.217757115066249</v>
      </c>
      <c r="X35" s="8">
        <f t="shared" si="18"/>
        <v>10.733763574860136</v>
      </c>
      <c r="Y35" s="8">
        <f t="shared" si="19"/>
        <v>10.472047582873842</v>
      </c>
      <c r="Z35" s="8">
        <f t="shared" si="20"/>
        <v>10.995479566846431</v>
      </c>
      <c r="AA35" s="9">
        <f t="shared" si="21"/>
        <v>753.74205692053</v>
      </c>
      <c r="AB35" s="0">
        <f t="shared" si="22"/>
        <v>1307.3804522014052</v>
      </c>
      <c r="AC35" s="0">
        <f t="shared" si="23"/>
        <v>146.8451130503513</v>
      </c>
      <c r="AD35" s="0">
        <f t="shared" si="24"/>
        <v>126.7414695348582</v>
      </c>
      <c r="AE35" s="0">
        <f t="shared" si="25"/>
        <v>-36.7414695348582</v>
      </c>
      <c r="AF35" s="0">
        <f t="shared" si="26"/>
        <v>0.007729367244639968</v>
      </c>
      <c r="AG35" s="0">
        <f t="shared" si="27"/>
        <v>-36.733740167613554</v>
      </c>
      <c r="AH35" s="0">
        <f t="shared" si="28"/>
        <v>317.07430477666242</v>
      </c>
    </row>
    <row r="36">
      <c r="D36" s="2" t="str">
        <f t="shared" si="1"/>
        <v>4/9/2018</v>
      </c>
      <c r="E36" s="8">
        <f t="shared" si="29"/>
        <v>0.14583333333333337</v>
      </c>
      <c r="F36" s="3">
        <f t="shared" si="2"/>
        <v>2458207.6458333335</v>
      </c>
      <c r="G36" s="4">
        <f t="shared" si="3"/>
        <v>0.18241330139174505</v>
      </c>
      <c r="I36" s="0">
        <f t="shared" si="4"/>
        <v>7.4857474234941037</v>
      </c>
      <c r="J36" s="0">
        <f t="shared" si="5"/>
        <v>6924.2347152520488</v>
      </c>
      <c r="K36" s="0">
        <f t="shared" si="6"/>
        <v>0.016700961676155989</v>
      </c>
      <c r="L36" s="0">
        <f t="shared" si="7"/>
        <v>1.9077595723135414</v>
      </c>
      <c r="M36" s="0">
        <f t="shared" si="8"/>
        <v>9.3935069958076447</v>
      </c>
      <c r="N36" s="0">
        <f t="shared" si="9"/>
        <v>6926.1424748243626</v>
      </c>
      <c r="O36" s="0">
        <f t="shared" si="10"/>
        <v>0.99860010020509349</v>
      </c>
      <c r="P36" s="0">
        <f t="shared" si="11"/>
        <v>9.38427751190209</v>
      </c>
      <c r="Q36" s="0">
        <f t="shared" si="12"/>
        <v>23.43691897574104</v>
      </c>
      <c r="R36" s="0">
        <f t="shared" si="13"/>
        <v>23.435198448856283</v>
      </c>
      <c r="S36" s="0">
        <f t="shared" si="0"/>
        <v>8.6223166451891959</v>
      </c>
      <c r="T36" s="0">
        <f t="shared" si="14"/>
        <v>3.7181808981296918</v>
      </c>
      <c r="U36" s="0">
        <f t="shared" si="15"/>
        <v>0.043019075010974857</v>
      </c>
      <c r="V36" s="0">
        <f t="shared" si="16"/>
        <v>-4.5581770432315833</v>
      </c>
      <c r="W36" s="0">
        <f t="shared" si="17"/>
        <v>94.219127749100537</v>
      </c>
      <c r="X36" s="8">
        <f t="shared" si="18"/>
        <v>10.733762707391133</v>
      </c>
      <c r="Y36" s="8">
        <f t="shared" si="19"/>
        <v>10.472042908088076</v>
      </c>
      <c r="Z36" s="8">
        <f t="shared" si="20"/>
        <v>10.99548250669419</v>
      </c>
      <c r="AA36" s="9">
        <f t="shared" si="21"/>
        <v>753.75302199280429</v>
      </c>
      <c r="AB36" s="0">
        <f t="shared" si="22"/>
        <v>1313.3817013567677</v>
      </c>
      <c r="AC36" s="0">
        <f t="shared" si="23"/>
        <v>148.34542533919193</v>
      </c>
      <c r="AD36" s="0">
        <f t="shared" si="24"/>
        <v>127.51080512174431</v>
      </c>
      <c r="AE36" s="0">
        <f t="shared" si="25"/>
        <v>-37.510805121744312</v>
      </c>
      <c r="AF36" s="0">
        <f t="shared" si="26"/>
        <v>0.0075166749027320585</v>
      </c>
      <c r="AG36" s="0">
        <f t="shared" si="27"/>
        <v>-37.50328844684158</v>
      </c>
      <c r="AH36" s="0">
        <f t="shared" si="28"/>
        <v>318.68523563323106</v>
      </c>
    </row>
    <row r="37">
      <c r="D37" s="2" t="str">
        <f t="shared" si="1"/>
        <v>4/9/2018</v>
      </c>
      <c r="E37" s="8">
        <f t="shared" si="29"/>
        <v>0.15000000000000005</v>
      </c>
      <c r="F37" s="3">
        <f t="shared" si="2"/>
        <v>2458207.65</v>
      </c>
      <c r="G37" s="4">
        <f t="shared" si="3"/>
        <v>0.1824134154688544</v>
      </c>
      <c r="I37" s="0">
        <f t="shared" si="4"/>
        <v>7.48985428726337</v>
      </c>
      <c r="J37" s="0">
        <f t="shared" si="5"/>
        <v>6924.2388219196391</v>
      </c>
      <c r="K37" s="0">
        <f t="shared" si="6"/>
        <v>0.016700961671355256</v>
      </c>
      <c r="L37" s="0">
        <f t="shared" si="7"/>
        <v>1.9077705215869309</v>
      </c>
      <c r="M37" s="0">
        <f t="shared" si="8"/>
        <v>9.3976248088503009</v>
      </c>
      <c r="N37" s="0">
        <f t="shared" si="9"/>
        <v>6926.1465924412259</v>
      </c>
      <c r="O37" s="0">
        <f t="shared" si="10"/>
        <v>0.9986012947030326</v>
      </c>
      <c r="P37" s="0">
        <f t="shared" si="11"/>
        <v>9.3883953125735591</v>
      </c>
      <c r="Q37" s="0">
        <f t="shared" si="12"/>
        <v>23.436918974257562</v>
      </c>
      <c r="R37" s="0">
        <f t="shared" si="13"/>
        <v>23.435198454672683</v>
      </c>
      <c r="S37" s="0">
        <f t="shared" si="0"/>
        <v>8.6261107326070459</v>
      </c>
      <c r="T37" s="0">
        <f t="shared" si="14"/>
        <v>3.7198000788909398</v>
      </c>
      <c r="U37" s="0">
        <f t="shared" si="15"/>
        <v>0.04301907503293597</v>
      </c>
      <c r="V37" s="0">
        <f t="shared" si="16"/>
        <v>-4.5569279088074239</v>
      </c>
      <c r="W37" s="0">
        <f t="shared" si="17"/>
        <v>94.220498374266867</v>
      </c>
      <c r="X37" s="8">
        <f t="shared" si="18"/>
        <v>10.733761839936673</v>
      </c>
      <c r="Y37" s="8">
        <f t="shared" si="19"/>
        <v>10.472038233341486</v>
      </c>
      <c r="Z37" s="8">
        <f t="shared" si="20"/>
        <v>10.995485446531859</v>
      </c>
      <c r="AA37" s="9">
        <f t="shared" si="21"/>
        <v>753.76398699413494</v>
      </c>
      <c r="AB37" s="0">
        <f t="shared" si="22"/>
        <v>1319.3829504911919</v>
      </c>
      <c r="AC37" s="0">
        <f t="shared" si="23"/>
        <v>149.84573762279797</v>
      </c>
      <c r="AD37" s="0">
        <f t="shared" si="24"/>
        <v>128.25559617800147</v>
      </c>
      <c r="AE37" s="0">
        <f t="shared" si="25"/>
        <v>-38.255596178001468</v>
      </c>
      <c r="AF37" s="0">
        <f t="shared" si="26"/>
        <v>0.00731773990273422</v>
      </c>
      <c r="AG37" s="0">
        <f t="shared" si="27"/>
        <v>-38.248278438098737</v>
      </c>
      <c r="AH37" s="0">
        <f t="shared" si="28"/>
        <v>320.33081137464666</v>
      </c>
    </row>
    <row r="38">
      <c r="D38" s="2" t="str">
        <f t="shared" si="1"/>
        <v>4/9/2018</v>
      </c>
      <c r="E38" s="8">
        <f t="shared" si="29"/>
        <v>0.15416666666666673</v>
      </c>
      <c r="F38" s="3">
        <f t="shared" si="2"/>
        <v>2458207.6541666668</v>
      </c>
      <c r="G38" s="4">
        <f t="shared" si="3"/>
        <v>0.18241352954597648</v>
      </c>
      <c r="I38" s="0">
        <f t="shared" si="4"/>
        <v>7.4939611514910212</v>
      </c>
      <c r="J38" s="0">
        <f t="shared" si="5"/>
        <v>6924.2429285876879</v>
      </c>
      <c r="K38" s="0">
        <f t="shared" si="6"/>
        <v>0.016700961666554524</v>
      </c>
      <c r="L38" s="0">
        <f t="shared" si="7"/>
        <v>1.9077814610106185</v>
      </c>
      <c r="M38" s="0">
        <f t="shared" si="8"/>
        <v>9.40174261250164</v>
      </c>
      <c r="N38" s="0">
        <f t="shared" si="9"/>
        <v>6926.1507100486988</v>
      </c>
      <c r="O38" s="0">
        <f t="shared" si="10"/>
        <v>0.99860248920688621</v>
      </c>
      <c r="P38" s="0">
        <f t="shared" si="11"/>
        <v>9.3925131038537621</v>
      </c>
      <c r="Q38" s="0">
        <f t="shared" si="12"/>
        <v>23.436918972774084</v>
      </c>
      <c r="R38" s="0">
        <f t="shared" si="13"/>
        <v>23.435198460489111</v>
      </c>
      <c r="S38" s="0">
        <f t="shared" si="0"/>
        <v>8.62990482531325</v>
      </c>
      <c r="T38" s="0">
        <f t="shared" si="14"/>
        <v>3.7214192396946437</v>
      </c>
      <c r="U38" s="0">
        <f t="shared" si="15"/>
        <v>0.0430190750548972</v>
      </c>
      <c r="V38" s="0">
        <f t="shared" si="16"/>
        <v>-4.5556787950658508</v>
      </c>
      <c r="W38" s="0">
        <f t="shared" si="17"/>
        <v>94.221868990867989</v>
      </c>
      <c r="X38" s="8">
        <f t="shared" si="18"/>
        <v>10.733760972496574</v>
      </c>
      <c r="Y38" s="8">
        <f t="shared" si="19"/>
        <v>10.472033558633052</v>
      </c>
      <c r="Z38" s="8">
        <f t="shared" si="20"/>
        <v>10.995488386360096</v>
      </c>
      <c r="AA38" s="9">
        <f t="shared" si="21"/>
        <v>753.77495192694391</v>
      </c>
      <c r="AB38" s="0">
        <f t="shared" si="22"/>
        <v>1325.3841996049341</v>
      </c>
      <c r="AC38" s="0">
        <f t="shared" si="23"/>
        <v>151.34604990123353</v>
      </c>
      <c r="AD38" s="0">
        <f t="shared" si="24"/>
        <v>128.97469546542695</v>
      </c>
      <c r="AE38" s="0">
        <f t="shared" si="25"/>
        <v>-38.974695465426947</v>
      </c>
      <c r="AF38" s="0">
        <f t="shared" si="26"/>
        <v>0.0071317945028818875</v>
      </c>
      <c r="AG38" s="0">
        <f t="shared" si="27"/>
        <v>-38.967563670924065</v>
      </c>
      <c r="AH38" s="0">
        <f t="shared" si="28"/>
        <v>322.01146900501357</v>
      </c>
    </row>
    <row r="39">
      <c r="D39" s="2" t="str">
        <f t="shared" si="1"/>
        <v>4/9/2018</v>
      </c>
      <c r="E39" s="8">
        <f t="shared" si="29"/>
        <v>0.15833333333333341</v>
      </c>
      <c r="F39" s="3">
        <f t="shared" si="2"/>
        <v>2458207.6583333332</v>
      </c>
      <c r="G39" s="4">
        <f t="shared" si="3"/>
        <v>0.18241364362308582</v>
      </c>
      <c r="I39" s="0">
        <f t="shared" si="4"/>
        <v>7.4980680152584682</v>
      </c>
      <c r="J39" s="0">
        <f t="shared" si="5"/>
        <v>6924.2470352552773</v>
      </c>
      <c r="K39" s="0">
        <f t="shared" si="6"/>
        <v>0.016700961661753791</v>
      </c>
      <c r="L39" s="0">
        <f t="shared" si="7"/>
        <v>1.9077923905821517</v>
      </c>
      <c r="M39" s="0">
        <f t="shared" si="8"/>
        <v>9.40586040584062</v>
      </c>
      <c r="N39" s="0">
        <f t="shared" si="9"/>
        <v>6926.15482764586</v>
      </c>
      <c r="O39" s="0">
        <f t="shared" si="10"/>
        <v>0.998603683716382</v>
      </c>
      <c r="P39" s="0">
        <f t="shared" si="11"/>
        <v>9.3966308848216613</v>
      </c>
      <c r="Q39" s="0">
        <f t="shared" si="12"/>
        <v>23.436918971290606</v>
      </c>
      <c r="R39" s="0">
        <f t="shared" si="13"/>
        <v>23.435198466305561</v>
      </c>
      <c r="S39" s="0">
        <f t="shared" si="0"/>
        <v>8.6336989224650722</v>
      </c>
      <c r="T39" s="0">
        <f t="shared" si="14"/>
        <v>3.7230383801715954</v>
      </c>
      <c r="U39" s="0">
        <f t="shared" si="15"/>
        <v>0.0430190750768585</v>
      </c>
      <c r="V39" s="0">
        <f t="shared" si="16"/>
        <v>-4.5544297023093883</v>
      </c>
      <c r="W39" s="0">
        <f t="shared" si="17"/>
        <v>94.2232395985941</v>
      </c>
      <c r="X39" s="8">
        <f t="shared" si="18"/>
        <v>10.733760105071049</v>
      </c>
      <c r="Y39" s="8">
        <f t="shared" si="19"/>
        <v>10.472028883963842</v>
      </c>
      <c r="Z39" s="8">
        <f t="shared" si="20"/>
        <v>10.995491326178255</v>
      </c>
      <c r="AA39" s="9">
        <f t="shared" si="21"/>
        <v>753.78591678875284</v>
      </c>
      <c r="AB39" s="0">
        <f t="shared" si="22"/>
        <v>1331.3854486976907</v>
      </c>
      <c r="AC39" s="0">
        <f t="shared" si="23"/>
        <v>152.84636217442267</v>
      </c>
      <c r="AD39" s="0">
        <f t="shared" si="24"/>
        <v>129.66693268420744</v>
      </c>
      <c r="AE39" s="0">
        <f t="shared" si="25"/>
        <v>-39.666932684207438</v>
      </c>
      <c r="AF39" s="0">
        <f t="shared" si="26"/>
        <v>0.0069581656971924441</v>
      </c>
      <c r="AG39" s="0">
        <f t="shared" si="27"/>
        <v>-39.659974518510246</v>
      </c>
      <c r="AH39" s="0">
        <f t="shared" si="28"/>
        <v>323.72750879016451</v>
      </c>
    </row>
    <row r="40">
      <c r="D40" s="2" t="str">
        <f t="shared" si="1"/>
        <v>4/9/2018</v>
      </c>
      <c r="E40" s="8">
        <f t="shared" si="29"/>
        <v>0.16250000000000009</v>
      </c>
      <c r="F40" s="3">
        <f t="shared" si="2"/>
        <v>2458207.6625</v>
      </c>
      <c r="G40" s="4">
        <f t="shared" si="3"/>
        <v>0.1824137577002079</v>
      </c>
      <c r="I40" s="0">
        <f t="shared" si="4"/>
        <v>7.5021748794870291</v>
      </c>
      <c r="J40" s="0">
        <f t="shared" si="5"/>
        <v>6924.251141923326</v>
      </c>
      <c r="K40" s="0">
        <f t="shared" si="6"/>
        <v>0.016700961656953058</v>
      </c>
      <c r="L40" s="0">
        <f t="shared" si="7"/>
        <v>1.90780331030396</v>
      </c>
      <c r="M40" s="0">
        <f t="shared" si="8"/>
        <v>9.4099781897909889</v>
      </c>
      <c r="N40" s="0">
        <f t="shared" si="9"/>
        <v>6926.15894523363</v>
      </c>
      <c r="O40" s="0">
        <f t="shared" si="10"/>
        <v>0.99860487823177979</v>
      </c>
      <c r="P40" s="0">
        <f t="shared" si="11"/>
        <v>9.400748656401</v>
      </c>
      <c r="Q40" s="0">
        <f t="shared" si="12"/>
        <v>23.436918969807124</v>
      </c>
      <c r="R40" s="0">
        <f t="shared" si="13"/>
        <v>23.435198472122035</v>
      </c>
      <c r="S40" s="0">
        <f t="shared" si="0"/>
        <v>8.63749302491954</v>
      </c>
      <c r="T40" s="0">
        <f t="shared" si="14"/>
        <v>3.7246575006779739</v>
      </c>
      <c r="U40" s="0">
        <f t="shared" si="15"/>
        <v>0.0430190750988199</v>
      </c>
      <c r="V40" s="0">
        <f t="shared" si="16"/>
        <v>-4.5531806302808961</v>
      </c>
      <c r="W40" s="0">
        <f t="shared" si="17"/>
        <v>94.22461019774947</v>
      </c>
      <c r="X40" s="8">
        <f t="shared" si="18"/>
        <v>10.733759237659918</v>
      </c>
      <c r="Y40" s="8">
        <f t="shared" si="19"/>
        <v>10.472024209332837</v>
      </c>
      <c r="Z40" s="8">
        <f t="shared" si="20"/>
        <v>10.995494265986999</v>
      </c>
      <c r="AA40" s="9">
        <f t="shared" si="21"/>
        <v>753.79688158199576</v>
      </c>
      <c r="AB40" s="0">
        <f t="shared" si="22"/>
        <v>1337.3866977697198</v>
      </c>
      <c r="AC40" s="0">
        <f t="shared" si="23"/>
        <v>154.34667444242996</v>
      </c>
      <c r="AD40" s="0">
        <f t="shared" si="24"/>
        <v>130.3311188721357</v>
      </c>
      <c r="AE40" s="0">
        <f t="shared" si="25"/>
        <v>-40.331118872135704</v>
      </c>
      <c r="AF40" s="0">
        <f t="shared" si="26"/>
        <v>0.0067962640690187454</v>
      </c>
      <c r="AG40" s="0">
        <f t="shared" si="27"/>
        <v>-40.324322608066687</v>
      </c>
      <c r="AH40" s="0">
        <f t="shared" si="28"/>
        <v>325.47907649510023</v>
      </c>
    </row>
    <row r="41">
      <c r="D41" s="2" t="str">
        <f t="shared" si="1"/>
        <v>4/9/2018</v>
      </c>
      <c r="E41" s="8">
        <f t="shared" si="29"/>
        <v>0.16666666666666677</v>
      </c>
      <c r="F41" s="3">
        <f t="shared" si="2"/>
        <v>2458207.6666666665</v>
      </c>
      <c r="G41" s="4">
        <f t="shared" si="3"/>
        <v>0.18241387177731722</v>
      </c>
      <c r="I41" s="0">
        <f t="shared" si="4"/>
        <v>7.5062817432553857</v>
      </c>
      <c r="J41" s="0">
        <f t="shared" si="5"/>
        <v>6924.2552485909137</v>
      </c>
      <c r="K41" s="0">
        <f t="shared" si="6"/>
        <v>0.016700961652152325</v>
      </c>
      <c r="L41" s="0">
        <f t="shared" si="7"/>
        <v>1.907814220173583</v>
      </c>
      <c r="M41" s="0">
        <f t="shared" si="8"/>
        <v>9.4140959634289683</v>
      </c>
      <c r="N41" s="0">
        <f t="shared" si="9"/>
        <v>6926.163062811087</v>
      </c>
      <c r="O41" s="0">
        <f t="shared" si="10"/>
        <v>0.99860607275280644</v>
      </c>
      <c r="P41" s="0">
        <f t="shared" si="11"/>
        <v>9.4048664176680035</v>
      </c>
      <c r="Q41" s="0">
        <f t="shared" si="12"/>
        <v>23.436918968323646</v>
      </c>
      <c r="R41" s="0">
        <f t="shared" si="13"/>
        <v>23.435198477938538</v>
      </c>
      <c r="S41" s="0">
        <f t="shared" si="0"/>
        <v>8.6412871318313886</v>
      </c>
      <c r="T41" s="0">
        <f t="shared" si="14"/>
        <v>3.7262766008435091</v>
      </c>
      <c r="U41" s="0">
        <f t="shared" si="15"/>
        <v>0.04301907512078141</v>
      </c>
      <c r="V41" s="0">
        <f t="shared" si="16"/>
        <v>-4.5519315792836919</v>
      </c>
      <c r="W41" s="0">
        <f t="shared" si="17"/>
        <v>94.225980788023378</v>
      </c>
      <c r="X41" s="8">
        <f t="shared" si="18"/>
        <v>10.733758370263391</v>
      </c>
      <c r="Y41" s="8">
        <f t="shared" si="19"/>
        <v>10.472019534741104</v>
      </c>
      <c r="Z41" s="8">
        <f t="shared" si="20"/>
        <v>10.995497205785679</v>
      </c>
      <c r="AA41" s="9">
        <f t="shared" si="21"/>
        <v>753.807846304187</v>
      </c>
      <c r="AB41" s="0">
        <f t="shared" si="22"/>
        <v>1343.387946820716</v>
      </c>
      <c r="AC41" s="0">
        <f t="shared" si="23"/>
        <v>155.846986705179</v>
      </c>
      <c r="AD41" s="0">
        <f t="shared" si="24"/>
        <v>130.96605163107535</v>
      </c>
      <c r="AE41" s="0">
        <f t="shared" si="25"/>
        <v>-40.966051631075345</v>
      </c>
      <c r="AF41" s="0">
        <f t="shared" si="26"/>
        <v>0.0066455741593530876</v>
      </c>
      <c r="AG41" s="0">
        <f t="shared" si="27"/>
        <v>-40.959406056915995</v>
      </c>
      <c r="AH41" s="0">
        <f t="shared" si="28"/>
        <v>327.26614533276938</v>
      </c>
    </row>
    <row r="42">
      <c r="D42" s="2" t="str">
        <f t="shared" si="1"/>
        <v>4/9/2018</v>
      </c>
      <c r="E42" s="8">
        <f t="shared" si="29"/>
        <v>0.17083333333333345</v>
      </c>
      <c r="F42" s="3">
        <f t="shared" si="2"/>
        <v>2458207.6708333334</v>
      </c>
      <c r="G42" s="4">
        <f t="shared" si="3"/>
        <v>0.1824139858544393</v>
      </c>
      <c r="I42" s="0">
        <f t="shared" si="4"/>
        <v>7.510388607483037</v>
      </c>
      <c r="J42" s="0">
        <f t="shared" si="5"/>
        <v>6924.2593552589633</v>
      </c>
      <c r="K42" s="0">
        <f t="shared" si="6"/>
        <v>0.016700961647351593</v>
      </c>
      <c r="L42" s="0">
        <f t="shared" si="7"/>
        <v>1.9078251201934644</v>
      </c>
      <c r="M42" s="0">
        <f t="shared" si="8"/>
        <v>9.4182137276765019</v>
      </c>
      <c r="N42" s="0">
        <f t="shared" si="9"/>
        <v>6926.1671803791569</v>
      </c>
      <c r="O42" s="0">
        <f t="shared" si="10"/>
        <v>0.99860726727972449</v>
      </c>
      <c r="P42" s="0">
        <f t="shared" si="11"/>
        <v>9.4089841695446115</v>
      </c>
      <c r="Q42" s="0">
        <f t="shared" si="12"/>
        <v>23.436918966840167</v>
      </c>
      <c r="R42" s="0">
        <f t="shared" si="13"/>
        <v>23.43519848375507</v>
      </c>
      <c r="S42" s="0">
        <f t="shared" si="0"/>
        <v>8.6450812440559837</v>
      </c>
      <c r="T42" s="0">
        <f t="shared" si="14"/>
        <v>3.7278956810236585</v>
      </c>
      <c r="U42" s="0">
        <f t="shared" si="15"/>
        <v>0.043019075142743016</v>
      </c>
      <c r="V42" s="0">
        <f t="shared" si="16"/>
        <v>-4.5506825490612774</v>
      </c>
      <c r="W42" s="0">
        <f t="shared" si="17"/>
        <v>94.227351369719457</v>
      </c>
      <c r="X42" s="8">
        <f t="shared" si="18"/>
        <v>10.733757502881293</v>
      </c>
      <c r="Y42" s="8">
        <f t="shared" si="19"/>
        <v>10.472014860187628</v>
      </c>
      <c r="Z42" s="8">
        <f t="shared" si="20"/>
        <v>10.995500145574958</v>
      </c>
      <c r="AA42" s="9">
        <f t="shared" si="21"/>
        <v>753.81881095775566</v>
      </c>
      <c r="AB42" s="0">
        <f t="shared" si="22"/>
        <v>1349.3891958509394</v>
      </c>
      <c r="AC42" s="0">
        <f t="shared" si="23"/>
        <v>157.34729896273484</v>
      </c>
      <c r="AD42" s="0">
        <f t="shared" si="24"/>
        <v>131.57052120944525</v>
      </c>
      <c r="AE42" s="0">
        <f t="shared" si="25"/>
        <v>-41.570521209445246</v>
      </c>
      <c r="AF42" s="0">
        <f t="shared" si="26"/>
        <v>0.0065056460911183684</v>
      </c>
      <c r="AG42" s="0">
        <f t="shared" si="27"/>
        <v>-41.564015563354126</v>
      </c>
      <c r="AH42" s="0">
        <f t="shared" si="28"/>
        <v>329.08849801710392</v>
      </c>
    </row>
    <row r="43">
      <c r="D43" s="2" t="str">
        <f t="shared" si="1"/>
        <v>4/9/2018</v>
      </c>
      <c r="E43" s="8">
        <f t="shared" si="29"/>
        <v>0.17500000000000013</v>
      </c>
      <c r="F43" s="3">
        <f t="shared" si="2"/>
        <v>2458207.675</v>
      </c>
      <c r="G43" s="4">
        <f t="shared" si="3"/>
        <v>0.18241409993154864</v>
      </c>
      <c r="I43" s="0">
        <f t="shared" si="4"/>
        <v>7.5144954712504841</v>
      </c>
      <c r="J43" s="0">
        <f t="shared" si="5"/>
        <v>6924.2634619265527</v>
      </c>
      <c r="K43" s="0">
        <f t="shared" si="6"/>
        <v>0.01670096164255086</v>
      </c>
      <c r="L43" s="0">
        <f t="shared" si="7"/>
        <v>1.9078360103611429</v>
      </c>
      <c r="M43" s="0">
        <f t="shared" si="8"/>
        <v>9.4223314816116268</v>
      </c>
      <c r="N43" s="0">
        <f t="shared" si="9"/>
        <v>6926.171297936914</v>
      </c>
      <c r="O43" s="0">
        <f t="shared" si="10"/>
        <v>0.99860846181225871</v>
      </c>
      <c r="P43" s="0">
        <f t="shared" si="11"/>
        <v>9.4131019111088641</v>
      </c>
      <c r="Q43" s="0">
        <f t="shared" si="12"/>
        <v>23.436918965356689</v>
      </c>
      <c r="R43" s="0">
        <f t="shared" si="13"/>
        <v>23.435198489571622</v>
      </c>
      <c r="S43" s="0">
        <f t="shared" si="0"/>
        <v>8.6488753607497344</v>
      </c>
      <c r="T43" s="0">
        <f t="shared" si="14"/>
        <v>3.7295147408488734</v>
      </c>
      <c r="U43" s="0">
        <f t="shared" si="15"/>
        <v>0.043019075164704705</v>
      </c>
      <c r="V43" s="0">
        <f t="shared" si="16"/>
        <v>-4.549433539916377</v>
      </c>
      <c r="W43" s="0">
        <f t="shared" si="17"/>
        <v>94.228721942527628</v>
      </c>
      <c r="X43" s="8">
        <f t="shared" si="18"/>
        <v>10.73375663551383</v>
      </c>
      <c r="Y43" s="8">
        <f t="shared" si="19"/>
        <v>10.472010185673476</v>
      </c>
      <c r="Z43" s="8">
        <f t="shared" si="20"/>
        <v>10.995503085354184</v>
      </c>
      <c r="AA43" s="9">
        <f t="shared" si="21"/>
        <v>753.829775540221</v>
      </c>
      <c r="AB43" s="0">
        <f t="shared" si="22"/>
        <v>1355.3904448600842</v>
      </c>
      <c r="AC43" s="0">
        <f t="shared" si="23"/>
        <v>158.84761121502106</v>
      </c>
      <c r="AD43" s="0">
        <f t="shared" si="24"/>
        <v>132.14331746075823</v>
      </c>
      <c r="AE43" s="0">
        <f t="shared" si="25"/>
        <v>-42.143317460758226</v>
      </c>
      <c r="AF43" s="0">
        <f t="shared" si="26"/>
        <v>0.0063760882370640735</v>
      </c>
      <c r="AG43" s="0">
        <f t="shared" si="27"/>
        <v>-42.136941372521164</v>
      </c>
      <c r="AH43" s="0">
        <f t="shared" si="28"/>
        <v>330.94570938083132</v>
      </c>
    </row>
    <row r="44">
      <c r="D44" s="2" t="str">
        <f t="shared" si="1"/>
        <v>4/9/2018</v>
      </c>
      <c r="E44" s="8">
        <f t="shared" si="29"/>
        <v>0.17916666666666681</v>
      </c>
      <c r="F44" s="3">
        <f t="shared" si="2"/>
        <v>2458207.6791666667</v>
      </c>
      <c r="G44" s="4">
        <f t="shared" si="3"/>
        <v>0.18241421400867072</v>
      </c>
      <c r="I44" s="0">
        <f t="shared" si="4"/>
        <v>7.518602335479045</v>
      </c>
      <c r="J44" s="0">
        <f t="shared" si="5"/>
        <v>6924.2675685946006</v>
      </c>
      <c r="K44" s="0">
        <f t="shared" si="6"/>
        <v>0.016700961637750127</v>
      </c>
      <c r="L44" s="0">
        <f t="shared" si="7"/>
        <v>1.907846890679042</v>
      </c>
      <c r="M44" s="0">
        <f t="shared" si="8"/>
        <v>9.4264492261580877</v>
      </c>
      <c r="N44" s="0">
        <f t="shared" si="9"/>
        <v>6926.17541548528</v>
      </c>
      <c r="O44" s="0">
        <f t="shared" si="10"/>
        <v>0.998609656350671</v>
      </c>
      <c r="P44" s="0">
        <f t="shared" si="11"/>
        <v>9.4172196432845041</v>
      </c>
      <c r="Q44" s="0">
        <f t="shared" si="12"/>
        <v>23.436918963873211</v>
      </c>
      <c r="R44" s="0">
        <f t="shared" si="13"/>
        <v>23.435198495388203</v>
      </c>
      <c r="S44" s="0">
        <f t="shared" si="0"/>
        <v>8.6526694827696673</v>
      </c>
      <c r="T44" s="0">
        <f t="shared" si="14"/>
        <v>3.7311337806753175</v>
      </c>
      <c r="U44" s="0">
        <f t="shared" si="15"/>
        <v>0.043019075186666512</v>
      </c>
      <c r="V44" s="0">
        <f t="shared" si="16"/>
        <v>-4.5481845515918691</v>
      </c>
      <c r="W44" s="0">
        <f t="shared" si="17"/>
        <v>94.230092506752129</v>
      </c>
      <c r="X44" s="8">
        <f t="shared" si="18"/>
        <v>10.733755768160828</v>
      </c>
      <c r="Y44" s="8">
        <f t="shared" si="19"/>
        <v>10.472005511197628</v>
      </c>
      <c r="Z44" s="8">
        <f t="shared" si="20"/>
        <v>10.995506025124028</v>
      </c>
      <c r="AA44" s="9">
        <f t="shared" si="21"/>
        <v>753.840740054017</v>
      </c>
      <c r="AB44" s="0">
        <f t="shared" si="22"/>
        <v>1361.391693848409</v>
      </c>
      <c r="AC44" s="0">
        <f t="shared" si="23"/>
        <v>160.34792346210224</v>
      </c>
      <c r="AD44" s="0">
        <f t="shared" si="24"/>
        <v>132.68323766610686</v>
      </c>
      <c r="AE44" s="0">
        <f t="shared" si="25"/>
        <v>-42.683237666106862</v>
      </c>
      <c r="AF44" s="0">
        <f t="shared" si="26"/>
        <v>0.006256560760879667</v>
      </c>
      <c r="AG44" s="0">
        <f t="shared" si="27"/>
        <v>-42.67698110534598</v>
      </c>
      <c r="AH44" s="0">
        <f t="shared" si="28"/>
        <v>332.83713010120391</v>
      </c>
    </row>
    <row r="45">
      <c r="D45" s="2" t="str">
        <f t="shared" si="1"/>
        <v>4/9/2018</v>
      </c>
      <c r="E45" s="8">
        <f t="shared" si="29"/>
        <v>0.18333333333333349</v>
      </c>
      <c r="F45" s="3">
        <f t="shared" si="2"/>
        <v>2458207.6833333331</v>
      </c>
      <c r="G45" s="4">
        <f t="shared" si="3"/>
        <v>0.18241432808578004</v>
      </c>
      <c r="I45" s="0">
        <f t="shared" si="4"/>
        <v>7.5227091992464921</v>
      </c>
      <c r="J45" s="0">
        <f t="shared" si="5"/>
        <v>6924.27167526219</v>
      </c>
      <c r="K45" s="0">
        <f t="shared" si="6"/>
        <v>0.016700961632949395</v>
      </c>
      <c r="L45" s="0">
        <f t="shared" si="7"/>
        <v>1.9078577611447194</v>
      </c>
      <c r="M45" s="0">
        <f t="shared" si="8"/>
        <v>9.43056696039121</v>
      </c>
      <c r="N45" s="0">
        <f t="shared" si="9"/>
        <v>6926.1795330233344</v>
      </c>
      <c r="O45" s="0">
        <f t="shared" si="10"/>
        <v>0.9986108508946876</v>
      </c>
      <c r="P45" s="0">
        <f t="shared" si="11"/>
        <v>9.4213373651468615</v>
      </c>
      <c r="Q45" s="0">
        <f t="shared" si="12"/>
        <v>23.436918962389733</v>
      </c>
      <c r="R45" s="0">
        <f t="shared" si="13"/>
        <v>23.435198501204805</v>
      </c>
      <c r="S45" s="0">
        <f t="shared" si="0"/>
        <v>8.6564636092696858</v>
      </c>
      <c r="T45" s="0">
        <f t="shared" si="14"/>
        <v>3.7327528001323791</v>
      </c>
      <c r="U45" s="0">
        <f t="shared" si="15"/>
        <v>0.043019075208628389</v>
      </c>
      <c r="V45" s="0">
        <f t="shared" si="16"/>
        <v>-4.546935584391373</v>
      </c>
      <c r="W45" s="0">
        <f t="shared" si="17"/>
        <v>94.231463062081957</v>
      </c>
      <c r="X45" s="8">
        <f t="shared" si="18"/>
        <v>10.733754900822495</v>
      </c>
      <c r="Y45" s="8">
        <f t="shared" si="19"/>
        <v>10.472000836761156</v>
      </c>
      <c r="Z45" s="8">
        <f t="shared" si="20"/>
        <v>10.995508964883834</v>
      </c>
      <c r="AA45" s="9">
        <f t="shared" si="21"/>
        <v>753.85170449665566</v>
      </c>
      <c r="AB45" s="0">
        <f t="shared" si="22"/>
        <v>1367.392942815608</v>
      </c>
      <c r="AC45" s="0">
        <f t="shared" si="23"/>
        <v>161.848235703902</v>
      </c>
      <c r="AD45" s="0">
        <f t="shared" si="24"/>
        <v>133.18909519091844</v>
      </c>
      <c r="AE45" s="0">
        <f t="shared" si="25"/>
        <v>-43.189095190918437</v>
      </c>
      <c r="AF45" s="0">
        <f t="shared" si="26"/>
        <v>0.0061467698916737442</v>
      </c>
      <c r="AG45" s="0">
        <f t="shared" si="27"/>
        <v>-43.182948421026765</v>
      </c>
      <c r="AH45" s="0">
        <f t="shared" si="28"/>
        <v>334.76187213182004</v>
      </c>
    </row>
    <row r="46">
      <c r="D46" s="2" t="str">
        <f t="shared" si="1"/>
        <v>4/9/2018</v>
      </c>
      <c r="E46" s="8">
        <f t="shared" si="29"/>
        <v>0.18750000000000017</v>
      </c>
      <c r="F46" s="3">
        <f t="shared" si="2"/>
        <v>2458207.6875</v>
      </c>
      <c r="G46" s="4">
        <f t="shared" si="3"/>
        <v>0.18241444216290212</v>
      </c>
      <c r="I46" s="0">
        <f t="shared" si="4"/>
        <v>7.5268160634750529</v>
      </c>
      <c r="J46" s="0">
        <f t="shared" si="5"/>
        <v>6924.2757819302378</v>
      </c>
      <c r="K46" s="0">
        <f t="shared" si="6"/>
        <v>0.016700961628148662</v>
      </c>
      <c r="L46" s="0">
        <f t="shared" si="7"/>
        <v>1.9078686217605936</v>
      </c>
      <c r="M46" s="0">
        <f t="shared" si="8"/>
        <v>9.4346846852356467</v>
      </c>
      <c r="N46" s="0">
        <f t="shared" si="9"/>
        <v>6926.1836505519987</v>
      </c>
      <c r="O46" s="0">
        <f t="shared" si="10"/>
        <v>0.99861204544456972</v>
      </c>
      <c r="P46" s="0">
        <f t="shared" si="11"/>
        <v>9.4254550776205814</v>
      </c>
      <c r="Q46" s="0">
        <f t="shared" si="12"/>
        <v>23.436918960906251</v>
      </c>
      <c r="R46" s="0">
        <f t="shared" si="13"/>
        <v>23.435198507021433</v>
      </c>
      <c r="S46" s="0">
        <f t="shared" si="0"/>
        <v>8.6602577411076567</v>
      </c>
      <c r="T46" s="0">
        <f t="shared" si="14"/>
        <v>3.7343717995765684</v>
      </c>
      <c r="U46" s="0">
        <f t="shared" si="15"/>
        <v>0.043019075230590363</v>
      </c>
      <c r="V46" s="0">
        <f t="shared" si="16"/>
        <v>-4.5456866380574921</v>
      </c>
      <c r="W46" s="0">
        <f t="shared" si="17"/>
        <v>94.232833608821679</v>
      </c>
      <c r="X46" s="8">
        <f t="shared" si="18"/>
        <v>10.73375403349865</v>
      </c>
      <c r="Y46" s="8">
        <f t="shared" si="19"/>
        <v>10.471996162363034</v>
      </c>
      <c r="Z46" s="8">
        <f t="shared" si="20"/>
        <v>10.995511904634267</v>
      </c>
      <c r="AA46" s="9">
        <f t="shared" si="21"/>
        <v>753.86266887057343</v>
      </c>
      <c r="AB46" s="0">
        <f t="shared" si="22"/>
        <v>1373.3941917619431</v>
      </c>
      <c r="AC46" s="0">
        <f t="shared" si="23"/>
        <v>163.34854794048579</v>
      </c>
      <c r="AD46" s="0">
        <f t="shared" si="24"/>
        <v>133.65972890521306</v>
      </c>
      <c r="AE46" s="0">
        <f t="shared" si="25"/>
        <v>-43.659728905213058</v>
      </c>
      <c r="AF46" s="0">
        <f t="shared" si="26"/>
        <v>0.0060464628216266121</v>
      </c>
      <c r="AG46" s="0">
        <f t="shared" si="27"/>
        <v>-43.653682442391428</v>
      </c>
      <c r="AH46" s="0">
        <f t="shared" si="28"/>
        <v>336.71879649606069</v>
      </c>
    </row>
    <row r="47">
      <c r="D47" s="2" t="str">
        <f t="shared" si="1"/>
        <v>4/9/2018</v>
      </c>
      <c r="E47" s="8">
        <f t="shared" si="29"/>
        <v>0.19166666666666685</v>
      </c>
      <c r="F47" s="3">
        <f t="shared" si="2"/>
        <v>2458207.6916666669</v>
      </c>
      <c r="G47" s="4">
        <f t="shared" si="3"/>
        <v>0.1824145562400242</v>
      </c>
      <c r="I47" s="0">
        <f t="shared" si="4"/>
        <v>7.5309229277008853</v>
      </c>
      <c r="J47" s="0">
        <f t="shared" si="5"/>
        <v>6924.2798885982866</v>
      </c>
      <c r="K47" s="0">
        <f t="shared" si="6"/>
        <v>0.016700961623347929</v>
      </c>
      <c r="L47" s="0">
        <f t="shared" si="7"/>
        <v>1.9078794725254395</v>
      </c>
      <c r="M47" s="0">
        <f t="shared" si="8"/>
        <v>9.4388024002263258</v>
      </c>
      <c r="N47" s="0">
        <f t="shared" si="9"/>
        <v>6926.1877680708121</v>
      </c>
      <c r="O47" s="0">
        <f t="shared" si="10"/>
        <v>0.99861324000017782</v>
      </c>
      <c r="P47" s="0">
        <f t="shared" si="11"/>
        <v>9.4295727802405978</v>
      </c>
      <c r="Q47" s="0">
        <f t="shared" si="12"/>
        <v>23.436918959422773</v>
      </c>
      <c r="R47" s="0">
        <f t="shared" si="13"/>
        <v>23.435198512838092</v>
      </c>
      <c r="S47" s="0">
        <f t="shared" si="0"/>
        <v>8.6640518778609685</v>
      </c>
      <c r="T47" s="0">
        <f t="shared" si="14"/>
        <v>3.7359907788179911</v>
      </c>
      <c r="U47" s="0">
        <f t="shared" si="15"/>
        <v>0.043019075252552455</v>
      </c>
      <c r="V47" s="0">
        <f t="shared" si="16"/>
        <v>-4.5444377127544406</v>
      </c>
      <c r="W47" s="0">
        <f t="shared" si="17"/>
        <v>94.234204146813227</v>
      </c>
      <c r="X47" s="8">
        <f t="shared" si="18"/>
        <v>10.733753166189413</v>
      </c>
      <c r="Y47" s="8">
        <f t="shared" si="19"/>
        <v>10.47199148800382</v>
      </c>
      <c r="Z47" s="8">
        <f t="shared" si="20"/>
        <v>10.995514844375005</v>
      </c>
      <c r="AA47" s="9">
        <f t="shared" si="21"/>
        <v>753.87363317450581</v>
      </c>
      <c r="AB47" s="0">
        <f t="shared" si="22"/>
        <v>1379.3954406872454</v>
      </c>
      <c r="AC47" s="0">
        <f t="shared" si="23"/>
        <v>164.84886017181134</v>
      </c>
      <c r="AD47" s="0">
        <f t="shared" si="24"/>
        <v>134.09401327178469</v>
      </c>
      <c r="AE47" s="0">
        <f t="shared" si="25"/>
        <v>-44.094013271784689</v>
      </c>
      <c r="AF47" s="0">
        <f t="shared" si="26"/>
        <v>0.0059554231376160172</v>
      </c>
      <c r="AG47" s="0">
        <f t="shared" si="27"/>
        <v>-44.088057848647075</v>
      </c>
      <c r="AH47" s="0">
        <f t="shared" si="28"/>
        <v>338.70650411502436</v>
      </c>
    </row>
    <row r="48">
      <c r="D48" s="2" t="str">
        <f t="shared" si="1"/>
        <v>4/9/2018</v>
      </c>
      <c r="E48" s="8">
        <f t="shared" si="29"/>
        <v>0.19583333333333353</v>
      </c>
      <c r="F48" s="3">
        <f t="shared" si="2"/>
        <v>2458207.6958333333</v>
      </c>
      <c r="G48" s="4">
        <f t="shared" si="3"/>
        <v>0.18241467031713354</v>
      </c>
      <c r="I48" s="0">
        <f t="shared" si="4"/>
        <v>7.5350297914701514</v>
      </c>
      <c r="J48" s="0">
        <f t="shared" si="5"/>
        <v>6924.2839952658769</v>
      </c>
      <c r="K48" s="0">
        <f t="shared" si="6"/>
        <v>0.016700961618547196</v>
      </c>
      <c r="L48" s="0">
        <f t="shared" si="7"/>
        <v>1.9078903134380329</v>
      </c>
      <c r="M48" s="0">
        <f t="shared" si="8"/>
        <v>9.4429201049081843</v>
      </c>
      <c r="N48" s="0">
        <f t="shared" si="9"/>
        <v>6926.1918855793147</v>
      </c>
      <c r="O48" s="0">
        <f t="shared" si="10"/>
        <v>0.99861443456137189</v>
      </c>
      <c r="P48" s="0">
        <f t="shared" si="11"/>
        <v>9.4336904725518469</v>
      </c>
      <c r="Q48" s="0">
        <f t="shared" si="12"/>
        <v>23.436918957939294</v>
      </c>
      <c r="R48" s="0">
        <f t="shared" si="13"/>
        <v>23.435198518654772</v>
      </c>
      <c r="S48" s="0">
        <f t="shared" si="0"/>
        <v>8.6678460191162028</v>
      </c>
      <c r="T48" s="0">
        <f t="shared" si="14"/>
        <v>3.7376097376706841</v>
      </c>
      <c r="U48" s="0">
        <f t="shared" si="15"/>
        <v>0.04301907527451463</v>
      </c>
      <c r="V48" s="0">
        <f t="shared" si="16"/>
        <v>-4.543188808643281</v>
      </c>
      <c r="W48" s="0">
        <f t="shared" si="17"/>
        <v>94.235574675901944</v>
      </c>
      <c r="X48" s="8">
        <f t="shared" si="18"/>
        <v>10.733752298894892</v>
      </c>
      <c r="Y48" s="8">
        <f t="shared" si="19"/>
        <v>10.471986813684053</v>
      </c>
      <c r="Z48" s="8">
        <f t="shared" si="20"/>
        <v>10.995517784105731</v>
      </c>
      <c r="AA48" s="9">
        <f t="shared" si="21"/>
        <v>753.88459740721555</v>
      </c>
      <c r="AB48" s="0">
        <f t="shared" si="22"/>
        <v>1385.3966895913563</v>
      </c>
      <c r="AC48" s="0">
        <f t="shared" si="23"/>
        <v>166.34917239783908</v>
      </c>
      <c r="AD48" s="0">
        <f t="shared" si="24"/>
        <v>134.4908689613253</v>
      </c>
      <c r="AE48" s="0">
        <f t="shared" si="25"/>
        <v>-44.490868961325305</v>
      </c>
      <c r="AF48" s="0">
        <f t="shared" si="26"/>
        <v>0.0058734667193396529</v>
      </c>
      <c r="AG48" s="0">
        <f t="shared" si="27"/>
        <v>-44.484995494605968</v>
      </c>
      <c r="AH48" s="0">
        <f t="shared" si="28"/>
        <v>340.72333034671192</v>
      </c>
    </row>
    <row r="49">
      <c r="D49" s="2" t="str">
        <f t="shared" si="1"/>
        <v>4/9/2018</v>
      </c>
      <c r="E49" s="8">
        <f t="shared" si="29"/>
        <v>0.20000000000000021</v>
      </c>
      <c r="F49" s="3">
        <f t="shared" si="2"/>
        <v>2458207.7</v>
      </c>
      <c r="G49" s="4">
        <f t="shared" si="3"/>
        <v>0.18241478439425562</v>
      </c>
      <c r="I49" s="0">
        <f t="shared" si="4"/>
        <v>7.5391366556987123</v>
      </c>
      <c r="J49" s="0">
        <f t="shared" si="5"/>
        <v>6924.2881019339247</v>
      </c>
      <c r="K49" s="0">
        <f t="shared" si="6"/>
        <v>0.01670096161374646</v>
      </c>
      <c r="L49" s="0">
        <f t="shared" si="7"/>
        <v>1.907901144500779</v>
      </c>
      <c r="M49" s="0">
        <f t="shared" si="8"/>
        <v>9.44703780019949</v>
      </c>
      <c r="N49" s="0">
        <f t="shared" si="9"/>
        <v>6926.1960030784257</v>
      </c>
      <c r="O49" s="0">
        <f t="shared" si="10"/>
        <v>0.998615629128413</v>
      </c>
      <c r="P49" s="0">
        <f t="shared" si="11"/>
        <v>9.4378081554725952</v>
      </c>
      <c r="Q49" s="0">
        <f t="shared" si="12"/>
        <v>23.436918956455816</v>
      </c>
      <c r="R49" s="0">
        <f t="shared" si="13"/>
        <v>23.435198524471481</v>
      </c>
      <c r="S49" s="0">
        <f t="shared" si="0"/>
        <v>8.6716401657253641</v>
      </c>
      <c r="T49" s="0">
        <f t="shared" si="14"/>
        <v>3.7392286764886422</v>
      </c>
      <c r="U49" s="0">
        <f t="shared" si="15"/>
        <v>0.043019075296476916</v>
      </c>
      <c r="V49" s="0">
        <f t="shared" si="16"/>
        <v>-4.5419399254685917</v>
      </c>
      <c r="W49" s="0">
        <f t="shared" si="17"/>
        <v>94.236945196390238</v>
      </c>
      <c r="X49" s="8">
        <f t="shared" si="18"/>
        <v>10.733751431614909</v>
      </c>
      <c r="Y49" s="8">
        <f t="shared" si="19"/>
        <v>10.471982139402714</v>
      </c>
      <c r="Z49" s="8">
        <f t="shared" si="20"/>
        <v>10.995520723827104</v>
      </c>
      <c r="AA49" s="9">
        <f t="shared" si="21"/>
        <v>753.8955615711219</v>
      </c>
      <c r="AB49" s="0">
        <f t="shared" si="22"/>
        <v>1391.3979384745326</v>
      </c>
      <c r="AC49" s="0">
        <f t="shared" si="23"/>
        <v>167.84948461863314</v>
      </c>
      <c r="AD49" s="0">
        <f t="shared" si="24"/>
        <v>134.84927382208585</v>
      </c>
      <c r="AE49" s="0">
        <f t="shared" si="25"/>
        <v>-44.849273822085848</v>
      </c>
      <c r="AF49" s="0">
        <f t="shared" si="26"/>
        <v>0.0058004380521955628</v>
      </c>
      <c r="AG49" s="0">
        <f t="shared" si="27"/>
        <v>-44.843473384033651</v>
      </c>
      <c r="AH49" s="0">
        <f t="shared" si="28"/>
        <v>342.76734386912779</v>
      </c>
    </row>
    <row r="50">
      <c r="D50" s="2" t="str">
        <f t="shared" si="1"/>
        <v>4/9/2018</v>
      </c>
      <c r="E50" s="8">
        <f t="shared" si="29"/>
        <v>0.20416666666666689</v>
      </c>
      <c r="F50" s="3">
        <f t="shared" si="2"/>
        <v>2458207.7041666666</v>
      </c>
      <c r="G50" s="4">
        <f t="shared" si="3"/>
        <v>0.18241489847136494</v>
      </c>
      <c r="I50" s="0">
        <f t="shared" si="4"/>
        <v>7.5432435194670688</v>
      </c>
      <c r="J50" s="0">
        <f t="shared" si="5"/>
        <v>6924.2922086015133</v>
      </c>
      <c r="K50" s="0">
        <f t="shared" si="6"/>
        <v>0.016700961608945731</v>
      </c>
      <c r="L50" s="0">
        <f t="shared" si="7"/>
        <v>1.9079119657112518</v>
      </c>
      <c r="M50" s="0">
        <f t="shared" si="8"/>
        <v>9.45115548517832</v>
      </c>
      <c r="N50" s="0">
        <f t="shared" si="9"/>
        <v>6926.2001205672241</v>
      </c>
      <c r="O50" s="0">
        <f t="shared" si="10"/>
        <v>0.998616823701027</v>
      </c>
      <c r="P50" s="0">
        <f t="shared" si="11"/>
        <v>9.44192582808092</v>
      </c>
      <c r="Q50" s="0">
        <f t="shared" si="12"/>
        <v>23.436918954972338</v>
      </c>
      <c r="R50" s="0">
        <f t="shared" si="13"/>
        <v>23.435198530288211</v>
      </c>
      <c r="S50" s="0">
        <f t="shared" si="0"/>
        <v>8.6754343168448642</v>
      </c>
      <c r="T50" s="0">
        <f t="shared" si="14"/>
        <v>3.740847594902351</v>
      </c>
      <c r="U50" s="0">
        <f t="shared" si="15"/>
        <v>0.043019075318439279</v>
      </c>
      <c r="V50" s="0">
        <f t="shared" si="16"/>
        <v>-4.5406910635331341</v>
      </c>
      <c r="W50" s="0">
        <f t="shared" si="17"/>
        <v>94.238315707968042</v>
      </c>
      <c r="X50" s="8">
        <f t="shared" si="18"/>
        <v>10.733750564349675</v>
      </c>
      <c r="Y50" s="8">
        <f t="shared" si="19"/>
        <v>10.471977465160876</v>
      </c>
      <c r="Z50" s="8">
        <f t="shared" si="20"/>
        <v>10.995523663538474</v>
      </c>
      <c r="AA50" s="9">
        <f t="shared" si="21"/>
        <v>753.90652566374433</v>
      </c>
      <c r="AB50" s="0">
        <f t="shared" si="22"/>
        <v>1397.3991873364666</v>
      </c>
      <c r="AC50" s="0">
        <f t="shared" si="23"/>
        <v>169.34979683411666</v>
      </c>
      <c r="AD50" s="0">
        <f t="shared" si="24"/>
        <v>135.16827399671834</v>
      </c>
      <c r="AE50" s="0">
        <f t="shared" si="25"/>
        <v>-45.168273996718341</v>
      </c>
      <c r="AF50" s="0">
        <f t="shared" si="26"/>
        <v>0.0057362069177079606</v>
      </c>
      <c r="AG50" s="0">
        <f t="shared" si="27"/>
        <v>-45.162537789800631</v>
      </c>
      <c r="AH50" s="0">
        <f t="shared" si="28"/>
        <v>344.83635046074482</v>
      </c>
    </row>
    <row r="51">
      <c r="D51" s="2" t="str">
        <f t="shared" si="1"/>
        <v>4/9/2018</v>
      </c>
      <c r="E51" s="8">
        <f t="shared" si="29"/>
        <v>0.20833333333333356</v>
      </c>
      <c r="F51" s="3">
        <f t="shared" si="2"/>
        <v>2458207.7083333335</v>
      </c>
      <c r="G51" s="4">
        <f t="shared" si="3"/>
        <v>0.18241501254848702</v>
      </c>
      <c r="I51" s="0">
        <f t="shared" si="4"/>
        <v>7.5473503836929012</v>
      </c>
      <c r="J51" s="0">
        <f t="shared" si="5"/>
        <v>6924.2963152695611</v>
      </c>
      <c r="K51" s="0">
        <f t="shared" si="6"/>
        <v>0.016700961604144995</v>
      </c>
      <c r="L51" s="0">
        <f t="shared" si="7"/>
        <v>1.9079227770718579</v>
      </c>
      <c r="M51" s="0">
        <f t="shared" si="8"/>
        <v>9.45527316076476</v>
      </c>
      <c r="N51" s="0">
        <f t="shared" si="9"/>
        <v>6926.2042380466328</v>
      </c>
      <c r="O51" s="0">
        <f t="shared" si="10"/>
        <v>0.998618018279476</v>
      </c>
      <c r="P51" s="0">
        <f t="shared" si="11"/>
        <v>9.4460434912969067</v>
      </c>
      <c r="Q51" s="0">
        <f t="shared" si="12"/>
        <v>23.436918953488856</v>
      </c>
      <c r="R51" s="0">
        <f t="shared" si="13"/>
        <v>23.435198536104966</v>
      </c>
      <c r="S51" s="0">
        <f t="shared" si="0"/>
        <v>8.6792284733283918</v>
      </c>
      <c r="T51" s="0">
        <f t="shared" si="14"/>
        <v>3.7424664932665159</v>
      </c>
      <c r="U51" s="0">
        <f t="shared" si="15"/>
        <v>0.043019075340401752</v>
      </c>
      <c r="V51" s="0">
        <f t="shared" si="16"/>
        <v>-4.5394422225809423</v>
      </c>
      <c r="W51" s="0">
        <f t="shared" si="17"/>
        <v>94.239686210938345</v>
      </c>
      <c r="X51" s="8">
        <f t="shared" si="18"/>
        <v>10.733749697099014</v>
      </c>
      <c r="Y51" s="8">
        <f t="shared" si="19"/>
        <v>10.471972790957519</v>
      </c>
      <c r="Z51" s="8">
        <f t="shared" si="20"/>
        <v>10.99552660324051</v>
      </c>
      <c r="AA51" s="9">
        <f t="shared" si="21"/>
        <v>753.91748968750676</v>
      </c>
      <c r="AB51" s="0">
        <f t="shared" si="22"/>
        <v>1403.4004361774187</v>
      </c>
      <c r="AC51" s="0">
        <f t="shared" si="23"/>
        <v>170.85010904435467</v>
      </c>
      <c r="AD51" s="0">
        <f t="shared" si="24"/>
        <v>135.44699494227075</v>
      </c>
      <c r="AE51" s="0">
        <f t="shared" si="25"/>
        <v>-45.446994942270749</v>
      </c>
      <c r="AF51" s="0">
        <f t="shared" si="26"/>
        <v>0.0056806654377669448</v>
      </c>
      <c r="AG51" s="0">
        <f t="shared" si="27"/>
        <v>-45.441314276832983</v>
      </c>
      <c r="AH51" s="0">
        <f t="shared" si="28"/>
        <v>346.92790211332351</v>
      </c>
    </row>
    <row r="52">
      <c r="D52" s="2" t="str">
        <f t="shared" si="1"/>
        <v>4/9/2018</v>
      </c>
      <c r="E52" s="8">
        <f t="shared" si="29"/>
        <v>0.21250000000000024</v>
      </c>
      <c r="F52" s="3">
        <f t="shared" si="2"/>
        <v>2458207.7125</v>
      </c>
      <c r="G52" s="4">
        <f t="shared" si="3"/>
        <v>0.18241512662559636</v>
      </c>
      <c r="I52" s="0">
        <f t="shared" si="4"/>
        <v>7.5514572474621673</v>
      </c>
      <c r="J52" s="0">
        <f t="shared" si="5"/>
        <v>6924.3004219371514</v>
      </c>
      <c r="K52" s="0">
        <f t="shared" si="6"/>
        <v>0.016700961599344265</v>
      </c>
      <c r="L52" s="0">
        <f t="shared" si="7"/>
        <v>1.9079335785801699</v>
      </c>
      <c r="M52" s="0">
        <f t="shared" si="8"/>
        <v>9.4593908260423376</v>
      </c>
      <c r="N52" s="0">
        <f t="shared" si="9"/>
        <v>6926.2083555157315</v>
      </c>
      <c r="O52" s="0">
        <f t="shared" si="10"/>
        <v>0.99861921286348665</v>
      </c>
      <c r="P52" s="0">
        <f t="shared" si="11"/>
        <v>9.4501611442040847</v>
      </c>
      <c r="Q52" s="0">
        <f t="shared" si="12"/>
        <v>23.436918952005378</v>
      </c>
      <c r="R52" s="0">
        <f t="shared" si="13"/>
        <v>23.43519854192175</v>
      </c>
      <c r="S52" s="0">
        <f t="shared" si="0"/>
        <v>8.6830226343373713</v>
      </c>
      <c r="T52" s="0">
        <f t="shared" si="14"/>
        <v>3.7440853712137732</v>
      </c>
      <c r="U52" s="0">
        <f t="shared" si="15"/>
        <v>0.043019075362364316</v>
      </c>
      <c r="V52" s="0">
        <f t="shared" si="16"/>
        <v>-4.5381934029130342</v>
      </c>
      <c r="W52" s="0">
        <f t="shared" si="17"/>
        <v>94.241056704992914</v>
      </c>
      <c r="X52" s="8">
        <f t="shared" si="18"/>
        <v>10.733748829863135</v>
      </c>
      <c r="Y52" s="8">
        <f t="shared" si="19"/>
        <v>10.471968116793711</v>
      </c>
      <c r="Z52" s="8">
        <f t="shared" si="20"/>
        <v>10.995529542932559</v>
      </c>
      <c r="AA52" s="9">
        <f t="shared" si="21"/>
        <v>753.92845363994331</v>
      </c>
      <c r="AB52" s="0">
        <f t="shared" si="22"/>
        <v>1409.4016849970867</v>
      </c>
      <c r="AC52" s="0">
        <f t="shared" si="23"/>
        <v>172.35042124927168</v>
      </c>
      <c r="AD52" s="0">
        <f t="shared" si="24"/>
        <v>135.68465209464512</v>
      </c>
      <c r="AE52" s="0">
        <f t="shared" si="25"/>
        <v>-45.684652094645116</v>
      </c>
      <c r="AF52" s="0">
        <f t="shared" si="26"/>
        <v>0.0056337254572513739</v>
      </c>
      <c r="AG52" s="0">
        <f t="shared" si="27"/>
        <v>-45.679018369187865</v>
      </c>
      <c r="AH52" s="0">
        <f t="shared" si="28"/>
        <v>349.03931174227478</v>
      </c>
    </row>
    <row r="53">
      <c r="D53" s="2" t="str">
        <f t="shared" si="1"/>
        <v>4/9/2018</v>
      </c>
      <c r="E53" s="8">
        <f t="shared" si="29"/>
        <v>0.21666666666666692</v>
      </c>
      <c r="F53" s="3">
        <f t="shared" si="2"/>
        <v>2458207.7166666668</v>
      </c>
      <c r="G53" s="4">
        <f t="shared" si="3"/>
        <v>0.18241524070271845</v>
      </c>
      <c r="I53" s="0">
        <f t="shared" si="4"/>
        <v>7.5555641116907282</v>
      </c>
      <c r="J53" s="0">
        <f t="shared" si="5"/>
        <v>6924.3045286051993</v>
      </c>
      <c r="K53" s="0">
        <f t="shared" si="6"/>
        <v>0.016700961594543529</v>
      </c>
      <c r="L53" s="0">
        <f t="shared" si="7"/>
        <v>1.9079443702385874</v>
      </c>
      <c r="M53" s="0">
        <f t="shared" si="8"/>
        <v>9.4635084819293152</v>
      </c>
      <c r="N53" s="0">
        <f t="shared" si="9"/>
        <v>6926.2124729754378</v>
      </c>
      <c r="O53" s="0">
        <f t="shared" si="10"/>
        <v>0.99862040745331893</v>
      </c>
      <c r="P53" s="0">
        <f t="shared" si="11"/>
        <v>9.454278787720714</v>
      </c>
      <c r="Q53" s="0">
        <f t="shared" si="12"/>
        <v>23.4369189505219</v>
      </c>
      <c r="R53" s="0">
        <f t="shared" si="13"/>
        <v>23.435198547738558</v>
      </c>
      <c r="S53" s="0">
        <f t="shared" si="0"/>
        <v>8.6868168007238182</v>
      </c>
      <c r="T53" s="0">
        <f t="shared" si="14"/>
        <v>3.7457042290981</v>
      </c>
      <c r="U53" s="0">
        <f t="shared" si="15"/>
        <v>0.04301907538432697</v>
      </c>
      <c r="V53" s="0">
        <f t="shared" si="16"/>
        <v>-4.5369446042740122</v>
      </c>
      <c r="W53" s="0">
        <f t="shared" si="17"/>
        <v>94.242427190434128</v>
      </c>
      <c r="X53" s="8">
        <f t="shared" si="18"/>
        <v>10.733747962641857</v>
      </c>
      <c r="Y53" s="8">
        <f t="shared" si="19"/>
        <v>10.471963442668429</v>
      </c>
      <c r="Z53" s="8">
        <f t="shared" si="20"/>
        <v>10.995532482615285</v>
      </c>
      <c r="AA53" s="9">
        <f t="shared" si="21"/>
        <v>753.939417523473</v>
      </c>
      <c r="AB53" s="0">
        <f t="shared" si="22"/>
        <v>1415.4029337957272</v>
      </c>
      <c r="AC53" s="0">
        <f t="shared" si="23"/>
        <v>173.85073344893181</v>
      </c>
      <c r="AD53" s="0">
        <f t="shared" si="24"/>
        <v>135.88056089356959</v>
      </c>
      <c r="AE53" s="0">
        <f t="shared" si="25"/>
        <v>-45.880560893569594</v>
      </c>
      <c r="AF53" s="0">
        <f t="shared" si="26"/>
        <v>0.0055953162599214554</v>
      </c>
      <c r="AG53" s="0">
        <f t="shared" si="27"/>
        <v>-45.874965577309673</v>
      </c>
      <c r="AH53" s="0">
        <f t="shared" si="28"/>
        <v>351.16767356614434</v>
      </c>
    </row>
    <row r="54">
      <c r="D54" s="2" t="str">
        <f t="shared" si="1"/>
        <v>4/9/2018</v>
      </c>
      <c r="E54" s="8">
        <f t="shared" si="29"/>
        <v>0.2208333333333336</v>
      </c>
      <c r="F54" s="3">
        <f t="shared" si="2"/>
        <v>2458207.7208333332</v>
      </c>
      <c r="G54" s="4">
        <f t="shared" si="3"/>
        <v>0.18241535477982776</v>
      </c>
      <c r="I54" s="0">
        <f t="shared" si="4"/>
        <v>7.5596709754590847</v>
      </c>
      <c r="J54" s="0">
        <f t="shared" si="5"/>
        <v>6924.3086352727887</v>
      </c>
      <c r="K54" s="0">
        <f t="shared" si="6"/>
        <v>0.016700961589742797</v>
      </c>
      <c r="L54" s="0">
        <f t="shared" si="7"/>
        <v>1.9079551520446902</v>
      </c>
      <c r="M54" s="0">
        <f t="shared" si="8"/>
        <v>9.4676261275037756</v>
      </c>
      <c r="N54" s="0">
        <f t="shared" si="9"/>
        <v>6926.2165904248332</v>
      </c>
      <c r="O54" s="0">
        <f t="shared" si="10"/>
        <v>0.99862160204870054</v>
      </c>
      <c r="P54" s="0">
        <f t="shared" si="11"/>
        <v>9.4583964209248812</v>
      </c>
      <c r="Q54" s="0">
        <f t="shared" si="12"/>
        <v>23.436918949038422</v>
      </c>
      <c r="R54" s="0">
        <f t="shared" si="13"/>
        <v>23.435198553555395</v>
      </c>
      <c r="S54" s="0">
        <f t="shared" si="0"/>
        <v>8.6906109716441371</v>
      </c>
      <c r="T54" s="0">
        <f t="shared" si="14"/>
        <v>3.7473230665500048</v>
      </c>
      <c r="U54" s="0">
        <f t="shared" si="15"/>
        <v>0.043019075406289735</v>
      </c>
      <c r="V54" s="0">
        <f t="shared" si="16"/>
        <v>-4.5356958269666006</v>
      </c>
      <c r="W54" s="0">
        <f t="shared" si="17"/>
        <v>94.24379766695192</v>
      </c>
      <c r="X54" s="8">
        <f t="shared" si="18"/>
        <v>10.733747095435394</v>
      </c>
      <c r="Y54" s="8">
        <f t="shared" si="19"/>
        <v>10.47195876858275</v>
      </c>
      <c r="Z54" s="8">
        <f t="shared" si="20"/>
        <v>10.995535422288038</v>
      </c>
      <c r="AA54" s="9">
        <f t="shared" si="21"/>
        <v>753.95038133561536</v>
      </c>
      <c r="AB54" s="0">
        <f t="shared" si="22"/>
        <v>1421.4041825730346</v>
      </c>
      <c r="AC54" s="0">
        <f t="shared" si="23"/>
        <v>175.35104564325866</v>
      </c>
      <c r="AD54" s="0">
        <f t="shared" si="24"/>
        <v>136.03414589182421</v>
      </c>
      <c r="AE54" s="0">
        <f t="shared" si="25"/>
        <v>-46.03414589182421</v>
      </c>
      <c r="AF54" s="0">
        <f t="shared" si="26"/>
        <v>0.00556538261645802</v>
      </c>
      <c r="AG54" s="0">
        <f t="shared" si="27"/>
        <v>-46.02858050920775</v>
      </c>
      <c r="AH54" s="0">
        <f t="shared" si="28"/>
        <v>353.30988899253305</v>
      </c>
    </row>
    <row r="55">
      <c r="D55" s="2" t="str">
        <f t="shared" si="1"/>
        <v>4/9/2018</v>
      </c>
      <c r="E55" s="8">
        <f t="shared" si="29"/>
        <v>0.22500000000000028</v>
      </c>
      <c r="F55" s="3">
        <f t="shared" si="2"/>
        <v>2458207.725</v>
      </c>
      <c r="G55" s="4">
        <f t="shared" si="3"/>
        <v>0.18241546885694984</v>
      </c>
      <c r="I55" s="0">
        <f t="shared" si="4"/>
        <v>7.5637778396867361</v>
      </c>
      <c r="J55" s="0">
        <f t="shared" si="5"/>
        <v>6924.3127419408374</v>
      </c>
      <c r="K55" s="0">
        <f t="shared" si="6"/>
        <v>0.016700961584942064</v>
      </c>
      <c r="L55" s="0">
        <f t="shared" si="7"/>
        <v>1.9079659240008764</v>
      </c>
      <c r="M55" s="0">
        <f t="shared" si="8"/>
        <v>9.4717437636876127</v>
      </c>
      <c r="N55" s="0">
        <f t="shared" si="9"/>
        <v>6926.220707864838</v>
      </c>
      <c r="O55" s="0">
        <f t="shared" si="10"/>
        <v>0.99862279664989184</v>
      </c>
      <c r="P55" s="0">
        <f t="shared" si="11"/>
        <v>9.4625140447384748</v>
      </c>
      <c r="Q55" s="0">
        <f t="shared" si="12"/>
        <v>23.436918947554943</v>
      </c>
      <c r="R55" s="0">
        <f t="shared" si="13"/>
        <v>23.435198559372253</v>
      </c>
      <c r="S55" s="0">
        <f t="shared" si="0"/>
        <v>8.6944051479536881</v>
      </c>
      <c r="T55" s="0">
        <f t="shared" si="14"/>
        <v>3.74894188392488</v>
      </c>
      <c r="U55" s="0">
        <f t="shared" si="15"/>
        <v>0.043019075428252576</v>
      </c>
      <c r="V55" s="0">
        <f t="shared" si="16"/>
        <v>-4.5344470707342852</v>
      </c>
      <c r="W55" s="0">
        <f t="shared" si="17"/>
        <v>94.245168134849919</v>
      </c>
      <c r="X55" s="8">
        <f t="shared" si="18"/>
        <v>10.733746228243566</v>
      </c>
      <c r="Y55" s="8">
        <f t="shared" si="19"/>
        <v>10.471954094535651</v>
      </c>
      <c r="Z55" s="8">
        <f t="shared" si="20"/>
        <v>10.995538361951482</v>
      </c>
      <c r="AA55" s="9">
        <f t="shared" si="21"/>
        <v>753.96134507879935</v>
      </c>
      <c r="AB55" s="0">
        <f t="shared" si="22"/>
        <v>1427.4054313292654</v>
      </c>
      <c r="AC55" s="0">
        <f t="shared" si="23"/>
        <v>176.85135783231635</v>
      </c>
      <c r="AD55" s="0">
        <f t="shared" si="24"/>
        <v>136.14494867134817</v>
      </c>
      <c r="AE55" s="0">
        <f t="shared" si="25"/>
        <v>-46.144948671348175</v>
      </c>
      <c r="AF55" s="0">
        <f t="shared" si="26"/>
        <v>0.0055438831699191156</v>
      </c>
      <c r="AG55" s="0">
        <f t="shared" si="27"/>
        <v>-46.139404788178254</v>
      </c>
      <c r="AH55" s="0">
        <f t="shared" si="28"/>
        <v>355.46269761106885</v>
      </c>
    </row>
    <row r="56">
      <c r="D56" s="2" t="str">
        <f t="shared" si="1"/>
        <v>4/9/2018</v>
      </c>
      <c r="E56" s="8">
        <f t="shared" si="29"/>
        <v>0.22916666666666696</v>
      </c>
      <c r="F56" s="3">
        <f t="shared" si="2"/>
        <v>2458207.7291666665</v>
      </c>
      <c r="G56" s="4">
        <f t="shared" si="3"/>
        <v>0.18241558293405918</v>
      </c>
      <c r="I56" s="0">
        <f t="shared" si="4"/>
        <v>7.5678847034541832</v>
      </c>
      <c r="J56" s="0">
        <f t="shared" si="5"/>
        <v>6924.316848608426</v>
      </c>
      <c r="K56" s="0">
        <f t="shared" si="6"/>
        <v>0.016700961580141331</v>
      </c>
      <c r="L56" s="0">
        <f t="shared" si="7"/>
        <v>1.9079766861047209</v>
      </c>
      <c r="M56" s="0">
        <f t="shared" si="8"/>
        <v>9.4758613895589043</v>
      </c>
      <c r="N56" s="0">
        <f t="shared" si="9"/>
        <v>6926.224825294531</v>
      </c>
      <c r="O56" s="0">
        <f t="shared" si="10"/>
        <v>0.99862399125661971</v>
      </c>
      <c r="P56" s="0">
        <f t="shared" si="11"/>
        <v>9.4666316582395762</v>
      </c>
      <c r="Q56" s="0">
        <f t="shared" si="12"/>
        <v>23.436918946071462</v>
      </c>
      <c r="R56" s="0">
        <f t="shared" si="13"/>
        <v>23.435198565189136</v>
      </c>
      <c r="S56" s="0">
        <f t="shared" si="0"/>
        <v>8.69819932880886</v>
      </c>
      <c r="T56" s="0">
        <f t="shared" si="14"/>
        <v>3.75056068085324</v>
      </c>
      <c r="U56" s="0">
        <f t="shared" si="15"/>
        <v>0.043019075450215515</v>
      </c>
      <c r="V56" s="0">
        <f t="shared" si="16"/>
        <v>-4.53319833587974</v>
      </c>
      <c r="W56" s="0">
        <f t="shared" si="17"/>
        <v>94.246538593818045</v>
      </c>
      <c r="X56" s="8">
        <f t="shared" si="18"/>
        <v>10.733745361066584</v>
      </c>
      <c r="Y56" s="8">
        <f t="shared" si="19"/>
        <v>10.4719494205282</v>
      </c>
      <c r="Z56" s="8">
        <f t="shared" si="20"/>
        <v>10.995541301604968</v>
      </c>
      <c r="AA56" s="9">
        <f t="shared" si="21"/>
        <v>753.97230875054436</v>
      </c>
      <c r="AB56" s="0">
        <f t="shared" si="22"/>
        <v>1433.4066800641212</v>
      </c>
      <c r="AC56" s="0">
        <f t="shared" si="23"/>
        <v>178.35167001603031</v>
      </c>
      <c r="AD56" s="0">
        <f t="shared" si="24"/>
        <v>136.21263432361525</v>
      </c>
      <c r="AE56" s="0">
        <f t="shared" si="25"/>
        <v>-46.212634323615248</v>
      </c>
      <c r="AF56" s="0">
        <f t="shared" si="26"/>
        <v>0.0055307891640394274</v>
      </c>
      <c r="AG56" s="0">
        <f t="shared" si="27"/>
        <v>-46.207103534451207</v>
      </c>
      <c r="AH56" s="0">
        <f t="shared" si="28"/>
        <v>357.622712646713</v>
      </c>
    </row>
    <row r="57">
      <c r="D57" s="2" t="str">
        <f t="shared" si="1"/>
        <v>4/9/2018</v>
      </c>
      <c r="E57" s="8">
        <f t="shared" si="29"/>
        <v>0.23333333333333364</v>
      </c>
      <c r="F57" s="3">
        <f t="shared" si="2"/>
        <v>2458207.7333333334</v>
      </c>
      <c r="G57" s="4">
        <f t="shared" si="3"/>
        <v>0.18241569701118127</v>
      </c>
      <c r="I57" s="0">
        <f t="shared" si="4"/>
        <v>7.5719915676827441</v>
      </c>
      <c r="J57" s="0">
        <f t="shared" si="5"/>
        <v>6924.3209552764756</v>
      </c>
      <c r="K57" s="0">
        <f t="shared" si="6"/>
        <v>0.0167009615753406</v>
      </c>
      <c r="L57" s="0">
        <f t="shared" si="7"/>
        <v>1.9079874383586302</v>
      </c>
      <c r="M57" s="0">
        <f t="shared" si="8"/>
        <v>9.4799790060413738</v>
      </c>
      <c r="N57" s="0">
        <f t="shared" si="9"/>
        <v>6926.2289427148344</v>
      </c>
      <c r="O57" s="0">
        <f t="shared" si="10"/>
        <v>0.99862518586914506</v>
      </c>
      <c r="P57" s="0">
        <f t="shared" si="11"/>
        <v>9.4707492623519087</v>
      </c>
      <c r="Q57" s="0">
        <f t="shared" si="12"/>
        <v>23.436918944587983</v>
      </c>
      <c r="R57" s="0">
        <f t="shared" si="13"/>
        <v>23.435198571006048</v>
      </c>
      <c r="S57" s="0">
        <f t="shared" si="0"/>
        <v>8.70199351506672</v>
      </c>
      <c r="T57" s="0">
        <f t="shared" si="14"/>
        <v>3.7521794576911933</v>
      </c>
      <c r="U57" s="0">
        <f t="shared" si="15"/>
        <v>0.043019075472178564</v>
      </c>
      <c r="V57" s="0">
        <f t="shared" si="16"/>
        <v>-4.5319496221459348</v>
      </c>
      <c r="W57" s="0">
        <f t="shared" si="17"/>
        <v>94.247909044160508</v>
      </c>
      <c r="X57" s="8">
        <f t="shared" si="18"/>
        <v>10.733744493904267</v>
      </c>
      <c r="Y57" s="8">
        <f t="shared" si="19"/>
        <v>10.471944746559377</v>
      </c>
      <c r="Z57" s="8">
        <f t="shared" si="20"/>
        <v>10.995544241249156</v>
      </c>
      <c r="AA57" s="9">
        <f t="shared" si="21"/>
        <v>753.98327235328406</v>
      </c>
      <c r="AB57" s="0">
        <f t="shared" si="22"/>
        <v>1439.407928777855</v>
      </c>
      <c r="AC57" s="0">
        <f t="shared" si="23"/>
        <v>179.85198219446374</v>
      </c>
      <c r="AD57" s="0">
        <f t="shared" si="24"/>
        <v>136.23699627753993</v>
      </c>
      <c r="AE57" s="0">
        <f t="shared" si="25"/>
        <v>-46.23699627753993</v>
      </c>
      <c r="AF57" s="0">
        <f t="shared" si="26"/>
        <v>0.0055260835226338817</v>
      </c>
      <c r="AG57" s="0">
        <f t="shared" si="27"/>
        <v>-46.2314701940173</v>
      </c>
      <c r="AH57" s="0">
        <f t="shared" si="28"/>
        <v>359.78646000843082</v>
      </c>
    </row>
    <row r="58">
      <c r="D58" s="2" t="str">
        <f t="shared" si="1"/>
        <v>4/9/2018</v>
      </c>
      <c r="E58" s="8">
        <f t="shared" si="29"/>
        <v>0.23750000000000032</v>
      </c>
      <c r="F58" s="3">
        <f t="shared" si="2"/>
        <v>2458207.7375</v>
      </c>
      <c r="G58" s="4">
        <f t="shared" si="3"/>
        <v>0.18241581108829058</v>
      </c>
      <c r="I58" s="0">
        <f t="shared" si="4"/>
        <v>7.5760984314501911</v>
      </c>
      <c r="J58" s="0">
        <f t="shared" si="5"/>
        <v>6924.3250619440632</v>
      </c>
      <c r="K58" s="0">
        <f t="shared" si="6"/>
        <v>0.016700961570539866</v>
      </c>
      <c r="L58" s="0">
        <f t="shared" si="7"/>
        <v>1.9079981807601749</v>
      </c>
      <c r="M58" s="0">
        <f t="shared" si="8"/>
        <v>9.4840966122103652</v>
      </c>
      <c r="N58" s="0">
        <f t="shared" si="9"/>
        <v>6926.2330601248232</v>
      </c>
      <c r="O58" s="0">
        <f t="shared" si="10"/>
        <v>0.99862638048719421</v>
      </c>
      <c r="P58" s="0">
        <f t="shared" si="11"/>
        <v>9.4748668561508147</v>
      </c>
      <c r="Q58" s="0">
        <f t="shared" si="12"/>
        <v>23.436918943104505</v>
      </c>
      <c r="R58" s="0">
        <f t="shared" si="13"/>
        <v>23.435198576822984</v>
      </c>
      <c r="S58" s="0">
        <f t="shared" si="0"/>
        <v>8.70578770588112</v>
      </c>
      <c r="T58" s="0">
        <f t="shared" si="14"/>
        <v>3.7537982140681869</v>
      </c>
      <c r="U58" s="0">
        <f t="shared" si="15"/>
        <v>0.043019075494141704</v>
      </c>
      <c r="V58" s="0">
        <f t="shared" si="16"/>
        <v>-4.5307009298363594</v>
      </c>
      <c r="W58" s="0">
        <f t="shared" si="17"/>
        <v>94.249279485566319</v>
      </c>
      <c r="X58" s="8">
        <f t="shared" si="18"/>
        <v>10.733743626756832</v>
      </c>
      <c r="Y58" s="8">
        <f t="shared" si="19"/>
        <v>10.471940072630259</v>
      </c>
      <c r="Z58" s="8">
        <f t="shared" si="20"/>
        <v>10.995547180883404</v>
      </c>
      <c r="AA58" s="9">
        <f t="shared" si="21"/>
        <v>753.99423588453055</v>
      </c>
      <c r="AB58" s="0">
        <f t="shared" si="22"/>
        <v>5.40917747016465</v>
      </c>
      <c r="AC58" s="0">
        <f t="shared" si="23"/>
        <v>-178.64770563245884</v>
      </c>
      <c r="AD58" s="0">
        <f t="shared" si="24"/>
        <v>136.21795931870494</v>
      </c>
      <c r="AE58" s="0">
        <f t="shared" si="25"/>
        <v>-46.217959318704942</v>
      </c>
      <c r="AF58" s="0">
        <f t="shared" si="26"/>
        <v>0.0055297602853337183</v>
      </c>
      <c r="AG58" s="0">
        <f t="shared" si="27"/>
        <v>-46.212429558419608</v>
      </c>
      <c r="AH58" s="0">
        <f t="shared" si="28"/>
        <v>1.9504198760679969</v>
      </c>
    </row>
    <row r="59">
      <c r="D59" s="2" t="str">
        <f t="shared" si="1"/>
        <v>4/9/2018</v>
      </c>
      <c r="E59" s="8">
        <f t="shared" si="29"/>
        <v>0.241666666666667</v>
      </c>
      <c r="F59" s="3">
        <f t="shared" si="2"/>
        <v>2458207.7416666667</v>
      </c>
      <c r="G59" s="4">
        <f t="shared" si="3"/>
        <v>0.18241592516541266</v>
      </c>
      <c r="I59" s="0">
        <f t="shared" si="4"/>
        <v>7.580205295678752</v>
      </c>
      <c r="J59" s="0">
        <f t="shared" si="5"/>
        <v>6924.329168612112</v>
      </c>
      <c r="K59" s="0">
        <f t="shared" si="6"/>
        <v>0.016700961565739133</v>
      </c>
      <c r="L59" s="0">
        <f t="shared" si="7"/>
        <v>1.9080089133117557</v>
      </c>
      <c r="M59" s="0">
        <f t="shared" si="8"/>
        <v>9.4882142089905077</v>
      </c>
      <c r="N59" s="0">
        <f t="shared" si="9"/>
        <v>6926.2371775254242</v>
      </c>
      <c r="O59" s="0">
        <f t="shared" si="10"/>
        <v>0.998627575111029</v>
      </c>
      <c r="P59" s="0">
        <f t="shared" si="11"/>
        <v>9.4789844405609252</v>
      </c>
      <c r="Q59" s="0">
        <f t="shared" si="12"/>
        <v>23.436918941621027</v>
      </c>
      <c r="R59" s="0">
        <f t="shared" si="13"/>
        <v>23.435198582639948</v>
      </c>
      <c r="S59" s="0">
        <f t="shared" si="0"/>
        <v>8.7095819021099672</v>
      </c>
      <c r="T59" s="0">
        <f t="shared" si="14"/>
        <v>3.7554169503406749</v>
      </c>
      <c r="U59" s="0">
        <f t="shared" si="15"/>
        <v>0.043019075516104961</v>
      </c>
      <c r="V59" s="0">
        <f t="shared" si="16"/>
        <v>-4.5294522586936958</v>
      </c>
      <c r="W59" s="0">
        <f t="shared" si="17"/>
        <v>94.250649918340017</v>
      </c>
      <c r="X59" s="8">
        <f t="shared" si="18"/>
        <v>10.733742759624093</v>
      </c>
      <c r="Y59" s="8">
        <f t="shared" si="19"/>
        <v>10.471935398739815</v>
      </c>
      <c r="Z59" s="8">
        <f t="shared" si="20"/>
        <v>10.995550120508371</v>
      </c>
      <c r="AA59" s="9">
        <f t="shared" si="21"/>
        <v>754.00519934672013</v>
      </c>
      <c r="AB59" s="0">
        <f t="shared" si="22"/>
        <v>11.410426141306743</v>
      </c>
      <c r="AC59" s="0">
        <f t="shared" si="23"/>
        <v>-177.14739346467331</v>
      </c>
      <c r="AD59" s="0">
        <f t="shared" si="24"/>
        <v>136.15558069103864</v>
      </c>
      <c r="AE59" s="0">
        <f t="shared" si="25"/>
        <v>-46.155580691038637</v>
      </c>
      <c r="AF59" s="0">
        <f t="shared" si="26"/>
        <v>0.0055418244051504235</v>
      </c>
      <c r="AG59" s="0">
        <f t="shared" si="27"/>
        <v>-46.150038866633487</v>
      </c>
      <c r="AH59" s="0">
        <f t="shared" si="28"/>
        <v>4.111069635667036</v>
      </c>
    </row>
    <row r="60">
      <c r="D60" s="2" t="str">
        <f t="shared" si="1"/>
        <v>4/9/2018</v>
      </c>
      <c r="E60" s="8">
        <f t="shared" si="29"/>
        <v>0.24583333333333368</v>
      </c>
      <c r="F60" s="3">
        <f t="shared" si="2"/>
        <v>2458207.7458333331</v>
      </c>
      <c r="G60" s="4">
        <f t="shared" si="3"/>
        <v>0.182416039242522</v>
      </c>
      <c r="I60" s="0">
        <f t="shared" si="4"/>
        <v>7.5843121594461991</v>
      </c>
      <c r="J60" s="0">
        <f t="shared" si="5"/>
        <v>6924.3332752797023</v>
      </c>
      <c r="K60" s="0">
        <f t="shared" si="6"/>
        <v>0.0167009615609384</v>
      </c>
      <c r="L60" s="0">
        <f t="shared" si="7"/>
        <v>1.9080196360109631</v>
      </c>
      <c r="M60" s="0">
        <f t="shared" si="8"/>
        <v>9.4923317954571615</v>
      </c>
      <c r="N60" s="0">
        <f t="shared" si="9"/>
        <v>6926.2412949157133</v>
      </c>
      <c r="O60" s="0">
        <f t="shared" si="10"/>
        <v>0.99862876974037551</v>
      </c>
      <c r="P60" s="0">
        <f t="shared" si="11"/>
        <v>9.4831020146576</v>
      </c>
      <c r="Q60" s="0">
        <f t="shared" si="12"/>
        <v>23.436918940137549</v>
      </c>
      <c r="R60" s="0">
        <f t="shared" si="13"/>
        <v>23.435198588456934</v>
      </c>
      <c r="S60" s="0">
        <f t="shared" si="0"/>
        <v>8.7133761029071319</v>
      </c>
      <c r="T60" s="0">
        <f t="shared" si="14"/>
        <v>3.7570356661381155</v>
      </c>
      <c r="U60" s="0">
        <f t="shared" si="15"/>
        <v>0.043019075538068288</v>
      </c>
      <c r="V60" s="0">
        <f t="shared" si="16"/>
        <v>-4.5282036090214834</v>
      </c>
      <c r="W60" s="0">
        <f t="shared" si="17"/>
        <v>94.25202034217061</v>
      </c>
      <c r="X60" s="8">
        <f t="shared" si="18"/>
        <v>10.733741892506265</v>
      </c>
      <c r="Y60" s="8">
        <f t="shared" si="19"/>
        <v>10.471930724889123</v>
      </c>
      <c r="Z60" s="8">
        <f t="shared" si="20"/>
        <v>10.995553060123406</v>
      </c>
      <c r="AA60" s="9">
        <f t="shared" si="21"/>
        <v>754.01616273736488</v>
      </c>
      <c r="AB60" s="0">
        <f t="shared" si="22"/>
        <v>17.411674790979305</v>
      </c>
      <c r="AC60" s="0">
        <f t="shared" si="23"/>
        <v>-175.64708130225517</v>
      </c>
      <c r="AD60" s="0">
        <f t="shared" si="24"/>
        <v>136.0500492486739</v>
      </c>
      <c r="AE60" s="0">
        <f t="shared" si="25"/>
        <v>-46.0500492486739</v>
      </c>
      <c r="AF60" s="0">
        <f t="shared" si="26"/>
        <v>0.0055622919084524517</v>
      </c>
      <c r="AG60" s="0">
        <f t="shared" si="27"/>
        <v>-46.044486956765446</v>
      </c>
      <c r="AH60" s="0">
        <f t="shared" si="28"/>
        <v>6.2649268965786291</v>
      </c>
    </row>
    <row r="61">
      <c r="D61" s="2" t="str">
        <f t="shared" si="1"/>
        <v>4/9/2018</v>
      </c>
      <c r="E61" s="8">
        <f t="shared" si="29"/>
        <v>0.25000000000000033</v>
      </c>
      <c r="F61" s="3">
        <f t="shared" si="2"/>
        <v>2458207.75</v>
      </c>
      <c r="G61" s="4">
        <f t="shared" si="3"/>
        <v>0.18241615331964409</v>
      </c>
      <c r="I61" s="0">
        <f t="shared" si="4"/>
        <v>7.5884190236738505</v>
      </c>
      <c r="J61" s="0">
        <f t="shared" si="5"/>
        <v>6924.33738194775</v>
      </c>
      <c r="K61" s="0">
        <f t="shared" si="6"/>
        <v>0.016700961556137667</v>
      </c>
      <c r="L61" s="0">
        <f t="shared" si="7"/>
        <v>1.9080303488601753</v>
      </c>
      <c r="M61" s="0">
        <f t="shared" si="8"/>
        <v>9.4964493725340251</v>
      </c>
      <c r="N61" s="0">
        <f t="shared" si="9"/>
        <v>6926.24541229661</v>
      </c>
      <c r="O61" s="0">
        <f t="shared" si="10"/>
        <v>0.99862996437549423</v>
      </c>
      <c r="P61" s="0">
        <f t="shared" si="11"/>
        <v>9.4872195793645346</v>
      </c>
      <c r="Q61" s="0">
        <f t="shared" si="12"/>
        <v>23.436918938654067</v>
      </c>
      <c r="R61" s="0">
        <f t="shared" si="13"/>
        <v>23.435198594273945</v>
      </c>
      <c r="S61" s="0">
        <f t="shared" si="0"/>
        <v>8.7171703091296582</v>
      </c>
      <c r="T61" s="0">
        <f t="shared" si="14"/>
        <v>3.7586543618165966</v>
      </c>
      <c r="U61" s="0">
        <f t="shared" si="15"/>
        <v>0.043019075560031705</v>
      </c>
      <c r="V61" s="0">
        <f t="shared" si="16"/>
        <v>-4.526954980562631</v>
      </c>
      <c r="W61" s="0">
        <f t="shared" si="17"/>
        <v>94.253390757362311</v>
      </c>
      <c r="X61" s="8">
        <f t="shared" si="18"/>
        <v>10.73374102540317</v>
      </c>
      <c r="Y61" s="8">
        <f t="shared" si="19"/>
        <v>10.471926051077164</v>
      </c>
      <c r="Z61" s="8">
        <f t="shared" si="20"/>
        <v>10.995555999729175</v>
      </c>
      <c r="AA61" s="9">
        <f t="shared" si="21"/>
        <v>754.02712605889849</v>
      </c>
      <c r="AB61" s="0">
        <f t="shared" si="22"/>
        <v>23.412923419436993</v>
      </c>
      <c r="AC61" s="0">
        <f t="shared" si="23"/>
        <v>-174.14676914514075</v>
      </c>
      <c r="AD61" s="0">
        <f t="shared" si="24"/>
        <v>135.90168268150822</v>
      </c>
      <c r="AE61" s="0">
        <f t="shared" si="25"/>
        <v>-45.90168268150822</v>
      </c>
      <c r="AF61" s="0">
        <f t="shared" si="26"/>
        <v>0.0055911904172413667</v>
      </c>
      <c r="AG61" s="0">
        <f t="shared" si="27"/>
        <v>-45.896091491090978</v>
      </c>
      <c r="AH61" s="0">
        <f t="shared" si="28"/>
        <v>8.40859132179503</v>
      </c>
    </row>
    <row r="62">
      <c r="D62" s="2" t="str">
        <f t="shared" si="1"/>
        <v>4/9/2018</v>
      </c>
      <c r="E62" s="8">
        <f t="shared" si="29"/>
        <v>0.254166666666667</v>
      </c>
      <c r="F62" s="3">
        <f t="shared" si="2"/>
        <v>2458207.7541666669</v>
      </c>
      <c r="G62" s="4">
        <f t="shared" si="3"/>
        <v>0.18241626739676617</v>
      </c>
      <c r="I62" s="0">
        <f t="shared" si="4"/>
        <v>7.5925258879024113</v>
      </c>
      <c r="J62" s="0">
        <f t="shared" si="5"/>
        <v>6924.3414886157989</v>
      </c>
      <c r="K62" s="0">
        <f t="shared" si="6"/>
        <v>0.016700961551336935</v>
      </c>
      <c r="L62" s="0">
        <f t="shared" si="7"/>
        <v>1.9080410518581883</v>
      </c>
      <c r="M62" s="0">
        <f t="shared" si="8"/>
        <v>9.5005669397606</v>
      </c>
      <c r="N62" s="0">
        <f t="shared" si="9"/>
        <v>6926.249529667657</v>
      </c>
      <c r="O62" s="0">
        <f t="shared" si="10"/>
        <v>0.99863115901624655</v>
      </c>
      <c r="P62" s="0">
        <f t="shared" si="11"/>
        <v>9.4913371342212329</v>
      </c>
      <c r="Q62" s="0">
        <f t="shared" si="12"/>
        <v>23.436918937170589</v>
      </c>
      <c r="R62" s="0">
        <f t="shared" si="13"/>
        <v>23.435198600090985</v>
      </c>
      <c r="S62" s="0">
        <f t="shared" si="0"/>
        <v>8.7209645203591073</v>
      </c>
      <c r="T62" s="0">
        <f t="shared" si="14"/>
        <v>3.7602730371880422</v>
      </c>
      <c r="U62" s="0">
        <f t="shared" si="15"/>
        <v>0.043019075581995234</v>
      </c>
      <c r="V62" s="0">
        <f t="shared" si="16"/>
        <v>-4.5257063734799</v>
      </c>
      <c r="W62" s="0">
        <f t="shared" si="17"/>
        <v>94.254761163758644</v>
      </c>
      <c r="X62" s="8">
        <f t="shared" si="18"/>
        <v>10.733740158314918</v>
      </c>
      <c r="Y62" s="8">
        <f t="shared" si="19"/>
        <v>10.471921377304477</v>
      </c>
      <c r="Z62" s="8">
        <f t="shared" si="20"/>
        <v>10.995558939325358</v>
      </c>
      <c r="AA62" s="9">
        <f t="shared" si="21"/>
        <v>754.03808931006915</v>
      </c>
      <c r="AB62" s="0">
        <f t="shared" si="22"/>
        <v>29.414172026519736</v>
      </c>
      <c r="AC62" s="0">
        <f t="shared" si="23"/>
        <v>-172.64645699337007</v>
      </c>
      <c r="AD62" s="0">
        <f t="shared" si="24"/>
        <v>135.71092291507173</v>
      </c>
      <c r="AE62" s="0">
        <f t="shared" si="25"/>
        <v>-45.710922915071734</v>
      </c>
      <c r="AF62" s="0">
        <f t="shared" si="26"/>
        <v>0.0056285600286553354</v>
      </c>
      <c r="AG62" s="0">
        <f t="shared" si="27"/>
        <v>-45.70529435504308</v>
      </c>
      <c r="AH62" s="0">
        <f t="shared" si="28"/>
        <v>10.538784065687423</v>
      </c>
    </row>
    <row r="63">
      <c r="D63" s="2" t="str">
        <f t="shared" si="1"/>
        <v>4/9/2018</v>
      </c>
      <c r="E63" s="8">
        <f t="shared" si="29"/>
        <v>0.25833333333333364</v>
      </c>
      <c r="F63" s="3">
        <f t="shared" si="2"/>
        <v>2458207.7583333333</v>
      </c>
      <c r="G63" s="4">
        <f t="shared" si="3"/>
        <v>0.18241638147387548</v>
      </c>
      <c r="I63" s="0">
        <f t="shared" si="4"/>
        <v>7.5966327516707679</v>
      </c>
      <c r="J63" s="0">
        <f t="shared" si="5"/>
        <v>6924.3455952833865</v>
      </c>
      <c r="K63" s="0">
        <f t="shared" si="6"/>
        <v>0.016700961546536202</v>
      </c>
      <c r="L63" s="0">
        <f t="shared" si="7"/>
        <v>1.9080517450037877</v>
      </c>
      <c r="M63" s="0">
        <f t="shared" si="8"/>
        <v>9.5046844966745549</v>
      </c>
      <c r="N63" s="0">
        <f t="shared" si="9"/>
        <v>6926.25364702839</v>
      </c>
      <c r="O63" s="0">
        <f t="shared" si="10"/>
        <v>0.99863235366249126</v>
      </c>
      <c r="P63" s="0">
        <f t="shared" si="11"/>
        <v>9.495454678765368</v>
      </c>
      <c r="Q63" s="0">
        <f t="shared" si="12"/>
        <v>23.43691893568711</v>
      </c>
      <c r="R63" s="0">
        <f t="shared" si="13"/>
        <v>23.435198605908049</v>
      </c>
      <c r="S63" s="0">
        <f t="shared" si="0"/>
        <v>8.7247587361753443</v>
      </c>
      <c r="T63" s="0">
        <f t="shared" si="14"/>
        <v>3.7618916920636654</v>
      </c>
      <c r="U63" s="0">
        <f t="shared" si="15"/>
        <v>0.043019075603958859</v>
      </c>
      <c r="V63" s="0">
        <f t="shared" si="16"/>
        <v>-4.5244577879365515</v>
      </c>
      <c r="W63" s="0">
        <f t="shared" si="17"/>
        <v>94.256131561202466</v>
      </c>
      <c r="X63" s="8">
        <f t="shared" si="18"/>
        <v>10.733739291241623</v>
      </c>
      <c r="Y63" s="8">
        <f t="shared" si="19"/>
        <v>10.471916703571615</v>
      </c>
      <c r="Z63" s="8">
        <f t="shared" si="20"/>
        <v>10.99556187891163</v>
      </c>
      <c r="AA63" s="9">
        <f t="shared" si="21"/>
        <v>754.04905248961973</v>
      </c>
      <c r="AB63" s="0">
        <f t="shared" si="22"/>
        <v>35.415420612063826</v>
      </c>
      <c r="AC63" s="0">
        <f t="shared" si="23"/>
        <v>-171.14614484698404</v>
      </c>
      <c r="AD63" s="0">
        <f t="shared" si="24"/>
        <v>135.47832983487388</v>
      </c>
      <c r="AE63" s="0">
        <f t="shared" si="25"/>
        <v>-45.478329834873875</v>
      </c>
      <c r="AF63" s="0">
        <f t="shared" si="26"/>
        <v>0.0056744545465434856</v>
      </c>
      <c r="AG63" s="0">
        <f t="shared" si="27"/>
        <v>-45.472655380327332</v>
      </c>
      <c r="AH63" s="0">
        <f t="shared" si="28"/>
        <v>12.652383744246322</v>
      </c>
    </row>
    <row r="64">
      <c r="D64" s="2" t="str">
        <f t="shared" si="1"/>
        <v>4/9/2018</v>
      </c>
      <c r="E64" s="8">
        <f t="shared" si="29"/>
        <v>0.26250000000000029</v>
      </c>
      <c r="F64" s="3">
        <f t="shared" si="2"/>
        <v>2458207.7625</v>
      </c>
      <c r="G64" s="4">
        <f t="shared" si="3"/>
        <v>0.18241649555099756</v>
      </c>
      <c r="I64" s="0">
        <f t="shared" si="4"/>
        <v>7.6007396158966</v>
      </c>
      <c r="J64" s="0">
        <f t="shared" si="5"/>
        <v>6924.3497019514361</v>
      </c>
      <c r="K64" s="0">
        <f t="shared" si="6"/>
        <v>0.016700961541735469</v>
      </c>
      <c r="L64" s="0">
        <f t="shared" si="7"/>
        <v>1.9080624282993683</v>
      </c>
      <c r="M64" s="0">
        <f t="shared" si="8"/>
        <v>9.5088020441959689</v>
      </c>
      <c r="N64" s="0">
        <f t="shared" si="9"/>
        <v>6926.2577643797358</v>
      </c>
      <c r="O64" s="0">
        <f t="shared" si="10"/>
        <v>0.99863354831449147</v>
      </c>
      <c r="P64" s="0">
        <f t="shared" si="11"/>
        <v>9.4995722139170109</v>
      </c>
      <c r="Q64" s="0">
        <f t="shared" si="12"/>
        <v>23.436918934203632</v>
      </c>
      <c r="R64" s="0">
        <f t="shared" si="13"/>
        <v>23.435198611725138</v>
      </c>
      <c r="S64" s="0">
        <f t="shared" si="0"/>
        <v>8.7285529574320844</v>
      </c>
      <c r="T64" s="0">
        <f t="shared" si="14"/>
        <v>3.7635103267981149</v>
      </c>
      <c r="U64" s="0">
        <f t="shared" si="15"/>
        <v>0.043019075625922588</v>
      </c>
      <c r="V64" s="0">
        <f t="shared" si="16"/>
        <v>-4.5232092236767381</v>
      </c>
      <c r="W64" s="0">
        <f t="shared" si="17"/>
        <v>94.257501949996808</v>
      </c>
      <c r="X64" s="8">
        <f t="shared" si="18"/>
        <v>10.733738424183109</v>
      </c>
      <c r="Y64" s="8">
        <f t="shared" si="19"/>
        <v>10.471912029877561</v>
      </c>
      <c r="Z64" s="8">
        <f t="shared" si="20"/>
        <v>10.995564818488656</v>
      </c>
      <c r="AA64" s="9">
        <f t="shared" si="21"/>
        <v>754.06001559997446</v>
      </c>
      <c r="AB64" s="0">
        <f t="shared" si="22"/>
        <v>41.416669176323921</v>
      </c>
      <c r="AC64" s="0">
        <f t="shared" si="23"/>
        <v>-169.64583270591902</v>
      </c>
      <c r="AD64" s="0">
        <f t="shared" si="24"/>
        <v>135.20457354238283</v>
      </c>
      <c r="AE64" s="0">
        <f t="shared" si="25"/>
        <v>-45.204573542382832</v>
      </c>
      <c r="AF64" s="0">
        <f t="shared" si="26"/>
        <v>0.0057289430577376873</v>
      </c>
      <c r="AG64" s="0">
        <f t="shared" si="27"/>
        <v>-45.198844599325092</v>
      </c>
      <c r="AH64" s="0">
        <f t="shared" si="28"/>
        <v>14.746458043370637</v>
      </c>
    </row>
    <row r="65">
      <c r="D65" s="2" t="str">
        <f t="shared" si="1"/>
        <v>4/9/2018</v>
      </c>
      <c r="E65" s="8">
        <f t="shared" si="29"/>
        <v>0.26666666666666694</v>
      </c>
      <c r="F65" s="3">
        <f t="shared" si="2"/>
        <v>2458207.7666666666</v>
      </c>
      <c r="G65" s="4">
        <f t="shared" si="3"/>
        <v>0.18241660962810691</v>
      </c>
      <c r="I65" s="0">
        <f t="shared" si="4"/>
        <v>7.6048464796658664</v>
      </c>
      <c r="J65" s="0">
        <f t="shared" si="5"/>
        <v>6924.3538086190265</v>
      </c>
      <c r="K65" s="0">
        <f t="shared" si="6"/>
        <v>0.016700961536934737</v>
      </c>
      <c r="L65" s="0">
        <f t="shared" si="7"/>
        <v>1.9080731017425219</v>
      </c>
      <c r="M65" s="0">
        <f t="shared" si="8"/>
        <v>9.5129195814083882</v>
      </c>
      <c r="N65" s="0">
        <f t="shared" si="9"/>
        <v>6926.2618817207695</v>
      </c>
      <c r="O65" s="0">
        <f t="shared" si="10"/>
        <v>0.99863474297197219</v>
      </c>
      <c r="P65" s="0">
        <f t="shared" si="11"/>
        <v>9.5036897387597126</v>
      </c>
      <c r="Q65" s="0">
        <f t="shared" si="12"/>
        <v>23.436918932720154</v>
      </c>
      <c r="R65" s="0">
        <f t="shared" si="13"/>
        <v>23.435198617542255</v>
      </c>
      <c r="S65" s="0">
        <f t="shared" si="0"/>
        <v>8.7323471832907256</v>
      </c>
      <c r="T65" s="0">
        <f t="shared" si="14"/>
        <v>3.7651289410240887</v>
      </c>
      <c r="U65" s="0">
        <f t="shared" si="15"/>
        <v>0.043019075647886408</v>
      </c>
      <c r="V65" s="0">
        <f t="shared" si="16"/>
        <v>-4.5219606810013619</v>
      </c>
      <c r="W65" s="0">
        <f t="shared" si="17"/>
        <v>94.258872329833409</v>
      </c>
      <c r="X65" s="8">
        <f t="shared" si="18"/>
        <v>10.733737557139584</v>
      </c>
      <c r="Y65" s="8">
        <f t="shared" si="19"/>
        <v>10.47190735622338</v>
      </c>
      <c r="Z65" s="8">
        <f t="shared" si="20"/>
        <v>10.995567758055788</v>
      </c>
      <c r="AA65" s="9">
        <f t="shared" si="21"/>
        <v>754.07097863866727</v>
      </c>
      <c r="AB65" s="0">
        <f t="shared" si="22"/>
        <v>47.417917718999888</v>
      </c>
      <c r="AC65" s="0">
        <f t="shared" si="23"/>
        <v>-168.14552057025003</v>
      </c>
      <c r="AD65" s="0">
        <f t="shared" si="24"/>
        <v>134.89042538860051</v>
      </c>
      <c r="AE65" s="0">
        <f t="shared" si="25"/>
        <v>-44.890425388600505</v>
      </c>
      <c r="AF65" s="0">
        <f t="shared" si="26"/>
        <v>0.0057921118460697134</v>
      </c>
      <c r="AG65" s="0">
        <f t="shared" si="27"/>
        <v>-44.884633276754435</v>
      </c>
      <c r="AH65" s="0">
        <f t="shared" si="28"/>
        <v>16.818290291083315</v>
      </c>
    </row>
    <row r="66">
      <c r="D66" s="2" t="str">
        <f t="shared" si="1"/>
        <v>4/9/2018</v>
      </c>
      <c r="E66" s="8">
        <f t="shared" si="29"/>
        <v>0.27083333333333359</v>
      </c>
      <c r="F66" s="3">
        <f t="shared" si="2"/>
        <v>2458207.7708333335</v>
      </c>
      <c r="G66" s="4">
        <f t="shared" si="3"/>
        <v>0.182416723705229</v>
      </c>
      <c r="I66" s="0">
        <f t="shared" si="4"/>
        <v>7.6089533438944272</v>
      </c>
      <c r="J66" s="0">
        <f t="shared" si="5"/>
        <v>6924.3579152870734</v>
      </c>
      <c r="K66" s="0">
        <f t="shared" si="6"/>
        <v>0.016700961532134004</v>
      </c>
      <c r="L66" s="0">
        <f t="shared" si="7"/>
        <v>1.9080837653356162</v>
      </c>
      <c r="M66" s="0">
        <f t="shared" si="8"/>
        <v>9.5170371092300439</v>
      </c>
      <c r="N66" s="0">
        <f t="shared" si="9"/>
        <v>6926.2659990524089</v>
      </c>
      <c r="O66" s="0">
        <f t="shared" si="10"/>
        <v>0.99863593763519376</v>
      </c>
      <c r="P66" s="0">
        <f t="shared" si="11"/>
        <v>9.507807254211702</v>
      </c>
      <c r="Q66" s="0">
        <f t="shared" si="12"/>
        <v>23.436918931236672</v>
      </c>
      <c r="R66" s="0">
        <f t="shared" si="13"/>
        <v>23.435198623359391</v>
      </c>
      <c r="S66" s="0">
        <f ref="S66:S129" t="shared" si="30">DEGREES(ATAN2(COS(RADIANS(P66)),COS(RADIANS(R66))*SIN(RADIANS(P66))))</f>
        <v>8.736141414603301</v>
      </c>
      <c r="T66" s="0">
        <f t="shared" si="14"/>
        <v>3.7667475350955026</v>
      </c>
      <c r="U66" s="0">
        <f t="shared" si="15"/>
        <v>0.043019075669850311</v>
      </c>
      <c r="V66" s="0">
        <f t="shared" si="16"/>
        <v>-4.5207121596550692</v>
      </c>
      <c r="W66" s="0">
        <f t="shared" si="17"/>
        <v>94.260242701014647</v>
      </c>
      <c r="X66" s="8">
        <f t="shared" si="18"/>
        <v>10.733736690110872</v>
      </c>
      <c r="Y66" s="8">
        <f t="shared" si="19"/>
        <v>10.471902682608054</v>
      </c>
      <c r="Z66" s="8">
        <f t="shared" si="20"/>
        <v>10.99557069761369</v>
      </c>
      <c r="AA66" s="9">
        <f t="shared" si="21"/>
        <v>754.08194160811718</v>
      </c>
      <c r="AB66" s="0">
        <f t="shared" si="22"/>
        <v>53.419166240344566</v>
      </c>
      <c r="AC66" s="0">
        <f t="shared" si="23"/>
        <v>-166.64520843991386</v>
      </c>
      <c r="AD66" s="0">
        <f t="shared" si="24"/>
        <v>134.53674805017869</v>
      </c>
      <c r="AE66" s="0">
        <f t="shared" si="25"/>
        <v>-44.536748050178687</v>
      </c>
      <c r="AF66" s="0">
        <f t="shared" si="26"/>
        <v>0.0058640666405917231</v>
      </c>
      <c r="AG66" s="0">
        <f t="shared" si="27"/>
        <v>-44.5308839835381</v>
      </c>
      <c r="AH66" s="0">
        <f t="shared" si="28"/>
        <v>18.865400559918612</v>
      </c>
    </row>
    <row r="67">
      <c r="D67" s="2" t="str">
        <f ref="D67:D130" t="shared" si="31">$B$7</f>
        <v>4/9/2018</v>
      </c>
      <c r="E67" s="8">
        <f t="shared" si="29"/>
        <v>0.27500000000000024</v>
      </c>
      <c r="F67" s="3">
        <f ref="F67:F130" t="shared" si="32">D67+2415018.5+E67-$B$5/24</f>
        <v>2458207.775</v>
      </c>
      <c r="G67" s="4">
        <f ref="G67:G130" t="shared" si="33">(F67-2451545)/36525</f>
        <v>0.1824168377823383</v>
      </c>
      <c r="I67" s="0">
        <f ref="I67:I130" t="shared" si="34">MOD(280.46646+G67*(36000.76983 + G67*0.0003032),360)</f>
        <v>7.6130602076627838</v>
      </c>
      <c r="J67" s="0">
        <f ref="J67:J130" t="shared" si="35">357.52911+G67*(35999.05029 - 0.0001537*G67)</f>
        <v>6924.3620219546629</v>
      </c>
      <c r="K67" s="0">
        <f ref="K67:K130" t="shared" si="36">0.016708634-G67*(0.000042037+0.0000001267*G67)</f>
        <v>0.016700961527333271</v>
      </c>
      <c r="L67" s="0">
        <f ref="L67:L130" t="shared" si="37">SIN(RADIANS(J67))*(1.914602-G67*(0.004817+0.000014*G67))+SIN(RADIANS(2*J67))*(0.019993-0.000101*G67)+SIN(RADIANS(3*J67))*0.000289</f>
        <v>1.9080944190762708</v>
      </c>
      <c r="M67" s="0">
        <f ref="M67:M130" t="shared" si="38">I67+L67</f>
        <v>9.5211546267390545</v>
      </c>
      <c r="N67" s="0">
        <f ref="N67:N130" t="shared" si="39">J67+L67</f>
        <v>6926.2701163737393</v>
      </c>
      <c r="O67" s="0">
        <f ref="O67:O130" t="shared" si="40">(1.000001018*(1-K67*K67))/(1+K67*COS(RADIANS(N67)))</f>
        <v>0.99863713230388473</v>
      </c>
      <c r="P67" s="0">
        <f ref="P67:P130" t="shared" si="41">M67-0.00569-0.00478*SIN(RADIANS(125.04-1934.136*G67))</f>
        <v>9.5119247593511016</v>
      </c>
      <c r="Q67" s="0">
        <f ref="Q67:Q130" t="shared" si="42">23+(26+((21.448-G67*(46.815+G67*(0.00059-G67*0.001813))))/60)/60</f>
        <v>23.436918929753194</v>
      </c>
      <c r="R67" s="0">
        <f ref="R67:R130" t="shared" si="43">Q67+0.00256*COS(RADIANS(125.04-1934.136*G67))</f>
        <v>23.435198629176558</v>
      </c>
      <c r="S67" s="0">
        <f t="shared" si="30"/>
        <v>8.73993565052619</v>
      </c>
      <c r="T67" s="0">
        <f ref="T67:T130" t="shared" si="44">DEGREES(ASIN(SIN(RADIANS(R67))*SIN(RADIANS(P67))))</f>
        <v>3.7683661086429261</v>
      </c>
      <c r="U67" s="0">
        <f ref="U67:U130" t="shared" si="45">TAN(RADIANS(R67/2))*TAN(RADIANS(R67/2))</f>
        <v>0.043019075691814311</v>
      </c>
      <c r="V67" s="0">
        <f ref="V67:V130" t="shared" si="46">4*DEGREES(U67*SIN(2*RADIANS(I67))-2*K67*SIN(RADIANS(J67))+4*K67*U67*SIN(RADIANS(J67))*COS(2*RADIANS(I67))-0.5*U67*U67*SIN(4*RADIANS(I67))-1.25*K67*K67*SIN(2*RADIANS(J67)))</f>
        <v>-4.5194636599405422</v>
      </c>
      <c r="W67" s="0">
        <f ref="W67:W130" t="shared" si="47">DEGREES(ACOS(COS(RADIANS(90.833))/(COS(RADIANS($B$3))*COS(RADIANS(T67)))-TAN(RADIANS($B$3))*TAN(RADIANS(T67))))</f>
        <v>94.26161306323047</v>
      </c>
      <c r="X67" s="8">
        <f ref="X67:X130" t="shared" si="48">(720-4*$B$4-V67+$B$5*60)/1440</f>
        <v>10.733735823097181</v>
      </c>
      <c r="Y67" s="8">
        <f ref="Y67:Y130" t="shared" si="49">X67-W67*4/1440</f>
        <v>10.471898009032651</v>
      </c>
      <c r="Z67" s="8">
        <f ref="Z67:Z130" t="shared" si="50">X67+W67*4/1440</f>
        <v>10.99557363716171</v>
      </c>
      <c r="AA67" s="9">
        <f ref="AA67:AA130" t="shared" si="51">8*W67</f>
        <v>754.09290450584376</v>
      </c>
      <c r="AB67" s="0">
        <f ref="AB67:AB130" t="shared" si="52">MOD(E67*1440+V67+4*$B$4-60*$B$5,1440)</f>
        <v>59.420414740059641</v>
      </c>
      <c r="AC67" s="0">
        <f ref="AC67:AC130" t="shared" si="53">IF(AB67/4&lt;0,AB67/4+180,AB67/4-180)</f>
        <v>-165.14489631498509</v>
      </c>
      <c r="AD67" s="0">
        <f ref="AD67:AD130" t="shared" si="54">DEGREES(ACOS(SIN(RADIANS($B$3))*SIN(RADIANS(T67))+COS(RADIANS($B$3))*COS(RADIANS(T67))*COS(RADIANS(AC67))))</f>
        <v>134.14448493495672</v>
      </c>
      <c r="AE67" s="0">
        <f ref="AE67:AE130" t="shared" si="55">90-AD67</f>
        <v>-44.144484934956722</v>
      </c>
      <c r="AF67" s="0">
        <f ref="AF67:AF130" t="shared" si="56">IF(AE67&gt;85,0,IF(AE67&gt;5,58.1/TAN(RADIANS(AE67))-0.07/POWER(TAN(RADIANS(AE67)),3)+0.000086/POWER(TAN(RADIANS(AE67)),5),IF(AE67&gt;-0.575,1735+AE67*(-518.2+AE67*(103.4+AE67*(-12.79+AE67*0.711))),-20.772/TAN(RADIANS(AE67)))))/3600</f>
        <v>0.0059449351963922663</v>
      </c>
      <c r="AG67" s="0">
        <f ref="AG67:AG130" t="shared" si="57">AE67+AF67</f>
        <v>-44.138539999760333</v>
      </c>
      <c r="AH67" s="0">
        <f ref="AH67:AH130" t="shared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20.885561109113496</v>
      </c>
    </row>
    <row r="68">
      <c r="D68" s="2" t="str">
        <f t="shared" si="31"/>
        <v>4/9/2018</v>
      </c>
      <c r="E68" s="8">
        <f ref="E68:E131" t="shared" si="59">E67+0.1/24</f>
        <v>0.2791666666666669</v>
      </c>
      <c r="F68" s="3">
        <f t="shared" si="32"/>
        <v>2458207.7791666668</v>
      </c>
      <c r="G68" s="4">
        <f t="shared" si="33"/>
        <v>0.18241695185946039</v>
      </c>
      <c r="I68" s="0">
        <f t="shared" si="34"/>
        <v>7.6171670718886162</v>
      </c>
      <c r="J68" s="0">
        <f t="shared" si="35"/>
        <v>6924.3661286227107</v>
      </c>
      <c r="K68" s="0">
        <f t="shared" si="36"/>
        <v>0.016700961522532538</v>
      </c>
      <c r="L68" s="0">
        <f t="shared" si="37"/>
        <v>1.9081050629668483</v>
      </c>
      <c r="M68" s="0">
        <f t="shared" si="38"/>
        <v>9.5252721348554648</v>
      </c>
      <c r="N68" s="0">
        <f t="shared" si="39"/>
        <v>6926.2742336856772</v>
      </c>
      <c r="O68" s="0">
        <f t="shared" si="40"/>
        <v>0.9986383269783049</v>
      </c>
      <c r="P68" s="0">
        <f t="shared" si="41"/>
        <v>9.51604225509795</v>
      </c>
      <c r="Q68" s="0">
        <f t="shared" si="42"/>
        <v>23.436918928269716</v>
      </c>
      <c r="R68" s="0">
        <f t="shared" si="43"/>
        <v>23.43519863499375</v>
      </c>
      <c r="S68" s="0">
        <f t="shared" si="30"/>
        <v>8.7437298919130964</v>
      </c>
      <c r="T68" s="0">
        <f t="shared" si="44"/>
        <v>3.769984662020982</v>
      </c>
      <c r="U68" s="0">
        <f t="shared" si="45"/>
        <v>0.043019075713778422</v>
      </c>
      <c r="V68" s="0">
        <f t="shared" si="46"/>
        <v>-4.5182151816018639</v>
      </c>
      <c r="W68" s="0">
        <f t="shared" si="47"/>
        <v>94.262983416783868</v>
      </c>
      <c r="X68" s="8">
        <f t="shared" si="48"/>
        <v>10.733734956098335</v>
      </c>
      <c r="Y68" s="8">
        <f t="shared" si="49"/>
        <v>10.471893335496157</v>
      </c>
      <c r="Z68" s="8">
        <f t="shared" si="50"/>
        <v>10.995576576700513</v>
      </c>
      <c r="AA68" s="9">
        <f t="shared" si="51"/>
        <v>754.103867334271</v>
      </c>
      <c r="AB68" s="0">
        <f t="shared" si="52"/>
        <v>65.421663218397953</v>
      </c>
      <c r="AC68" s="0">
        <f t="shared" si="53"/>
        <v>-163.64458419540051</v>
      </c>
      <c r="AD68" s="0">
        <f t="shared" si="54"/>
        <v>133.71464919067196</v>
      </c>
      <c r="AE68" s="0">
        <f t="shared" si="55"/>
        <v>-43.714649190671963</v>
      </c>
      <c r="AF68" s="0">
        <f t="shared" si="56"/>
        <v>0.0060348702146561933</v>
      </c>
      <c r="AG68" s="0">
        <f t="shared" si="57"/>
        <v>-43.708614320457308</v>
      </c>
      <c r="AH68" s="0">
        <f t="shared" si="58"/>
        <v>22.87680620665401</v>
      </c>
    </row>
    <row r="69">
      <c r="D69" s="2" t="str">
        <f t="shared" si="31"/>
        <v>4/9/2018</v>
      </c>
      <c r="E69" s="8">
        <f t="shared" si="59"/>
        <v>0.28333333333333355</v>
      </c>
      <c r="F69" s="3">
        <f t="shared" si="32"/>
        <v>2458207.7833333332</v>
      </c>
      <c r="G69" s="4">
        <f t="shared" si="33"/>
        <v>0.18241706593656973</v>
      </c>
      <c r="I69" s="0">
        <f t="shared" si="34"/>
        <v>7.6212739356578822</v>
      </c>
      <c r="J69" s="0">
        <f t="shared" si="35"/>
        <v>6924.370235290301</v>
      </c>
      <c r="K69" s="0">
        <f t="shared" si="36"/>
        <v>0.016700961517731806</v>
      </c>
      <c r="L69" s="0">
        <f t="shared" si="37"/>
        <v>1.9081156970049649</v>
      </c>
      <c r="M69" s="0">
        <f t="shared" si="38"/>
        <v>9.5293896326628467</v>
      </c>
      <c r="N69" s="0">
        <f t="shared" si="39"/>
        <v>6926.2783509873061</v>
      </c>
      <c r="O69" s="0">
        <f t="shared" si="40"/>
        <v>0.99863952165818148</v>
      </c>
      <c r="P69" s="0">
        <f t="shared" si="41"/>
        <v>9.520159740535826</v>
      </c>
      <c r="Q69" s="0">
        <f t="shared" si="42"/>
        <v>23.436918926786237</v>
      </c>
      <c r="R69" s="0">
        <f t="shared" si="43"/>
        <v>23.435198640810967</v>
      </c>
      <c r="S69" s="0">
        <f t="shared" si="30"/>
        <v>8.74752413792543</v>
      </c>
      <c r="T69" s="0">
        <f t="shared" si="44"/>
        <v>3.7716031948623905</v>
      </c>
      <c r="U69" s="0">
        <f t="shared" si="45"/>
        <v>0.04301907573574263</v>
      </c>
      <c r="V69" s="0">
        <f t="shared" si="46"/>
        <v>-4.5169667249399659</v>
      </c>
      <c r="W69" s="0">
        <f t="shared" si="47"/>
        <v>94.2643537613666</v>
      </c>
      <c r="X69" s="8">
        <f t="shared" si="48"/>
        <v>10.733734089114542</v>
      </c>
      <c r="Y69" s="8">
        <f t="shared" si="49"/>
        <v>10.471888661999634</v>
      </c>
      <c r="Z69" s="8">
        <f t="shared" si="50"/>
        <v>10.99557951622945</v>
      </c>
      <c r="AA69" s="9">
        <f t="shared" si="51"/>
        <v>754.11483009093286</v>
      </c>
      <c r="AB69" s="0">
        <f t="shared" si="52"/>
        <v>71.422911675061187</v>
      </c>
      <c r="AC69" s="0">
        <f t="shared" si="53"/>
        <v>-162.1442720812347</v>
      </c>
      <c r="AD69" s="0">
        <f t="shared" si="54"/>
        <v>133.24831258906102</v>
      </c>
      <c r="AE69" s="0">
        <f t="shared" si="55"/>
        <v>-43.248312589061015</v>
      </c>
      <c r="AF69" s="0">
        <f t="shared" si="56"/>
        <v>0.0061340526141776246</v>
      </c>
      <c r="AG69" s="0">
        <f t="shared" si="57"/>
        <v>-43.242178536446836</v>
      </c>
      <c r="AH69" s="0">
        <f t="shared" si="58"/>
        <v>24.837436576221478</v>
      </c>
    </row>
    <row r="70">
      <c r="D70" s="2" t="str">
        <f t="shared" si="31"/>
        <v>4/9/2018</v>
      </c>
      <c r="E70" s="8">
        <f t="shared" si="59"/>
        <v>0.2875000000000002</v>
      </c>
      <c r="F70" s="3">
        <f t="shared" si="32"/>
        <v>2458207.7875</v>
      </c>
      <c r="G70" s="4">
        <f t="shared" si="33"/>
        <v>0.18241718001369181</v>
      </c>
      <c r="I70" s="0">
        <f t="shared" si="34"/>
        <v>7.6253807998864431</v>
      </c>
      <c r="J70" s="0">
        <f t="shared" si="35"/>
        <v>6924.37434195835</v>
      </c>
      <c r="K70" s="0">
        <f t="shared" si="36"/>
        <v>0.016700961512931073</v>
      </c>
      <c r="L70" s="0">
        <f t="shared" si="37"/>
        <v>1.9081263211929811</v>
      </c>
      <c r="M70" s="0">
        <f t="shared" si="38"/>
        <v>9.533507121079424</v>
      </c>
      <c r="N70" s="0">
        <f t="shared" si="39"/>
        <v>6926.2824682795426</v>
      </c>
      <c r="O70" s="0">
        <f t="shared" si="40"/>
        <v>0.998640716343775</v>
      </c>
      <c r="P70" s="0">
        <f t="shared" si="41"/>
        <v>9.5242772165829486</v>
      </c>
      <c r="Q70" s="0">
        <f t="shared" si="42"/>
        <v>23.436918925302759</v>
      </c>
      <c r="R70" s="0">
        <f t="shared" si="43"/>
        <v>23.435198646628212</v>
      </c>
      <c r="S70" s="0">
        <f t="shared" si="30"/>
        <v>8.7513183894152142</v>
      </c>
      <c r="T70" s="0">
        <f t="shared" si="44"/>
        <v>3.7732217075210541</v>
      </c>
      <c r="U70" s="0">
        <f t="shared" si="45"/>
        <v>0.043019075757706936</v>
      </c>
      <c r="V70" s="0">
        <f t="shared" si="46"/>
        <v>-4.5157182896995165</v>
      </c>
      <c r="W70" s="0">
        <f t="shared" si="47"/>
        <v>94.265724097281051</v>
      </c>
      <c r="X70" s="8">
        <f t="shared" si="48"/>
        <v>10.733733222145625</v>
      </c>
      <c r="Y70" s="8">
        <f t="shared" si="49"/>
        <v>10.471883988542068</v>
      </c>
      <c r="Z70" s="8">
        <f t="shared" si="50"/>
        <v>10.995582455749183</v>
      </c>
      <c r="AA70" s="9">
        <f t="shared" si="51"/>
        <v>754.12579277824841</v>
      </c>
      <c r="AB70" s="0">
        <f t="shared" si="52"/>
        <v>77.424160110300363</v>
      </c>
      <c r="AC70" s="0">
        <f t="shared" si="53"/>
        <v>-160.64395997242491</v>
      </c>
      <c r="AD70" s="0">
        <f t="shared" si="54"/>
        <v>132.74659452290354</v>
      </c>
      <c r="AE70" s="0">
        <f t="shared" si="55"/>
        <v>-42.746594522903536</v>
      </c>
      <c r="AF70" s="0">
        <f t="shared" si="56"/>
        <v>0.0062426951789215984</v>
      </c>
      <c r="AG70" s="0">
        <f t="shared" si="57"/>
        <v>-42.740351827724616</v>
      </c>
      <c r="AH70" s="0">
        <f t="shared" si="58"/>
        <v>26.766018881820855</v>
      </c>
    </row>
    <row r="71">
      <c r="D71" s="2" t="str">
        <f t="shared" si="31"/>
        <v>4/9/2018</v>
      </c>
      <c r="E71" s="8">
        <f t="shared" si="59"/>
        <v>0.29166666666666685</v>
      </c>
      <c r="F71" s="3">
        <f t="shared" si="32"/>
        <v>2458207.7916666665</v>
      </c>
      <c r="G71" s="4">
        <f t="shared" si="33"/>
        <v>0.18241729409080112</v>
      </c>
      <c r="I71" s="0">
        <f t="shared" si="34"/>
        <v>7.62948766365389</v>
      </c>
      <c r="J71" s="0">
        <f t="shared" si="35"/>
        <v>6924.3784486259374</v>
      </c>
      <c r="K71" s="0">
        <f t="shared" si="36"/>
        <v>0.01670096150813034</v>
      </c>
      <c r="L71" s="0">
        <f t="shared" si="37"/>
        <v>1.9081369355285069</v>
      </c>
      <c r="M71" s="0">
        <f t="shared" si="38"/>
        <v>9.5376245991823971</v>
      </c>
      <c r="N71" s="0">
        <f t="shared" si="39"/>
        <v>6926.2865855614655</v>
      </c>
      <c r="O71" s="0">
        <f t="shared" si="40"/>
        <v>0.99864191103481181</v>
      </c>
      <c r="P71" s="0">
        <f t="shared" si="41"/>
        <v>9.5283946823165184</v>
      </c>
      <c r="Q71" s="0">
        <f t="shared" si="42"/>
        <v>23.436918923819277</v>
      </c>
      <c r="R71" s="0">
        <f t="shared" si="43"/>
        <v>23.435198652445475</v>
      </c>
      <c r="S71" s="0">
        <f t="shared" si="30"/>
        <v>8.75511264553798</v>
      </c>
      <c r="T71" s="0">
        <f t="shared" si="44"/>
        <v>3.7748401996271892</v>
      </c>
      <c r="U71" s="0">
        <f t="shared" si="45"/>
        <v>0.043019075779671311</v>
      </c>
      <c r="V71" s="0">
        <f t="shared" si="46"/>
        <v>-4.514469876183397</v>
      </c>
      <c r="W71" s="0">
        <f t="shared" si="47"/>
        <v>94.267094424216836</v>
      </c>
      <c r="X71" s="8">
        <f t="shared" si="48"/>
        <v>10.733732355191794</v>
      </c>
      <c r="Y71" s="8">
        <f t="shared" si="49"/>
        <v>10.471879315124525</v>
      </c>
      <c r="Z71" s="8">
        <f t="shared" si="50"/>
        <v>10.995585395259063</v>
      </c>
      <c r="AA71" s="9">
        <f t="shared" si="51"/>
        <v>754.13675539373469</v>
      </c>
      <c r="AB71" s="0">
        <f t="shared" si="52"/>
        <v>83.425408523817168</v>
      </c>
      <c r="AC71" s="0">
        <f t="shared" si="53"/>
        <v>-159.14364786904571</v>
      </c>
      <c r="AD71" s="0">
        <f t="shared" si="54"/>
        <v>132.21065133518479</v>
      </c>
      <c r="AE71" s="0">
        <f t="shared" si="55"/>
        <v>-42.210651335184792</v>
      </c>
      <c r="AF71" s="0">
        <f t="shared" si="56"/>
        <v>0.0063610466158632705</v>
      </c>
      <c r="AG71" s="0">
        <f t="shared" si="57"/>
        <v>-42.204290288568927</v>
      </c>
      <c r="AH71" s="0">
        <f t="shared" si="58"/>
        <v>28.661380792013574</v>
      </c>
    </row>
    <row r="72">
      <c r="D72" s="2" t="str">
        <f t="shared" si="31"/>
        <v>4/9/2018</v>
      </c>
      <c r="E72" s="8">
        <f t="shared" si="59"/>
        <v>0.2958333333333335</v>
      </c>
      <c r="F72" s="3">
        <f t="shared" si="32"/>
        <v>2458207.7958333334</v>
      </c>
      <c r="G72" s="4">
        <f t="shared" si="33"/>
        <v>0.18241740816792321</v>
      </c>
      <c r="I72" s="0">
        <f t="shared" si="34"/>
        <v>7.6335945278806321</v>
      </c>
      <c r="J72" s="0">
        <f t="shared" si="35"/>
        <v>6924.382555293987</v>
      </c>
      <c r="K72" s="0">
        <f t="shared" si="36"/>
        <v>0.016700961503329607</v>
      </c>
      <c r="L72" s="0">
        <f t="shared" si="37"/>
        <v>1.9081475400139194</v>
      </c>
      <c r="M72" s="0">
        <f t="shared" si="38"/>
        <v>9.5417420678945515</v>
      </c>
      <c r="N72" s="0">
        <f t="shared" si="39"/>
        <v>6926.2907028340005</v>
      </c>
      <c r="O72" s="0">
        <f t="shared" si="40"/>
        <v>0.998643105731554</v>
      </c>
      <c r="P72" s="0">
        <f t="shared" si="41"/>
        <v>9.5325121386593228</v>
      </c>
      <c r="Q72" s="0">
        <f t="shared" si="42"/>
        <v>23.4369189223358</v>
      </c>
      <c r="R72" s="0">
        <f t="shared" si="43"/>
        <v>23.43519865826277</v>
      </c>
      <c r="S72" s="0">
        <f t="shared" si="30"/>
        <v>8.7589069071499743</v>
      </c>
      <c r="T72" s="0">
        <f t="shared" si="44"/>
        <v>3.7764586715364916</v>
      </c>
      <c r="U72" s="0">
        <f t="shared" si="45"/>
        <v>0.04301907580163581</v>
      </c>
      <c r="V72" s="0">
        <f t="shared" si="46"/>
        <v>-4.5132214841349292</v>
      </c>
      <c r="W72" s="0">
        <f t="shared" si="47"/>
        <v>94.268464742477875</v>
      </c>
      <c r="X72" s="8">
        <f t="shared" si="48"/>
        <v>10.733731488252872</v>
      </c>
      <c r="Y72" s="8">
        <f t="shared" si="49"/>
        <v>10.471874641745989</v>
      </c>
      <c r="Z72" s="8">
        <f t="shared" si="50"/>
        <v>10.995588334759754</v>
      </c>
      <c r="AA72" s="9">
        <f t="shared" si="51"/>
        <v>754.147717939823</v>
      </c>
      <c r="AB72" s="0">
        <f t="shared" si="52"/>
        <v>89.426656915864442</v>
      </c>
      <c r="AC72" s="0">
        <f t="shared" si="53"/>
        <v>-157.64333577103389</v>
      </c>
      <c r="AD72" s="0">
        <f t="shared" si="54"/>
        <v>131.64166615319678</v>
      </c>
      <c r="AE72" s="0">
        <f t="shared" si="55"/>
        <v>-41.64166615319678</v>
      </c>
      <c r="AF72" s="0">
        <f t="shared" si="56"/>
        <v>0.0064893960740747296</v>
      </c>
      <c r="AG72" s="0">
        <f t="shared" si="57"/>
        <v>-41.635176757122707</v>
      </c>
      <c r="AH72" s="0">
        <f t="shared" si="58"/>
        <v>30.522602248903468</v>
      </c>
    </row>
    <row r="73">
      <c r="D73" s="2" t="str">
        <f t="shared" si="31"/>
        <v>4/9/2018</v>
      </c>
      <c r="E73" s="8">
        <f t="shared" si="59"/>
        <v>0.30000000000000016</v>
      </c>
      <c r="F73" s="3">
        <f t="shared" si="32"/>
        <v>2458207.8</v>
      </c>
      <c r="G73" s="4">
        <f t="shared" si="33"/>
        <v>0.18241752224503255</v>
      </c>
      <c r="I73" s="0">
        <f t="shared" si="34"/>
        <v>7.6377013916498981</v>
      </c>
      <c r="J73" s="0">
        <f t="shared" si="35"/>
        <v>6924.3866619615756</v>
      </c>
      <c r="K73" s="0">
        <f t="shared" si="36"/>
        <v>0.016700961498528875</v>
      </c>
      <c r="L73" s="0">
        <f t="shared" si="37"/>
        <v>1.9081581346468228</v>
      </c>
      <c r="M73" s="0">
        <f t="shared" si="38"/>
        <v>9.54585952629672</v>
      </c>
      <c r="N73" s="0">
        <f t="shared" si="39"/>
        <v>6926.2948200962228</v>
      </c>
      <c r="O73" s="0">
        <f t="shared" si="40"/>
        <v>0.99864430043372765</v>
      </c>
      <c r="P73" s="0">
        <f t="shared" si="41"/>
        <v>9.5366295846921947</v>
      </c>
      <c r="Q73" s="0">
        <f t="shared" si="42"/>
        <v>23.436918920852321</v>
      </c>
      <c r="R73" s="0">
        <f t="shared" si="43"/>
        <v>23.435198664080087</v>
      </c>
      <c r="S73" s="0">
        <f t="shared" si="30"/>
        <v>8.7627011734100559</v>
      </c>
      <c r="T73" s="0">
        <f t="shared" si="44"/>
        <v>3.7780771228806116</v>
      </c>
      <c r="U73" s="0">
        <f t="shared" si="45"/>
        <v>0.043019075823600386</v>
      </c>
      <c r="V73" s="0">
        <f t="shared" si="46"/>
        <v>-4.5119731138558059</v>
      </c>
      <c r="W73" s="0">
        <f t="shared" si="47"/>
        <v>94.26983505175501</v>
      </c>
      <c r="X73" s="8">
        <f t="shared" si="48"/>
        <v>10.733730621329066</v>
      </c>
      <c r="Y73" s="8">
        <f t="shared" si="49"/>
        <v>10.471869968407525</v>
      </c>
      <c r="Z73" s="8">
        <f t="shared" si="50"/>
        <v>10.995591274250607</v>
      </c>
      <c r="AA73" s="9">
        <f t="shared" si="51"/>
        <v>754.15868041404008</v>
      </c>
      <c r="AB73" s="0">
        <f t="shared" si="52"/>
        <v>95.427905286143869</v>
      </c>
      <c r="AC73" s="0">
        <f t="shared" si="53"/>
        <v>-156.14302367846403</v>
      </c>
      <c r="AD73" s="0">
        <f t="shared" si="54"/>
        <v>131.0408393752549</v>
      </c>
      <c r="AE73" s="0">
        <f t="shared" si="55"/>
        <v>-41.040839375254905</v>
      </c>
      <c r="AF73" s="0">
        <f t="shared" si="56"/>
        <v>0.0066280781902197687</v>
      </c>
      <c r="AG73" s="0">
        <f t="shared" si="57"/>
        <v>-41.034211297064687</v>
      </c>
      <c r="AH73" s="0">
        <f t="shared" si="58"/>
        <v>32.349003613581658</v>
      </c>
    </row>
    <row r="74">
      <c r="D74" s="2" t="str">
        <f t="shared" si="31"/>
        <v>4/9/2018</v>
      </c>
      <c r="E74" s="8">
        <f t="shared" si="59"/>
        <v>0.30416666666666681</v>
      </c>
      <c r="F74" s="3">
        <f t="shared" si="32"/>
        <v>2458207.8041666667</v>
      </c>
      <c r="G74" s="4">
        <f t="shared" si="33"/>
        <v>0.18241763632215463</v>
      </c>
      <c r="I74" s="0">
        <f t="shared" si="34"/>
        <v>7.641808255878459</v>
      </c>
      <c r="J74" s="0">
        <f t="shared" si="35"/>
        <v>6924.3907686296243</v>
      </c>
      <c r="K74" s="0">
        <f t="shared" si="36"/>
        <v>0.016700961493728142</v>
      </c>
      <c r="L74" s="0">
        <f t="shared" si="37"/>
        <v>1.9081687194295858</v>
      </c>
      <c r="M74" s="0">
        <f t="shared" si="38"/>
        <v>9.549976975308045</v>
      </c>
      <c r="N74" s="0">
        <f t="shared" si="39"/>
        <v>6926.2989373490536</v>
      </c>
      <c r="O74" s="0">
        <f t="shared" si="40"/>
        <v>0.9986454951415934</v>
      </c>
      <c r="P74" s="0">
        <f t="shared" si="41"/>
        <v>9.5407470213342727</v>
      </c>
      <c r="Q74" s="0">
        <f t="shared" si="42"/>
        <v>23.436918919368843</v>
      </c>
      <c r="R74" s="0">
        <f t="shared" si="43"/>
        <v>23.435198669897435</v>
      </c>
      <c r="S74" s="0">
        <f t="shared" si="30"/>
        <v>8.766495445171115</v>
      </c>
      <c r="T74" s="0">
        <f t="shared" si="44"/>
        <v>3.7796955540138</v>
      </c>
      <c r="U74" s="0">
        <f t="shared" si="45"/>
        <v>0.04301907584556508</v>
      </c>
      <c r="V74" s="0">
        <f t="shared" si="46"/>
        <v>-4.510724765090484</v>
      </c>
      <c r="W74" s="0">
        <f t="shared" si="47"/>
        <v>94.271205352350918</v>
      </c>
      <c r="X74" s="8">
        <f t="shared" si="48"/>
        <v>10.733729754420201</v>
      </c>
      <c r="Y74" s="8">
        <f t="shared" si="49"/>
        <v>10.471865295108115</v>
      </c>
      <c r="Z74" s="8">
        <f t="shared" si="50"/>
        <v>10.995594213732288</v>
      </c>
      <c r="AA74" s="9">
        <f t="shared" si="51"/>
        <v>754.16964281880735</v>
      </c>
      <c r="AB74" s="0">
        <f t="shared" si="52"/>
        <v>101.42915363491011</v>
      </c>
      <c r="AC74" s="0">
        <f t="shared" si="53"/>
        <v>-154.64271159127247</v>
      </c>
      <c r="AD74" s="0">
        <f t="shared" si="54"/>
        <v>130.40937990932287</v>
      </c>
      <c r="AE74" s="0">
        <f t="shared" si="55"/>
        <v>-40.409379909322865</v>
      </c>
      <c r="AF74" s="0">
        <f t="shared" si="56"/>
        <v>0.0067774787476458367</v>
      </c>
      <c r="AG74" s="0">
        <f t="shared" si="57"/>
        <v>-40.402602430575222</v>
      </c>
      <c r="AH74" s="0">
        <f t="shared" si="58"/>
        <v>34.140131364993238</v>
      </c>
    </row>
    <row r="75">
      <c r="D75" s="2" t="str">
        <f t="shared" si="31"/>
        <v>4/9/2018</v>
      </c>
      <c r="E75" s="8">
        <f t="shared" si="59"/>
        <v>0.30833333333333346</v>
      </c>
      <c r="F75" s="3">
        <f t="shared" si="32"/>
        <v>2458207.8083333331</v>
      </c>
      <c r="G75" s="4">
        <f t="shared" si="33"/>
        <v>0.18241775039926394</v>
      </c>
      <c r="I75" s="0">
        <f t="shared" si="34"/>
        <v>7.6459151196459061</v>
      </c>
      <c r="J75" s="0">
        <f t="shared" si="35"/>
        <v>6924.3948752972128</v>
      </c>
      <c r="K75" s="0">
        <f t="shared" si="36"/>
        <v>0.016700961488927409</v>
      </c>
      <c r="L75" s="0">
        <f t="shared" si="37"/>
        <v>1.9081792943598255</v>
      </c>
      <c r="M75" s="0">
        <f t="shared" si="38"/>
        <v>9.554094414005732</v>
      </c>
      <c r="N75" s="0">
        <f t="shared" si="39"/>
        <v>6926.3030545915726</v>
      </c>
      <c r="O75" s="0">
        <f t="shared" si="40"/>
        <v>0.99864668985487814</v>
      </c>
      <c r="P75" s="0">
        <f t="shared" si="41"/>
        <v>9.5448644476627678</v>
      </c>
      <c r="Q75" s="0">
        <f t="shared" si="42"/>
        <v>23.436918917885365</v>
      </c>
      <c r="R75" s="0">
        <f t="shared" si="43"/>
        <v>23.435198675714805</v>
      </c>
      <c r="S75" s="0">
        <f t="shared" si="30"/>
        <v>8.77028972158868</v>
      </c>
      <c r="T75" s="0">
        <f t="shared" si="44"/>
        <v>3.7813139645662956</v>
      </c>
      <c r="U75" s="0">
        <f t="shared" si="45"/>
        <v>0.043019075867529857</v>
      </c>
      <c r="V75" s="0">
        <f t="shared" si="46"/>
        <v>-4.5094764381418138</v>
      </c>
      <c r="W75" s="0">
        <f t="shared" si="47"/>
        <v>94.27257564395525</v>
      </c>
      <c r="X75" s="8">
        <f t="shared" si="48"/>
        <v>10.733728887526487</v>
      </c>
      <c r="Y75" s="8">
        <f t="shared" si="49"/>
        <v>10.471860621848833</v>
      </c>
      <c r="Z75" s="8">
        <f t="shared" si="50"/>
        <v>10.995597153204141</v>
      </c>
      <c r="AA75" s="9">
        <f t="shared" si="51"/>
        <v>754.180605151642</v>
      </c>
      <c r="AB75" s="0">
        <f t="shared" si="52"/>
        <v>107.43040196185757</v>
      </c>
      <c r="AC75" s="0">
        <f t="shared" si="53"/>
        <v>-153.14239950953561</v>
      </c>
      <c r="AD75" s="0">
        <f t="shared" si="54"/>
        <v>129.74849723948421</v>
      </c>
      <c r="AE75" s="0">
        <f t="shared" si="55"/>
        <v>-39.748497239484209</v>
      </c>
      <c r="AF75" s="0">
        <f t="shared" si="56"/>
        <v>0.0069380410564982382</v>
      </c>
      <c r="AG75" s="0">
        <f t="shared" si="57"/>
        <v>-39.741559198427709</v>
      </c>
      <c r="AH75" s="0">
        <f t="shared" si="58"/>
        <v>35.89574200968832</v>
      </c>
    </row>
    <row r="76">
      <c r="D76" s="2" t="str">
        <f t="shared" si="31"/>
        <v>4/9/2018</v>
      </c>
      <c r="E76" s="8">
        <f t="shared" si="59"/>
        <v>0.31250000000000011</v>
      </c>
      <c r="F76" s="3">
        <f t="shared" si="32"/>
        <v>2458207.8125</v>
      </c>
      <c r="G76" s="4">
        <f t="shared" si="33"/>
        <v>0.18241786447638603</v>
      </c>
      <c r="I76" s="0">
        <f t="shared" si="34"/>
        <v>7.650021983872648</v>
      </c>
      <c r="J76" s="0">
        <f t="shared" si="35"/>
        <v>6924.3989819652616</v>
      </c>
      <c r="K76" s="0">
        <f t="shared" si="36"/>
        <v>0.016700961484126673</v>
      </c>
      <c r="L76" s="0">
        <f t="shared" si="37"/>
        <v>1.9081898594398994</v>
      </c>
      <c r="M76" s="0">
        <f t="shared" si="38"/>
        <v>9.5582118433125469</v>
      </c>
      <c r="N76" s="0">
        <f t="shared" si="39"/>
        <v>6926.3071718247011</v>
      </c>
      <c r="O76" s="0">
        <f t="shared" si="40"/>
        <v>0.99864788457384279</v>
      </c>
      <c r="P76" s="0">
        <f t="shared" si="41"/>
        <v>9.5489818646004423</v>
      </c>
      <c r="Q76" s="0">
        <f t="shared" si="42"/>
        <v>23.436918916401886</v>
      </c>
      <c r="R76" s="0">
        <f t="shared" si="43"/>
        <v>23.4351986815322</v>
      </c>
      <c r="S76" s="0">
        <f t="shared" si="30"/>
        <v>8.7740840035189684</v>
      </c>
      <c r="T76" s="0">
        <f t="shared" si="44"/>
        <v>3.7829323548937621</v>
      </c>
      <c r="U76" s="0">
        <f t="shared" si="45"/>
        <v>0.043019075889494725</v>
      </c>
      <c r="V76" s="0">
        <f t="shared" si="46"/>
        <v>-4.5082281327530964</v>
      </c>
      <c r="W76" s="0">
        <f t="shared" si="47"/>
        <v>94.273945926871875</v>
      </c>
      <c r="X76" s="8">
        <f t="shared" si="48"/>
        <v>10.733728020647746</v>
      </c>
      <c r="Y76" s="8">
        <f t="shared" si="49"/>
        <v>10.471855948628658</v>
      </c>
      <c r="Z76" s="8">
        <f t="shared" si="50"/>
        <v>10.995600092666834</v>
      </c>
      <c r="AA76" s="9">
        <f t="shared" si="51"/>
        <v>754.191567414975</v>
      </c>
      <c r="AB76" s="0">
        <f t="shared" si="52"/>
        <v>113.43165026724637</v>
      </c>
      <c r="AC76" s="0">
        <f t="shared" si="53"/>
        <v>-151.64208743318841</v>
      </c>
      <c r="AD76" s="0">
        <f t="shared" si="54"/>
        <v>129.05939435288886</v>
      </c>
      <c r="AE76" s="0">
        <f t="shared" si="55"/>
        <v>-39.059394352888859</v>
      </c>
      <c r="AF76" s="0">
        <f t="shared" si="56"/>
        <v>0.007110273191881975</v>
      </c>
      <c r="AG76" s="0">
        <f t="shared" si="57"/>
        <v>-39.052284079696975</v>
      </c>
      <c r="AH76" s="0">
        <f t="shared" si="58"/>
        <v>37.615784810671983</v>
      </c>
    </row>
    <row r="77">
      <c r="D77" s="2" t="str">
        <f t="shared" si="31"/>
        <v>4/9/2018</v>
      </c>
      <c r="E77" s="8">
        <f t="shared" si="59"/>
        <v>0.31666666666666676</v>
      </c>
      <c r="F77" s="3">
        <f t="shared" si="32"/>
        <v>2458207.8166666669</v>
      </c>
      <c r="G77" s="4">
        <f t="shared" si="33"/>
        <v>0.18241797855350811</v>
      </c>
      <c r="I77" s="0">
        <f t="shared" si="34"/>
        <v>7.6541288481002994</v>
      </c>
      <c r="J77" s="0">
        <f t="shared" si="35"/>
        <v>6924.40308863331</v>
      </c>
      <c r="K77" s="0">
        <f t="shared" si="36"/>
        <v>0.01670096147932594</v>
      </c>
      <c r="L77" s="0">
        <f t="shared" si="37"/>
        <v>1.9082004146686113</v>
      </c>
      <c r="M77" s="0">
        <f t="shared" si="38"/>
        <v>9.56232926276891</v>
      </c>
      <c r="N77" s="0">
        <f t="shared" si="39"/>
        <v>6926.3112890479788</v>
      </c>
      <c r="O77" s="0">
        <f t="shared" si="40"/>
        <v>0.99864907929834812</v>
      </c>
      <c r="P77" s="0">
        <f t="shared" si="41"/>
        <v>9.553099271687719</v>
      </c>
      <c r="Q77" s="0">
        <f t="shared" si="42"/>
        <v>23.436918914918405</v>
      </c>
      <c r="R77" s="0">
        <f t="shared" si="43"/>
        <v>23.435198687349619</v>
      </c>
      <c r="S77" s="0">
        <f t="shared" si="30"/>
        <v>8.777878290544372</v>
      </c>
      <c r="T77" s="0">
        <f t="shared" si="44"/>
        <v>3.7845507248085162</v>
      </c>
      <c r="U77" s="0">
        <f t="shared" si="45"/>
        <v>0.043019075911459682</v>
      </c>
      <c r="V77" s="0">
        <f t="shared" si="46"/>
        <v>-4.5069798490867239</v>
      </c>
      <c r="W77" s="0">
        <f t="shared" si="47"/>
        <v>94.27531620094463</v>
      </c>
      <c r="X77" s="8">
        <f t="shared" si="48"/>
        <v>10.733727153784088</v>
      </c>
      <c r="Y77" s="8">
        <f t="shared" si="49"/>
        <v>10.471851275448131</v>
      </c>
      <c r="Z77" s="8">
        <f t="shared" si="50"/>
        <v>10.995603032120044</v>
      </c>
      <c r="AA77" s="9">
        <f t="shared" si="51"/>
        <v>754.202529607557</v>
      </c>
      <c r="AB77" s="0">
        <f t="shared" si="52"/>
        <v>119.4328985509128</v>
      </c>
      <c r="AC77" s="0">
        <f t="shared" si="53"/>
        <v>-150.1417753622718</v>
      </c>
      <c r="AD77" s="0">
        <f t="shared" si="54"/>
        <v>128.34326154334966</v>
      </c>
      <c r="AE77" s="0">
        <f t="shared" si="55"/>
        <v>-38.343261543349655</v>
      </c>
      <c r="AF77" s="0">
        <f t="shared" si="56"/>
        <v>0.0072947562566707458</v>
      </c>
      <c r="AG77" s="0">
        <f t="shared" si="57"/>
        <v>-38.335966787092985</v>
      </c>
      <c r="AH77" s="0">
        <f t="shared" si="58"/>
        <v>39.300383884600251</v>
      </c>
    </row>
    <row r="78">
      <c r="D78" s="2" t="str">
        <f t="shared" si="31"/>
        <v>4/9/2018</v>
      </c>
      <c r="E78" s="8">
        <f t="shared" si="59"/>
        <v>0.32083333333333341</v>
      </c>
      <c r="F78" s="3">
        <f t="shared" si="32"/>
        <v>2458207.8208333333</v>
      </c>
      <c r="G78" s="4">
        <f t="shared" si="33"/>
        <v>0.18241809263061745</v>
      </c>
      <c r="I78" s="0">
        <f t="shared" si="34"/>
        <v>7.6582357118695654</v>
      </c>
      <c r="J78" s="0">
        <f t="shared" si="35"/>
        <v>6924.4071953009</v>
      </c>
      <c r="K78" s="0">
        <f t="shared" si="36"/>
        <v>0.016700961474525208</v>
      </c>
      <c r="L78" s="0">
        <f t="shared" si="37"/>
        <v>1.9082109600447761</v>
      </c>
      <c r="M78" s="0">
        <f t="shared" si="38"/>
        <v>9.5664466719143419</v>
      </c>
      <c r="N78" s="0">
        <f t="shared" si="39"/>
        <v>6926.3154062609447</v>
      </c>
      <c r="O78" s="0">
        <f t="shared" si="40"/>
        <v>0.99865027402825368</v>
      </c>
      <c r="P78" s="0">
        <f t="shared" si="41"/>
        <v>9.5572166684641147</v>
      </c>
      <c r="Q78" s="0">
        <f t="shared" si="42"/>
        <v>23.436918913434926</v>
      </c>
      <c r="R78" s="0">
        <f t="shared" si="43"/>
        <v>23.435198693167067</v>
      </c>
      <c r="S78" s="0">
        <f t="shared" si="30"/>
        <v>8.7816725822464221</v>
      </c>
      <c r="T78" s="0">
        <f t="shared" si="44"/>
        <v>3.7861690741225265</v>
      </c>
      <c r="U78" s="0">
        <f t="shared" si="45"/>
        <v>0.043019075933424772</v>
      </c>
      <c r="V78" s="0">
        <f t="shared" si="46"/>
        <v>-4.5057315873053829</v>
      </c>
      <c r="W78" s="0">
        <f t="shared" si="47"/>
        <v>94.276686466017</v>
      </c>
      <c r="X78" s="8">
        <f t="shared" si="48"/>
        <v>10.733726286935628</v>
      </c>
      <c r="Y78" s="8">
        <f t="shared" si="49"/>
        <v>10.471846602307803</v>
      </c>
      <c r="Z78" s="8">
        <f t="shared" si="50"/>
        <v>10.995605971563453</v>
      </c>
      <c r="AA78" s="9">
        <f t="shared" si="51"/>
        <v>754.213491728136</v>
      </c>
      <c r="AB78" s="0">
        <f t="shared" si="52"/>
        <v>125.43414681269496</v>
      </c>
      <c r="AC78" s="0">
        <f t="shared" si="53"/>
        <v>-148.64146329682626</v>
      </c>
      <c r="AD78" s="0">
        <f t="shared" si="54"/>
        <v>127.60127107446962</v>
      </c>
      <c r="AE78" s="0">
        <f t="shared" si="55"/>
        <v>-37.601271074469622</v>
      </c>
      <c r="AF78" s="0">
        <f t="shared" si="56"/>
        <v>0.0074921538769055209</v>
      </c>
      <c r="AG78" s="0">
        <f t="shared" si="57"/>
        <v>-37.593778920592719</v>
      </c>
      <c r="AH78" s="0">
        <f t="shared" si="58"/>
        <v>40.949820140803581</v>
      </c>
    </row>
    <row r="79">
      <c r="D79" s="2" t="str">
        <f t="shared" si="31"/>
        <v>4/9/2018</v>
      </c>
      <c r="E79" s="8">
        <f t="shared" si="59"/>
        <v>0.32500000000000007</v>
      </c>
      <c r="F79" s="3">
        <f t="shared" si="32"/>
        <v>2458207.825</v>
      </c>
      <c r="G79" s="4">
        <f t="shared" si="33"/>
        <v>0.18241820670773953</v>
      </c>
      <c r="I79" s="0">
        <f t="shared" si="34"/>
        <v>7.6623425760981263</v>
      </c>
      <c r="J79" s="0">
        <f t="shared" si="35"/>
        <v>6924.4113019689485</v>
      </c>
      <c r="K79" s="0">
        <f t="shared" si="36"/>
        <v>0.016700961469724475</v>
      </c>
      <c r="L79" s="0">
        <f t="shared" si="37"/>
        <v>1.9082214955707397</v>
      </c>
      <c r="M79" s="0">
        <f t="shared" si="38"/>
        <v>9.5705640716688656</v>
      </c>
      <c r="N79" s="0">
        <f t="shared" si="39"/>
        <v>6926.3195234645191</v>
      </c>
      <c r="O79" s="0">
        <f t="shared" si="40"/>
        <v>0.99865146876382116</v>
      </c>
      <c r="P79" s="0">
        <f t="shared" si="41"/>
        <v>9.561334055849656</v>
      </c>
      <c r="Q79" s="0">
        <f t="shared" si="42"/>
        <v>23.436918911951448</v>
      </c>
      <c r="R79" s="0">
        <f t="shared" si="43"/>
        <v>23.435198698984539</v>
      </c>
      <c r="S79" s="0">
        <f t="shared" si="30"/>
        <v>8.785466879478836</v>
      </c>
      <c r="T79" s="0">
        <f t="shared" si="44"/>
        <v>3.7877874031903667</v>
      </c>
      <c r="U79" s="0">
        <f t="shared" si="45"/>
        <v>0.043019075955389931</v>
      </c>
      <c r="V79" s="0">
        <f t="shared" si="46"/>
        <v>-4.5044833471532248</v>
      </c>
      <c r="W79" s="0">
        <f t="shared" si="47"/>
        <v>94.278056722391966</v>
      </c>
      <c r="X79" s="8">
        <f t="shared" si="48"/>
        <v>10.733725420102189</v>
      </c>
      <c r="Y79" s="8">
        <f t="shared" si="49"/>
        <v>10.471841929206656</v>
      </c>
      <c r="Z79" s="8">
        <f t="shared" si="50"/>
        <v>10.995608910997722</v>
      </c>
      <c r="AA79" s="9">
        <f t="shared" si="51"/>
        <v>754.22445377913573</v>
      </c>
      <c r="AB79" s="0">
        <f t="shared" si="52"/>
        <v>131.43539505284753</v>
      </c>
      <c r="AC79" s="0">
        <f t="shared" si="53"/>
        <v>-147.14115123678812</v>
      </c>
      <c r="AD79" s="0">
        <f t="shared" si="54"/>
        <v>126.83457267281653</v>
      </c>
      <c r="AE79" s="0">
        <f t="shared" si="55"/>
        <v>-36.834572672816535</v>
      </c>
      <c r="AF79" s="0">
        <f t="shared" si="56"/>
        <v>0.0077032231839630413</v>
      </c>
      <c r="AG79" s="0">
        <f t="shared" si="57"/>
        <v>-36.826869449632575</v>
      </c>
      <c r="AH79" s="0">
        <f t="shared" si="58"/>
        <v>42.564513460785065</v>
      </c>
    </row>
    <row r="80">
      <c r="D80" s="2" t="str">
        <f t="shared" si="31"/>
        <v>4/9/2018</v>
      </c>
      <c r="E80" s="8">
        <f t="shared" si="59"/>
        <v>0.32916666666666672</v>
      </c>
      <c r="F80" s="3">
        <f t="shared" si="32"/>
        <v>2458207.8291666666</v>
      </c>
      <c r="G80" s="4">
        <f t="shared" si="33"/>
        <v>0.18241832078484885</v>
      </c>
      <c r="I80" s="0">
        <f t="shared" si="34"/>
        <v>7.6664494398646639</v>
      </c>
      <c r="J80" s="0">
        <f t="shared" si="35"/>
        <v>6924.4154086365361</v>
      </c>
      <c r="K80" s="0">
        <f t="shared" si="36"/>
        <v>0.016700961464923742</v>
      </c>
      <c r="L80" s="0">
        <f t="shared" si="37"/>
        <v>1.9082320212441304</v>
      </c>
      <c r="M80" s="0">
        <f t="shared" si="38"/>
        <v>9.5746814611087938</v>
      </c>
      <c r="N80" s="0">
        <f t="shared" si="39"/>
        <v>6926.32364065778</v>
      </c>
      <c r="O80" s="0">
        <f t="shared" si="40"/>
        <v>0.99865266350477588</v>
      </c>
      <c r="P80" s="0">
        <f t="shared" si="41"/>
        <v>9.5654514329206535</v>
      </c>
      <c r="Q80" s="0">
        <f t="shared" si="42"/>
        <v>23.43691891046797</v>
      </c>
      <c r="R80" s="0">
        <f t="shared" si="43"/>
        <v>23.435198704802037</v>
      </c>
      <c r="S80" s="0">
        <f t="shared" si="30"/>
        <v>8.7892611813962969</v>
      </c>
      <c r="T80" s="0">
        <f t="shared" si="44"/>
        <v>3.7894057116419448</v>
      </c>
      <c r="U80" s="0">
        <f t="shared" si="45"/>
        <v>0.0430190759773552</v>
      </c>
      <c r="V80" s="0">
        <f t="shared" si="46"/>
        <v>-4.50323512893335</v>
      </c>
      <c r="W80" s="0">
        <f t="shared" si="47"/>
        <v>94.279426969758887</v>
      </c>
      <c r="X80" s="8">
        <f t="shared" si="48"/>
        <v>10.733724553283981</v>
      </c>
      <c r="Y80" s="8">
        <f t="shared" si="49"/>
        <v>10.471837256145761</v>
      </c>
      <c r="Z80" s="8">
        <f t="shared" si="50"/>
        <v>10.9956118504222</v>
      </c>
      <c r="AA80" s="9">
        <f t="shared" si="51"/>
        <v>754.2354157580711</v>
      </c>
      <c r="AB80" s="0">
        <f t="shared" si="52"/>
        <v>137.43664327106671</v>
      </c>
      <c r="AC80" s="0">
        <f t="shared" si="53"/>
        <v>-145.64083918223332</v>
      </c>
      <c r="AD80" s="0">
        <f t="shared" si="54"/>
        <v>126.0442898073706</v>
      </c>
      <c r="AE80" s="0">
        <f t="shared" si="55"/>
        <v>-36.0442898073706</v>
      </c>
      <c r="AF80" s="0">
        <f t="shared" si="56"/>
        <v>0.00792882759670658</v>
      </c>
      <c r="AG80" s="0">
        <f t="shared" si="57"/>
        <v>-36.036360979773896</v>
      </c>
      <c r="AH80" s="0">
        <f t="shared" si="58"/>
        <v>44.145005440587624</v>
      </c>
    </row>
    <row r="81">
      <c r="D81" s="2" t="str">
        <f t="shared" si="31"/>
        <v>4/9/2018</v>
      </c>
      <c r="E81" s="8">
        <f t="shared" si="59"/>
        <v>0.33333333333333337</v>
      </c>
      <c r="F81" s="3">
        <f t="shared" si="32"/>
        <v>2458207.8333333335</v>
      </c>
      <c r="G81" s="4">
        <f t="shared" si="33"/>
        <v>0.18241843486197093</v>
      </c>
      <c r="I81" s="0">
        <f t="shared" si="34"/>
        <v>7.6705563040923153</v>
      </c>
      <c r="J81" s="0">
        <f t="shared" si="35"/>
        <v>6924.4195153045848</v>
      </c>
      <c r="K81" s="0">
        <f t="shared" si="36"/>
        <v>0.016700961460123009</v>
      </c>
      <c r="L81" s="0">
        <f t="shared" si="37"/>
        <v>1.9082425370673033</v>
      </c>
      <c r="M81" s="0">
        <f t="shared" si="38"/>
        <v>9.57879884115962</v>
      </c>
      <c r="N81" s="0">
        <f t="shared" si="39"/>
        <v>6926.3277578416519</v>
      </c>
      <c r="O81" s="0">
        <f t="shared" si="40"/>
        <v>0.99865385825138009</v>
      </c>
      <c r="P81" s="0">
        <f t="shared" si="41"/>
        <v>9.5695688006026014</v>
      </c>
      <c r="Q81" s="0">
        <f t="shared" si="42"/>
        <v>23.436918908984492</v>
      </c>
      <c r="R81" s="0">
        <f t="shared" si="43"/>
        <v>23.435198710619559</v>
      </c>
      <c r="S81" s="0">
        <f t="shared" si="30"/>
        <v>8.7930554888575614</v>
      </c>
      <c r="T81" s="0">
        <f t="shared" si="44"/>
        <v>3.79102399983398</v>
      </c>
      <c r="U81" s="0">
        <f t="shared" si="45"/>
        <v>0.043019075999320547</v>
      </c>
      <c r="V81" s="0">
        <f t="shared" si="46"/>
        <v>-4.5019869323882657</v>
      </c>
      <c r="W81" s="0">
        <f t="shared" si="47"/>
        <v>94.280797208422527</v>
      </c>
      <c r="X81" s="8">
        <f t="shared" si="48"/>
        <v>10.733723686480825</v>
      </c>
      <c r="Y81" s="8">
        <f t="shared" si="49"/>
        <v>10.471832583124096</v>
      </c>
      <c r="Z81" s="8">
        <f t="shared" si="50"/>
        <v>10.995614789837555</v>
      </c>
      <c r="AA81" s="9">
        <f t="shared" si="51"/>
        <v>754.24637766738022</v>
      </c>
      <c r="AB81" s="0">
        <f t="shared" si="52"/>
        <v>143.43789146761264</v>
      </c>
      <c r="AC81" s="0">
        <f t="shared" si="53"/>
        <v>-144.14052713309684</v>
      </c>
      <c r="AD81" s="0">
        <f t="shared" si="54"/>
        <v>125.23151669532659</v>
      </c>
      <c r="AE81" s="0">
        <f t="shared" si="55"/>
        <v>-35.23151669532659</v>
      </c>
      <c r="AF81" s="0">
        <f t="shared" si="56"/>
        <v>0.0081699517925532157</v>
      </c>
      <c r="AG81" s="0">
        <f t="shared" si="57"/>
        <v>-35.223346743534037</v>
      </c>
      <c r="AH81" s="0">
        <f t="shared" si="58"/>
        <v>45.691942942791684</v>
      </c>
    </row>
    <row r="82">
      <c r="D82" s="2" t="str">
        <f t="shared" si="31"/>
        <v>4/9/2018</v>
      </c>
      <c r="E82" s="8">
        <f t="shared" si="59"/>
        <v>0.3375</v>
      </c>
      <c r="F82" s="3">
        <f t="shared" si="32"/>
        <v>2458207.8375</v>
      </c>
      <c r="G82" s="4">
        <f t="shared" si="33"/>
        <v>0.18241854893908027</v>
      </c>
      <c r="I82" s="0">
        <f t="shared" si="34"/>
        <v>7.6746631678615813</v>
      </c>
      <c r="J82" s="0">
        <f t="shared" si="35"/>
        <v>6924.4236219721752</v>
      </c>
      <c r="K82" s="0">
        <f t="shared" si="36"/>
        <v>0.016700961455322277</v>
      </c>
      <c r="L82" s="0">
        <f t="shared" si="37"/>
        <v>1.9082530430378937</v>
      </c>
      <c r="M82" s="0">
        <f t="shared" si="38"/>
        <v>9.5829162108994748</v>
      </c>
      <c r="N82" s="0">
        <f t="shared" si="39"/>
        <v>6926.331875015213</v>
      </c>
      <c r="O82" s="0">
        <f t="shared" si="40"/>
        <v>0.99865505300336055</v>
      </c>
      <c r="P82" s="0">
        <f t="shared" si="41"/>
        <v>9.5736861579736328</v>
      </c>
      <c r="Q82" s="0">
        <f t="shared" si="42"/>
        <v>23.43691890750101</v>
      </c>
      <c r="R82" s="0">
        <f t="shared" si="43"/>
        <v>23.435198716437107</v>
      </c>
      <c r="S82" s="0">
        <f t="shared" si="30"/>
        <v>8.7968498010189844</v>
      </c>
      <c r="T82" s="0">
        <f t="shared" si="44"/>
        <v>3.7926422673971025</v>
      </c>
      <c r="U82" s="0">
        <f t="shared" si="45"/>
        <v>0.04301907602128599</v>
      </c>
      <c r="V82" s="0">
        <f t="shared" si="46"/>
        <v>-4.5007387578204945</v>
      </c>
      <c r="W82" s="0">
        <f t="shared" si="47"/>
        <v>94.282167438072861</v>
      </c>
      <c r="X82" s="8">
        <f t="shared" si="48"/>
        <v>10.733722819692931</v>
      </c>
      <c r="Y82" s="8">
        <f t="shared" si="49"/>
        <v>10.471827910142729</v>
      </c>
      <c r="Z82" s="8">
        <f t="shared" si="50"/>
        <v>10.995617729243133</v>
      </c>
      <c r="AA82" s="9">
        <f t="shared" si="51"/>
        <v>754.25733950458289</v>
      </c>
      <c r="AB82" s="0">
        <f t="shared" si="52"/>
        <v>149.43913964217973</v>
      </c>
      <c r="AC82" s="0">
        <f t="shared" si="53"/>
        <v>-142.64021508945507</v>
      </c>
      <c r="AD82" s="0">
        <f t="shared" si="54"/>
        <v>124.39731597760904</v>
      </c>
      <c r="AE82" s="0">
        <f t="shared" si="55"/>
        <v>-34.39731597760904</v>
      </c>
      <c r="AF82" s="0">
        <f t="shared" si="56"/>
        <v>0.0084277193473992033</v>
      </c>
      <c r="AG82" s="0">
        <f t="shared" si="57"/>
        <v>-34.388888258261638</v>
      </c>
      <c r="AH82" s="0">
        <f t="shared" si="58"/>
        <v>47.20606264264984</v>
      </c>
    </row>
    <row r="83">
      <c r="D83" s="2" t="str">
        <f t="shared" si="31"/>
        <v>4/9/2018</v>
      </c>
      <c r="E83" s="8">
        <f t="shared" si="59"/>
        <v>0.34166666666666667</v>
      </c>
      <c r="F83" s="3">
        <f t="shared" si="32"/>
        <v>2458207.8416666668</v>
      </c>
      <c r="G83" s="4">
        <f t="shared" si="33"/>
        <v>0.18241866301620235</v>
      </c>
      <c r="I83" s="0">
        <f t="shared" si="34"/>
        <v>7.6787700320901422</v>
      </c>
      <c r="J83" s="0">
        <f t="shared" si="35"/>
        <v>6924.427728640223</v>
      </c>
      <c r="K83" s="0">
        <f t="shared" si="36"/>
        <v>0.016700961450521544</v>
      </c>
      <c r="L83" s="0">
        <f t="shared" si="37"/>
        <v>1.9082635391582341</v>
      </c>
      <c r="M83" s="0">
        <f t="shared" si="38"/>
        <v>9.5870335712483765</v>
      </c>
      <c r="N83" s="0">
        <f t="shared" si="39"/>
        <v>6926.3359921793808</v>
      </c>
      <c r="O83" s="0">
        <f t="shared" si="40"/>
        <v>0.99865624776097706</v>
      </c>
      <c r="P83" s="0">
        <f t="shared" si="41"/>
        <v>9.5778035059537618</v>
      </c>
      <c r="Q83" s="0">
        <f t="shared" si="42"/>
        <v>23.436918906017532</v>
      </c>
      <c r="R83" s="0">
        <f t="shared" si="43"/>
        <v>23.435198722254679</v>
      </c>
      <c r="S83" s="0">
        <f t="shared" si="30"/>
        <v>8.8006441187342759</v>
      </c>
      <c r="T83" s="0">
        <f t="shared" si="44"/>
        <v>3.794260514685869</v>
      </c>
      <c r="U83" s="0">
        <f t="shared" si="45"/>
        <v>0.043019076043251538</v>
      </c>
      <c r="V83" s="0">
        <f t="shared" si="46"/>
        <v>-4.4994906049741932</v>
      </c>
      <c r="W83" s="0">
        <f t="shared" si="47"/>
        <v>94.28353765901285</v>
      </c>
      <c r="X83" s="8">
        <f t="shared" si="48"/>
        <v>10.733721952920121</v>
      </c>
      <c r="Y83" s="8">
        <f t="shared" si="49"/>
        <v>10.47182323720064</v>
      </c>
      <c r="Z83" s="8">
        <f t="shared" si="50"/>
        <v>10.995620668639601</v>
      </c>
      <c r="AA83" s="9">
        <f t="shared" si="51"/>
        <v>754.2683012721028</v>
      </c>
      <c r="AB83" s="0">
        <f t="shared" si="52"/>
        <v>155.44038779502625</v>
      </c>
      <c r="AC83" s="0">
        <f t="shared" si="53"/>
        <v>-141.13990305124344</v>
      </c>
      <c r="AD83" s="0">
        <f t="shared" si="54"/>
        <v>123.54271699318738</v>
      </c>
      <c r="AE83" s="0">
        <f t="shared" si="55"/>
        <v>-33.542716993187383</v>
      </c>
      <c r="AF83" s="0">
        <f t="shared" si="56"/>
        <v>0.00870341364704749</v>
      </c>
      <c r="AG83" s="0">
        <f t="shared" si="57"/>
        <v>-33.534013579540336</v>
      </c>
      <c r="AH83" s="0">
        <f t="shared" si="58"/>
        <v>48.68817668886129</v>
      </c>
    </row>
    <row r="84">
      <c r="D84" s="2" t="str">
        <f t="shared" si="31"/>
        <v>4/9/2018</v>
      </c>
      <c r="E84" s="8">
        <f t="shared" si="59"/>
        <v>0.34583333333333333</v>
      </c>
      <c r="F84" s="3">
        <f t="shared" si="32"/>
        <v>2458207.8458333332</v>
      </c>
      <c r="G84" s="4">
        <f t="shared" si="33"/>
        <v>0.18241877709331167</v>
      </c>
      <c r="I84" s="0">
        <f t="shared" si="34"/>
        <v>7.68287689585668</v>
      </c>
      <c r="J84" s="0">
        <f t="shared" si="35"/>
        <v>6924.4318353078124</v>
      </c>
      <c r="K84" s="0">
        <f t="shared" si="36"/>
        <v>0.016700961445720811</v>
      </c>
      <c r="L84" s="0">
        <f t="shared" si="37"/>
        <v>1.9082740254259722</v>
      </c>
      <c r="M84" s="0">
        <f t="shared" si="38"/>
        <v>9.5911509212826527</v>
      </c>
      <c r="N84" s="0">
        <f t="shared" si="39"/>
        <v>6926.3401093332386</v>
      </c>
      <c r="O84" s="0">
        <f t="shared" si="40"/>
        <v>0.99865744252395772</v>
      </c>
      <c r="P84" s="0">
        <f t="shared" si="41"/>
        <v>9.5819208436193186</v>
      </c>
      <c r="Q84" s="0">
        <f t="shared" si="42"/>
        <v>23.436918904534053</v>
      </c>
      <c r="R84" s="0">
        <f t="shared" si="43"/>
        <v>23.43519872807228</v>
      </c>
      <c r="S84" s="0">
        <f t="shared" si="30"/>
        <v>8.8044384411581245</v>
      </c>
      <c r="T84" s="0">
        <f t="shared" si="44"/>
        <v>3.79587874133021</v>
      </c>
      <c r="U84" s="0">
        <f t="shared" si="45"/>
        <v>0.043019076065217189</v>
      </c>
      <c r="V84" s="0">
        <f t="shared" si="46"/>
        <v>-4.4982424741524722</v>
      </c>
      <c r="W84" s="0">
        <f t="shared" si="47"/>
        <v>94.284907870931846</v>
      </c>
      <c r="X84" s="8">
        <f t="shared" si="48"/>
        <v>10.733721086162607</v>
      </c>
      <c r="Y84" s="8">
        <f t="shared" si="49"/>
        <v>10.471818564298907</v>
      </c>
      <c r="Z84" s="8">
        <f t="shared" si="50"/>
        <v>10.995623608026307</v>
      </c>
      <c r="AA84" s="9">
        <f t="shared" si="51"/>
        <v>754.27926296745477</v>
      </c>
      <c r="AB84" s="0">
        <f t="shared" si="52"/>
        <v>161.44163592584664</v>
      </c>
      <c r="AC84" s="0">
        <f t="shared" si="53"/>
        <v>-139.63959101853834</v>
      </c>
      <c r="AD84" s="0">
        <f t="shared" si="54"/>
        <v>122.66871459146843</v>
      </c>
      <c r="AE84" s="0">
        <f t="shared" si="55"/>
        <v>-32.668714591468429</v>
      </c>
      <c r="AF84" s="0">
        <f t="shared" si="56"/>
        <v>0.008998502823682801</v>
      </c>
      <c r="AG84" s="0">
        <f t="shared" si="57"/>
        <v>-32.65971608864475</v>
      </c>
      <c r="AH84" s="0">
        <f t="shared" si="58"/>
        <v>50.13915955424352</v>
      </c>
    </row>
    <row r="85">
      <c r="D85" s="2" t="str">
        <f t="shared" si="31"/>
        <v>4/9/2018</v>
      </c>
      <c r="E85" s="8">
        <f t="shared" si="59"/>
        <v>0.35</v>
      </c>
      <c r="F85" s="3">
        <f t="shared" si="32"/>
        <v>2458207.85</v>
      </c>
      <c r="G85" s="4">
        <f t="shared" si="33"/>
        <v>0.18241889117043375</v>
      </c>
      <c r="I85" s="0">
        <f t="shared" si="34"/>
        <v>7.6869837600843312</v>
      </c>
      <c r="J85" s="0">
        <f t="shared" si="35"/>
        <v>6924.43594197586</v>
      </c>
      <c r="K85" s="0">
        <f t="shared" si="36"/>
        <v>0.016700961440920079</v>
      </c>
      <c r="L85" s="0">
        <f t="shared" si="37"/>
        <v>1.9082845018434429</v>
      </c>
      <c r="M85" s="0">
        <f t="shared" si="38"/>
        <v>9.5952682619277745</v>
      </c>
      <c r="N85" s="0">
        <f t="shared" si="39"/>
        <v>6926.3442264777041</v>
      </c>
      <c r="O85" s="0">
        <f t="shared" si="40"/>
        <v>0.99865863729256232</v>
      </c>
      <c r="P85" s="0">
        <f t="shared" si="41"/>
        <v>9.58603817189577</v>
      </c>
      <c r="Q85" s="0">
        <f t="shared" si="42"/>
        <v>23.436918903050575</v>
      </c>
      <c r="R85" s="0">
        <f t="shared" si="43"/>
        <v>23.435198733889905</v>
      </c>
      <c r="S85" s="0">
        <f t="shared" si="30"/>
        <v>8.8082327691492779</v>
      </c>
      <c r="T85" s="0">
        <f t="shared" si="44"/>
        <v>3.7974969476868203</v>
      </c>
      <c r="U85" s="0">
        <f t="shared" si="45"/>
        <v>0.043019076087182931</v>
      </c>
      <c r="V85" s="0">
        <f t="shared" si="46"/>
        <v>-4.4969943650978115</v>
      </c>
      <c r="W85" s="0">
        <f t="shared" si="47"/>
        <v>94.286278074134628</v>
      </c>
      <c r="X85" s="8">
        <f t="shared" si="48"/>
        <v>10.733720219420206</v>
      </c>
      <c r="Y85" s="8">
        <f t="shared" si="49"/>
        <v>10.471813891436499</v>
      </c>
      <c r="Z85" s="8">
        <f t="shared" si="50"/>
        <v>10.995626547403914</v>
      </c>
      <c r="AA85" s="9">
        <f t="shared" si="51"/>
        <v>754.290224593077</v>
      </c>
      <c r="AB85" s="0">
        <f t="shared" si="52"/>
        <v>167.44288403490282</v>
      </c>
      <c r="AC85" s="0">
        <f t="shared" si="53"/>
        <v>-138.1392789912743</v>
      </c>
      <c r="AD85" s="0">
        <f t="shared" si="54"/>
        <v>121.77626841228569</v>
      </c>
      <c r="AE85" s="0">
        <f t="shared" si="55"/>
        <v>-31.776268412285688</v>
      </c>
      <c r="AF85" s="0">
        <f t="shared" si="56"/>
        <v>0.0093146696745136561</v>
      </c>
      <c r="AG85" s="0">
        <f t="shared" si="57"/>
        <v>-31.766953742611175</v>
      </c>
      <c r="AH85" s="0">
        <f t="shared" si="58"/>
        <v>51.559936104029987</v>
      </c>
    </row>
    <row r="86">
      <c r="D86" s="2" t="str">
        <f t="shared" si="31"/>
        <v>4/9/2018</v>
      </c>
      <c r="E86" s="8">
        <f t="shared" si="59"/>
        <v>0.35416666666666663</v>
      </c>
      <c r="F86" s="3">
        <f t="shared" si="32"/>
        <v>2458207.8541666665</v>
      </c>
      <c r="G86" s="4">
        <f t="shared" si="33"/>
        <v>0.18241900524754309</v>
      </c>
      <c r="I86" s="0">
        <f t="shared" si="34"/>
        <v>7.6910906238535972</v>
      </c>
      <c r="J86" s="0">
        <f t="shared" si="35"/>
        <v>6924.4400486434506</v>
      </c>
      <c r="K86" s="0">
        <f t="shared" si="36"/>
        <v>0.016700961436119346</v>
      </c>
      <c r="L86" s="0">
        <f t="shared" si="37"/>
        <v>1.9082949684082973</v>
      </c>
      <c r="M86" s="0">
        <f t="shared" si="38"/>
        <v>9.5993855922618945</v>
      </c>
      <c r="N86" s="0">
        <f t="shared" si="39"/>
        <v>6926.3483436118586</v>
      </c>
      <c r="O86" s="0">
        <f t="shared" si="40"/>
        <v>0.9986598320665182</v>
      </c>
      <c r="P86" s="0">
        <f t="shared" si="41"/>
        <v>9.5901554898612762</v>
      </c>
      <c r="Q86" s="0">
        <f t="shared" si="42"/>
        <v>23.436918901567097</v>
      </c>
      <c r="R86" s="0">
        <f t="shared" si="43"/>
        <v>23.435198739707555</v>
      </c>
      <c r="S86" s="0">
        <f t="shared" si="30"/>
        <v>8.8120271018640945</v>
      </c>
      <c r="T86" s="0">
        <f t="shared" si="44"/>
        <v>3.7991151333863518</v>
      </c>
      <c r="U86" s="0">
        <f t="shared" si="45"/>
        <v>0.04301907610914877</v>
      </c>
      <c r="V86" s="0">
        <f t="shared" si="46"/>
        <v>-4.4957462781127413</v>
      </c>
      <c r="W86" s="0">
        <f t="shared" si="47"/>
        <v>94.287648268311145</v>
      </c>
      <c r="X86" s="8">
        <f t="shared" si="48"/>
        <v>10.733719352693134</v>
      </c>
      <c r="Y86" s="8">
        <f t="shared" si="49"/>
        <v>10.471809218614492</v>
      </c>
      <c r="Z86" s="8">
        <f t="shared" si="50"/>
        <v>10.995629486771776</v>
      </c>
      <c r="AA86" s="9">
        <f t="shared" si="51"/>
        <v>754.30118614648916</v>
      </c>
      <c r="AB86" s="0">
        <f t="shared" si="52"/>
        <v>173.44413212188738</v>
      </c>
      <c r="AC86" s="0">
        <f t="shared" si="53"/>
        <v>-136.63896696952816</v>
      </c>
      <c r="AD86" s="0">
        <f t="shared" si="54"/>
        <v>120.8663025765424</v>
      </c>
      <c r="AE86" s="0">
        <f t="shared" si="55"/>
        <v>-30.866302576542395</v>
      </c>
      <c r="AF86" s="0">
        <f t="shared" si="56"/>
        <v>0.0096538477787154429</v>
      </c>
      <c r="AG86" s="0">
        <f t="shared" si="57"/>
        <v>-30.85664872876368</v>
      </c>
      <c r="AH86" s="0">
        <f t="shared" si="58"/>
        <v>52.951470881276521</v>
      </c>
    </row>
    <row r="87">
      <c r="D87" s="2" t="str">
        <f t="shared" si="31"/>
        <v>4/9/2018</v>
      </c>
      <c r="E87" s="8">
        <f t="shared" si="59"/>
        <v>0.35833333333333328</v>
      </c>
      <c r="F87" s="3">
        <f t="shared" si="32"/>
        <v>2458207.8583333334</v>
      </c>
      <c r="G87" s="4">
        <f t="shared" si="33"/>
        <v>0.18241911932466517</v>
      </c>
      <c r="I87" s="0">
        <f t="shared" si="34"/>
        <v>7.6951974880821581</v>
      </c>
      <c r="J87" s="0">
        <f t="shared" si="35"/>
        <v>6924.4441553114993</v>
      </c>
      <c r="K87" s="0">
        <f t="shared" si="36"/>
        <v>0.016700961431318613</v>
      </c>
      <c r="L87" s="0">
        <f t="shared" si="37"/>
        <v>1.9083054251228608</v>
      </c>
      <c r="M87" s="0">
        <f t="shared" si="38"/>
        <v>9.60350291320502</v>
      </c>
      <c r="N87" s="0">
        <f t="shared" si="39"/>
        <v>6926.3524607366226</v>
      </c>
      <c r="O87" s="0">
        <f t="shared" si="40"/>
        <v>0.99866102684608593</v>
      </c>
      <c r="P87" s="0">
        <f t="shared" si="41"/>
        <v>9.5942727984358385</v>
      </c>
      <c r="Q87" s="0">
        <f t="shared" si="42"/>
        <v>23.436918900083615</v>
      </c>
      <c r="R87" s="0">
        <f t="shared" si="43"/>
        <v>23.435198745525231</v>
      </c>
      <c r="S87" s="0">
        <f t="shared" si="30"/>
        <v>8.8158214401562915</v>
      </c>
      <c r="T87" s="0">
        <f t="shared" si="44"/>
        <v>3.8007332987833471</v>
      </c>
      <c r="U87" s="0">
        <f t="shared" si="45"/>
        <v>0.043019076131114706</v>
      </c>
      <c r="V87" s="0">
        <f t="shared" si="46"/>
        <v>-4.4944982129414335</v>
      </c>
      <c r="W87" s="0">
        <f t="shared" si="47"/>
        <v>94.289018453764371</v>
      </c>
      <c r="X87" s="8">
        <f t="shared" si="48"/>
        <v>10.733718485981209</v>
      </c>
      <c r="Y87" s="8">
        <f t="shared" si="49"/>
        <v>10.471804545831864</v>
      </c>
      <c r="Z87" s="8">
        <f t="shared" si="50"/>
        <v>10.995632426130554</v>
      </c>
      <c r="AA87" s="9">
        <f t="shared" si="51"/>
        <v>754.312147630115</v>
      </c>
      <c r="AB87" s="0">
        <f t="shared" si="52"/>
        <v>179.44538018705862</v>
      </c>
      <c r="AC87" s="0">
        <f t="shared" si="53"/>
        <v>-135.13865495323535</v>
      </c>
      <c r="AD87" s="0">
        <f t="shared" si="54"/>
        <v>119.93970572352347</v>
      </c>
      <c r="AE87" s="0">
        <f t="shared" si="55"/>
        <v>-29.939705723523474</v>
      </c>
      <c r="AF87" s="0">
        <f t="shared" si="56"/>
        <v>0.010018265379395683</v>
      </c>
      <c r="AG87" s="0">
        <f t="shared" si="57"/>
        <v>-29.929687458144077</v>
      </c>
      <c r="AH87" s="0">
        <f t="shared" si="58"/>
        <v>54.314758576663507</v>
      </c>
    </row>
    <row r="88">
      <c r="D88" s="2" t="str">
        <f t="shared" si="31"/>
        <v>4/9/2018</v>
      </c>
      <c r="E88" s="8">
        <f t="shared" si="59"/>
        <v>0.36249999999999993</v>
      </c>
      <c r="F88" s="3">
        <f t="shared" si="32"/>
        <v>2458207.8625</v>
      </c>
      <c r="G88" s="4">
        <f t="shared" si="33"/>
        <v>0.18241923340177452</v>
      </c>
      <c r="I88" s="0">
        <f t="shared" si="34"/>
        <v>7.6993043518496052</v>
      </c>
      <c r="J88" s="0">
        <f t="shared" si="35"/>
        <v>6924.4482619790879</v>
      </c>
      <c r="K88" s="0">
        <f t="shared" si="36"/>
        <v>0.01670096142651788</v>
      </c>
      <c r="L88" s="0">
        <f t="shared" si="37"/>
        <v>1.9083158719847833</v>
      </c>
      <c r="M88" s="0">
        <f t="shared" si="38"/>
        <v>9.6076202238343882</v>
      </c>
      <c r="N88" s="0">
        <f t="shared" si="39"/>
        <v>6926.3565778510729</v>
      </c>
      <c r="O88" s="0">
        <f t="shared" si="40"/>
        <v>0.99866222163099194</v>
      </c>
      <c r="P88" s="0">
        <f t="shared" si="41"/>
        <v>9.5983900966966971</v>
      </c>
      <c r="Q88" s="0">
        <f t="shared" si="42"/>
        <v>23.436918898600137</v>
      </c>
      <c r="R88" s="0">
        <f t="shared" si="43"/>
        <v>23.435198751342931</v>
      </c>
      <c r="S88" s="0">
        <f t="shared" si="30"/>
        <v>8.8196157831813835</v>
      </c>
      <c r="T88" s="0">
        <f t="shared" si="44"/>
        <v>3.8023514435081043</v>
      </c>
      <c r="U88" s="0">
        <f t="shared" si="45"/>
        <v>0.043019076153080739</v>
      </c>
      <c r="V88" s="0">
        <f t="shared" si="46"/>
        <v>-4.4932501698866734</v>
      </c>
      <c r="W88" s="0">
        <f t="shared" si="47"/>
        <v>94.290388630183969</v>
      </c>
      <c r="X88" s="8">
        <f t="shared" si="48"/>
        <v>10.733717619284644</v>
      </c>
      <c r="Y88" s="8">
        <f t="shared" si="49"/>
        <v>10.471799873089688</v>
      </c>
      <c r="Z88" s="8">
        <f t="shared" si="50"/>
        <v>10.995635365479599</v>
      </c>
      <c r="AA88" s="9">
        <f t="shared" si="51"/>
        <v>754.32310904147175</v>
      </c>
      <c r="AB88" s="0">
        <f t="shared" si="52"/>
        <v>185.44662823011276</v>
      </c>
      <c r="AC88" s="0">
        <f t="shared" si="53"/>
        <v>-133.63834294247181</v>
      </c>
      <c r="AD88" s="0">
        <f t="shared" si="54"/>
        <v>118.99733134605685</v>
      </c>
      <c r="AE88" s="0">
        <f t="shared" si="55"/>
        <v>-28.997331346056853</v>
      </c>
      <c r="AF88" s="0">
        <f t="shared" si="56"/>
        <v>0.010410499056626795</v>
      </c>
      <c r="AG88" s="0">
        <f t="shared" si="57"/>
        <v>-28.986920847000228</v>
      </c>
      <c r="AH88" s="0">
        <f t="shared" si="58"/>
        <v>55.650815636205266</v>
      </c>
    </row>
    <row r="89">
      <c r="D89" s="2" t="str">
        <f t="shared" si="31"/>
        <v>4/9/2018</v>
      </c>
      <c r="E89" s="8">
        <f t="shared" si="59"/>
        <v>0.36666666666666659</v>
      </c>
      <c r="F89" s="3">
        <f t="shared" si="32"/>
        <v>2458207.8666666667</v>
      </c>
      <c r="G89" s="4">
        <f t="shared" si="33"/>
        <v>0.18241934747889657</v>
      </c>
      <c r="I89" s="0">
        <f t="shared" si="34"/>
        <v>7.703411216076347</v>
      </c>
      <c r="J89" s="0">
        <f t="shared" si="35"/>
        <v>6924.4523686471357</v>
      </c>
      <c r="K89" s="0">
        <f t="shared" si="36"/>
        <v>0.016700961421717148</v>
      </c>
      <c r="L89" s="0">
        <f t="shared" si="37"/>
        <v>1.9083263089963967</v>
      </c>
      <c r="M89" s="0">
        <f t="shared" si="38"/>
        <v>9.6117375250727441</v>
      </c>
      <c r="N89" s="0">
        <f t="shared" si="39"/>
        <v>6926.3606949561317</v>
      </c>
      <c r="O89" s="0">
        <f t="shared" si="40"/>
        <v>0.99866341642149759</v>
      </c>
      <c r="P89" s="0">
        <f t="shared" si="41"/>
        <v>9.6025073855665948</v>
      </c>
      <c r="Q89" s="0">
        <f t="shared" si="42"/>
        <v>23.436918897116659</v>
      </c>
      <c r="R89" s="0">
        <f t="shared" si="43"/>
        <v>23.435198757160659</v>
      </c>
      <c r="S89" s="0">
        <f t="shared" si="30"/>
        <v>8.82341013179561</v>
      </c>
      <c r="T89" s="0">
        <f t="shared" si="44"/>
        <v>3.8039695679162344</v>
      </c>
      <c r="U89" s="0">
        <f t="shared" si="45"/>
        <v>0.043019076175046862</v>
      </c>
      <c r="V89" s="0">
        <f t="shared" si="46"/>
        <v>-4.4920021486918271</v>
      </c>
      <c r="W89" s="0">
        <f t="shared" si="47"/>
        <v>94.291758797873769</v>
      </c>
      <c r="X89" s="8">
        <f t="shared" si="48"/>
        <v>10.733716752603259</v>
      </c>
      <c r="Y89" s="8">
        <f t="shared" si="49"/>
        <v>10.471795200386943</v>
      </c>
      <c r="Z89" s="8">
        <f t="shared" si="50"/>
        <v>10.995638304819575</v>
      </c>
      <c r="AA89" s="9">
        <f t="shared" si="51"/>
        <v>754.33407038299015</v>
      </c>
      <c r="AB89" s="0">
        <f t="shared" si="52"/>
        <v>191.44787625130812</v>
      </c>
      <c r="AC89" s="0">
        <f t="shared" si="53"/>
        <v>-132.13803093717297</v>
      </c>
      <c r="AD89" s="0">
        <f t="shared" si="54"/>
        <v>118.03999836892991</v>
      </c>
      <c r="AE89" s="0">
        <f t="shared" si="55"/>
        <v>-28.039998368929915</v>
      </c>
      <c r="AF89" s="0">
        <f t="shared" si="56"/>
        <v>0.01083353984533747</v>
      </c>
      <c r="AG89" s="0">
        <f t="shared" si="57"/>
        <v>-28.029164829084579</v>
      </c>
      <c r="AH89" s="0">
        <f t="shared" si="58"/>
        <v>56.960672940355835</v>
      </c>
    </row>
    <row r="90">
      <c r="D90" s="2" t="str">
        <f t="shared" si="31"/>
        <v>4/9/2018</v>
      </c>
      <c r="E90" s="8">
        <f t="shared" si="59"/>
        <v>0.37083333333333324</v>
      </c>
      <c r="F90" s="3">
        <f t="shared" si="32"/>
        <v>2458207.8708333331</v>
      </c>
      <c r="G90" s="4">
        <f t="shared" si="33"/>
        <v>0.18241946155600591</v>
      </c>
      <c r="I90" s="0">
        <f t="shared" si="34"/>
        <v>7.7075180798456131</v>
      </c>
      <c r="J90" s="0">
        <f t="shared" si="35"/>
        <v>6924.4564753147251</v>
      </c>
      <c r="K90" s="0">
        <f t="shared" si="36"/>
        <v>0.016700961416916415</v>
      </c>
      <c r="L90" s="0">
        <f t="shared" si="37"/>
        <v>1.9083367361553578</v>
      </c>
      <c r="M90" s="0">
        <f t="shared" si="38"/>
        <v>9.61585481600097</v>
      </c>
      <c r="N90" s="0">
        <f t="shared" si="39"/>
        <v>6926.3648120508806</v>
      </c>
      <c r="O90" s="0">
        <f t="shared" si="40"/>
        <v>0.99866461121733</v>
      </c>
      <c r="P90" s="0">
        <f t="shared" si="41"/>
        <v>9.6066246641264179</v>
      </c>
      <c r="Q90" s="0">
        <f t="shared" si="42"/>
        <v>23.43691889563318</v>
      </c>
      <c r="R90" s="0">
        <f t="shared" si="43"/>
        <v>23.435198762978413</v>
      </c>
      <c r="S90" s="0">
        <f t="shared" si="30"/>
        <v>8.82720448515784</v>
      </c>
      <c r="T90" s="0">
        <f t="shared" si="44"/>
        <v>3.805587671639481</v>
      </c>
      <c r="U90" s="0">
        <f t="shared" si="45"/>
        <v>0.04301907619701309</v>
      </c>
      <c r="V90" s="0">
        <f t="shared" si="46"/>
        <v>-4.4907541496585361</v>
      </c>
      <c r="W90" s="0">
        <f t="shared" si="47"/>
        <v>94.2931289565247</v>
      </c>
      <c r="X90" s="8">
        <f t="shared" si="48"/>
        <v>10.733715885937263</v>
      </c>
      <c r="Y90" s="8">
        <f t="shared" si="49"/>
        <v>10.471790527724695</v>
      </c>
      <c r="Z90" s="8">
        <f t="shared" si="50"/>
        <v>10.995641244149832</v>
      </c>
      <c r="AA90" s="9">
        <f t="shared" si="51"/>
        <v>754.34503165219758</v>
      </c>
      <c r="AB90" s="0">
        <f t="shared" si="52"/>
        <v>197.4491242503409</v>
      </c>
      <c r="AC90" s="0">
        <f t="shared" si="53"/>
        <v>-130.63771893741477</v>
      </c>
      <c r="AD90" s="0">
        <f t="shared" si="54"/>
        <v>117.06849193151231</v>
      </c>
      <c r="AE90" s="0">
        <f t="shared" si="55"/>
        <v>-27.068491931512312</v>
      </c>
      <c r="AF90" s="0">
        <f t="shared" si="56"/>
        <v>0.011290875297045925</v>
      </c>
      <c r="AG90" s="0">
        <f t="shared" si="57"/>
        <v>-27.057201056215266</v>
      </c>
      <c r="AH90" s="0">
        <f t="shared" si="58"/>
        <v>58.245369485083586</v>
      </c>
    </row>
    <row r="91">
      <c r="D91" s="2" t="str">
        <f t="shared" si="31"/>
        <v>4/9/2018</v>
      </c>
      <c r="E91" s="8">
        <f t="shared" si="59"/>
        <v>0.37499999999999989</v>
      </c>
      <c r="F91" s="3">
        <f t="shared" si="32"/>
        <v>2458207.875</v>
      </c>
      <c r="G91" s="4">
        <f t="shared" si="33"/>
        <v>0.182419575633128</v>
      </c>
      <c r="I91" s="0">
        <f t="shared" si="34"/>
        <v>7.7116249440732645</v>
      </c>
      <c r="J91" s="0">
        <f t="shared" si="35"/>
        <v>6924.4605819827739</v>
      </c>
      <c r="K91" s="0">
        <f t="shared" si="36"/>
        <v>0.016700961412115682</v>
      </c>
      <c r="L91" s="0">
        <f t="shared" si="37"/>
        <v>1.9083471534639875</v>
      </c>
      <c r="M91" s="0">
        <f t="shared" si="38"/>
        <v>9.6199720975372518</v>
      </c>
      <c r="N91" s="0">
        <f t="shared" si="39"/>
        <v>6926.368929136238</v>
      </c>
      <c r="O91" s="0">
        <f t="shared" si="40"/>
        <v>0.99866580601874966</v>
      </c>
      <c r="P91" s="0">
        <f t="shared" si="41"/>
        <v>9.6107419332943458</v>
      </c>
      <c r="Q91" s="0">
        <f t="shared" si="42"/>
        <v>23.436918894149702</v>
      </c>
      <c r="R91" s="0">
        <f t="shared" si="43"/>
        <v>23.435198768796191</v>
      </c>
      <c r="S91" s="0">
        <f t="shared" si="30"/>
        <v>8.8309988441201135</v>
      </c>
      <c r="T91" s="0">
        <f t="shared" si="44"/>
        <v>3.8072057550316476</v>
      </c>
      <c r="U91" s="0">
        <f t="shared" si="45"/>
        <v>0.043019076218979407</v>
      </c>
      <c r="V91" s="0">
        <f t="shared" si="46"/>
        <v>-4.4895061725315744</v>
      </c>
      <c r="W91" s="0">
        <f t="shared" si="47"/>
        <v>94.294499106439062</v>
      </c>
      <c r="X91" s="8">
        <f t="shared" si="48"/>
        <v>10.73371501928648</v>
      </c>
      <c r="Y91" s="8">
        <f t="shared" si="49"/>
        <v>10.471785855101928</v>
      </c>
      <c r="Z91" s="8">
        <f t="shared" si="50"/>
        <v>10.995644183471033</v>
      </c>
      <c r="AA91" s="9">
        <f t="shared" si="51"/>
        <v>754.3559928515125</v>
      </c>
      <c r="AB91" s="0">
        <f t="shared" si="52"/>
        <v>203.4503722274676</v>
      </c>
      <c r="AC91" s="0">
        <f t="shared" si="53"/>
        <v>-129.1374069431331</v>
      </c>
      <c r="AD91" s="0">
        <f t="shared" si="54"/>
        <v>116.08356433005089</v>
      </c>
      <c r="AE91" s="0">
        <f t="shared" si="55"/>
        <v>-26.083564330050891</v>
      </c>
      <c r="AF91" s="0">
        <f t="shared" si="56"/>
        <v>0.011786592157492152</v>
      </c>
      <c r="AG91" s="0">
        <f t="shared" si="57"/>
        <v>-26.0717777378934</v>
      </c>
      <c r="AH91" s="0">
        <f t="shared" si="58"/>
        <v>59.505946984039724</v>
      </c>
    </row>
    <row r="92">
      <c r="D92" s="2" t="str">
        <f t="shared" si="31"/>
        <v>4/9/2018</v>
      </c>
      <c r="E92" s="8">
        <f t="shared" si="59"/>
        <v>0.37916666666666654</v>
      </c>
      <c r="F92" s="3">
        <f t="shared" si="32"/>
        <v>2458207.8791666669</v>
      </c>
      <c r="G92" s="4">
        <f t="shared" si="33"/>
        <v>0.18241968971025008</v>
      </c>
      <c r="I92" s="0">
        <f t="shared" si="34"/>
        <v>7.7157318083000064</v>
      </c>
      <c r="J92" s="0">
        <f t="shared" si="35"/>
        <v>6924.4646886508217</v>
      </c>
      <c r="K92" s="0">
        <f t="shared" si="36"/>
        <v>0.016700961407314946</v>
      </c>
      <c r="L92" s="0">
        <f t="shared" si="37"/>
        <v>1.908357560921105</v>
      </c>
      <c r="M92" s="0">
        <f t="shared" si="38"/>
        <v>9.624089369221112</v>
      </c>
      <c r="N92" s="0">
        <f t="shared" si="39"/>
        <v>6926.3730462117428</v>
      </c>
      <c r="O92" s="0">
        <f t="shared" si="40"/>
        <v>0.99866700082561677</v>
      </c>
      <c r="P92" s="0">
        <f t="shared" si="41"/>
        <v>9.6148591926099041</v>
      </c>
      <c r="Q92" s="0">
        <f t="shared" si="42"/>
        <v>23.43691889266622</v>
      </c>
      <c r="R92" s="0">
        <f t="shared" si="43"/>
        <v>23.435198774613994</v>
      </c>
      <c r="S92" s="0">
        <f t="shared" si="30"/>
        <v>8.8347932082639673</v>
      </c>
      <c r="T92" s="0">
        <f t="shared" si="44"/>
        <v>3.8088238179047287</v>
      </c>
      <c r="U92" s="0">
        <f t="shared" si="45"/>
        <v>0.043019076240945829</v>
      </c>
      <c r="V92" s="0">
        <f t="shared" si="46"/>
        <v>-4.4882582174735512</v>
      </c>
      <c r="W92" s="0">
        <f t="shared" si="47"/>
        <v>94.295869247460388</v>
      </c>
      <c r="X92" s="8">
        <f t="shared" si="48"/>
        <v>10.733714152651023</v>
      </c>
      <c r="Y92" s="8">
        <f t="shared" si="49"/>
        <v>10.471781182519189</v>
      </c>
      <c r="Z92" s="8">
        <f t="shared" si="50"/>
        <v>10.995647122782858</v>
      </c>
      <c r="AA92" s="9">
        <f t="shared" si="51"/>
        <v>754.3669539796831</v>
      </c>
      <c r="AB92" s="0">
        <f t="shared" si="52"/>
        <v>209.45162018252631</v>
      </c>
      <c r="AC92" s="0">
        <f t="shared" si="53"/>
        <v>-127.63709495436842</v>
      </c>
      <c r="AD92" s="0">
        <f t="shared" si="54"/>
        <v>115.08593609013313</v>
      </c>
      <c r="AE92" s="0">
        <f t="shared" si="55"/>
        <v>-25.085936090133131</v>
      </c>
      <c r="AF92" s="0">
        <f t="shared" si="56"/>
        <v>0.012325505955618064</v>
      </c>
      <c r="AG92" s="0">
        <f t="shared" si="57"/>
        <v>-25.073610584177512</v>
      </c>
      <c r="AH92" s="0">
        <f t="shared" si="58"/>
        <v>60.743445315255883</v>
      </c>
    </row>
    <row r="93">
      <c r="D93" s="2" t="str">
        <f t="shared" si="31"/>
        <v>4/9/2018</v>
      </c>
      <c r="E93" s="8">
        <f t="shared" si="59"/>
        <v>0.38333333333333319</v>
      </c>
      <c r="F93" s="3">
        <f t="shared" si="32"/>
        <v>2458207.8833333333</v>
      </c>
      <c r="G93" s="4">
        <f t="shared" si="33"/>
        <v>0.18241980378735942</v>
      </c>
      <c r="I93" s="0">
        <f t="shared" si="34"/>
        <v>7.7198386720692724</v>
      </c>
      <c r="J93" s="0">
        <f t="shared" si="35"/>
        <v>6924.468795318412</v>
      </c>
      <c r="K93" s="0">
        <f t="shared" si="36"/>
        <v>0.016700961402514213</v>
      </c>
      <c r="L93" s="0">
        <f t="shared" si="37"/>
        <v>1.9083679585255495</v>
      </c>
      <c r="M93" s="0">
        <f t="shared" si="38"/>
        <v>9.6282066305948213</v>
      </c>
      <c r="N93" s="0">
        <f t="shared" si="39"/>
        <v>6926.3771632769376</v>
      </c>
      <c r="O93" s="0">
        <f t="shared" si="40"/>
        <v>0.998668195637792</v>
      </c>
      <c r="P93" s="0">
        <f t="shared" si="41"/>
        <v>9.6189764416153665</v>
      </c>
      <c r="Q93" s="0">
        <f t="shared" si="42"/>
        <v>23.436918891182742</v>
      </c>
      <c r="R93" s="0">
        <f t="shared" si="43"/>
        <v>23.435198780431822</v>
      </c>
      <c r="S93" s="0">
        <f t="shared" si="30"/>
        <v>8.8385875771734455</v>
      </c>
      <c r="T93" s="0">
        <f t="shared" si="44"/>
        <v>3.8104418600718053</v>
      </c>
      <c r="U93" s="0">
        <f t="shared" si="45"/>
        <v>0.043019076262912341</v>
      </c>
      <c r="V93" s="0">
        <f t="shared" si="46"/>
        <v>-4.4870102846462894</v>
      </c>
      <c r="W93" s="0">
        <f t="shared" si="47"/>
        <v>94.297239379433123</v>
      </c>
      <c r="X93" s="8">
        <f t="shared" si="48"/>
        <v>10.733713286031005</v>
      </c>
      <c r="Y93" s="8">
        <f t="shared" si="49"/>
        <v>10.471776509977024</v>
      </c>
      <c r="Z93" s="8">
        <f t="shared" si="50"/>
        <v>10.995650062084986</v>
      </c>
      <c r="AA93" s="9">
        <f t="shared" si="51"/>
        <v>754.377915035465</v>
      </c>
      <c r="AB93" s="0">
        <f t="shared" si="52"/>
        <v>215.45286811535334</v>
      </c>
      <c r="AC93" s="0">
        <f t="shared" si="53"/>
        <v>-126.13678297116167</v>
      </c>
      <c r="AD93" s="0">
        <f t="shared" si="54"/>
        <v>114.07629713533144</v>
      </c>
      <c r="AE93" s="0">
        <f t="shared" si="55"/>
        <v>-24.076297135331444</v>
      </c>
      <c r="AF93" s="0">
        <f t="shared" si="56"/>
        <v>0.012913326099373861</v>
      </c>
      <c r="AG93" s="0">
        <f t="shared" si="57"/>
        <v>-24.063383809232072</v>
      </c>
      <c r="AH93" s="0">
        <f t="shared" si="58"/>
        <v>61.958898730621684</v>
      </c>
    </row>
    <row r="94">
      <c r="D94" s="2" t="str">
        <f t="shared" si="31"/>
        <v>4/9/2018</v>
      </c>
      <c r="E94" s="8">
        <f t="shared" si="59"/>
        <v>0.38749999999999984</v>
      </c>
      <c r="F94" s="3">
        <f t="shared" si="32"/>
        <v>2458207.8875</v>
      </c>
      <c r="G94" s="4">
        <f t="shared" si="33"/>
        <v>0.18241991786448147</v>
      </c>
      <c r="I94" s="0">
        <f t="shared" si="34"/>
        <v>7.7239455362960143</v>
      </c>
      <c r="J94" s="0">
        <f t="shared" si="35"/>
        <v>6924.47290198646</v>
      </c>
      <c r="K94" s="0">
        <f t="shared" si="36"/>
        <v>0.01670096139771348</v>
      </c>
      <c r="L94" s="0">
        <f t="shared" si="37"/>
        <v>1.908378346279626</v>
      </c>
      <c r="M94" s="0">
        <f t="shared" si="38"/>
        <v>9.63232388257564</v>
      </c>
      <c r="N94" s="0">
        <f t="shared" si="39"/>
        <v>6926.3812803327392</v>
      </c>
      <c r="O94" s="0">
        <f t="shared" si="40"/>
        <v>0.998669390455535</v>
      </c>
      <c r="P94" s="0">
        <f t="shared" si="41"/>
        <v>9.62309368122799</v>
      </c>
      <c r="Q94" s="0">
        <f t="shared" si="42"/>
        <v>23.436918889699264</v>
      </c>
      <c r="R94" s="0">
        <f t="shared" si="43"/>
        <v>23.435198786249678</v>
      </c>
      <c r="S94" s="0">
        <f t="shared" si="30"/>
        <v>8.8423819516997568</v>
      </c>
      <c r="T94" s="0">
        <f t="shared" si="44"/>
        <v>3.8120598818863072</v>
      </c>
      <c r="U94" s="0">
        <f t="shared" si="45"/>
        <v>0.04301907628487895</v>
      </c>
      <c r="V94" s="0">
        <f t="shared" si="46"/>
        <v>-4.4857623737948167</v>
      </c>
      <c r="W94" s="0">
        <f t="shared" si="47"/>
        <v>94.298609502659275</v>
      </c>
      <c r="X94" s="8">
        <f t="shared" si="48"/>
        <v>10.733712419426247</v>
      </c>
      <c r="Y94" s="8">
        <f t="shared" si="49"/>
        <v>10.471771837474416</v>
      </c>
      <c r="Z94" s="8">
        <f t="shared" si="50"/>
        <v>10.995653001378079</v>
      </c>
      <c r="AA94" s="9">
        <f t="shared" si="51"/>
        <v>754.3888760212742</v>
      </c>
      <c r="AB94" s="0">
        <f t="shared" si="52"/>
        <v>221.45411602620516</v>
      </c>
      <c r="AC94" s="0">
        <f t="shared" si="53"/>
        <v>-124.63647099344871</v>
      </c>
      <c r="AD94" s="0">
        <f t="shared" si="54"/>
        <v>113.05530802791867</v>
      </c>
      <c r="AE94" s="0">
        <f t="shared" si="55"/>
        <v>-23.05530802791867</v>
      </c>
      <c r="AF94" s="0">
        <f t="shared" si="56"/>
        <v>0.013556868354910325</v>
      </c>
      <c r="AG94" s="0">
        <f t="shared" si="57"/>
        <v>-23.041751159563759</v>
      </c>
      <c r="AH94" s="0">
        <f t="shared" si="58"/>
        <v>63.153332752214737</v>
      </c>
    </row>
    <row r="95">
      <c r="D95" s="2" t="str">
        <f t="shared" si="31"/>
        <v>4/9/2018</v>
      </c>
      <c r="E95" s="8">
        <f t="shared" si="59"/>
        <v>0.3916666666666665</v>
      </c>
      <c r="F95" s="3">
        <f t="shared" si="32"/>
        <v>2458207.8916666666</v>
      </c>
      <c r="G95" s="4">
        <f t="shared" si="33"/>
        <v>0.18242003194159082</v>
      </c>
      <c r="I95" s="0">
        <f t="shared" si="34"/>
        <v>7.72805240006528</v>
      </c>
      <c r="J95" s="0">
        <f t="shared" si="35"/>
        <v>6924.4770086540484</v>
      </c>
      <c r="K95" s="0">
        <f t="shared" si="36"/>
        <v>0.016700961392912748</v>
      </c>
      <c r="L95" s="0">
        <f t="shared" si="37"/>
        <v>1.9083887241810045</v>
      </c>
      <c r="M95" s="0">
        <f t="shared" si="38"/>
        <v>9.6364411242462857</v>
      </c>
      <c r="N95" s="0">
        <f t="shared" si="39"/>
        <v>6926.38539737823</v>
      </c>
      <c r="O95" s="0">
        <f t="shared" si="40"/>
        <v>0.99867058527857411</v>
      </c>
      <c r="P95" s="0">
        <f t="shared" si="41"/>
        <v>9.6272109105304935</v>
      </c>
      <c r="Q95" s="0">
        <f t="shared" si="42"/>
        <v>23.436918888215786</v>
      </c>
      <c r="R95" s="0">
        <f t="shared" si="43"/>
        <v>23.435198792067556</v>
      </c>
      <c r="S95" s="0">
        <f t="shared" si="30"/>
        <v>8.8461763310034378</v>
      </c>
      <c r="T95" s="0">
        <f t="shared" si="44"/>
        <v>3.8136778829807207</v>
      </c>
      <c r="U95" s="0">
        <f t="shared" si="45"/>
        <v>0.043019076306845656</v>
      </c>
      <c r="V95" s="0">
        <f t="shared" si="46"/>
        <v>-4.4845144852201866</v>
      </c>
      <c r="W95" s="0">
        <f t="shared" si="47"/>
        <v>94.299979616830356</v>
      </c>
      <c r="X95" s="8">
        <f t="shared" si="48"/>
        <v>10.733711552836958</v>
      </c>
      <c r="Y95" s="8">
        <f t="shared" si="49"/>
        <v>10.471767165012428</v>
      </c>
      <c r="Z95" s="8">
        <f t="shared" si="50"/>
        <v>10.995655940661488</v>
      </c>
      <c r="AA95" s="9">
        <f t="shared" si="51"/>
        <v>754.39983693464285</v>
      </c>
      <c r="AB95" s="0">
        <f t="shared" si="52"/>
        <v>227.45536391477981</v>
      </c>
      <c r="AC95" s="0">
        <f t="shared" si="53"/>
        <v>-123.13615902130505</v>
      </c>
      <c r="AD95" s="0">
        <f t="shared" si="54"/>
        <v>112.02360126132329</v>
      </c>
      <c r="AE95" s="0">
        <f t="shared" si="55"/>
        <v>-22.023601261323293</v>
      </c>
      <c r="AF95" s="0">
        <f t="shared" si="56"/>
        <v>0.014264331351778115</v>
      </c>
      <c r="AG95" s="0">
        <f t="shared" si="57"/>
        <v>-22.009336929971514</v>
      </c>
      <c r="AH95" s="0">
        <f t="shared" si="58"/>
        <v>64.3277616832329</v>
      </c>
    </row>
    <row r="96">
      <c r="D96" s="2" t="str">
        <f t="shared" si="31"/>
        <v>4/9/2018</v>
      </c>
      <c r="E96" s="8">
        <f t="shared" si="59"/>
        <v>0.39583333333333315</v>
      </c>
      <c r="F96" s="3">
        <f t="shared" si="32"/>
        <v>2458207.8958333335</v>
      </c>
      <c r="G96" s="4">
        <f t="shared" si="33"/>
        <v>0.1824201460187129</v>
      </c>
      <c r="I96" s="0">
        <f t="shared" si="34"/>
        <v>7.7321592642920223</v>
      </c>
      <c r="J96" s="0">
        <f t="shared" si="35"/>
        <v>6924.4811153220971</v>
      </c>
      <c r="K96" s="0">
        <f t="shared" si="36"/>
        <v>0.016700961388112015</v>
      </c>
      <c r="L96" s="0">
        <f t="shared" si="37"/>
        <v>1.9083990922320035</v>
      </c>
      <c r="M96" s="0">
        <f t="shared" si="38"/>
        <v>9.6405583565240249</v>
      </c>
      <c r="N96" s="0">
        <f t="shared" si="39"/>
        <v>6926.3895144143289</v>
      </c>
      <c r="O96" s="0">
        <f t="shared" si="40"/>
        <v>0.9986717801071695</v>
      </c>
      <c r="P96" s="0">
        <f t="shared" si="41"/>
        <v>9.6313281304401421</v>
      </c>
      <c r="Q96" s="0">
        <f t="shared" si="42"/>
        <v>23.436918886732307</v>
      </c>
      <c r="R96" s="0">
        <f t="shared" si="43"/>
        <v>23.435198797885466</v>
      </c>
      <c r="S96" s="0">
        <f t="shared" si="30"/>
        <v>8.8499707159357079</v>
      </c>
      <c r="T96" s="0">
        <f t="shared" si="44"/>
        <v>3.8152958637084735</v>
      </c>
      <c r="U96" s="0">
        <f t="shared" si="45"/>
        <v>0.043019076328812474</v>
      </c>
      <c r="V96" s="0">
        <f t="shared" si="46"/>
        <v>-4.4832666186675</v>
      </c>
      <c r="W96" s="0">
        <f t="shared" si="47"/>
        <v>94.301349722248375</v>
      </c>
      <c r="X96" s="8">
        <f t="shared" si="48"/>
        <v>10.733710686262963</v>
      </c>
      <c r="Y96" s="8">
        <f t="shared" si="49"/>
        <v>10.471762492590051</v>
      </c>
      <c r="Z96" s="8">
        <f t="shared" si="50"/>
        <v>10.995658879935876</v>
      </c>
      <c r="AA96" s="9">
        <f t="shared" si="51"/>
        <v>754.410797777987</v>
      </c>
      <c r="AB96" s="0">
        <f t="shared" si="52"/>
        <v>233.45661178133196</v>
      </c>
      <c r="AC96" s="0">
        <f t="shared" si="53"/>
        <v>-121.63584705466701</v>
      </c>
      <c r="AD96" s="0">
        <f t="shared" si="54"/>
        <v>110.98178258205267</v>
      </c>
      <c r="AE96" s="0">
        <f t="shared" si="55"/>
        <v>-20.981782582052674</v>
      </c>
      <c r="AF96" s="0">
        <f t="shared" si="56"/>
        <v>0.015045660793038304</v>
      </c>
      <c r="AG96" s="0">
        <f t="shared" si="57"/>
        <v>-20.966736921259635</v>
      </c>
      <c r="AH96" s="0">
        <f t="shared" si="58"/>
        <v>65.4831866620537</v>
      </c>
    </row>
    <row r="97">
      <c r="D97" s="2" t="str">
        <f t="shared" si="31"/>
        <v>4/9/2018</v>
      </c>
      <c r="E97" s="8">
        <f t="shared" si="59"/>
        <v>0.3999999999999998</v>
      </c>
      <c r="F97" s="3">
        <f t="shared" si="32"/>
        <v>2458207.9</v>
      </c>
      <c r="G97" s="4">
        <f t="shared" si="33"/>
        <v>0.18242026009582224</v>
      </c>
      <c r="I97" s="0">
        <f t="shared" si="34"/>
        <v>7.7362661280612883</v>
      </c>
      <c r="J97" s="0">
        <f t="shared" si="35"/>
        <v>6924.4852219896866</v>
      </c>
      <c r="K97" s="0">
        <f t="shared" si="36"/>
        <v>0.016700961383311282</v>
      </c>
      <c r="L97" s="0">
        <f t="shared" si="37"/>
        <v>1.9084094504302898</v>
      </c>
      <c r="M97" s="0">
        <f t="shared" si="38"/>
        <v>9.6446755784915776</v>
      </c>
      <c r="N97" s="0">
        <f t="shared" si="39"/>
        <v>6926.3936314401171</v>
      </c>
      <c r="O97" s="0">
        <f t="shared" si="40"/>
        <v>0.998672974941048</v>
      </c>
      <c r="P97" s="0">
        <f t="shared" si="41"/>
        <v>9.6354453400396576</v>
      </c>
      <c r="Q97" s="0">
        <f t="shared" si="42"/>
        <v>23.436918885248826</v>
      </c>
      <c r="R97" s="0">
        <f t="shared" si="43"/>
        <v>23.435198803703393</v>
      </c>
      <c r="S97" s="0">
        <f t="shared" si="30"/>
        <v>8.853765105657093</v>
      </c>
      <c r="T97" s="0">
        <f t="shared" si="44"/>
        <v>3.8169138237020563</v>
      </c>
      <c r="U97" s="0">
        <f t="shared" si="45"/>
        <v>0.043019076350779353</v>
      </c>
      <c r="V97" s="0">
        <f t="shared" si="46"/>
        <v>-4.4820187744377806</v>
      </c>
      <c r="W97" s="0">
        <f t="shared" si="47"/>
        <v>94.302719818604842</v>
      </c>
      <c r="X97" s="8">
        <f t="shared" si="48"/>
        <v>10.733709819704471</v>
      </c>
      <c r="Y97" s="8">
        <f t="shared" si="49"/>
        <v>10.471757820208346</v>
      </c>
      <c r="Z97" s="8">
        <f t="shared" si="50"/>
        <v>10.995661819200595</v>
      </c>
      <c r="AA97" s="9">
        <f t="shared" si="51"/>
        <v>754.42175854883874</v>
      </c>
      <c r="AB97" s="0">
        <f t="shared" si="52"/>
        <v>239.45785962556147</v>
      </c>
      <c r="AC97" s="0">
        <f t="shared" si="53"/>
        <v>-120.13553509360963</v>
      </c>
      <c r="AD97" s="0">
        <f t="shared" si="54"/>
        <v>109.93043233065914</v>
      </c>
      <c r="AE97" s="0">
        <f t="shared" si="55"/>
        <v>-19.930432330659144</v>
      </c>
      <c r="AF97" s="0">
        <f t="shared" si="56"/>
        <v>0.015913035606859659</v>
      </c>
      <c r="AG97" s="0">
        <f t="shared" si="57"/>
        <v>-19.914519295052283</v>
      </c>
      <c r="AH97" s="0">
        <f t="shared" si="58"/>
        <v>66.620594198916251</v>
      </c>
    </row>
    <row r="98">
      <c r="D98" s="2" t="str">
        <f t="shared" si="31"/>
        <v>4/9/2018</v>
      </c>
      <c r="E98" s="8">
        <f t="shared" si="59"/>
        <v>0.40416666666666645</v>
      </c>
      <c r="F98" s="3">
        <f t="shared" si="32"/>
        <v>2458207.9041666668</v>
      </c>
      <c r="G98" s="4">
        <f t="shared" si="33"/>
        <v>0.18242037417294429</v>
      </c>
      <c r="I98" s="0">
        <f t="shared" si="34"/>
        <v>7.74037299228803</v>
      </c>
      <c r="J98" s="0">
        <f t="shared" si="35"/>
        <v>6924.4893286577344</v>
      </c>
      <c r="K98" s="0">
        <f t="shared" si="36"/>
        <v>0.01670096137851055</v>
      </c>
      <c r="L98" s="0">
        <f t="shared" si="37"/>
        <v>1.9084197987781693</v>
      </c>
      <c r="M98" s="0">
        <f t="shared" si="38"/>
        <v>9.6487927910662</v>
      </c>
      <c r="N98" s="0">
        <f t="shared" si="39"/>
        <v>6926.397748456513</v>
      </c>
      <c r="O98" s="0">
        <f t="shared" si="40"/>
        <v>0.99867416978047052</v>
      </c>
      <c r="P98" s="0">
        <f t="shared" si="41"/>
        <v>9.6395625402462937</v>
      </c>
      <c r="Q98" s="0">
        <f t="shared" si="42"/>
        <v>23.436918883765347</v>
      </c>
      <c r="R98" s="0">
        <f t="shared" si="43"/>
        <v>23.435198809521349</v>
      </c>
      <c r="S98" s="0">
        <f t="shared" si="30"/>
        <v>8.857559501018816</v>
      </c>
      <c r="T98" s="0">
        <f t="shared" si="44"/>
        <v>3.8185317633148865</v>
      </c>
      <c r="U98" s="0">
        <f t="shared" si="45"/>
        <v>0.043019076372746351</v>
      </c>
      <c r="V98" s="0">
        <f t="shared" si="46"/>
        <v>-4.4807709522761048</v>
      </c>
      <c r="W98" s="0">
        <f t="shared" si="47"/>
        <v>94.304089906201767</v>
      </c>
      <c r="X98" s="8">
        <f t="shared" si="48"/>
        <v>10.733708953161303</v>
      </c>
      <c r="Y98" s="8">
        <f t="shared" si="49"/>
        <v>10.471753147866298</v>
      </c>
      <c r="Z98" s="8">
        <f t="shared" si="50"/>
        <v>10.995664758456307</v>
      </c>
      <c r="AA98" s="9">
        <f t="shared" si="51"/>
        <v>754.43271924961414</v>
      </c>
      <c r="AB98" s="0">
        <f t="shared" si="52"/>
        <v>245.459107447723</v>
      </c>
      <c r="AC98" s="0">
        <f t="shared" si="53"/>
        <v>-118.63522313806925</v>
      </c>
      <c r="AD98" s="0">
        <f t="shared" si="54"/>
        <v>108.87010678432415</v>
      </c>
      <c r="AE98" s="0">
        <f t="shared" si="55"/>
        <v>-18.87010678432415</v>
      </c>
      <c r="AF98" s="0">
        <f t="shared" si="56"/>
        <v>0.016881526461400797</v>
      </c>
      <c r="AG98" s="0">
        <f t="shared" si="57"/>
        <v>-18.85322525786275</v>
      </c>
      <c r="AH98" s="0">
        <f t="shared" si="58"/>
        <v>67.740955133311843</v>
      </c>
    </row>
    <row r="99">
      <c r="D99" s="2" t="str">
        <f t="shared" si="31"/>
        <v>4/9/2018</v>
      </c>
      <c r="E99" s="8">
        <f t="shared" si="59"/>
        <v>0.4083333333333331</v>
      </c>
      <c r="F99" s="3">
        <f t="shared" si="32"/>
        <v>2458207.9083333332</v>
      </c>
      <c r="G99" s="4">
        <f t="shared" si="33"/>
        <v>0.18242048825005364</v>
      </c>
      <c r="I99" s="0">
        <f t="shared" si="34"/>
        <v>7.7444798560572963</v>
      </c>
      <c r="J99" s="0">
        <f t="shared" si="35"/>
        <v>6924.4934353253248</v>
      </c>
      <c r="K99" s="0">
        <f t="shared" si="36"/>
        <v>0.016700961373709817</v>
      </c>
      <c r="L99" s="0">
        <f t="shared" si="37"/>
        <v>1.9084301372733228</v>
      </c>
      <c r="M99" s="0">
        <f t="shared" si="38"/>
        <v>9.6529099933306188</v>
      </c>
      <c r="N99" s="0">
        <f t="shared" si="39"/>
        <v>6926.4018654625979</v>
      </c>
      <c r="O99" s="0">
        <f t="shared" si="40"/>
        <v>0.9986753646251636</v>
      </c>
      <c r="P99" s="0">
        <f t="shared" si="41"/>
        <v>9.6436797301427823</v>
      </c>
      <c r="Q99" s="0">
        <f t="shared" si="42"/>
        <v>23.436918882281869</v>
      </c>
      <c r="R99" s="0">
        <f t="shared" si="43"/>
        <v>23.435198815339334</v>
      </c>
      <c r="S99" s="0">
        <f t="shared" si="30"/>
        <v>8.8613539011814</v>
      </c>
      <c r="T99" s="0">
        <f t="shared" si="44"/>
        <v>3.8201496821794674</v>
      </c>
      <c r="U99" s="0">
        <f t="shared" si="45"/>
        <v>0.043019076394713446</v>
      </c>
      <c r="V99" s="0">
        <f t="shared" si="46"/>
        <v>-4.4795231524835115</v>
      </c>
      <c r="W99" s="0">
        <f t="shared" si="47"/>
        <v>94.305459984730675</v>
      </c>
      <c r="X99" s="8">
        <f t="shared" si="48"/>
        <v>10.733708086633669</v>
      </c>
      <c r="Y99" s="8">
        <f t="shared" si="49"/>
        <v>10.471748475564972</v>
      </c>
      <c r="Z99" s="8">
        <f t="shared" si="50"/>
        <v>10.995667697702366</v>
      </c>
      <c r="AA99" s="9">
        <f t="shared" si="51"/>
        <v>754.4436798778454</v>
      </c>
      <c r="AB99" s="0">
        <f t="shared" si="52"/>
        <v>251.46035524751642</v>
      </c>
      <c r="AC99" s="0">
        <f t="shared" si="53"/>
        <v>-117.1349111881209</v>
      </c>
      <c r="AD99" s="0">
        <f t="shared" si="54"/>
        <v>107.80133949593129</v>
      </c>
      <c r="AE99" s="0">
        <f t="shared" si="55"/>
        <v>-17.801339495931288</v>
      </c>
      <c r="AF99" s="0">
        <f t="shared" si="56"/>
        <v>0.017970002376985969</v>
      </c>
      <c r="AG99" s="0">
        <f t="shared" si="57"/>
        <v>-17.7833694935543</v>
      </c>
      <c r="AH99" s="0">
        <f t="shared" si="58"/>
        <v>68.845223962424882</v>
      </c>
    </row>
    <row r="100">
      <c r="D100" s="2" t="str">
        <f t="shared" si="31"/>
        <v>4/9/2018</v>
      </c>
      <c r="E100" s="8">
        <f t="shared" si="59"/>
        <v>0.41249999999999976</v>
      </c>
      <c r="F100" s="3">
        <f t="shared" si="32"/>
        <v>2458207.9125</v>
      </c>
      <c r="G100" s="4">
        <f t="shared" si="33"/>
        <v>0.18242060232717572</v>
      </c>
      <c r="I100" s="0">
        <f t="shared" si="34"/>
        <v>7.7485867202840382</v>
      </c>
      <c r="J100" s="0">
        <f t="shared" si="35"/>
        <v>6924.4975419933726</v>
      </c>
      <c r="K100" s="0">
        <f t="shared" si="36"/>
        <v>0.016700961368909084</v>
      </c>
      <c r="L100" s="0">
        <f t="shared" si="37"/>
        <v>1.9084404659180489</v>
      </c>
      <c r="M100" s="0">
        <f t="shared" si="38"/>
        <v>9.6570271862020878</v>
      </c>
      <c r="N100" s="0">
        <f t="shared" si="39"/>
        <v>6926.4059824592905</v>
      </c>
      <c r="O100" s="0">
        <f t="shared" si="40"/>
        <v>0.99867655947538825</v>
      </c>
      <c r="P100" s="0">
        <f t="shared" si="41"/>
        <v>9.64779691064637</v>
      </c>
      <c r="Q100" s="0">
        <f t="shared" si="42"/>
        <v>23.436918880798391</v>
      </c>
      <c r="R100" s="0">
        <f t="shared" si="43"/>
        <v>23.435198821157339</v>
      </c>
      <c r="S100" s="0">
        <f t="shared" si="30"/>
        <v>8.8651483069960655</v>
      </c>
      <c r="T100" s="0">
        <f t="shared" si="44"/>
        <v>3.8217675806492069</v>
      </c>
      <c r="U100" s="0">
        <f t="shared" si="45"/>
        <v>0.043019076416680624</v>
      </c>
      <c r="V100" s="0">
        <f t="shared" si="46"/>
        <v>-4.478275374805083</v>
      </c>
      <c r="W100" s="0">
        <f t="shared" si="47"/>
        <v>94.30683005449356</v>
      </c>
      <c r="X100" s="8">
        <f t="shared" si="48"/>
        <v>10.733707220121392</v>
      </c>
      <c r="Y100" s="8">
        <f t="shared" si="49"/>
        <v>10.471743803303355</v>
      </c>
      <c r="Z100" s="8">
        <f t="shared" si="50"/>
        <v>10.99567063693943</v>
      </c>
      <c r="AA100" s="9">
        <f t="shared" si="51"/>
        <v>754.45464043594848</v>
      </c>
      <c r="AB100" s="0">
        <f t="shared" si="52"/>
        <v>257.46160302519456</v>
      </c>
      <c r="AC100" s="0">
        <f t="shared" si="53"/>
        <v>-115.63459924370136</v>
      </c>
      <c r="AD100" s="0">
        <f t="shared" si="54"/>
        <v>106.72464261681482</v>
      </c>
      <c r="AE100" s="0">
        <f t="shared" si="55"/>
        <v>-16.724642616814819</v>
      </c>
      <c r="AF100" s="0">
        <f t="shared" si="56"/>
        <v>0.019202401759723157</v>
      </c>
      <c r="AG100" s="0">
        <f t="shared" si="57"/>
        <v>-16.705440215055095</v>
      </c>
      <c r="AH100" s="0">
        <f t="shared" si="58"/>
        <v>69.934338489334777</v>
      </c>
    </row>
    <row r="101">
      <c r="D101" s="2" t="str">
        <f t="shared" si="31"/>
        <v>4/9/2018</v>
      </c>
      <c r="E101" s="8">
        <f t="shared" si="59"/>
        <v>0.41666666666666641</v>
      </c>
      <c r="F101" s="3">
        <f t="shared" si="32"/>
        <v>2458207.9166666665</v>
      </c>
      <c r="G101" s="4">
        <f t="shared" si="33"/>
        <v>0.18242071640428506</v>
      </c>
      <c r="I101" s="0">
        <f t="shared" si="34"/>
        <v>7.7526935840533042</v>
      </c>
      <c r="J101" s="0">
        <f t="shared" si="35"/>
        <v>6924.5016486609629</v>
      </c>
      <c r="K101" s="0">
        <f t="shared" si="36"/>
        <v>0.016700961364108351</v>
      </c>
      <c r="L101" s="0">
        <f t="shared" si="37"/>
        <v>1.9084507847100347</v>
      </c>
      <c r="M101" s="0">
        <f t="shared" si="38"/>
        <v>9.6611443687633383</v>
      </c>
      <c r="N101" s="0">
        <f t="shared" si="39"/>
        <v>6926.410099445673</v>
      </c>
      <c r="O101" s="0">
        <f t="shared" si="40"/>
        <v>0.99867775433087158</v>
      </c>
      <c r="P101" s="0">
        <f t="shared" si="41"/>
        <v>9.6519140808397932</v>
      </c>
      <c r="Q101" s="0">
        <f t="shared" si="42"/>
        <v>23.436918879314913</v>
      </c>
      <c r="R101" s="0">
        <f t="shared" si="43"/>
        <v>23.435198826975373</v>
      </c>
      <c r="S101" s="0">
        <f t="shared" si="30"/>
        <v>8.8689427176233426</v>
      </c>
      <c r="T101" s="0">
        <f t="shared" si="44"/>
        <v>3.8233854583566154</v>
      </c>
      <c r="U101" s="0">
        <f t="shared" si="45"/>
        <v>0.043019076438647913</v>
      </c>
      <c r="V101" s="0">
        <f t="shared" si="46"/>
        <v>-4.477027619541853</v>
      </c>
      <c r="W101" s="0">
        <f t="shared" si="47"/>
        <v>94.308200115181933</v>
      </c>
      <c r="X101" s="8">
        <f t="shared" si="48"/>
        <v>10.733706353624681</v>
      </c>
      <c r="Y101" s="8">
        <f t="shared" si="49"/>
        <v>10.47173913108251</v>
      </c>
      <c r="Z101" s="8">
        <f t="shared" si="50"/>
        <v>10.995673576166853</v>
      </c>
      <c r="AA101" s="9">
        <f t="shared" si="51"/>
        <v>754.46560092145546</v>
      </c>
      <c r="AB101" s="0">
        <f t="shared" si="52"/>
        <v>263.4628507804573</v>
      </c>
      <c r="AC101" s="0">
        <f t="shared" si="53"/>
        <v>-114.13428730488567</v>
      </c>
      <c r="AD101" s="0">
        <f t="shared" si="54"/>
        <v>105.64050820194932</v>
      </c>
      <c r="AE101" s="0">
        <f t="shared" si="55"/>
        <v>-15.640508201949316</v>
      </c>
      <c r="AF101" s="0">
        <f t="shared" si="56"/>
        <v>0.02060955097427971</v>
      </c>
      <c r="AG101" s="0">
        <f t="shared" si="57"/>
        <v>-15.619898650975037</v>
      </c>
      <c r="AH101" s="0">
        <f t="shared" si="58"/>
        <v>71.009219751760668</v>
      </c>
    </row>
    <row r="102">
      <c r="D102" s="2" t="str">
        <f t="shared" si="31"/>
        <v>4/9/2018</v>
      </c>
      <c r="E102" s="8">
        <f t="shared" si="59"/>
        <v>0.42083333333333306</v>
      </c>
      <c r="F102" s="3">
        <f t="shared" si="32"/>
        <v>2458207.9208333334</v>
      </c>
      <c r="G102" s="4">
        <f t="shared" si="33"/>
        <v>0.18242083048140714</v>
      </c>
      <c r="I102" s="0">
        <f t="shared" si="34"/>
        <v>7.7568004482809556</v>
      </c>
      <c r="J102" s="0">
        <f t="shared" si="35"/>
        <v>6924.50575532901</v>
      </c>
      <c r="K102" s="0">
        <f t="shared" si="36"/>
        <v>0.016700961359307619</v>
      </c>
      <c r="L102" s="0">
        <f t="shared" si="37"/>
        <v>1.9084610936515671</v>
      </c>
      <c r="M102" s="0">
        <f t="shared" si="38"/>
        <v>9.665261541932523</v>
      </c>
      <c r="N102" s="0">
        <f t="shared" si="39"/>
        <v>6926.4142164226614</v>
      </c>
      <c r="O102" s="0">
        <f t="shared" si="40"/>
        <v>0.9986789491918735</v>
      </c>
      <c r="P102" s="0">
        <f t="shared" si="41"/>
        <v>9.6560312416412017</v>
      </c>
      <c r="Q102" s="0">
        <f t="shared" si="42"/>
        <v>23.436918877831431</v>
      </c>
      <c r="R102" s="0">
        <f t="shared" si="43"/>
        <v>23.435198832793429</v>
      </c>
      <c r="S102" s="0">
        <f t="shared" si="30"/>
        <v>8.872737133915285</v>
      </c>
      <c r="T102" s="0">
        <f t="shared" si="44"/>
        <v>3.82500331565545</v>
      </c>
      <c r="U102" s="0">
        <f t="shared" si="45"/>
        <v>0.043019076460615278</v>
      </c>
      <c r="V102" s="0">
        <f t="shared" si="46"/>
        <v>-4.4757798864385938</v>
      </c>
      <c r="W102" s="0">
        <f t="shared" si="47"/>
        <v>94.309570167098116</v>
      </c>
      <c r="X102" s="8">
        <f t="shared" si="48"/>
        <v>10.733705487143361</v>
      </c>
      <c r="Y102" s="8">
        <f t="shared" si="49"/>
        <v>10.471734458901421</v>
      </c>
      <c r="Z102" s="8">
        <f t="shared" si="50"/>
        <v>10.9956765153853</v>
      </c>
      <c r="AA102" s="9">
        <f t="shared" si="51"/>
        <v>754.47656133678493</v>
      </c>
      <c r="AB102" s="0">
        <f t="shared" si="52"/>
        <v>269.46409851356111</v>
      </c>
      <c r="AC102" s="0">
        <f t="shared" si="53"/>
        <v>-112.63397537160972</v>
      </c>
      <c r="AD102" s="0">
        <f t="shared" si="54"/>
        <v>104.54940948823162</v>
      </c>
      <c r="AE102" s="0">
        <f t="shared" si="55"/>
        <v>-14.549409488231618</v>
      </c>
      <c r="AF102" s="0">
        <f t="shared" si="56"/>
        <v>0.022231826883224035</v>
      </c>
      <c r="AG102" s="0">
        <f t="shared" si="57"/>
        <v>-14.527177661348393</v>
      </c>
      <c r="AH102" s="0">
        <f t="shared" si="58"/>
        <v>72.0707721899538</v>
      </c>
    </row>
    <row r="103">
      <c r="D103" s="2" t="str">
        <f t="shared" si="31"/>
        <v>4/9/2018</v>
      </c>
      <c r="E103" s="8">
        <f t="shared" si="59"/>
        <v>0.42499999999999971</v>
      </c>
      <c r="F103" s="3">
        <f t="shared" si="32"/>
        <v>2458207.925</v>
      </c>
      <c r="G103" s="4">
        <f t="shared" si="33"/>
        <v>0.18242094455851646</v>
      </c>
      <c r="I103" s="0">
        <f t="shared" si="34"/>
        <v>7.7609073120493122</v>
      </c>
      <c r="J103" s="0">
        <f t="shared" si="35"/>
        <v>6924.5098619965993</v>
      </c>
      <c r="K103" s="0">
        <f t="shared" si="36"/>
        <v>0.016700961354506886</v>
      </c>
      <c r="L103" s="0">
        <f t="shared" si="37"/>
        <v>1.9084713927403461</v>
      </c>
      <c r="M103" s="0">
        <f t="shared" si="38"/>
        <v>9.6693787047896578</v>
      </c>
      <c r="N103" s="0">
        <f t="shared" si="39"/>
        <v>6926.41833338934</v>
      </c>
      <c r="O103" s="0">
        <f t="shared" si="40"/>
        <v>0.99868014405812167</v>
      </c>
      <c r="P103" s="0">
        <f t="shared" si="41"/>
        <v>9.6601483921306155</v>
      </c>
      <c r="Q103" s="0">
        <f t="shared" si="42"/>
        <v>23.436918876347953</v>
      </c>
      <c r="R103" s="0">
        <f t="shared" si="43"/>
        <v>23.435198838611516</v>
      </c>
      <c r="S103" s="0">
        <f t="shared" si="30"/>
        <v>8.8765315550299082</v>
      </c>
      <c r="T103" s="0">
        <f t="shared" si="44"/>
        <v>3.8266211521771618</v>
      </c>
      <c r="U103" s="0">
        <f t="shared" si="45"/>
        <v>0.043019076482582762</v>
      </c>
      <c r="V103" s="0">
        <f t="shared" si="46"/>
        <v>-4.4745321757972114</v>
      </c>
      <c r="W103" s="0">
        <f t="shared" si="47"/>
        <v>94.31094020993271</v>
      </c>
      <c r="X103" s="8">
        <f t="shared" si="48"/>
        <v>10.733704620677637</v>
      </c>
      <c r="Y103" s="8">
        <f t="shared" si="49"/>
        <v>10.471729786761157</v>
      </c>
      <c r="Z103" s="8">
        <f t="shared" si="50"/>
        <v>10.995679454594116</v>
      </c>
      <c r="AA103" s="9">
        <f t="shared" si="51"/>
        <v>754.48752167946168</v>
      </c>
      <c r="AB103" s="0">
        <f t="shared" si="52"/>
        <v>275.46534622420222</v>
      </c>
      <c r="AC103" s="0">
        <f t="shared" si="53"/>
        <v>-111.13366344394944</v>
      </c>
      <c r="AD103" s="0">
        <f t="shared" si="54"/>
        <v>103.45180214749678</v>
      </c>
      <c r="AE103" s="0">
        <f t="shared" si="55"/>
        <v>-13.451802147496778</v>
      </c>
      <c r="AF103" s="0">
        <f t="shared" si="56"/>
        <v>0.024123158543561413</v>
      </c>
      <c r="AG103" s="0">
        <f t="shared" si="57"/>
        <v>-13.427678988953216</v>
      </c>
      <c r="AH103" s="0">
        <f t="shared" si="58"/>
        <v>73.119884023907673</v>
      </c>
    </row>
    <row r="104">
      <c r="D104" s="2" t="str">
        <f t="shared" si="31"/>
        <v>4/9/2018</v>
      </c>
      <c r="E104" s="8">
        <f t="shared" si="59"/>
        <v>0.42916666666666636</v>
      </c>
      <c r="F104" s="3">
        <f t="shared" si="32"/>
        <v>2458207.9291666667</v>
      </c>
      <c r="G104" s="4">
        <f t="shared" si="33"/>
        <v>0.18242105863563854</v>
      </c>
      <c r="I104" s="0">
        <f t="shared" si="34"/>
        <v>7.7650141762760541</v>
      </c>
      <c r="J104" s="0">
        <f t="shared" si="35"/>
        <v>6924.513968664648</v>
      </c>
      <c r="K104" s="0">
        <f t="shared" si="36"/>
        <v>0.016700961349706153</v>
      </c>
      <c r="L104" s="0">
        <f t="shared" si="37"/>
        <v>1.9084816819786596</v>
      </c>
      <c r="M104" s="0">
        <f t="shared" si="38"/>
        <v>9.6734958582547144</v>
      </c>
      <c r="N104" s="0">
        <f t="shared" si="39"/>
        <v>6926.4224503466266</v>
      </c>
      <c r="O104" s="0">
        <f t="shared" si="40"/>
        <v>0.99868133892987687</v>
      </c>
      <c r="P104" s="0">
        <f t="shared" si="41"/>
        <v>9.664265533228</v>
      </c>
      <c r="Q104" s="0">
        <f t="shared" si="42"/>
        <v>23.436918874864475</v>
      </c>
      <c r="R104" s="0">
        <f t="shared" si="43"/>
        <v>23.435198844429625</v>
      </c>
      <c r="S104" s="0">
        <f t="shared" si="30"/>
        <v>8.8803259818209455</v>
      </c>
      <c r="T104" s="0">
        <f t="shared" si="44"/>
        <v>3.8282389682762119</v>
      </c>
      <c r="U104" s="0">
        <f t="shared" si="45"/>
        <v>0.043019076504550335</v>
      </c>
      <c r="V104" s="0">
        <f t="shared" si="46"/>
        <v>-4.4732844873619433</v>
      </c>
      <c r="W104" s="0">
        <f t="shared" si="47"/>
        <v>94.312310243988634</v>
      </c>
      <c r="X104" s="8">
        <f t="shared" si="48"/>
        <v>10.733703754227333</v>
      </c>
      <c r="Y104" s="8">
        <f t="shared" si="49"/>
        <v>10.471725114660698</v>
      </c>
      <c r="Z104" s="8">
        <f t="shared" si="50"/>
        <v>10.995682393793969</v>
      </c>
      <c r="AA104" s="9">
        <f t="shared" si="51"/>
        <v>754.49848195190907</v>
      </c>
      <c r="AB104" s="0">
        <f t="shared" si="52"/>
        <v>281.46659391263711</v>
      </c>
      <c r="AC104" s="0">
        <f t="shared" si="53"/>
        <v>-109.63335152184072</v>
      </c>
      <c r="AD104" s="0">
        <f t="shared" si="54"/>
        <v>102.34812550745033</v>
      </c>
      <c r="AE104" s="0">
        <f t="shared" si="55"/>
        <v>-12.348125507450334</v>
      </c>
      <c r="AF104" s="0">
        <f t="shared" si="56"/>
        <v>0.026357225711287142</v>
      </c>
      <c r="AG104" s="0">
        <f t="shared" si="57"/>
        <v>-12.321768281739047</v>
      </c>
      <c r="AH104" s="0">
        <f t="shared" si="58"/>
        <v>74.157427807154136</v>
      </c>
    </row>
    <row r="105">
      <c r="D105" s="2" t="str">
        <f t="shared" si="31"/>
        <v>4/9/2018</v>
      </c>
      <c r="E105" s="8">
        <f t="shared" si="59"/>
        <v>0.433333333333333</v>
      </c>
      <c r="F105" s="3">
        <f t="shared" si="32"/>
        <v>2458207.9333333331</v>
      </c>
      <c r="G105" s="4">
        <f t="shared" si="33"/>
        <v>0.18242117271274788</v>
      </c>
      <c r="I105" s="0">
        <f t="shared" si="34"/>
        <v>7.76912104004532</v>
      </c>
      <c r="J105" s="0">
        <f t="shared" si="35"/>
        <v>6924.5180753322375</v>
      </c>
      <c r="K105" s="0">
        <f t="shared" si="36"/>
        <v>0.01670096134490542</v>
      </c>
      <c r="L105" s="0">
        <f t="shared" si="37"/>
        <v>1.9084919613641977</v>
      </c>
      <c r="M105" s="0">
        <f t="shared" si="38"/>
        <v>9.6776130014095187</v>
      </c>
      <c r="N105" s="0">
        <f t="shared" si="39"/>
        <v>6926.4265672936017</v>
      </c>
      <c r="O105" s="0">
        <f t="shared" si="40"/>
        <v>0.99868253380686578</v>
      </c>
      <c r="P105" s="0">
        <f t="shared" si="41"/>
        <v>9.6683826640151889</v>
      </c>
      <c r="Q105" s="0">
        <f t="shared" si="42"/>
        <v>23.436918873380996</v>
      </c>
      <c r="R105" s="0">
        <f t="shared" si="43"/>
        <v>23.435198850247762</v>
      </c>
      <c r="S105" s="0">
        <f t="shared" si="30"/>
        <v>8.88412041344808</v>
      </c>
      <c r="T105" s="0">
        <f t="shared" si="44"/>
        <v>3.8298567635847727</v>
      </c>
      <c r="U105" s="0">
        <f t="shared" si="45"/>
        <v>0.043019076526518006</v>
      </c>
      <c r="V105" s="0">
        <f t="shared" si="46"/>
        <v>-4.4720368214340622</v>
      </c>
      <c r="W105" s="0">
        <f t="shared" si="47"/>
        <v>94.313680268957086</v>
      </c>
      <c r="X105" s="8">
        <f t="shared" si="48"/>
        <v>10.733702887792663</v>
      </c>
      <c r="Y105" s="8">
        <f t="shared" si="49"/>
        <v>10.471720442601116</v>
      </c>
      <c r="Z105" s="8">
        <f t="shared" si="50"/>
        <v>10.995685332984211</v>
      </c>
      <c r="AA105" s="9">
        <f t="shared" si="51"/>
        <v>754.50944215165669</v>
      </c>
      <c r="AB105" s="0">
        <f t="shared" si="52"/>
        <v>287.46784157856564</v>
      </c>
      <c r="AC105" s="0">
        <f t="shared" si="53"/>
        <v>-108.13303960535859</v>
      </c>
      <c r="AD105" s="0">
        <f t="shared" si="54"/>
        <v>101.2388037442381</v>
      </c>
      <c r="AE105" s="0">
        <f t="shared" si="55"/>
        <v>-11.238803744238098</v>
      </c>
      <c r="AF105" s="0">
        <f t="shared" si="56"/>
        <v>0.029037402741421997</v>
      </c>
      <c r="AG105" s="0">
        <f t="shared" si="57"/>
        <v>-11.209766341496676</v>
      </c>
      <c r="AH105" s="0">
        <f t="shared" si="58"/>
        <v>75.184261135353154</v>
      </c>
    </row>
    <row r="106">
      <c r="D106" s="2" t="str">
        <f t="shared" si="31"/>
        <v>4/9/2018</v>
      </c>
      <c r="E106" s="8">
        <f t="shared" si="59"/>
        <v>0.43749999999999967</v>
      </c>
      <c r="F106" s="3">
        <f t="shared" si="32"/>
        <v>2458207.9375</v>
      </c>
      <c r="G106" s="4">
        <f t="shared" si="33"/>
        <v>0.18242128678986996</v>
      </c>
      <c r="I106" s="0">
        <f t="shared" si="34"/>
        <v>7.7732279042729715</v>
      </c>
      <c r="J106" s="0">
        <f t="shared" si="35"/>
        <v>6924.5221820002862</v>
      </c>
      <c r="K106" s="0">
        <f t="shared" si="36"/>
        <v>0.016700961340104684</v>
      </c>
      <c r="L106" s="0">
        <f t="shared" si="37"/>
        <v>1.9085022308992488</v>
      </c>
      <c r="M106" s="0">
        <f t="shared" si="38"/>
        <v>9.68173013517222</v>
      </c>
      <c r="N106" s="0">
        <f t="shared" si="39"/>
        <v>6926.4306842311853</v>
      </c>
      <c r="O106" s="0">
        <f t="shared" si="40"/>
        <v>0.998683728689349</v>
      </c>
      <c r="P106" s="0">
        <f t="shared" si="41"/>
        <v>9.6724997854103236</v>
      </c>
      <c r="Q106" s="0">
        <f t="shared" si="42"/>
        <v>23.436918871897518</v>
      </c>
      <c r="R106" s="0">
        <f t="shared" si="43"/>
        <v>23.435198856065924</v>
      </c>
      <c r="S106" s="0">
        <f t="shared" si="30"/>
        <v>8.887914850763373</v>
      </c>
      <c r="T106" s="0">
        <f t="shared" si="44"/>
        <v>3.8314745384565825</v>
      </c>
      <c r="U106" s="0">
        <f t="shared" si="45"/>
        <v>0.043019076548485781</v>
      </c>
      <c r="V106" s="0">
        <f t="shared" si="46"/>
        <v>-4.4707891777583946</v>
      </c>
      <c r="W106" s="0">
        <f t="shared" si="47"/>
        <v>94.315050285140373</v>
      </c>
      <c r="X106" s="8">
        <f t="shared" si="48"/>
        <v>10.733702021373443</v>
      </c>
      <c r="Y106" s="8">
        <f t="shared" si="49"/>
        <v>10.471715770581387</v>
      </c>
      <c r="Z106" s="8">
        <f t="shared" si="50"/>
        <v>10.995688272165498</v>
      </c>
      <c r="AA106" s="9">
        <f t="shared" si="51"/>
        <v>754.520402281123</v>
      </c>
      <c r="AB106" s="0">
        <f t="shared" si="52"/>
        <v>293.46908922224065</v>
      </c>
      <c r="AC106" s="0">
        <f t="shared" si="53"/>
        <v>-106.63272769443984</v>
      </c>
      <c r="AD106" s="0">
        <f t="shared" si="54"/>
        <v>100.12424704166219</v>
      </c>
      <c r="AE106" s="0">
        <f t="shared" si="55"/>
        <v>-10.124247041662187</v>
      </c>
      <c r="AF106" s="0">
        <f t="shared" si="56"/>
        <v>0.032313383801371193</v>
      </c>
      <c r="AG106" s="0">
        <f t="shared" si="57"/>
        <v>-10.091933657860816</v>
      </c>
      <c r="AH106" s="0">
        <f t="shared" si="58"/>
        <v>76.20122748421818</v>
      </c>
    </row>
    <row r="107">
      <c r="D107" s="2" t="str">
        <f t="shared" si="31"/>
        <v>4/9/2018</v>
      </c>
      <c r="E107" s="8">
        <f t="shared" si="59"/>
        <v>0.44166666666666632</v>
      </c>
      <c r="F107" s="3">
        <f t="shared" si="32"/>
        <v>2458207.9416666669</v>
      </c>
      <c r="G107" s="4">
        <f t="shared" si="33"/>
        <v>0.18242140086699205</v>
      </c>
      <c r="I107" s="0">
        <f t="shared" si="34"/>
        <v>7.7773347685015324</v>
      </c>
      <c r="J107" s="0">
        <f t="shared" si="35"/>
        <v>6924.526288668334</v>
      </c>
      <c r="K107" s="0">
        <f t="shared" si="36"/>
        <v>0.016700961335303952</v>
      </c>
      <c r="L107" s="0">
        <f t="shared" si="37"/>
        <v>1.908512490582656</v>
      </c>
      <c r="M107" s="0">
        <f t="shared" si="38"/>
        <v>9.6858472590841878</v>
      </c>
      <c r="N107" s="0">
        <f t="shared" si="39"/>
        <v>6926.4348011589163</v>
      </c>
      <c r="O107" s="0">
        <f t="shared" si="40"/>
        <v>0.998684923577187</v>
      </c>
      <c r="P107" s="0">
        <f t="shared" si="41"/>
        <v>9.6766168969547781</v>
      </c>
      <c r="Q107" s="0">
        <f t="shared" si="42"/>
        <v>23.436918870414036</v>
      </c>
      <c r="R107" s="0">
        <f t="shared" si="43"/>
        <v>23.435198861884107</v>
      </c>
      <c r="S107" s="0">
        <f t="shared" si="30"/>
        <v>8.8917092933500221</v>
      </c>
      <c r="T107" s="0">
        <f t="shared" si="44"/>
        <v>3.8330922927043871</v>
      </c>
      <c r="U107" s="0">
        <f t="shared" si="45"/>
        <v>0.043019076570453625</v>
      </c>
      <c r="V107" s="0">
        <f t="shared" si="46"/>
        <v>-4.469541556496968</v>
      </c>
      <c r="W107" s="0">
        <f t="shared" si="47"/>
        <v>94.316420292382645</v>
      </c>
      <c r="X107" s="8">
        <f t="shared" si="48"/>
        <v>10.73370115496979</v>
      </c>
      <c r="Y107" s="8">
        <f t="shared" si="49"/>
        <v>10.471711098602061</v>
      </c>
      <c r="Z107" s="8">
        <f t="shared" si="50"/>
        <v>10.995691211337519</v>
      </c>
      <c r="AA107" s="9">
        <f t="shared" si="51"/>
        <v>754.53136233906116</v>
      </c>
      <c r="AB107" s="0">
        <f t="shared" si="52"/>
        <v>299.47033684350208</v>
      </c>
      <c r="AC107" s="0">
        <f t="shared" si="53"/>
        <v>-105.13241578912448</v>
      </c>
      <c r="AD107" s="0">
        <f t="shared" si="54"/>
        <v>99.004852722067625</v>
      </c>
      <c r="AE107" s="0">
        <f t="shared" si="55"/>
        <v>-9.0048527220676249</v>
      </c>
      <c r="AF107" s="0">
        <f t="shared" si="56"/>
        <v>0.036410387112706312</v>
      </c>
      <c r="AG107" s="0">
        <f t="shared" si="57"/>
        <v>-8.9684423349549185</v>
      </c>
      <c r="AH107" s="0">
        <f t="shared" si="58"/>
        <v>77.209157161519613</v>
      </c>
    </row>
    <row r="108">
      <c r="D108" s="2" t="str">
        <f t="shared" si="31"/>
        <v>4/9/2018</v>
      </c>
      <c r="E108" s="8">
        <f t="shared" si="59"/>
        <v>0.44583333333333297</v>
      </c>
      <c r="F108" s="3">
        <f t="shared" si="32"/>
        <v>2458207.9458333333</v>
      </c>
      <c r="G108" s="4">
        <f t="shared" si="33"/>
        <v>0.18242151494410136</v>
      </c>
      <c r="I108" s="0">
        <f t="shared" si="34"/>
        <v>7.78144163226807</v>
      </c>
      <c r="J108" s="0">
        <f t="shared" si="35"/>
        <v>6924.5303953359235</v>
      </c>
      <c r="K108" s="0">
        <f t="shared" si="36"/>
        <v>0.016700961330503219</v>
      </c>
      <c r="L108" s="0">
        <f t="shared" si="37"/>
        <v>1.9085227404132672</v>
      </c>
      <c r="M108" s="0">
        <f t="shared" si="38"/>
        <v>9.689964372681338</v>
      </c>
      <c r="N108" s="0">
        <f t="shared" si="39"/>
        <v>6926.4389180763364</v>
      </c>
      <c r="O108" s="0">
        <f t="shared" si="40"/>
        <v>0.99868611847024014</v>
      </c>
      <c r="P108" s="0">
        <f t="shared" si="41"/>
        <v>9.6807339981844684</v>
      </c>
      <c r="Q108" s="0">
        <f t="shared" si="42"/>
        <v>23.436918868930558</v>
      </c>
      <c r="R108" s="0">
        <f t="shared" si="43"/>
        <v>23.435198867702319</v>
      </c>
      <c r="S108" s="0">
        <f t="shared" si="30"/>
        <v>8.8955037407861948</v>
      </c>
      <c r="T108" s="0">
        <f t="shared" si="44"/>
        <v>3.8347100261387976</v>
      </c>
      <c r="U108" s="0">
        <f t="shared" si="45"/>
        <v>0.04301907659242158</v>
      </c>
      <c r="V108" s="0">
        <f t="shared" si="46"/>
        <v>-4.4682939578135024</v>
      </c>
      <c r="W108" s="0">
        <f t="shared" si="47"/>
        <v>94.317790290526219</v>
      </c>
      <c r="X108" s="8">
        <f t="shared" si="48"/>
        <v>10.733700288581815</v>
      </c>
      <c r="Y108" s="8">
        <f t="shared" si="49"/>
        <v>10.471706426663687</v>
      </c>
      <c r="Z108" s="8">
        <f t="shared" si="50"/>
        <v>10.995694150499943</v>
      </c>
      <c r="AA108" s="9">
        <f t="shared" si="51"/>
        <v>754.54232232420975</v>
      </c>
      <c r="AB108" s="0">
        <f t="shared" si="52"/>
        <v>305.47158444218621</v>
      </c>
      <c r="AC108" s="0">
        <f t="shared" si="53"/>
        <v>-103.63210388945345</v>
      </c>
      <c r="AD108" s="0">
        <f t="shared" si="54"/>
        <v>97.881006346239232</v>
      </c>
      <c r="AE108" s="0">
        <f t="shared" si="55"/>
        <v>-7.8810063462392321</v>
      </c>
      <c r="AF108" s="0">
        <f t="shared" si="56"/>
        <v>0.041683644265900086</v>
      </c>
      <c r="AG108" s="0">
        <f t="shared" si="57"/>
        <v>-7.839322701973332</v>
      </c>
      <c r="AH108" s="0">
        <f t="shared" si="58"/>
        <v>78.208868354438721</v>
      </c>
    </row>
    <row r="109">
      <c r="D109" s="2" t="str">
        <f t="shared" si="31"/>
        <v>4/9/2018</v>
      </c>
      <c r="E109" s="8">
        <f t="shared" si="59"/>
        <v>0.44999999999999962</v>
      </c>
      <c r="F109" s="3">
        <f t="shared" si="32"/>
        <v>2458207.95</v>
      </c>
      <c r="G109" s="4">
        <f t="shared" si="33"/>
        <v>0.18242162902122344</v>
      </c>
      <c r="I109" s="0">
        <f t="shared" si="34"/>
        <v>7.7855484964957213</v>
      </c>
      <c r="J109" s="0">
        <f t="shared" si="35"/>
        <v>6924.5345020039722</v>
      </c>
      <c r="K109" s="0">
        <f t="shared" si="36"/>
        <v>0.016700961325702486</v>
      </c>
      <c r="L109" s="0">
        <f t="shared" si="37"/>
        <v>1.9085329803933639</v>
      </c>
      <c r="M109" s="0">
        <f t="shared" si="38"/>
        <v>9.6940814768890853</v>
      </c>
      <c r="N109" s="0">
        <f t="shared" si="39"/>
        <v>6926.4430349843651</v>
      </c>
      <c r="O109" s="0">
        <f t="shared" si="40"/>
        <v>0.99868731336876937</v>
      </c>
      <c r="P109" s="0">
        <f t="shared" si="41"/>
        <v>9.6848510900248073</v>
      </c>
      <c r="Q109" s="0">
        <f t="shared" si="42"/>
        <v>23.43691886744708</v>
      </c>
      <c r="R109" s="0">
        <f t="shared" si="43"/>
        <v>23.435198873520555</v>
      </c>
      <c r="S109" s="0">
        <f t="shared" si="30"/>
        <v>8.89929819393066</v>
      </c>
      <c r="T109" s="0">
        <f t="shared" si="44"/>
        <v>3.836327739116399</v>
      </c>
      <c r="U109" s="0">
        <f t="shared" si="45"/>
        <v>0.04301907661438964</v>
      </c>
      <c r="V109" s="0">
        <f t="shared" si="46"/>
        <v>-4.467046381450559</v>
      </c>
      <c r="W109" s="0">
        <f t="shared" si="47"/>
        <v>94.3191602798758</v>
      </c>
      <c r="X109" s="8">
        <f t="shared" si="48"/>
        <v>10.733699422209341</v>
      </c>
      <c r="Y109" s="8">
        <f t="shared" si="49"/>
        <v>10.471701754765242</v>
      </c>
      <c r="Z109" s="8">
        <f t="shared" si="50"/>
        <v>10.99569708965344</v>
      </c>
      <c r="AA109" s="9">
        <f t="shared" si="51"/>
        <v>754.55328223900642</v>
      </c>
      <c r="AB109" s="0">
        <f t="shared" si="52"/>
        <v>311.47283201854952</v>
      </c>
      <c r="AC109" s="0">
        <f t="shared" si="53"/>
        <v>-102.13179199536262</v>
      </c>
      <c r="AD109" s="0">
        <f t="shared" si="54"/>
        <v>96.753082785274557</v>
      </c>
      <c r="AE109" s="0">
        <f t="shared" si="55"/>
        <v>-6.7530827852745574</v>
      </c>
      <c r="AF109" s="0">
        <f t="shared" si="56"/>
        <v>0.0487280219277927</v>
      </c>
      <c r="AG109" s="0">
        <f t="shared" si="57"/>
        <v>-6.7043547633467648</v>
      </c>
      <c r="AH109" s="0">
        <f t="shared" si="58"/>
        <v>79.201168259984115</v>
      </c>
    </row>
    <row r="110">
      <c r="D110" s="2" t="str">
        <f t="shared" si="31"/>
        <v>4/9/2018</v>
      </c>
      <c r="E110" s="8">
        <f t="shared" si="59"/>
        <v>0.45416666666666627</v>
      </c>
      <c r="F110" s="3">
        <f t="shared" si="32"/>
        <v>2458207.9541666666</v>
      </c>
      <c r="G110" s="4">
        <f t="shared" si="33"/>
        <v>0.18242174309833278</v>
      </c>
      <c r="I110" s="0">
        <f t="shared" si="34"/>
        <v>7.7896553602649874</v>
      </c>
      <c r="J110" s="0">
        <f t="shared" si="35"/>
        <v>6924.5386086715607</v>
      </c>
      <c r="K110" s="0">
        <f t="shared" si="36"/>
        <v>0.016700961320901753</v>
      </c>
      <c r="L110" s="0">
        <f t="shared" si="37"/>
        <v>1.9085432105206437</v>
      </c>
      <c r="M110" s="0">
        <f t="shared" si="38"/>
        <v>9.6981985707856317</v>
      </c>
      <c r="N110" s="0">
        <f t="shared" si="39"/>
        <v>6926.447151882081</v>
      </c>
      <c r="O110" s="0">
        <f t="shared" si="40"/>
        <v>0.99868850827250111</v>
      </c>
      <c r="P110" s="0">
        <f t="shared" si="41"/>
        <v>9.688968171554</v>
      </c>
      <c r="Q110" s="0">
        <f t="shared" si="42"/>
        <v>23.4369188659636</v>
      </c>
      <c r="R110" s="0">
        <f t="shared" si="43"/>
        <v>23.43519887933882</v>
      </c>
      <c r="S110" s="0">
        <f t="shared" si="30"/>
        <v>8.9030926519397386</v>
      </c>
      <c r="T110" s="0">
        <f t="shared" si="44"/>
        <v>3.837945431267956</v>
      </c>
      <c r="U110" s="0">
        <f t="shared" si="45"/>
        <v>0.043019076636357789</v>
      </c>
      <c r="V110" s="0">
        <f t="shared" si="46"/>
        <v>-4.4657988277105085</v>
      </c>
      <c r="W110" s="0">
        <f t="shared" si="47"/>
        <v>94.32053026012143</v>
      </c>
      <c r="X110" s="8">
        <f t="shared" si="48"/>
        <v>10.733698555852577</v>
      </c>
      <c r="Y110" s="8">
        <f t="shared" si="49"/>
        <v>10.471697082907795</v>
      </c>
      <c r="Z110" s="8">
        <f t="shared" si="50"/>
        <v>10.995700028797359</v>
      </c>
      <c r="AA110" s="9">
        <f t="shared" si="51"/>
        <v>754.56424208097144</v>
      </c>
      <c r="AB110" s="0">
        <f t="shared" si="52"/>
        <v>317.47407957228825</v>
      </c>
      <c r="AC110" s="0">
        <f t="shared" si="53"/>
        <v>-100.63148010692794</v>
      </c>
      <c r="AD110" s="0">
        <f t="shared" si="54"/>
        <v>95.621447267791027</v>
      </c>
      <c r="AE110" s="0">
        <f t="shared" si="55"/>
        <v>-5.6214472677910265</v>
      </c>
      <c r="AF110" s="0">
        <f t="shared" si="56"/>
        <v>0.0586210567616518</v>
      </c>
      <c r="AG110" s="0">
        <f t="shared" si="57"/>
        <v>-5.5628262110293747</v>
      </c>
      <c r="AH110" s="0">
        <f t="shared" si="58"/>
        <v>80.186854288464019</v>
      </c>
    </row>
    <row r="111">
      <c r="D111" s="2" t="str">
        <f t="shared" si="31"/>
        <v>4/9/2018</v>
      </c>
      <c r="E111" s="8">
        <f t="shared" si="59"/>
        <v>0.45833333333333293</v>
      </c>
      <c r="F111" s="3">
        <f t="shared" si="32"/>
        <v>2458207.9583333335</v>
      </c>
      <c r="G111" s="4">
        <f t="shared" si="33"/>
        <v>0.18242185717545487</v>
      </c>
      <c r="I111" s="0">
        <f t="shared" si="34"/>
        <v>7.7937622244926388</v>
      </c>
      <c r="J111" s="0">
        <f t="shared" si="35"/>
        <v>6924.54271533961</v>
      </c>
      <c r="K111" s="0">
        <f t="shared" si="36"/>
        <v>0.016700961316101021</v>
      </c>
      <c r="L111" s="0">
        <f t="shared" si="37"/>
        <v>1.9085534307973961</v>
      </c>
      <c r="M111" s="0">
        <f t="shared" si="38"/>
        <v>9.7023156552900343</v>
      </c>
      <c r="N111" s="0">
        <f t="shared" si="39"/>
        <v>6926.4512687704082</v>
      </c>
      <c r="O111" s="0">
        <f t="shared" si="40"/>
        <v>0.99868970318169692</v>
      </c>
      <c r="P111" s="0">
        <f t="shared" si="41"/>
        <v>9.6930852436911</v>
      </c>
      <c r="Q111" s="0">
        <f t="shared" si="42"/>
        <v>23.436918864480123</v>
      </c>
      <c r="R111" s="0">
        <f t="shared" si="43"/>
        <v>23.435198885157106</v>
      </c>
      <c r="S111" s="0">
        <f t="shared" si="30"/>
        <v>8.9068871156663416</v>
      </c>
      <c r="T111" s="0">
        <f t="shared" si="44"/>
        <v>3.8395631029475425</v>
      </c>
      <c r="U111" s="0">
        <f t="shared" si="45"/>
        <v>0.043019076658326043</v>
      </c>
      <c r="V111" s="0">
        <f t="shared" si="46"/>
        <v>-4.4645512963379588</v>
      </c>
      <c r="W111" s="0">
        <f t="shared" si="47"/>
        <v>94.321900231565678</v>
      </c>
      <c r="X111" s="8">
        <f t="shared" si="48"/>
        <v>10.733697689511345</v>
      </c>
      <c r="Y111" s="8">
        <f t="shared" si="49"/>
        <v>10.471692411090329</v>
      </c>
      <c r="Z111" s="8">
        <f t="shared" si="50"/>
        <v>10.995702967932361</v>
      </c>
      <c r="AA111" s="9">
        <f t="shared" si="51"/>
        <v>754.57520185252542</v>
      </c>
      <c r="AB111" s="0">
        <f t="shared" si="52"/>
        <v>323.47532710366067</v>
      </c>
      <c r="AC111" s="0">
        <f t="shared" si="53"/>
        <v>-99.131168224084831</v>
      </c>
      <c r="AD111" s="0">
        <f t="shared" si="54"/>
        <v>94.486456401044393</v>
      </c>
      <c r="AE111" s="0">
        <f t="shared" si="55"/>
        <v>-4.4864564010443928</v>
      </c>
      <c r="AF111" s="0">
        <f t="shared" si="56"/>
        <v>0.073537033556878087</v>
      </c>
      <c r="AG111" s="0">
        <f t="shared" si="57"/>
        <v>-4.4129193674875147</v>
      </c>
      <c r="AH111" s="0">
        <f t="shared" si="58"/>
        <v>81.166715327965107</v>
      </c>
    </row>
    <row r="112">
      <c r="D112" s="2" t="str">
        <f t="shared" si="31"/>
        <v>4/9/2018</v>
      </c>
      <c r="E112" s="8">
        <f t="shared" si="59"/>
        <v>0.46249999999999958</v>
      </c>
      <c r="F112" s="3">
        <f t="shared" si="32"/>
        <v>2458207.9625</v>
      </c>
      <c r="G112" s="4">
        <f t="shared" si="33"/>
        <v>0.18242197125256418</v>
      </c>
      <c r="I112" s="0">
        <f t="shared" si="34"/>
        <v>7.7978690882600858</v>
      </c>
      <c r="J112" s="0">
        <f t="shared" si="35"/>
        <v>6924.546822007198</v>
      </c>
      <c r="K112" s="0">
        <f t="shared" si="36"/>
        <v>0.016700961311300288</v>
      </c>
      <c r="L112" s="0">
        <f t="shared" si="37"/>
        <v>1.9085636412213143</v>
      </c>
      <c r="M112" s="0">
        <f t="shared" si="38"/>
        <v>9.7064327294814</v>
      </c>
      <c r="N112" s="0">
        <f t="shared" si="39"/>
        <v>6926.455385648419</v>
      </c>
      <c r="O112" s="0">
        <f t="shared" si="40"/>
        <v>0.99869089809608191</v>
      </c>
      <c r="P112" s="0">
        <f t="shared" si="41"/>
        <v>9.6972023055152139</v>
      </c>
      <c r="Q112" s="0">
        <f t="shared" si="42"/>
        <v>23.436918862996645</v>
      </c>
      <c r="R112" s="0">
        <f t="shared" si="43"/>
        <v>23.435198890975421</v>
      </c>
      <c r="S112" s="0">
        <f t="shared" si="30"/>
        <v>8.91068158426762</v>
      </c>
      <c r="T112" s="0">
        <f t="shared" si="44"/>
        <v>3.8411807537862921</v>
      </c>
      <c r="U112" s="0">
        <f t="shared" si="45"/>
        <v>0.043019076680294373</v>
      </c>
      <c r="V112" s="0">
        <f t="shared" si="46"/>
        <v>-4.4633037876349491</v>
      </c>
      <c r="W112" s="0">
        <f t="shared" si="47"/>
        <v>94.323270193898878</v>
      </c>
      <c r="X112" s="8">
        <f t="shared" si="48"/>
        <v>10.733696823185857</v>
      </c>
      <c r="Y112" s="8">
        <f t="shared" si="49"/>
        <v>10.471687739313916</v>
      </c>
      <c r="Z112" s="8">
        <f t="shared" si="50"/>
        <v>10.995705907057799</v>
      </c>
      <c r="AA112" s="9">
        <f t="shared" si="51"/>
        <v>754.586161551191</v>
      </c>
      <c r="AB112" s="0">
        <f t="shared" si="52"/>
        <v>329.47657461236486</v>
      </c>
      <c r="AC112" s="0">
        <f t="shared" si="53"/>
        <v>-97.630856346908786</v>
      </c>
      <c r="AD112" s="0">
        <f t="shared" si="54"/>
        <v>93.348459172981109</v>
      </c>
      <c r="AE112" s="0">
        <f t="shared" si="55"/>
        <v>-3.3484591729811086</v>
      </c>
      <c r="AF112" s="0">
        <f t="shared" si="56"/>
        <v>0.098618549305047321</v>
      </c>
      <c r="AG112" s="0">
        <f t="shared" si="57"/>
        <v>-3.2498406236760613</v>
      </c>
      <c r="AH112" s="0">
        <f t="shared" si="58"/>
        <v>82.141533065934254</v>
      </c>
    </row>
    <row r="113">
      <c r="D113" s="2" t="str">
        <f t="shared" si="31"/>
        <v>4/9/2018</v>
      </c>
      <c r="E113" s="8">
        <f t="shared" si="59"/>
        <v>0.46666666666666623</v>
      </c>
      <c r="F113" s="3">
        <f t="shared" si="32"/>
        <v>2458207.9666666668</v>
      </c>
      <c r="G113" s="4">
        <f t="shared" si="33"/>
        <v>0.18242208532968626</v>
      </c>
      <c r="I113" s="0">
        <f t="shared" si="34"/>
        <v>7.8019759524877372</v>
      </c>
      <c r="J113" s="0">
        <f t="shared" si="35"/>
        <v>6924.5509286752467</v>
      </c>
      <c r="K113" s="0">
        <f t="shared" si="36"/>
        <v>0.016700961306499555</v>
      </c>
      <c r="L113" s="0">
        <f t="shared" si="37"/>
        <v>1.908573841794682</v>
      </c>
      <c r="M113" s="0">
        <f t="shared" si="38"/>
        <v>9.71054979428242</v>
      </c>
      <c r="N113" s="0">
        <f t="shared" si="39"/>
        <v>6926.4595025170411</v>
      </c>
      <c r="O113" s="0">
        <f t="shared" si="40"/>
        <v>0.99869209301591921</v>
      </c>
      <c r="P113" s="0">
        <f t="shared" si="41"/>
        <v>9.7013193579490373</v>
      </c>
      <c r="Q113" s="0">
        <f t="shared" si="42"/>
        <v>23.436918861513163</v>
      </c>
      <c r="R113" s="0">
        <f t="shared" si="43"/>
        <v>23.435198896793757</v>
      </c>
      <c r="S113" s="0">
        <f t="shared" si="30"/>
        <v>8.91447605859984</v>
      </c>
      <c r="T113" s="0">
        <f t="shared" si="44"/>
        <v>3.8427983841397011</v>
      </c>
      <c r="U113" s="0">
        <f t="shared" si="45"/>
        <v>0.043019076702262814</v>
      </c>
      <c r="V113" s="0">
        <f t="shared" si="46"/>
        <v>-4.46205630134495</v>
      </c>
      <c r="W113" s="0">
        <f t="shared" si="47"/>
        <v>94.324640147424816</v>
      </c>
      <c r="X113" s="8">
        <f t="shared" si="48"/>
        <v>10.733695956875934</v>
      </c>
      <c r="Y113" s="8">
        <f t="shared" si="49"/>
        <v>10.471683067577532</v>
      </c>
      <c r="Z113" s="8">
        <f t="shared" si="50"/>
        <v>10.995708846174336</v>
      </c>
      <c r="AA113" s="9">
        <f t="shared" si="51"/>
        <v>754.59712117939853</v>
      </c>
      <c r="AB113" s="0">
        <f t="shared" si="52"/>
        <v>335.47782209865363</v>
      </c>
      <c r="AC113" s="0">
        <f t="shared" si="53"/>
        <v>-96.130544475336592</v>
      </c>
      <c r="AD113" s="0">
        <f t="shared" si="54"/>
        <v>92.207797933331278</v>
      </c>
      <c r="AE113" s="0">
        <f t="shared" si="55"/>
        <v>-2.2077979333312783</v>
      </c>
      <c r="AF113" s="0">
        <f t="shared" si="56"/>
        <v>0.14966632646009337</v>
      </c>
      <c r="AG113" s="0">
        <f t="shared" si="57"/>
        <v>-2.0581316068711848</v>
      </c>
      <c r="AH113" s="0">
        <f t="shared" si="58"/>
        <v>83.112083358280813</v>
      </c>
    </row>
    <row r="114">
      <c r="D114" s="2" t="str">
        <f t="shared" si="31"/>
        <v>4/9/2018</v>
      </c>
      <c r="E114" s="8">
        <f t="shared" si="59"/>
        <v>0.47083333333333288</v>
      </c>
      <c r="F114" s="3">
        <f t="shared" si="32"/>
        <v>2458207.9708333332</v>
      </c>
      <c r="G114" s="4">
        <f t="shared" si="33"/>
        <v>0.1824221994067956</v>
      </c>
      <c r="I114" s="0">
        <f t="shared" si="34"/>
        <v>7.8060828162570033</v>
      </c>
      <c r="J114" s="0">
        <f t="shared" si="35"/>
        <v>6924.5550353428362</v>
      </c>
      <c r="K114" s="0">
        <f t="shared" si="36"/>
        <v>0.016700961301698822</v>
      </c>
      <c r="L114" s="0">
        <f t="shared" si="37"/>
        <v>1.9085840325152095</v>
      </c>
      <c r="M114" s="0">
        <f t="shared" si="38"/>
        <v>9.7146668487722128</v>
      </c>
      <c r="N114" s="0">
        <f t="shared" si="39"/>
        <v>6926.4636193753513</v>
      </c>
      <c r="O114" s="0">
        <f t="shared" si="40"/>
        <v>0.998693287940934</v>
      </c>
      <c r="P114" s="0">
        <f t="shared" si="41"/>
        <v>9.7054364000716848</v>
      </c>
      <c r="Q114" s="0">
        <f t="shared" si="42"/>
        <v>23.436918860029685</v>
      </c>
      <c r="R114" s="0">
        <f t="shared" si="43"/>
        <v>23.435198902612125</v>
      </c>
      <c r="S114" s="0">
        <f t="shared" si="30"/>
        <v>8.9182705378201579</v>
      </c>
      <c r="T114" s="0">
        <f t="shared" si="44"/>
        <v>3.84441599363891</v>
      </c>
      <c r="U114" s="0">
        <f t="shared" si="45"/>
        <v>0.043019076724231352</v>
      </c>
      <c r="V114" s="0">
        <f t="shared" si="46"/>
        <v>-4.460808837770041</v>
      </c>
      <c r="W114" s="0">
        <f t="shared" si="47"/>
        <v>94.326010091833837</v>
      </c>
      <c r="X114" s="8">
        <f t="shared" si="48"/>
        <v>10.733695090581785</v>
      </c>
      <c r="Y114" s="8">
        <f t="shared" si="49"/>
        <v>10.471678395882247</v>
      </c>
      <c r="Z114" s="8">
        <f t="shared" si="50"/>
        <v>10.995711785281323</v>
      </c>
      <c r="AA114" s="9">
        <f t="shared" si="51"/>
        <v>754.60808073467069</v>
      </c>
      <c r="AB114" s="0">
        <f t="shared" si="52"/>
        <v>341.47906956222869</v>
      </c>
      <c r="AC114" s="0">
        <f t="shared" si="53"/>
        <v>-94.630232609442828</v>
      </c>
      <c r="AD114" s="0">
        <f t="shared" si="54"/>
        <v>91.0648093613145</v>
      </c>
      <c r="AE114" s="0">
        <f t="shared" si="55"/>
        <v>-1.0648093613145022</v>
      </c>
      <c r="AF114" s="0">
        <f t="shared" si="56"/>
        <v>0.31043921881429076</v>
      </c>
      <c r="AG114" s="0">
        <f t="shared" si="57"/>
        <v>-0.75437014250021139</v>
      </c>
      <c r="AH114" s="0">
        <f t="shared" si="58"/>
        <v>84.079137645077822</v>
      </c>
    </row>
    <row r="115">
      <c r="D115" s="2" t="str">
        <f t="shared" si="31"/>
        <v>4/9/2018</v>
      </c>
      <c r="E115" s="8">
        <f t="shared" si="59"/>
        <v>0.47499999999999953</v>
      </c>
      <c r="F115" s="3">
        <f t="shared" si="32"/>
        <v>2458207.975</v>
      </c>
      <c r="G115" s="4">
        <f t="shared" si="33"/>
        <v>0.18242231348391769</v>
      </c>
      <c r="I115" s="0">
        <f t="shared" si="34"/>
        <v>7.8101896804846547</v>
      </c>
      <c r="J115" s="0">
        <f t="shared" si="35"/>
        <v>6924.5591420108849</v>
      </c>
      <c r="K115" s="0">
        <f t="shared" si="36"/>
        <v>0.01670096129689809</v>
      </c>
      <c r="L115" s="0">
        <f t="shared" si="37"/>
        <v>1.9085942133851652</v>
      </c>
      <c r="M115" s="0">
        <f t="shared" si="38"/>
        <v>9.71878389386982</v>
      </c>
      <c r="N115" s="0">
        <f t="shared" si="39"/>
        <v>6926.46773622427</v>
      </c>
      <c r="O115" s="0">
        <f t="shared" si="40"/>
        <v>0.99869448287138807</v>
      </c>
      <c r="P115" s="0">
        <f t="shared" si="41"/>
        <v>9.7095534328021991</v>
      </c>
      <c r="Q115" s="0">
        <f t="shared" si="42"/>
        <v>23.436918858546207</v>
      </c>
      <c r="R115" s="0">
        <f t="shared" si="43"/>
        <v>23.435198908430515</v>
      </c>
      <c r="S115" s="0">
        <f t="shared" si="30"/>
        <v>8.9220650227814886</v>
      </c>
      <c r="T115" s="0">
        <f t="shared" si="44"/>
        <v>3.8460335826379786</v>
      </c>
      <c r="U115" s="0">
        <f t="shared" si="45"/>
        <v>0.043019076746199987</v>
      </c>
      <c r="V115" s="0">
        <f t="shared" si="46"/>
        <v>-4.4595613966547969</v>
      </c>
      <c r="W115" s="0">
        <f t="shared" si="47"/>
        <v>94.3273800274285</v>
      </c>
      <c r="X115" s="8">
        <f t="shared" si="48"/>
        <v>10.733694224303234</v>
      </c>
      <c r="Y115" s="8">
        <f t="shared" si="49"/>
        <v>10.471673724227044</v>
      </c>
      <c r="Z115" s="8">
        <f t="shared" si="50"/>
        <v>10.995714724379424</v>
      </c>
      <c r="AA115" s="9">
        <f t="shared" si="51"/>
        <v>754.619040219428</v>
      </c>
      <c r="AB115" s="0">
        <f t="shared" si="52"/>
        <v>347.48031700334468</v>
      </c>
      <c r="AC115" s="0">
        <f t="shared" si="53"/>
        <v>-93.12992074916383</v>
      </c>
      <c r="AD115" s="0">
        <f t="shared" si="54"/>
        <v>89.919825418476833</v>
      </c>
      <c r="AE115" s="0">
        <f t="shared" si="55"/>
        <v>0.080174581523166921</v>
      </c>
      <c r="AF115" s="0">
        <f t="shared" si="56"/>
        <v>0.47058656144868283</v>
      </c>
      <c r="AG115" s="0">
        <f t="shared" si="57"/>
        <v>0.55076114297184975</v>
      </c>
      <c r="AH115" s="0">
        <f t="shared" si="58"/>
        <v>85.043464405724933</v>
      </c>
    </row>
    <row r="116">
      <c r="D116" s="2" t="str">
        <f t="shared" si="31"/>
        <v>4/9/2018</v>
      </c>
      <c r="E116" s="8">
        <f t="shared" si="59"/>
        <v>0.47916666666666619</v>
      </c>
      <c r="F116" s="3">
        <f t="shared" si="32"/>
        <v>2458207.9791666665</v>
      </c>
      <c r="G116" s="4">
        <f t="shared" si="33"/>
        <v>0.182422427561027</v>
      </c>
      <c r="I116" s="0">
        <f t="shared" si="34"/>
        <v>7.8142965442521017</v>
      </c>
      <c r="J116" s="0">
        <f t="shared" si="35"/>
        <v>6924.5632486784743</v>
      </c>
      <c r="K116" s="0">
        <f t="shared" si="36"/>
        <v>0.016700961292097357</v>
      </c>
      <c r="L116" s="0">
        <f t="shared" si="37"/>
        <v>1.9086043844022644</v>
      </c>
      <c r="M116" s="0">
        <f t="shared" si="38"/>
        <v>9.7229009286543668</v>
      </c>
      <c r="N116" s="0">
        <f t="shared" si="39"/>
        <v>6926.471853062877</v>
      </c>
      <c r="O116" s="0">
        <f t="shared" si="40"/>
        <v>0.99869567780700763</v>
      </c>
      <c r="P116" s="0">
        <f t="shared" si="41"/>
        <v>9.7136704552197077</v>
      </c>
      <c r="Q116" s="0">
        <f t="shared" si="42"/>
        <v>23.436918857062729</v>
      </c>
      <c r="R116" s="0">
        <f t="shared" si="43"/>
        <v>23.435198914248932</v>
      </c>
      <c r="S116" s="0">
        <f t="shared" si="30"/>
        <v>8.9258595126409741</v>
      </c>
      <c r="T116" s="0">
        <f t="shared" si="44"/>
        <v>3.8476511507680535</v>
      </c>
      <c r="U116" s="0">
        <f t="shared" si="45"/>
        <v>0.043019076768168713</v>
      </c>
      <c r="V116" s="0">
        <f t="shared" si="46"/>
        <v>-4.4583139783012831</v>
      </c>
      <c r="W116" s="0">
        <f t="shared" si="47"/>
        <v>94.328749953899134</v>
      </c>
      <c r="X116" s="8">
        <f t="shared" si="48"/>
        <v>10.733693358040487</v>
      </c>
      <c r="Y116" s="8">
        <f t="shared" si="49"/>
        <v>10.47166905261299</v>
      </c>
      <c r="Z116" s="8">
        <f t="shared" si="50"/>
        <v>10.995717663467984</v>
      </c>
      <c r="AA116" s="9">
        <f t="shared" si="51"/>
        <v>754.62999963119307</v>
      </c>
      <c r="AB116" s="0">
        <f t="shared" si="52"/>
        <v>353.48156442169784</v>
      </c>
      <c r="AC116" s="0">
        <f t="shared" si="53"/>
        <v>-91.62960889457554</v>
      </c>
      <c r="AD116" s="0">
        <f t="shared" si="54"/>
        <v>88.773174294537171</v>
      </c>
      <c r="AE116" s="0">
        <f t="shared" si="55"/>
        <v>1.2268257054628293</v>
      </c>
      <c r="AF116" s="0">
        <f t="shared" si="56"/>
        <v>0.34246676341493604</v>
      </c>
      <c r="AG116" s="0">
        <f t="shared" si="57"/>
        <v>1.5692924688777654</v>
      </c>
      <c r="AH116" s="0">
        <f t="shared" si="58"/>
        <v>86.005830654800548</v>
      </c>
    </row>
    <row r="117">
      <c r="D117" s="2" t="str">
        <f t="shared" si="31"/>
        <v>4/9/2018</v>
      </c>
      <c r="E117" s="8">
        <f t="shared" si="59"/>
        <v>0.48333333333333284</v>
      </c>
      <c r="F117" s="3">
        <f t="shared" si="32"/>
        <v>2458207.9833333334</v>
      </c>
      <c r="G117" s="4">
        <f t="shared" si="33"/>
        <v>0.18242254163814908</v>
      </c>
      <c r="I117" s="0">
        <f t="shared" si="34"/>
        <v>7.8184034084797531</v>
      </c>
      <c r="J117" s="0">
        <f t="shared" si="35"/>
        <v>6924.5673553465213</v>
      </c>
      <c r="K117" s="0">
        <f t="shared" si="36"/>
        <v>0.016700961287296624</v>
      </c>
      <c r="L117" s="0">
        <f t="shared" si="37"/>
        <v>1.9086145455687673</v>
      </c>
      <c r="M117" s="0">
        <f t="shared" si="38"/>
        <v>9.72701795404852</v>
      </c>
      <c r="N117" s="0">
        <f t="shared" si="39"/>
        <v>6926.47596989209</v>
      </c>
      <c r="O117" s="0">
        <f t="shared" si="40"/>
        <v>0.99869687274805308</v>
      </c>
      <c r="P117" s="0">
        <f t="shared" si="41"/>
        <v>9.7177874682468719</v>
      </c>
      <c r="Q117" s="0">
        <f t="shared" si="42"/>
        <v>23.43691885557925</v>
      </c>
      <c r="R117" s="0">
        <f t="shared" si="43"/>
        <v>23.435198920067375</v>
      </c>
      <c r="S117" s="0">
        <f t="shared" si="30"/>
        <v>8.9296540082548752</v>
      </c>
      <c r="T117" s="0">
        <f t="shared" si="44"/>
        <v>3.8492686983846096</v>
      </c>
      <c r="U117" s="0">
        <f t="shared" si="45"/>
        <v>0.043019076790137549</v>
      </c>
      <c r="V117" s="0">
        <f t="shared" si="46"/>
        <v>-4.4570665824529314</v>
      </c>
      <c r="W117" s="0">
        <f t="shared" si="47"/>
        <v>94.330119871549542</v>
      </c>
      <c r="X117" s="8">
        <f t="shared" si="48"/>
        <v>10.73369249179337</v>
      </c>
      <c r="Y117" s="8">
        <f t="shared" si="49"/>
        <v>10.471664381039066</v>
      </c>
      <c r="Z117" s="8">
        <f t="shared" si="50"/>
        <v>10.995720602547674</v>
      </c>
      <c r="AA117" s="9">
        <f t="shared" si="51"/>
        <v>754.64095897239633</v>
      </c>
      <c r="AB117" s="0">
        <f t="shared" si="52"/>
        <v>359.48281181754646</v>
      </c>
      <c r="AC117" s="0">
        <f t="shared" si="53"/>
        <v>-90.129297045613384</v>
      </c>
      <c r="AD117" s="0">
        <f t="shared" si="54"/>
        <v>87.625181345080691</v>
      </c>
      <c r="AE117" s="0">
        <f t="shared" si="55"/>
        <v>2.3748186549193093</v>
      </c>
      <c r="AF117" s="0">
        <f t="shared" si="56"/>
        <v>0.26078707620361374</v>
      </c>
      <c r="AG117" s="0">
        <f t="shared" si="57"/>
        <v>2.6356057311229231</v>
      </c>
      <c r="AH117" s="0">
        <f t="shared" si="58"/>
        <v>86.967003473265493</v>
      </c>
    </row>
    <row r="118">
      <c r="D118" s="2" t="str">
        <f t="shared" si="31"/>
        <v>4/9/2018</v>
      </c>
      <c r="E118" s="8">
        <f t="shared" si="59"/>
        <v>0.48749999999999949</v>
      </c>
      <c r="F118" s="3">
        <f t="shared" si="32"/>
        <v>2458207.9875</v>
      </c>
      <c r="G118" s="4">
        <f t="shared" si="33"/>
        <v>0.18242265571525842</v>
      </c>
      <c r="I118" s="0">
        <f t="shared" si="34"/>
        <v>7.8225102722490192</v>
      </c>
      <c r="J118" s="0">
        <f t="shared" si="35"/>
        <v>6924.5714620141116</v>
      </c>
      <c r="K118" s="0">
        <f t="shared" si="36"/>
        <v>0.016700961282495892</v>
      </c>
      <c r="L118" s="0">
        <f t="shared" si="37"/>
        <v>1.9086246968824077</v>
      </c>
      <c r="M118" s="0">
        <f t="shared" si="38"/>
        <v>9.7311349691314266</v>
      </c>
      <c r="N118" s="0">
        <f t="shared" si="39"/>
        <v>6926.4800867109943</v>
      </c>
      <c r="O118" s="0">
        <f t="shared" si="40"/>
        <v>0.99869806769425284</v>
      </c>
      <c r="P118" s="0">
        <f t="shared" si="41"/>
        <v>9.7219044709628442</v>
      </c>
      <c r="Q118" s="0">
        <f t="shared" si="42"/>
        <v>23.436918854095769</v>
      </c>
      <c r="R118" s="0">
        <f t="shared" si="43"/>
        <v>23.435198925885835</v>
      </c>
      <c r="S118" s="0">
        <f t="shared" si="30"/>
        <v>8.9334485087803639</v>
      </c>
      <c r="T118" s="0">
        <f t="shared" si="44"/>
        <v>3.8508862251188156</v>
      </c>
      <c r="U118" s="0">
        <f t="shared" si="45"/>
        <v>0.043019076812106448</v>
      </c>
      <c r="V118" s="0">
        <f t="shared" si="46"/>
        <v>-4.4558192094118478</v>
      </c>
      <c r="W118" s="0">
        <f t="shared" si="47"/>
        <v>94.331489780070058</v>
      </c>
      <c r="X118" s="8">
        <f t="shared" si="48"/>
        <v>10.733691625562091</v>
      </c>
      <c r="Y118" s="8">
        <f t="shared" si="49"/>
        <v>10.471659709506341</v>
      </c>
      <c r="Z118" s="8">
        <f t="shared" si="50"/>
        <v>10.995723541617842</v>
      </c>
      <c r="AA118" s="9">
        <f t="shared" si="51"/>
        <v>754.65191824056046</v>
      </c>
      <c r="AB118" s="0">
        <f t="shared" si="52"/>
        <v>365.48405919058678</v>
      </c>
      <c r="AC118" s="0">
        <f t="shared" si="53"/>
        <v>-88.6289852023533</v>
      </c>
      <c r="AD118" s="0">
        <f t="shared" si="54"/>
        <v>86.476170029247626</v>
      </c>
      <c r="AE118" s="0">
        <f t="shared" si="55"/>
        <v>3.5238299707523737</v>
      </c>
      <c r="AF118" s="0">
        <f t="shared" si="56"/>
        <v>0.20635822374358539</v>
      </c>
      <c r="AG118" s="0">
        <f t="shared" si="57"/>
        <v>3.730188194495959</v>
      </c>
      <c r="AH118" s="0">
        <f t="shared" si="58"/>
        <v>87.927751577767708</v>
      </c>
    </row>
    <row r="119">
      <c r="D119" s="2" t="str">
        <f t="shared" si="31"/>
        <v>4/9/2018</v>
      </c>
      <c r="E119" s="8">
        <f t="shared" si="59"/>
        <v>0.49166666666666614</v>
      </c>
      <c r="F119" s="3">
        <f t="shared" si="32"/>
        <v>2458207.9916666667</v>
      </c>
      <c r="G119" s="4">
        <f t="shared" si="33"/>
        <v>0.18242276979238051</v>
      </c>
      <c r="I119" s="0">
        <f t="shared" si="34"/>
        <v>7.8266171364766706</v>
      </c>
      <c r="J119" s="0">
        <f t="shared" si="35"/>
        <v>6924.5755686821594</v>
      </c>
      <c r="K119" s="0">
        <f t="shared" si="36"/>
        <v>0.016700961277695155</v>
      </c>
      <c r="L119" s="0">
        <f t="shared" si="37"/>
        <v>1.9086348383454355</v>
      </c>
      <c r="M119" s="0">
        <f t="shared" si="38"/>
        <v>9.7352519748221056</v>
      </c>
      <c r="N119" s="0">
        <f t="shared" si="39"/>
        <v>6926.4842035205047</v>
      </c>
      <c r="O119" s="0">
        <f t="shared" si="40"/>
        <v>0.99869926264586584</v>
      </c>
      <c r="P119" s="0">
        <f t="shared" si="41"/>
        <v>9.72602146428664</v>
      </c>
      <c r="Q119" s="0">
        <f t="shared" si="42"/>
        <v>23.43691885261229</v>
      </c>
      <c r="R119" s="0">
        <f t="shared" si="43"/>
        <v>23.435198931704331</v>
      </c>
      <c r="S119" s="0">
        <f t="shared" si="30"/>
        <v>8.937243015070333</v>
      </c>
      <c r="T119" s="0">
        <f t="shared" si="44"/>
        <v>3.8525037313247048</v>
      </c>
      <c r="U119" s="0">
        <f t="shared" si="45"/>
        <v>0.043019076834075472</v>
      </c>
      <c r="V119" s="0">
        <f t="shared" si="46"/>
        <v>-4.45457185892259</v>
      </c>
      <c r="W119" s="0">
        <f t="shared" si="47"/>
        <v>94.332859679763246</v>
      </c>
      <c r="X119" s="8">
        <f t="shared" si="48"/>
        <v>10.733690759346475</v>
      </c>
      <c r="Y119" s="8">
        <f t="shared" si="49"/>
        <v>10.471655038013798</v>
      </c>
      <c r="Z119" s="8">
        <f t="shared" si="50"/>
        <v>10.995726480679151</v>
      </c>
      <c r="AA119" s="9">
        <f t="shared" si="51"/>
        <v>754.662877438106</v>
      </c>
      <c r="AB119" s="0">
        <f t="shared" si="52"/>
        <v>371.48530654107708</v>
      </c>
      <c r="AC119" s="0">
        <f t="shared" si="53"/>
        <v>-87.12867336473073</v>
      </c>
      <c r="AD119" s="0">
        <f t="shared" si="54"/>
        <v>85.326462846519</v>
      </c>
      <c r="AE119" s="0">
        <f t="shared" si="55"/>
        <v>4.6735371534810071</v>
      </c>
      <c r="AF119" s="0">
        <f t="shared" si="56"/>
        <v>0.16812095773862906</v>
      </c>
      <c r="AG119" s="0">
        <f t="shared" si="57"/>
        <v>4.841658111219636</v>
      </c>
      <c r="AH119" s="0">
        <f t="shared" si="58"/>
        <v>88.888846923931851</v>
      </c>
    </row>
    <row r="120">
      <c r="D120" s="2" t="str">
        <f t="shared" si="31"/>
        <v>4/9/2018</v>
      </c>
      <c r="E120" s="8">
        <f t="shared" si="59"/>
        <v>0.49583333333333279</v>
      </c>
      <c r="F120" s="3">
        <f t="shared" si="32"/>
        <v>2458207.9958333331</v>
      </c>
      <c r="G120" s="4">
        <f t="shared" si="33"/>
        <v>0.18242288386948982</v>
      </c>
      <c r="I120" s="0">
        <f t="shared" si="34"/>
        <v>7.8307240002450271</v>
      </c>
      <c r="J120" s="0">
        <f t="shared" si="35"/>
        <v>6924.5796753497489</v>
      </c>
      <c r="K120" s="0">
        <f t="shared" si="36"/>
        <v>0.016700961272894423</v>
      </c>
      <c r="L120" s="0">
        <f t="shared" si="37"/>
        <v>1.9086449699555781</v>
      </c>
      <c r="M120" s="0">
        <f t="shared" si="38"/>
        <v>9.739368970200605</v>
      </c>
      <c r="N120" s="0">
        <f t="shared" si="39"/>
        <v>6926.4883203197041</v>
      </c>
      <c r="O120" s="0">
        <f t="shared" si="40"/>
        <v>0.99870045760261994</v>
      </c>
      <c r="P120" s="0">
        <f t="shared" si="41"/>
        <v>9.73013844729831</v>
      </c>
      <c r="Q120" s="0">
        <f t="shared" si="42"/>
        <v>23.436918851128812</v>
      </c>
      <c r="R120" s="0">
        <f t="shared" si="43"/>
        <v>23.435198937522848</v>
      </c>
      <c r="S120" s="0">
        <f t="shared" si="30"/>
        <v>8.9410375262827788</v>
      </c>
      <c r="T120" s="0">
        <f t="shared" si="44"/>
        <v>3.8541212166338066</v>
      </c>
      <c r="U120" s="0">
        <f t="shared" si="45"/>
        <v>0.043019076856044579</v>
      </c>
      <c r="V120" s="0">
        <f t="shared" si="46"/>
        <v>-4.4533245312869312</v>
      </c>
      <c r="W120" s="0">
        <f t="shared" si="47"/>
        <v>94.334229570319735</v>
      </c>
      <c r="X120" s="8">
        <f t="shared" si="48"/>
        <v>10.733689893146726</v>
      </c>
      <c r="Y120" s="8">
        <f t="shared" si="49"/>
        <v>10.471650366562505</v>
      </c>
      <c r="Z120" s="8">
        <f t="shared" si="50"/>
        <v>10.995729419730948</v>
      </c>
      <c r="AA120" s="9">
        <f t="shared" si="51"/>
        <v>754.67383656255788</v>
      </c>
      <c r="AB120" s="0">
        <f t="shared" si="52"/>
        <v>377.48655386871178</v>
      </c>
      <c r="AC120" s="0">
        <f t="shared" si="53"/>
        <v>-85.628361532822055</v>
      </c>
      <c r="AD120" s="0">
        <f t="shared" si="54"/>
        <v>84.176382280993934</v>
      </c>
      <c r="AE120" s="0">
        <f t="shared" si="55"/>
        <v>5.8236177190060658</v>
      </c>
      <c r="AF120" s="0">
        <f t="shared" si="56"/>
        <v>0.14207323942691949</v>
      </c>
      <c r="AG120" s="0">
        <f t="shared" si="57"/>
        <v>5.9656909584329849</v>
      </c>
      <c r="AH120" s="0">
        <f t="shared" si="58"/>
        <v>89.851066347362973</v>
      </c>
    </row>
    <row r="121">
      <c r="D121" s="2" t="str">
        <f t="shared" si="31"/>
        <v>4/9/2018</v>
      </c>
      <c r="E121" s="8">
        <f t="shared" si="59"/>
        <v>0.49999999999999944</v>
      </c>
      <c r="F121" s="3">
        <f t="shared" si="32"/>
        <v>2458208</v>
      </c>
      <c r="G121" s="4">
        <f t="shared" si="33"/>
        <v>0.1824229979466119</v>
      </c>
      <c r="I121" s="0">
        <f t="shared" si="34"/>
        <v>7.834830864471769</v>
      </c>
      <c r="J121" s="0">
        <f t="shared" si="35"/>
        <v>6924.5837820177976</v>
      </c>
      <c r="K121" s="0">
        <f t="shared" si="36"/>
        <v>0.01670096126809369</v>
      </c>
      <c r="L121" s="0">
        <f t="shared" si="37"/>
        <v>1.9086550917150966</v>
      </c>
      <c r="M121" s="0">
        <f t="shared" si="38"/>
        <v>9.7434859561868663</v>
      </c>
      <c r="N121" s="0">
        <f t="shared" si="39"/>
        <v>6926.492437109513</v>
      </c>
      <c r="O121" s="0">
        <f t="shared" si="40"/>
        <v>0.99870165256477639</v>
      </c>
      <c r="P121" s="0">
        <f t="shared" si="41"/>
        <v>9.7342554209177923</v>
      </c>
      <c r="Q121" s="0">
        <f t="shared" si="42"/>
        <v>23.436918849645334</v>
      </c>
      <c r="R121" s="0">
        <f t="shared" si="43"/>
        <v>23.435198943341391</v>
      </c>
      <c r="S121" s="0">
        <f t="shared" si="30"/>
        <v>8.9448320432714556</v>
      </c>
      <c r="T121" s="0">
        <f t="shared" si="44"/>
        <v>3.8557386814005064</v>
      </c>
      <c r="U121" s="0">
        <f t="shared" si="45"/>
        <v>0.0430190768780138</v>
      </c>
      <c r="V121" s="0">
        <f t="shared" si="46"/>
        <v>-4.4520772262492008</v>
      </c>
      <c r="W121" s="0">
        <f t="shared" si="47"/>
        <v>94.33559945204243</v>
      </c>
      <c r="X121" s="8">
        <f t="shared" si="48"/>
        <v>10.733689026962672</v>
      </c>
      <c r="Y121" s="8">
        <f t="shared" si="49"/>
        <v>10.471645695151443</v>
      </c>
      <c r="Z121" s="8">
        <f t="shared" si="50"/>
        <v>10.995732358773902</v>
      </c>
      <c r="AA121" s="9">
        <f t="shared" si="51"/>
        <v>754.68479561633944</v>
      </c>
      <c r="AB121" s="0">
        <f t="shared" si="52"/>
        <v>383.48780117374918</v>
      </c>
      <c r="AC121" s="0">
        <f t="shared" si="53"/>
        <v>-84.1280497065627</v>
      </c>
      <c r="AD121" s="0">
        <f t="shared" si="54"/>
        <v>83.026251752525923</v>
      </c>
      <c r="AE121" s="0">
        <f t="shared" si="55"/>
        <v>6.9737482474740773</v>
      </c>
      <c r="AF121" s="0">
        <f t="shared" si="56"/>
        <v>0.12218834689476851</v>
      </c>
      <c r="AG121" s="0">
        <f t="shared" si="57"/>
        <v>7.0959365943688457</v>
      </c>
      <c r="AH121" s="0">
        <f t="shared" si="58"/>
        <v>90.815193238947131</v>
      </c>
    </row>
    <row r="122">
      <c r="D122" s="2" t="str">
        <f t="shared" si="31"/>
        <v>4/9/2018</v>
      </c>
      <c r="E122" s="8">
        <f t="shared" si="59"/>
        <v>0.5041666666666661</v>
      </c>
      <c r="F122" s="3">
        <f t="shared" si="32"/>
        <v>2458208.0041666669</v>
      </c>
      <c r="G122" s="4">
        <f t="shared" si="33"/>
        <v>0.18242311202373399</v>
      </c>
      <c r="I122" s="0">
        <f t="shared" si="34"/>
        <v>7.83893772869942</v>
      </c>
      <c r="J122" s="0">
        <f t="shared" si="35"/>
        <v>6924.5878886858454</v>
      </c>
      <c r="K122" s="0">
        <f t="shared" si="36"/>
        <v>0.016700961263292957</v>
      </c>
      <c r="L122" s="0">
        <f t="shared" si="37"/>
        <v>1.9086652036228444</v>
      </c>
      <c r="M122" s="0">
        <f t="shared" si="38"/>
        <v>9.7476029323222644</v>
      </c>
      <c r="N122" s="0">
        <f t="shared" si="39"/>
        <v>6926.4965538894685</v>
      </c>
      <c r="O122" s="0">
        <f t="shared" si="40"/>
        <v>0.99870284753219418</v>
      </c>
      <c r="P122" s="0">
        <f t="shared" si="41"/>
        <v>9.7383723846864658</v>
      </c>
      <c r="Q122" s="0">
        <f t="shared" si="42"/>
        <v>23.436918848161856</v>
      </c>
      <c r="R122" s="0">
        <f t="shared" si="43"/>
        <v>23.435198949159961</v>
      </c>
      <c r="S122" s="0">
        <f t="shared" si="30"/>
        <v>8.9486265656195414</v>
      </c>
      <c r="T122" s="0">
        <f t="shared" si="44"/>
        <v>3.8573561254375845</v>
      </c>
      <c r="U122" s="0">
        <f t="shared" si="45"/>
        <v>0.043019076899983112</v>
      </c>
      <c r="V122" s="0">
        <f t="shared" si="46"/>
        <v>-4.4508299439713559</v>
      </c>
      <c r="W122" s="0">
        <f t="shared" si="47"/>
        <v>94.336969324775438</v>
      </c>
      <c r="X122" s="8">
        <f t="shared" si="48"/>
        <v>10.733688160794424</v>
      </c>
      <c r="Y122" s="8">
        <f t="shared" si="49"/>
        <v>10.471641023781158</v>
      </c>
      <c r="Z122" s="8">
        <f t="shared" si="50"/>
        <v>10.995735297807689</v>
      </c>
      <c r="AA122" s="9">
        <f t="shared" si="51"/>
        <v>754.69575459820351</v>
      </c>
      <c r="AB122" s="0">
        <f t="shared" si="52"/>
        <v>389.48904845602738</v>
      </c>
      <c r="AC122" s="0">
        <f t="shared" si="53"/>
        <v>-82.627737885993156</v>
      </c>
      <c r="AD122" s="0">
        <f t="shared" si="54"/>
        <v>81.876396583214458</v>
      </c>
      <c r="AE122" s="0">
        <f t="shared" si="55"/>
        <v>8.1236034167855422</v>
      </c>
      <c r="AF122" s="0">
        <f t="shared" si="56"/>
        <v>0.1067812746834077</v>
      </c>
      <c r="AG122" s="0">
        <f t="shared" si="57"/>
        <v>8.23038469146895</v>
      </c>
      <c r="AH122" s="0">
        <f t="shared" si="58"/>
        <v>91.782019258514879</v>
      </c>
    </row>
    <row r="123">
      <c r="D123" s="2" t="str">
        <f t="shared" si="31"/>
        <v>4/9/2018</v>
      </c>
      <c r="E123" s="8">
        <f t="shared" si="59"/>
        <v>0.50833333333333275</v>
      </c>
      <c r="F123" s="3">
        <f t="shared" si="32"/>
        <v>2458208.0083333333</v>
      </c>
      <c r="G123" s="4">
        <f t="shared" si="33"/>
        <v>0.18242322610084333</v>
      </c>
      <c r="I123" s="0">
        <f t="shared" si="34"/>
        <v>7.8430445924686865</v>
      </c>
      <c r="J123" s="0">
        <f t="shared" si="35"/>
        <v>6924.5919953534358</v>
      </c>
      <c r="K123" s="0">
        <f t="shared" si="36"/>
        <v>0.016700961258492224</v>
      </c>
      <c r="L123" s="0">
        <f t="shared" si="37"/>
        <v>1.9086753056776913</v>
      </c>
      <c r="M123" s="0">
        <f t="shared" si="38"/>
        <v>9.7517198981463782</v>
      </c>
      <c r="N123" s="0">
        <f t="shared" si="39"/>
        <v>6926.5006706591139</v>
      </c>
      <c r="O123" s="0">
        <f t="shared" si="40"/>
        <v>0.99870404250473477</v>
      </c>
      <c r="P123" s="0">
        <f t="shared" si="41"/>
        <v>9.7424893381439066</v>
      </c>
      <c r="Q123" s="0">
        <f t="shared" si="42"/>
        <v>23.436918846678374</v>
      </c>
      <c r="R123" s="0">
        <f t="shared" si="43"/>
        <v>23.435198954978553</v>
      </c>
      <c r="S123" s="0">
        <f t="shared" si="30"/>
        <v>8.95242109290855</v>
      </c>
      <c r="T123" s="0">
        <f t="shared" si="44"/>
        <v>3.858973548557119</v>
      </c>
      <c r="U123" s="0">
        <f t="shared" si="45"/>
        <v>0.04301907692195249</v>
      </c>
      <c r="V123" s="0">
        <f t="shared" si="46"/>
        <v>-4.4495826846159421</v>
      </c>
      <c r="W123" s="0">
        <f t="shared" si="47"/>
        <v>94.338339188362355</v>
      </c>
      <c r="X123" s="8">
        <f t="shared" si="48"/>
        <v>10.733687294642094</v>
      </c>
      <c r="Y123" s="8">
        <f t="shared" si="49"/>
        <v>10.471636352452197</v>
      </c>
      <c r="Z123" s="8">
        <f t="shared" si="50"/>
        <v>10.99573823683199</v>
      </c>
      <c r="AA123" s="9">
        <f t="shared" si="51"/>
        <v>754.70671350689884</v>
      </c>
      <c r="AB123" s="0">
        <f t="shared" si="52"/>
        <v>395.49029571538267</v>
      </c>
      <c r="AC123" s="0">
        <f t="shared" si="53"/>
        <v>-81.127426071154332</v>
      </c>
      <c r="AD123" s="0">
        <f t="shared" si="54"/>
        <v>80.727144979886134</v>
      </c>
      <c r="AE123" s="0">
        <f t="shared" si="55"/>
        <v>9.272855020113866</v>
      </c>
      <c r="AF123" s="0">
        <f t="shared" si="56"/>
        <v>0.094586217503074568</v>
      </c>
      <c r="AG123" s="0">
        <f t="shared" si="57"/>
        <v>9.36744123761694</v>
      </c>
      <c r="AH123" s="0">
        <f t="shared" si="58"/>
        <v>92.752346084433384</v>
      </c>
    </row>
    <row r="124">
      <c r="D124" s="2" t="str">
        <f t="shared" si="31"/>
        <v>4/9/2018</v>
      </c>
      <c r="E124" s="8">
        <f t="shared" si="59"/>
        <v>0.5124999999999994</v>
      </c>
      <c r="F124" s="3">
        <f t="shared" si="32"/>
        <v>2458208.0125</v>
      </c>
      <c r="G124" s="4">
        <f t="shared" si="33"/>
        <v>0.18242334017796541</v>
      </c>
      <c r="I124" s="0">
        <f t="shared" si="34"/>
        <v>7.8471514566963378</v>
      </c>
      <c r="J124" s="0">
        <f t="shared" si="35"/>
        <v>6924.5961020214836</v>
      </c>
      <c r="K124" s="0">
        <f t="shared" si="36"/>
        <v>0.016700961253691492</v>
      </c>
      <c r="L124" s="0">
        <f t="shared" si="37"/>
        <v>1.9086853978818783</v>
      </c>
      <c r="M124" s="0">
        <f t="shared" si="38"/>
        <v>9.7558368545782166</v>
      </c>
      <c r="N124" s="0">
        <f t="shared" si="39"/>
        <v>6926.5047874193651</v>
      </c>
      <c r="O124" s="0">
        <f t="shared" si="40"/>
        <v>0.99870523748265838</v>
      </c>
      <c r="P124" s="0">
        <f t="shared" si="41"/>
        <v>9.7466062822091253</v>
      </c>
      <c r="Q124" s="0">
        <f t="shared" si="42"/>
        <v>23.436918845194896</v>
      </c>
      <c r="R124" s="0">
        <f t="shared" si="43"/>
        <v>23.435198960797173</v>
      </c>
      <c r="S124" s="0">
        <f t="shared" si="30"/>
        <v>8.95621562599139</v>
      </c>
      <c r="T124" s="0">
        <f t="shared" si="44"/>
        <v>3.8605909511131236</v>
      </c>
      <c r="U124" s="0">
        <f t="shared" si="45"/>
        <v>0.043019076943922</v>
      </c>
      <c r="V124" s="0">
        <f t="shared" si="46"/>
        <v>-4.4483354479275485</v>
      </c>
      <c r="W124" s="0">
        <f t="shared" si="47"/>
        <v>94.3397090431057</v>
      </c>
      <c r="X124" s="8">
        <f t="shared" si="48"/>
        <v>10.733686428505505</v>
      </c>
      <c r="Y124" s="8">
        <f t="shared" si="49"/>
        <v>10.471631681163545</v>
      </c>
      <c r="Z124" s="8">
        <f t="shared" si="50"/>
        <v>10.995741175847465</v>
      </c>
      <c r="AA124" s="9">
        <f t="shared" si="51"/>
        <v>754.7176723448456</v>
      </c>
      <c r="AB124" s="0">
        <f t="shared" si="52"/>
        <v>401.49154295207154</v>
      </c>
      <c r="AC124" s="0">
        <f t="shared" si="53"/>
        <v>-79.627114261982115</v>
      </c>
      <c r="AD124" s="0">
        <f t="shared" si="54"/>
        <v>79.578829038324116</v>
      </c>
      <c r="AE124" s="0">
        <f t="shared" si="55"/>
        <v>10.421170961675884</v>
      </c>
      <c r="AF124" s="0">
        <f t="shared" si="56"/>
        <v>0.084739176537418123</v>
      </c>
      <c r="AG124" s="0">
        <f t="shared" si="57"/>
        <v>10.505910138213302</v>
      </c>
      <c r="AH124" s="0">
        <f t="shared" si="58"/>
        <v>93.726987200638291</v>
      </c>
    </row>
    <row r="125">
      <c r="D125" s="2" t="str">
        <f t="shared" si="31"/>
        <v>4/9/2018</v>
      </c>
      <c r="E125" s="8">
        <f t="shared" si="59"/>
        <v>0.516666666666666</v>
      </c>
      <c r="F125" s="3">
        <f t="shared" si="32"/>
        <v>2458208.0166666666</v>
      </c>
      <c r="G125" s="4">
        <f t="shared" si="33"/>
        <v>0.18242345425507472</v>
      </c>
      <c r="I125" s="0">
        <f t="shared" si="34"/>
        <v>7.8512583204637849</v>
      </c>
      <c r="J125" s="0">
        <f t="shared" si="35"/>
        <v>6924.6002086890721</v>
      </c>
      <c r="K125" s="0">
        <f t="shared" si="36"/>
        <v>0.016700961248890759</v>
      </c>
      <c r="L125" s="0">
        <f t="shared" si="37"/>
        <v>1.9086954802331486</v>
      </c>
      <c r="M125" s="0">
        <f t="shared" si="38"/>
        <v>9.759953800696934</v>
      </c>
      <c r="N125" s="0">
        <f t="shared" si="39"/>
        <v>6926.5089041693054</v>
      </c>
      <c r="O125" s="0">
        <f t="shared" si="40"/>
        <v>0.998706432465692</v>
      </c>
      <c r="P125" s="0">
        <f t="shared" si="41"/>
        <v>9.7507232159612744</v>
      </c>
      <c r="Q125" s="0">
        <f t="shared" si="42"/>
        <v>23.436918843711418</v>
      </c>
      <c r="R125" s="0">
        <f t="shared" si="43"/>
        <v>23.435198966615818</v>
      </c>
      <c r="S125" s="0">
        <f t="shared" si="30"/>
        <v>8.9600101640252046</v>
      </c>
      <c r="T125" s="0">
        <f t="shared" si="44"/>
        <v>3.8622083327367913</v>
      </c>
      <c r="U125" s="0">
        <f t="shared" si="45"/>
        <v>0.0430190769658916</v>
      </c>
      <c r="V125" s="0">
        <f t="shared" si="46"/>
        <v>-4.4470882342082074</v>
      </c>
      <c r="W125" s="0">
        <f t="shared" si="47"/>
        <v>94.341078888695847</v>
      </c>
      <c r="X125" s="8">
        <f t="shared" si="48"/>
        <v>10.733685562384867</v>
      </c>
      <c r="Y125" s="8">
        <f t="shared" si="49"/>
        <v>10.471627009916267</v>
      </c>
      <c r="Z125" s="8">
        <f t="shared" si="50"/>
        <v>10.995744114853467</v>
      </c>
      <c r="AA125" s="9">
        <f t="shared" si="51"/>
        <v>754.72863110956678</v>
      </c>
      <c r="AB125" s="0">
        <f t="shared" si="52"/>
        <v>407.49279016579021</v>
      </c>
      <c r="AC125" s="0">
        <f t="shared" si="53"/>
        <v>-78.126802458552447</v>
      </c>
      <c r="AD125" s="0">
        <f t="shared" si="54"/>
        <v>78.431785775149933</v>
      </c>
      <c r="AE125" s="0">
        <f t="shared" si="55"/>
        <v>11.568214224850067</v>
      </c>
      <c r="AF125" s="0">
        <f t="shared" si="56"/>
        <v>0.076643853615807375</v>
      </c>
      <c r="AG125" s="0">
        <f t="shared" si="57"/>
        <v>11.644858078465875</v>
      </c>
      <c r="AH125" s="0">
        <f t="shared" si="58"/>
        <v>94.706769722353215</v>
      </c>
    </row>
    <row r="126">
      <c r="D126" s="2" t="str">
        <f t="shared" si="31"/>
        <v>4/9/2018</v>
      </c>
      <c r="E126" s="8">
        <f t="shared" si="59"/>
        <v>0.5208333333333327</v>
      </c>
      <c r="F126" s="3">
        <f t="shared" si="32"/>
        <v>2458208.0208333335</v>
      </c>
      <c r="G126" s="4">
        <f t="shared" si="33"/>
        <v>0.18242356833219681</v>
      </c>
      <c r="I126" s="0">
        <f t="shared" si="34"/>
        <v>7.8553651846914363</v>
      </c>
      <c r="J126" s="0">
        <f t="shared" si="35"/>
        <v>6924.6043153571218</v>
      </c>
      <c r="K126" s="0">
        <f t="shared" si="36"/>
        <v>0.016700961244090026</v>
      </c>
      <c r="L126" s="0">
        <f t="shared" si="37"/>
        <v>1.9087055527337518</v>
      </c>
      <c r="M126" s="0">
        <f t="shared" si="38"/>
        <v>9.7640707374251878</v>
      </c>
      <c r="N126" s="0">
        <f t="shared" si="39"/>
        <v>6926.5130209098552</v>
      </c>
      <c r="O126" s="0">
        <f t="shared" si="40"/>
        <v>0.99870762745409658</v>
      </c>
      <c r="P126" s="0">
        <f t="shared" si="41"/>
        <v>9.7548401403230134</v>
      </c>
      <c r="Q126" s="0">
        <f t="shared" si="42"/>
        <v>23.436918842227939</v>
      </c>
      <c r="R126" s="0">
        <f t="shared" si="43"/>
        <v>23.435198972434492</v>
      </c>
      <c r="S126" s="0">
        <f t="shared" si="30"/>
        <v>8.9638047078662773</v>
      </c>
      <c r="T126" s="0">
        <f t="shared" si="44"/>
        <v>3.8638256937835629</v>
      </c>
      <c r="U126" s="0">
        <f t="shared" si="45"/>
        <v>0.043019076987861289</v>
      </c>
      <c r="V126" s="0">
        <f t="shared" si="46"/>
        <v>-4.4458410432014315</v>
      </c>
      <c r="W126" s="0">
        <f t="shared" si="47"/>
        <v>94.342448725436554</v>
      </c>
      <c r="X126" s="8">
        <f t="shared" si="48"/>
        <v>10.733684696280001</v>
      </c>
      <c r="Y126" s="8">
        <f t="shared" si="49"/>
        <v>10.471622338709343</v>
      </c>
      <c r="Z126" s="8">
        <f t="shared" si="50"/>
        <v>10.995747053850659</v>
      </c>
      <c r="AA126" s="9">
        <f t="shared" si="51"/>
        <v>754.73958980349244</v>
      </c>
      <c r="AB126" s="0">
        <f t="shared" si="52"/>
        <v>413.494037356797</v>
      </c>
      <c r="AC126" s="0">
        <f t="shared" si="53"/>
        <v>-76.626490660800755</v>
      </c>
      <c r="AD126" s="0">
        <f t="shared" si="54"/>
        <v>77.286358188399134</v>
      </c>
      <c r="AE126" s="0">
        <f t="shared" si="55"/>
        <v>12.713641811600866</v>
      </c>
      <c r="AF126" s="0">
        <f t="shared" si="56"/>
        <v>0.069882099205595655</v>
      </c>
      <c r="AG126" s="0">
        <f t="shared" si="57"/>
        <v>12.783523910806462</v>
      </c>
      <c r="AH126" s="0">
        <f t="shared" si="58"/>
        <v>95.692536257156007</v>
      </c>
    </row>
    <row r="127">
      <c r="D127" s="2" t="str">
        <f t="shared" si="31"/>
        <v>4/9/2018</v>
      </c>
      <c r="E127" s="8">
        <f t="shared" si="59"/>
        <v>0.52499999999999936</v>
      </c>
      <c r="F127" s="3">
        <f t="shared" si="32"/>
        <v>2458208.025</v>
      </c>
      <c r="G127" s="4">
        <f t="shared" si="33"/>
        <v>0.18242368240930615</v>
      </c>
      <c r="I127" s="0">
        <f t="shared" si="34"/>
        <v>7.8594720484607024</v>
      </c>
      <c r="J127" s="0">
        <f t="shared" si="35"/>
        <v>6924.60842202471</v>
      </c>
      <c r="K127" s="0">
        <f t="shared" si="36"/>
        <v>0.016700961239289294</v>
      </c>
      <c r="L127" s="0">
        <f t="shared" si="37"/>
        <v>1.9087156153814184</v>
      </c>
      <c r="M127" s="0">
        <f t="shared" si="38"/>
        <v>9.76818766384212</v>
      </c>
      <c r="N127" s="0">
        <f t="shared" si="39"/>
        <v>6926.5171376400913</v>
      </c>
      <c r="O127" s="0">
        <f t="shared" si="40"/>
        <v>0.99870882244759851</v>
      </c>
      <c r="P127" s="0">
        <f t="shared" si="41"/>
        <v>9.758957054373484</v>
      </c>
      <c r="Q127" s="0">
        <f t="shared" si="42"/>
        <v>23.436918840744461</v>
      </c>
      <c r="R127" s="0">
        <f t="shared" si="43"/>
        <v>23.435198978253187</v>
      </c>
      <c r="S127" s="0">
        <f t="shared" si="30"/>
        <v>8.9675992566717326</v>
      </c>
      <c r="T127" s="0">
        <f t="shared" si="44"/>
        <v>3.8654430338846346</v>
      </c>
      <c r="U127" s="0">
        <f t="shared" si="45"/>
        <v>0.043019077009831076</v>
      </c>
      <c r="V127" s="0">
        <f t="shared" si="46"/>
        <v>-4.4445938752091818</v>
      </c>
      <c r="W127" s="0">
        <f t="shared" si="47"/>
        <v>94.343818553018167</v>
      </c>
      <c r="X127" s="8">
        <f t="shared" si="48"/>
        <v>10.733683830191119</v>
      </c>
      <c r="Y127" s="8">
        <f t="shared" si="49"/>
        <v>10.471617667543846</v>
      </c>
      <c r="Z127" s="8">
        <f t="shared" si="50"/>
        <v>10.995749992838391</v>
      </c>
      <c r="AA127" s="9">
        <f t="shared" si="51"/>
        <v>754.75054842414534</v>
      </c>
      <c r="AB127" s="0">
        <f t="shared" si="52"/>
        <v>419.49528452478989</v>
      </c>
      <c r="AC127" s="0">
        <f t="shared" si="53"/>
        <v>-75.126178868802526</v>
      </c>
      <c r="AD127" s="0">
        <f t="shared" si="54"/>
        <v>76.142896355976177</v>
      </c>
      <c r="AE127" s="0">
        <f t="shared" si="55"/>
        <v>13.857103644023823</v>
      </c>
      <c r="AF127" s="0">
        <f t="shared" si="56"/>
        <v>0.064155026905150528</v>
      </c>
      <c r="AG127" s="0">
        <f t="shared" si="57"/>
        <v>13.921258670928975</v>
      </c>
      <c r="AH127" s="0">
        <f t="shared" si="58"/>
        <v>96.685146803989369</v>
      </c>
    </row>
    <row r="128">
      <c r="D128" s="2" t="str">
        <f t="shared" si="31"/>
        <v>4/9/2018</v>
      </c>
      <c r="E128" s="8">
        <f t="shared" si="59"/>
        <v>0.529166666666666</v>
      </c>
      <c r="F128" s="3">
        <f t="shared" si="32"/>
        <v>2458208.0291666668</v>
      </c>
      <c r="G128" s="4">
        <f t="shared" si="33"/>
        <v>0.18242379648642823</v>
      </c>
      <c r="I128" s="0">
        <f t="shared" si="34"/>
        <v>7.8635789126883537</v>
      </c>
      <c r="J128" s="0">
        <f t="shared" si="35"/>
        <v>6924.612528692759</v>
      </c>
      <c r="K128" s="0">
        <f t="shared" si="36"/>
        <v>0.016700961234488557</v>
      </c>
      <c r="L128" s="0">
        <f t="shared" si="37"/>
        <v>1.9087256681783966</v>
      </c>
      <c r="M128" s="0">
        <f t="shared" si="38"/>
        <v>9.77230458086675</v>
      </c>
      <c r="N128" s="0">
        <f t="shared" si="39"/>
        <v>6926.5212543609377</v>
      </c>
      <c r="O128" s="0">
        <f t="shared" si="40"/>
        <v>0.9987100174464596</v>
      </c>
      <c r="P128" s="0">
        <f t="shared" si="41"/>
        <v>9.7630739590317042</v>
      </c>
      <c r="Q128" s="0">
        <f t="shared" si="42"/>
        <v>23.436918839260979</v>
      </c>
      <c r="R128" s="0">
        <f t="shared" si="43"/>
        <v>23.435198984071906</v>
      </c>
      <c r="S128" s="0">
        <f t="shared" si="30"/>
        <v>8.9713938112945</v>
      </c>
      <c r="T128" s="0">
        <f t="shared" si="44"/>
        <v>3.8670603533940082</v>
      </c>
      <c r="U128" s="0">
        <f t="shared" si="45"/>
        <v>0.043019077031800954</v>
      </c>
      <c r="V128" s="0">
        <f t="shared" si="46"/>
        <v>-4.443346729976116</v>
      </c>
      <c r="W128" s="0">
        <f t="shared" si="47"/>
        <v>94.345188371743248</v>
      </c>
      <c r="X128" s="8">
        <f t="shared" si="48"/>
        <v>10.733682964118039</v>
      </c>
      <c r="Y128" s="8">
        <f t="shared" si="49"/>
        <v>10.471612996418752</v>
      </c>
      <c r="Z128" s="8">
        <f t="shared" si="50"/>
        <v>10.995752931817325</v>
      </c>
      <c r="AA128" s="9">
        <f t="shared" si="51"/>
        <v>754.761506973946</v>
      </c>
      <c r="AB128" s="0">
        <f t="shared" si="52"/>
        <v>425.49653167002361</v>
      </c>
      <c r="AC128" s="0">
        <f t="shared" si="53"/>
        <v>-73.6258670824941</v>
      </c>
      <c r="AD128" s="0">
        <f t="shared" si="54"/>
        <v>75.0017585722917</v>
      </c>
      <c r="AE128" s="0">
        <f t="shared" si="55"/>
        <v>14.998241427708294</v>
      </c>
      <c r="AF128" s="0">
        <f t="shared" si="56"/>
        <v>0.059244745572394411</v>
      </c>
      <c r="AG128" s="0">
        <f t="shared" si="57"/>
        <v>15.057486173280688</v>
      </c>
      <c r="AH128" s="0">
        <f t="shared" si="58"/>
        <v>97.685480684382355</v>
      </c>
    </row>
    <row r="129">
      <c r="D129" s="2" t="str">
        <f t="shared" si="31"/>
        <v>4/9/2018</v>
      </c>
      <c r="E129" s="8">
        <f t="shared" si="59"/>
        <v>0.53333333333333266</v>
      </c>
      <c r="F129" s="3">
        <f t="shared" si="32"/>
        <v>2458208.0333333332</v>
      </c>
      <c r="G129" s="4">
        <f t="shared" si="33"/>
        <v>0.18242391056353754</v>
      </c>
      <c r="I129" s="0">
        <f t="shared" si="34"/>
        <v>7.8676857764558008</v>
      </c>
      <c r="J129" s="0">
        <f t="shared" si="35"/>
        <v>6924.6166353603476</v>
      </c>
      <c r="K129" s="0">
        <f t="shared" si="36"/>
        <v>0.016700961229687825</v>
      </c>
      <c r="L129" s="0">
        <f t="shared" si="37"/>
        <v>1.9087357111224297</v>
      </c>
      <c r="M129" s="0">
        <f t="shared" si="38"/>
        <v>9.7764214875782312</v>
      </c>
      <c r="N129" s="0">
        <f t="shared" si="39"/>
        <v>6926.52537107147</v>
      </c>
      <c r="O129" s="0">
        <f t="shared" si="40"/>
        <v>0.99871121245040506</v>
      </c>
      <c r="P129" s="0">
        <f t="shared" si="41"/>
        <v>9.7671908533768281</v>
      </c>
      <c r="Q129" s="0">
        <f t="shared" si="42"/>
        <v>23.4369188377775</v>
      </c>
      <c r="R129" s="0">
        <f t="shared" si="43"/>
        <v>23.435198989890655</v>
      </c>
      <c r="S129" s="0">
        <f t="shared" si="30"/>
        <v>8.9751883708917148</v>
      </c>
      <c r="T129" s="0">
        <f t="shared" si="44"/>
        <v>3.8686776519428951</v>
      </c>
      <c r="U129" s="0">
        <f t="shared" si="45"/>
        <v>0.043019077053770935</v>
      </c>
      <c r="V129" s="0">
        <f t="shared" si="46"/>
        <v>-4.442099607804221</v>
      </c>
      <c r="W129" s="0">
        <f t="shared" si="47"/>
        <v>94.346558181302143</v>
      </c>
      <c r="X129" s="8">
        <f t="shared" si="48"/>
        <v>10.733682098060974</v>
      </c>
      <c r="Y129" s="8">
        <f t="shared" si="49"/>
        <v>10.471608325335135</v>
      </c>
      <c r="Z129" s="8">
        <f t="shared" si="50"/>
        <v>10.995755870786814</v>
      </c>
      <c r="AA129" s="9">
        <f t="shared" si="51"/>
        <v>754.77246545041714</v>
      </c>
      <c r="AB129" s="0">
        <f t="shared" si="52"/>
        <v>431.49777879219437</v>
      </c>
      <c r="AC129" s="0">
        <f t="shared" si="53"/>
        <v>-72.125555301951408</v>
      </c>
      <c r="AD129" s="0">
        <f t="shared" si="54"/>
        <v>73.863312532677725</v>
      </c>
      <c r="AE129" s="0">
        <f t="shared" si="55"/>
        <v>16.136687467322275</v>
      </c>
      <c r="AF129" s="0">
        <f t="shared" si="56"/>
        <v>0.054989372623112452</v>
      </c>
      <c r="AG129" s="0">
        <f t="shared" si="57"/>
        <v>16.191676839945387</v>
      </c>
      <c r="AH129" s="0">
        <f t="shared" si="58"/>
        <v>98.694438506574272</v>
      </c>
    </row>
    <row r="130">
      <c r="D130" s="2" t="str">
        <f t="shared" si="31"/>
        <v>4/9/2018</v>
      </c>
      <c r="E130" s="8">
        <f t="shared" si="59"/>
        <v>0.53749999999999931</v>
      </c>
      <c r="F130" s="3">
        <f t="shared" si="32"/>
        <v>2458208.0375</v>
      </c>
      <c r="G130" s="4">
        <f t="shared" si="33"/>
        <v>0.18242402464065963</v>
      </c>
      <c r="I130" s="0">
        <f t="shared" si="34"/>
        <v>7.8717926406834522</v>
      </c>
      <c r="J130" s="0">
        <f t="shared" si="35"/>
        <v>6924.6207420283963</v>
      </c>
      <c r="K130" s="0">
        <f t="shared" si="36"/>
        <v>0.016700961224887092</v>
      </c>
      <c r="L130" s="0">
        <f t="shared" si="37"/>
        <v>1.9087457442157587</v>
      </c>
      <c r="M130" s="0">
        <f t="shared" si="38"/>
        <v>9.7805383848992111</v>
      </c>
      <c r="N130" s="0">
        <f t="shared" si="39"/>
        <v>6926.5294877726119</v>
      </c>
      <c r="O130" s="0">
        <f t="shared" si="40"/>
        <v>0.99871240745969725</v>
      </c>
      <c r="P130" s="0">
        <f t="shared" si="41"/>
        <v>9.771307738331501</v>
      </c>
      <c r="Q130" s="0">
        <f t="shared" si="42"/>
        <v>23.436918836294023</v>
      </c>
      <c r="R130" s="0">
        <f t="shared" si="43"/>
        <v>23.435198995709428</v>
      </c>
      <c r="S130" s="0">
        <f ref="S130:S193" t="shared" si="60">DEGREES(ATAN2(COS(RADIANS(P130)),COS(RADIANS(R130))*SIN(RADIANS(P130))))</f>
        <v>8.9789829363196514</v>
      </c>
      <c r="T130" s="0">
        <f t="shared" si="44"/>
        <v>3.8702949298867151</v>
      </c>
      <c r="U130" s="0">
        <f t="shared" si="45"/>
        <v>0.043019077075741013</v>
      </c>
      <c r="V130" s="0">
        <f t="shared" si="46"/>
        <v>-4.4408525084370165</v>
      </c>
      <c r="W130" s="0">
        <f t="shared" si="47"/>
        <v>94.347927981998609</v>
      </c>
      <c r="X130" s="8">
        <f t="shared" si="48"/>
        <v>10.733681232019748</v>
      </c>
      <c r="Y130" s="8">
        <f t="shared" si="49"/>
        <v>10.471603654291973</v>
      </c>
      <c r="Z130" s="8">
        <f t="shared" si="50"/>
        <v>10.995758809747523</v>
      </c>
      <c r="AA130" s="9">
        <f t="shared" si="51"/>
        <v>754.78342385598887</v>
      </c>
      <c r="AB130" s="0">
        <f t="shared" si="52"/>
        <v>437.49902589156227</v>
      </c>
      <c r="AC130" s="0">
        <f t="shared" si="53"/>
        <v>-70.625243527109433</v>
      </c>
      <c r="AD130" s="0">
        <f t="shared" si="54"/>
        <v>72.727936566111367</v>
      </c>
      <c r="AE130" s="0">
        <f t="shared" si="55"/>
        <v>17.272063433888633</v>
      </c>
      <c r="AF130" s="0">
        <f t="shared" si="56"/>
        <v>0.051266498184811694</v>
      </c>
      <c r="AG130" s="0">
        <f t="shared" si="57"/>
        <v>17.323329932073445</v>
      </c>
      <c r="AH130" s="0">
        <f t="shared" si="58"/>
        <v>99.7129441541872</v>
      </c>
    </row>
    <row r="131">
      <c r="D131" s="2" t="str">
        <f ref="D131:D194" t="shared" si="61">$B$7</f>
        <v>4/9/2018</v>
      </c>
      <c r="E131" s="8">
        <f t="shared" si="59"/>
        <v>0.541666666666666</v>
      </c>
      <c r="F131" s="3">
        <f ref="F131:F194" t="shared" si="62">D131+2415018.5+E131-$B$5/24</f>
        <v>2458208.0416666665</v>
      </c>
      <c r="G131" s="4">
        <f ref="G131:G194" t="shared" si="63">(F131-2451545)/36525</f>
        <v>0.18242413871776897</v>
      </c>
      <c r="I131" s="0">
        <f ref="I131:I194" t="shared" si="64">MOD(280.46646+G131*(36000.76983 + G131*0.0003032),360)</f>
        <v>7.8758995044527182</v>
      </c>
      <c r="J131" s="0">
        <f ref="J131:J194" t="shared" si="65">357.52911+G131*(35999.05029 - 0.0001537*G131)</f>
        <v>6924.6248486959867</v>
      </c>
      <c r="K131" s="0">
        <f ref="K131:K194" t="shared" si="66">0.016708634-G131*(0.000042037+0.0000001267*G131)</f>
        <v>0.016700961220086359</v>
      </c>
      <c r="L131" s="0">
        <f ref="L131:L194" t="shared" si="67">SIN(RADIANS(J131))*(1.914602-G131*(0.004817+0.000014*G131))+SIN(RADIANS(2*J131))*(0.019993-0.000101*G131)+SIN(RADIANS(3*J131))*0.000289</f>
        <v>1.9087557674561322</v>
      </c>
      <c r="M131" s="0">
        <f ref="M131:M194" t="shared" si="68">I131+L131</f>
        <v>9.78465527190885</v>
      </c>
      <c r="N131" s="0">
        <f ref="N131:N194" t="shared" si="69">J131+L131</f>
        <v>6926.5336044634432</v>
      </c>
      <c r="O131" s="0">
        <f ref="O131:O194" t="shared" si="70">(1.000001018*(1-K131*K131))/(1+K131*COS(RADIANS(N131)))</f>
        <v>0.9987136024740626</v>
      </c>
      <c r="P131" s="0">
        <f ref="P131:P194" t="shared" si="71">M131-0.00569-0.00478*SIN(RADIANS(125.04-1934.136*G131))</f>
        <v>9.7754246129748879</v>
      </c>
      <c r="Q131" s="0">
        <f ref="Q131:Q194" t="shared" si="72">23+(26+((21.448-G131*(46.815+G131*(0.00059-G131*0.001813))))/60)/60</f>
        <v>23.436918834810545</v>
      </c>
      <c r="R131" s="0">
        <f ref="R131:R194" t="shared" si="73">Q131+0.00256*COS(RADIANS(125.04-1934.136*G131))</f>
        <v>23.435199001528225</v>
      </c>
      <c r="S131" s="0">
        <f t="shared" si="60"/>
        <v>8.9827775067354452</v>
      </c>
      <c r="T131" s="0">
        <f ref="T131:T194" t="shared" si="74">DEGREES(ASIN(SIN(RADIANS(R131))*SIN(RADIANS(P131))))</f>
        <v>3.8719121868566893</v>
      </c>
      <c r="U131" s="0">
        <f ref="U131:U194" t="shared" si="75">TAN(RADIANS(R131/2))*TAN(RADIANS(R131/2))</f>
        <v>0.043019077097711182</v>
      </c>
      <c r="V131" s="0">
        <f ref="V131:V194" t="shared" si="76">4*DEGREES(U131*SIN(2*RADIANS(I131))-2*K131*SIN(RADIANS(J131))+4*K131*U131*SIN(RADIANS(J131))*COS(2*RADIANS(I131))-0.5*U131*U131*SIN(4*RADIANS(I131))-1.25*K131*K131*SIN(2*RADIANS(J131)))</f>
        <v>-4.4396054321764744</v>
      </c>
      <c r="W131" s="0">
        <f ref="W131:W194" t="shared" si="77">DEGREES(ACOS(COS(RADIANS(90.833))/(COS(RADIANS($B$3))*COS(RADIANS(T131)))-TAN(RADIANS($B$3))*TAN(RADIANS(T131))))</f>
        <v>94.34929777352302</v>
      </c>
      <c r="X131" s="8">
        <f ref="X131:X194" t="shared" si="78">(720-4*$B$4-V131+$B$5*60)/1440</f>
        <v>10.733680365994568</v>
      </c>
      <c r="Y131" s="8">
        <f ref="Y131:Y194" t="shared" si="79">X131-W131*4/1440</f>
        <v>10.471598983290336</v>
      </c>
      <c r="Z131" s="8">
        <f ref="Z131:Z194" t="shared" si="80">X131+W131*4/1440</f>
        <v>10.995761748698799</v>
      </c>
      <c r="AA131" s="9">
        <f ref="AA131:AA194" t="shared" si="81">8*W131</f>
        <v>754.79438218818416</v>
      </c>
      <c r="AB131" s="0">
        <f ref="AB131:AB194" t="shared" si="82">MOD(E131*1440+V131+4*$B$4-60*$B$5,1440)</f>
        <v>443.50027296782173</v>
      </c>
      <c r="AC131" s="0">
        <f ref="AC131:AC194" t="shared" si="83">IF(AB131/4&lt;0,AB131/4+180,AB131/4-180)</f>
        <v>-69.124931758044568</v>
      </c>
      <c r="AD131" s="0">
        <f ref="AD131:AD194" t="shared" si="84">DEGREES(ACOS(SIN(RADIANS($B$3))*SIN(RADIANS(T131))+COS(RADIANS($B$3))*COS(RADIANS(T131))*COS(RADIANS(AC131))))</f>
        <v>71.596020926057435</v>
      </c>
      <c r="AE131" s="0">
        <f ref="AE131:AE194" t="shared" si="85">90-AD131</f>
        <v>18.403979073942565</v>
      </c>
      <c r="AF131" s="0">
        <f ref="AF131:AF194" t="shared" si="86">IF(AE131&gt;85,0,IF(AE131&gt;5,58.1/TAN(RADIANS(AE131))-0.07/POWER(TAN(RADIANS(AE131)),3)+0.000086/POWER(TAN(RADIANS(AE131)),5),IF(AE131&gt;-0.575,1735+AE131*(-518.2+AE131*(103.4+AE131*(-12.79+AE131*0.711))),-20.772/TAN(RADIANS(AE131)))))/3600</f>
        <v>0.04798205302073634</v>
      </c>
      <c r="AG131" s="0">
        <f ref="AG131:AG194" t="shared" si="87">AE131+AF131</f>
        <v>18.4519611269633</v>
      </c>
      <c r="AH131" s="0">
        <f ref="AH131:AH194" t="shared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100.74194679688492</v>
      </c>
    </row>
    <row r="132">
      <c r="D132" s="2" t="str">
        <f t="shared" si="61"/>
        <v>4/9/2018</v>
      </c>
      <c r="E132" s="8">
        <f ref="E132:E195" t="shared" si="89">E131+0.1/24</f>
        <v>0.54583333333333262</v>
      </c>
      <c r="F132" s="3">
        <f t="shared" si="62"/>
        <v>2458208.0458333334</v>
      </c>
      <c r="G132" s="4">
        <f t="shared" si="63"/>
        <v>0.18242425279489105</v>
      </c>
      <c r="I132" s="0">
        <f t="shared" si="64"/>
        <v>7.88000636868037</v>
      </c>
      <c r="J132" s="0">
        <f t="shared" si="65"/>
        <v>6924.6289553640345</v>
      </c>
      <c r="K132" s="0">
        <f t="shared" si="66"/>
        <v>0.016700961215285626</v>
      </c>
      <c r="L132" s="0">
        <f t="shared" si="67"/>
        <v>1.9087657808457761</v>
      </c>
      <c r="M132" s="0">
        <f t="shared" si="68"/>
        <v>9.7887721495261459</v>
      </c>
      <c r="N132" s="0">
        <f t="shared" si="69"/>
        <v>6926.53772114488</v>
      </c>
      <c r="O132" s="0">
        <f t="shared" si="70"/>
        <v>0.99871479749376113</v>
      </c>
      <c r="P132" s="0">
        <f t="shared" si="71"/>
        <v>9.7795414782259833</v>
      </c>
      <c r="Q132" s="0">
        <f t="shared" si="72"/>
        <v>23.436918833327066</v>
      </c>
      <c r="R132" s="0">
        <f t="shared" si="73"/>
        <v>23.435199007347052</v>
      </c>
      <c r="S132" s="0">
        <f t="shared" si="60"/>
        <v>8.98657208299202</v>
      </c>
      <c r="T132" s="0">
        <f t="shared" si="74"/>
        <v>3.8735294232067958</v>
      </c>
      <c r="U132" s="0">
        <f t="shared" si="75"/>
        <v>0.043019077119681462</v>
      </c>
      <c r="V132" s="0">
        <f t="shared" si="76"/>
        <v>-4.4383583787672265</v>
      </c>
      <c r="W132" s="0">
        <f t="shared" si="77"/>
        <v>94.350667556177882</v>
      </c>
      <c r="X132" s="8">
        <f t="shared" si="78"/>
        <v>10.733679499985255</v>
      </c>
      <c r="Y132" s="8">
        <f t="shared" si="79"/>
        <v>10.471594312329206</v>
      </c>
      <c r="Z132" s="8">
        <f t="shared" si="80"/>
        <v>10.995764687641305</v>
      </c>
      <c r="AA132" s="9">
        <f t="shared" si="81"/>
        <v>754.805340449423</v>
      </c>
      <c r="AB132" s="0">
        <f t="shared" si="82"/>
        <v>449.50152002123104</v>
      </c>
      <c r="AC132" s="0">
        <f t="shared" si="83"/>
        <v>-67.624619994692239</v>
      </c>
      <c r="AD132" s="0">
        <f t="shared" si="84"/>
        <v>70.467969140065421</v>
      </c>
      <c r="AE132" s="0">
        <f t="shared" si="85"/>
        <v>19.532030859934579</v>
      </c>
      <c r="AF132" s="0">
        <f t="shared" si="86"/>
        <v>0.045062676809217814</v>
      </c>
      <c r="AG132" s="0">
        <f t="shared" si="87"/>
        <v>19.577093536743796</v>
      </c>
      <c r="AH132" s="0">
        <f t="shared" si="88"/>
        <v>101.78242291062708</v>
      </c>
    </row>
    <row r="133">
      <c r="D133" s="2" t="str">
        <f t="shared" si="61"/>
        <v>4/9/2018</v>
      </c>
      <c r="E133" s="8">
        <f t="shared" si="89"/>
        <v>0.54999999999999927</v>
      </c>
      <c r="F133" s="3">
        <f t="shared" si="62"/>
        <v>2458208.05</v>
      </c>
      <c r="G133" s="4">
        <f t="shared" si="63"/>
        <v>0.18242436687200037</v>
      </c>
      <c r="I133" s="0">
        <f t="shared" si="64"/>
        <v>7.8841132324478167</v>
      </c>
      <c r="J133" s="0">
        <f t="shared" si="65"/>
        <v>6924.633062031623</v>
      </c>
      <c r="K133" s="0">
        <f t="shared" si="66"/>
        <v>0.016700961210484894</v>
      </c>
      <c r="L133" s="0">
        <f t="shared" si="67"/>
        <v>1.908775784382452</v>
      </c>
      <c r="M133" s="0">
        <f t="shared" si="68"/>
        <v>9.79288901683027</v>
      </c>
      <c r="N133" s="0">
        <f t="shared" si="69"/>
        <v>6926.5418378160057</v>
      </c>
      <c r="O133" s="0">
        <f t="shared" si="70"/>
        <v>0.99871599251852017</v>
      </c>
      <c r="P133" s="0">
        <f t="shared" si="71"/>
        <v>9.7836583331639613</v>
      </c>
      <c r="Q133" s="0">
        <f t="shared" si="72"/>
        <v>23.436918831843585</v>
      </c>
      <c r="R133" s="0">
        <f t="shared" si="73"/>
        <v>23.435199013165896</v>
      </c>
      <c r="S133" s="0">
        <f t="shared" si="60"/>
        <v>8.99036666424651</v>
      </c>
      <c r="T133" s="0">
        <f t="shared" si="74"/>
        <v>3.8751466385682671</v>
      </c>
      <c r="U133" s="0">
        <f t="shared" si="75"/>
        <v>0.043019077141651811</v>
      </c>
      <c r="V133" s="0">
        <f t="shared" si="76"/>
        <v>-4.4371113485112623</v>
      </c>
      <c r="W133" s="0">
        <f t="shared" si="77"/>
        <v>94.3520373296536</v>
      </c>
      <c r="X133" s="8">
        <f t="shared" si="78"/>
        <v>10.733678633992023</v>
      </c>
      <c r="Y133" s="8">
        <f t="shared" si="79"/>
        <v>10.471589641409652</v>
      </c>
      <c r="Z133" s="8">
        <f t="shared" si="80"/>
        <v>10.995767626574393</v>
      </c>
      <c r="AA133" s="9">
        <f t="shared" si="81"/>
        <v>754.81629863722878</v>
      </c>
      <c r="AB133" s="0">
        <f t="shared" si="82"/>
        <v>455.50276705148826</v>
      </c>
      <c r="AC133" s="0">
        <f t="shared" si="83"/>
        <v>-66.124308237127934</v>
      </c>
      <c r="AD133" s="0">
        <f t="shared" si="84"/>
        <v>69.344199428009915</v>
      </c>
      <c r="AE133" s="0">
        <f t="shared" si="85"/>
        <v>20.655800571990085</v>
      </c>
      <c r="AF133" s="0">
        <f t="shared" si="86"/>
        <v>0.04245039118945821</v>
      </c>
      <c r="AG133" s="0">
        <f t="shared" si="87"/>
        <v>20.698250963179543</v>
      </c>
      <c r="AH133" s="0">
        <f t="shared" si="88"/>
        <v>102.8353783000486</v>
      </c>
    </row>
    <row r="134">
      <c r="D134" s="2" t="str">
        <f t="shared" si="61"/>
        <v>4/9/2018</v>
      </c>
      <c r="E134" s="8">
        <f t="shared" si="89"/>
        <v>0.55416666666666592</v>
      </c>
      <c r="F134" s="3">
        <f t="shared" si="62"/>
        <v>2458208.0541666667</v>
      </c>
      <c r="G134" s="4">
        <f t="shared" si="63"/>
        <v>0.18242448094912245</v>
      </c>
      <c r="I134" s="0">
        <f t="shared" si="64"/>
        <v>7.8882200966754681</v>
      </c>
      <c r="J134" s="0">
        <f t="shared" si="65"/>
        <v>6924.6371686996708</v>
      </c>
      <c r="K134" s="0">
        <f t="shared" si="66"/>
        <v>0.016700961205684161</v>
      </c>
      <c r="L134" s="0">
        <f t="shared" si="67"/>
        <v>1.9087857780683875</v>
      </c>
      <c r="M134" s="0">
        <f t="shared" si="68"/>
        <v>9.7970058747438564</v>
      </c>
      <c r="N134" s="0">
        <f t="shared" si="69"/>
        <v>6926.5459544777395</v>
      </c>
      <c r="O134" s="0">
        <f t="shared" si="70"/>
        <v>0.99871718754860062</v>
      </c>
      <c r="P134" s="0">
        <f t="shared" si="71"/>
        <v>9.7877751787114526</v>
      </c>
      <c r="Q134" s="0">
        <f t="shared" si="72"/>
        <v>23.436918830360106</v>
      </c>
      <c r="R134" s="0">
        <f t="shared" si="73"/>
        <v>23.435199018984772</v>
      </c>
      <c r="S134" s="0">
        <f t="shared" si="60"/>
        <v>8.994161251355191</v>
      </c>
      <c r="T134" s="0">
        <f t="shared" si="74"/>
        <v>3.876763833296502</v>
      </c>
      <c r="U134" s="0">
        <f t="shared" si="75"/>
        <v>0.043019077163622271</v>
      </c>
      <c r="V134" s="0">
        <f t="shared" si="76"/>
        <v>-4.4358643411521017</v>
      </c>
      <c r="W134" s="0">
        <f t="shared" si="77"/>
        <v>94.353407094253882</v>
      </c>
      <c r="X134" s="8">
        <f t="shared" si="78"/>
        <v>10.733677768014688</v>
      </c>
      <c r="Y134" s="8">
        <f t="shared" si="79"/>
        <v>10.47158497053065</v>
      </c>
      <c r="Z134" s="8">
        <f t="shared" si="80"/>
        <v>10.995770565498727</v>
      </c>
      <c r="AA134" s="9">
        <f t="shared" si="81"/>
        <v>754.827256754031</v>
      </c>
      <c r="AB134" s="0">
        <f t="shared" si="82"/>
        <v>461.50401405884622</v>
      </c>
      <c r="AC134" s="0">
        <f t="shared" si="83"/>
        <v>-64.623996485288444</v>
      </c>
      <c r="AD134" s="0">
        <f t="shared" si="84"/>
        <v>68.225146189531586</v>
      </c>
      <c r="AE134" s="0">
        <f t="shared" si="85"/>
        <v>21.774853810468414</v>
      </c>
      <c r="AF134" s="0">
        <f t="shared" si="86"/>
        <v>0.040098817007829704</v>
      </c>
      <c r="AG134" s="0">
        <f t="shared" si="87"/>
        <v>21.814952627476245</v>
      </c>
      <c r="AH134" s="0">
        <f t="shared" si="88"/>
        <v>103.90185010461505</v>
      </c>
    </row>
    <row r="135">
      <c r="D135" s="2" t="str">
        <f t="shared" si="61"/>
        <v>4/9/2018</v>
      </c>
      <c r="E135" s="8">
        <f t="shared" si="89"/>
        <v>0.55833333333333257</v>
      </c>
      <c r="F135" s="3">
        <f t="shared" si="62"/>
        <v>2458208.0583333331</v>
      </c>
      <c r="G135" s="4">
        <f t="shared" si="63"/>
        <v>0.18242459502623179</v>
      </c>
      <c r="I135" s="0">
        <f t="shared" si="64"/>
        <v>7.8923269604447341</v>
      </c>
      <c r="J135" s="0">
        <f t="shared" si="65"/>
        <v>6924.6412753672612</v>
      </c>
      <c r="K135" s="0">
        <f t="shared" si="66"/>
        <v>0.016700961200883428</v>
      </c>
      <c r="L135" s="0">
        <f t="shared" si="67"/>
        <v>1.908795761901342</v>
      </c>
      <c r="M135" s="0">
        <f t="shared" si="68"/>
        <v>9.8011227223460757</v>
      </c>
      <c r="N135" s="0">
        <f t="shared" si="69"/>
        <v>6926.5500711291625</v>
      </c>
      <c r="O135" s="0">
        <f t="shared" si="70"/>
        <v>0.99871838258372958</v>
      </c>
      <c r="P135" s="0">
        <f t="shared" si="71"/>
        <v>9.79189201394763</v>
      </c>
      <c r="Q135" s="0">
        <f t="shared" si="72"/>
        <v>23.436918828876628</v>
      </c>
      <c r="R135" s="0">
        <f t="shared" si="73"/>
        <v>23.435199024803673</v>
      </c>
      <c r="S135" s="0">
        <f t="shared" si="60"/>
        <v>8.9979558434751929</v>
      </c>
      <c r="T135" s="0">
        <f t="shared" si="74"/>
        <v>3.8783810070227447</v>
      </c>
      <c r="U135" s="0">
        <f t="shared" si="75"/>
        <v>0.043019077185592829</v>
      </c>
      <c r="V135" s="0">
        <f t="shared" si="76"/>
        <v>-4.4346173569917049</v>
      </c>
      <c r="W135" s="0">
        <f t="shared" si="77"/>
        <v>94.354776849669122</v>
      </c>
      <c r="X135" s="8">
        <f t="shared" si="78"/>
        <v>10.733676902053466</v>
      </c>
      <c r="Y135" s="8">
        <f t="shared" si="79"/>
        <v>10.471580299693274</v>
      </c>
      <c r="Z135" s="8">
        <f t="shared" si="80"/>
        <v>10.995773504413657</v>
      </c>
      <c r="AA135" s="9">
        <f t="shared" si="81"/>
        <v>754.838214797353</v>
      </c>
      <c r="AB135" s="0">
        <f t="shared" si="82"/>
        <v>467.50526104300661</v>
      </c>
      <c r="AC135" s="0">
        <f t="shared" si="83"/>
        <v>-63.123684739248347</v>
      </c>
      <c r="AD135" s="0">
        <f t="shared" si="84"/>
        <v>67.111261570372122</v>
      </c>
      <c r="AE135" s="0">
        <f t="shared" si="85"/>
        <v>22.888738429627878</v>
      </c>
      <c r="AF135" s="0">
        <f t="shared" si="86"/>
        <v>0.037970444330748455</v>
      </c>
      <c r="AG135" s="0">
        <f t="shared" si="87"/>
        <v>22.926708873958628</v>
      </c>
      <c r="AH135" s="0">
        <f t="shared" si="88"/>
        <v>104.98290877395891</v>
      </c>
    </row>
    <row r="136">
      <c r="D136" s="2" t="str">
        <f t="shared" si="61"/>
        <v>4/9/2018</v>
      </c>
      <c r="E136" s="8">
        <f t="shared" si="89"/>
        <v>0.56249999999999922</v>
      </c>
      <c r="F136" s="3">
        <f t="shared" si="62"/>
        <v>2458208.0625</v>
      </c>
      <c r="G136" s="4">
        <f t="shared" si="63"/>
        <v>0.18242470910335387</v>
      </c>
      <c r="I136" s="0">
        <f t="shared" si="64"/>
        <v>7.8964338246723855</v>
      </c>
      <c r="J136" s="0">
        <f t="shared" si="65"/>
        <v>6924.645382035309</v>
      </c>
      <c r="K136" s="0">
        <f t="shared" si="66"/>
        <v>0.016700961196082695</v>
      </c>
      <c r="L136" s="0">
        <f t="shared" si="67"/>
        <v>1.908805735883538</v>
      </c>
      <c r="M136" s="0">
        <f t="shared" si="68"/>
        <v>9.8052395605559237</v>
      </c>
      <c r="N136" s="0">
        <f t="shared" si="69"/>
        <v>6926.5541877711921</v>
      </c>
      <c r="O136" s="0">
        <f t="shared" si="70"/>
        <v>0.9987195776241673</v>
      </c>
      <c r="P136" s="0">
        <f t="shared" si="71"/>
        <v>9.7960088397914866</v>
      </c>
      <c r="Q136" s="0">
        <f t="shared" si="72"/>
        <v>23.43691882739315</v>
      </c>
      <c r="R136" s="0">
        <f t="shared" si="73"/>
        <v>23.435199030622602</v>
      </c>
      <c r="S136" s="0">
        <f t="shared" si="60"/>
        <v>9.0017504414594445</v>
      </c>
      <c r="T136" s="0">
        <f t="shared" si="74"/>
        <v>3.8799981601009521</v>
      </c>
      <c r="U136" s="0">
        <f t="shared" si="75"/>
        <v>0.0430190772075635</v>
      </c>
      <c r="V136" s="0">
        <f t="shared" si="76"/>
        <v>-4.4333703957747286</v>
      </c>
      <c r="W136" s="0">
        <f t="shared" si="77"/>
        <v>94.356146596201839</v>
      </c>
      <c r="X136" s="8">
        <f t="shared" si="78"/>
        <v>10.733676036108177</v>
      </c>
      <c r="Y136" s="8">
        <f t="shared" si="79"/>
        <v>10.471575628896504</v>
      </c>
      <c r="Z136" s="8">
        <f t="shared" si="80"/>
        <v>10.995776443319849</v>
      </c>
      <c r="AA136" s="9">
        <f t="shared" si="81"/>
        <v>754.84917276961471</v>
      </c>
      <c r="AB136" s="0">
        <f t="shared" si="82"/>
        <v>473.50650800422409</v>
      </c>
      <c r="AC136" s="0">
        <f t="shared" si="83"/>
        <v>-61.623372998943978</v>
      </c>
      <c r="AD136" s="0">
        <f t="shared" si="84"/>
        <v>66.003017107726933</v>
      </c>
      <c r="AE136" s="0">
        <f t="shared" si="85"/>
        <v>23.996982892273067</v>
      </c>
      <c r="AF136" s="0">
        <f t="shared" si="86"/>
        <v>0.036034632303169188</v>
      </c>
      <c r="AG136" s="0">
        <f t="shared" si="87"/>
        <v>24.033017524576238</v>
      </c>
      <c r="AH136" s="0">
        <f t="shared" si="88"/>
        <v>106.0796599854915</v>
      </c>
    </row>
    <row r="137">
      <c r="D137" s="2" t="str">
        <f t="shared" si="61"/>
        <v>4/9/2018</v>
      </c>
      <c r="E137" s="8">
        <f t="shared" si="89"/>
        <v>0.56666666666666587</v>
      </c>
      <c r="F137" s="3">
        <f t="shared" si="62"/>
        <v>2458208.0666666669</v>
      </c>
      <c r="G137" s="4">
        <f t="shared" si="63"/>
        <v>0.18242482318047595</v>
      </c>
      <c r="I137" s="0">
        <f t="shared" si="64"/>
        <v>7.9005406888991274</v>
      </c>
      <c r="J137" s="0">
        <f t="shared" si="65"/>
        <v>6924.6494887033577</v>
      </c>
      <c r="K137" s="0">
        <f t="shared" si="66"/>
        <v>0.016700961191281959</v>
      </c>
      <c r="L137" s="0">
        <f t="shared" si="67"/>
        <v>1.9088157000138548</v>
      </c>
      <c r="M137" s="0">
        <f t="shared" si="68"/>
        <v>9.8093563889129829</v>
      </c>
      <c r="N137" s="0">
        <f t="shared" si="69"/>
        <v>6926.5583044033719</v>
      </c>
      <c r="O137" s="0">
        <f t="shared" si="70"/>
        <v>0.998720772669775</v>
      </c>
      <c r="P137" s="0">
        <f t="shared" si="71"/>
        <v>9.8001256557826082</v>
      </c>
      <c r="Q137" s="0">
        <f t="shared" si="72"/>
        <v>23.436918825909672</v>
      </c>
      <c r="R137" s="0">
        <f t="shared" si="73"/>
        <v>23.435199036441553</v>
      </c>
      <c r="S137" s="0">
        <f t="shared" si="60"/>
        <v>9.0055450448894447</v>
      </c>
      <c r="T137" s="0">
        <f t="shared" si="74"/>
        <v>3.8816152923432323</v>
      </c>
      <c r="U137" s="0">
        <f t="shared" si="75"/>
        <v>0.043019077229534242</v>
      </c>
      <c r="V137" s="0">
        <f t="shared" si="76"/>
        <v>-4.4321234576636757</v>
      </c>
      <c r="W137" s="0">
        <f t="shared" si="77"/>
        <v>94.357516333695614</v>
      </c>
      <c r="X137" s="8">
        <f t="shared" si="78"/>
        <v>10.733675170178932</v>
      </c>
      <c r="Y137" s="8">
        <f t="shared" si="79"/>
        <v>10.471570958140889</v>
      </c>
      <c r="Z137" s="8">
        <f t="shared" si="80"/>
        <v>10.995779382216975</v>
      </c>
      <c r="AA137" s="9">
        <f t="shared" si="81"/>
        <v>754.86013066956491</v>
      </c>
      <c r="AB137" s="0">
        <f t="shared" si="82"/>
        <v>479.50775494233494</v>
      </c>
      <c r="AC137" s="0">
        <f t="shared" si="83"/>
        <v>-60.123061264416265</v>
      </c>
      <c r="AD137" s="0">
        <f t="shared" si="84"/>
        <v>64.900905463521667</v>
      </c>
      <c r="AE137" s="0">
        <f t="shared" si="85"/>
        <v>25.099094536478333</v>
      </c>
      <c r="AF137" s="0">
        <f t="shared" si="86"/>
        <v>0.034266123108846018</v>
      </c>
      <c r="AG137" s="0">
        <f t="shared" si="87"/>
        <v>25.133360659587179</v>
      </c>
      <c r="AH137" s="0">
        <f t="shared" si="88"/>
        <v>107.19324647946723</v>
      </c>
    </row>
    <row r="138">
      <c r="D138" s="2" t="str">
        <f t="shared" si="61"/>
        <v>4/9/2018</v>
      </c>
      <c r="E138" s="8">
        <f t="shared" si="89"/>
        <v>0.57083333333333253</v>
      </c>
      <c r="F138" s="3">
        <f t="shared" si="62"/>
        <v>2458208.0708333333</v>
      </c>
      <c r="G138" s="4">
        <f t="shared" si="63"/>
        <v>0.18242493725758527</v>
      </c>
      <c r="I138" s="0">
        <f t="shared" si="64"/>
        <v>7.904647552667484</v>
      </c>
      <c r="J138" s="0">
        <f t="shared" si="65"/>
        <v>6924.6535953709472</v>
      </c>
      <c r="K138" s="0">
        <f t="shared" si="66"/>
        <v>0.016700961186481227</v>
      </c>
      <c r="L138" s="0">
        <f t="shared" si="67"/>
        <v>1.908825654291171</v>
      </c>
      <c r="M138" s="0">
        <f t="shared" si="68"/>
        <v>9.8134732069586548</v>
      </c>
      <c r="N138" s="0">
        <f t="shared" si="69"/>
        <v>6926.5624210252381</v>
      </c>
      <c r="O138" s="0">
        <f t="shared" si="70"/>
        <v>0.99872196772041166</v>
      </c>
      <c r="P138" s="0">
        <f t="shared" si="71"/>
        <v>9.8042424614623958</v>
      </c>
      <c r="Q138" s="0">
        <f t="shared" si="72"/>
        <v>23.436918824426193</v>
      </c>
      <c r="R138" s="0">
        <f t="shared" si="73"/>
        <v>23.435199042260528</v>
      </c>
      <c r="S138" s="0">
        <f t="shared" si="60"/>
        <v>9.00933965334836</v>
      </c>
      <c r="T138" s="0">
        <f t="shared" si="74"/>
        <v>3.8832324035624035</v>
      </c>
      <c r="U138" s="0">
        <f t="shared" si="75"/>
        <v>0.0430190772515051</v>
      </c>
      <c r="V138" s="0">
        <f t="shared" si="76"/>
        <v>-4.4308765428204424</v>
      </c>
      <c r="W138" s="0">
        <f t="shared" si="77"/>
        <v>94.358886061994582</v>
      </c>
      <c r="X138" s="8">
        <f t="shared" si="78"/>
        <v>10.733674304265849</v>
      </c>
      <c r="Y138" s="8">
        <f t="shared" si="79"/>
        <v>10.471566287426974</v>
      </c>
      <c r="Z138" s="8">
        <f t="shared" si="80"/>
        <v>10.995782321104723</v>
      </c>
      <c r="AA138" s="9">
        <f t="shared" si="81"/>
        <v>754.87108849595666</v>
      </c>
      <c r="AB138" s="0">
        <f t="shared" si="82"/>
        <v>485.5090018571791</v>
      </c>
      <c r="AC138" s="0">
        <f t="shared" si="83"/>
        <v>-58.622749535705225</v>
      </c>
      <c r="AD138" s="0">
        <f t="shared" si="84"/>
        <v>63.805442245752268</v>
      </c>
      <c r="AE138" s="0">
        <f t="shared" si="85"/>
        <v>26.194557754247732</v>
      </c>
      <c r="AF138" s="0">
        <f t="shared" si="86"/>
        <v>0.032643923505360106</v>
      </c>
      <c r="AG138" s="0">
        <f t="shared" si="87"/>
        <v>26.227201677753094</v>
      </c>
      <c r="AH138" s="0">
        <f t="shared" si="88"/>
        <v>108.32484977348855</v>
      </c>
    </row>
    <row r="139">
      <c r="D139" s="2" t="str">
        <f t="shared" si="61"/>
        <v>4/9/2018</v>
      </c>
      <c r="E139" s="8">
        <f t="shared" si="89"/>
        <v>0.57499999999999918</v>
      </c>
      <c r="F139" s="3">
        <f t="shared" si="62"/>
        <v>2458208.075</v>
      </c>
      <c r="G139" s="4">
        <f t="shared" si="63"/>
        <v>0.18242505133470735</v>
      </c>
      <c r="I139" s="0">
        <f t="shared" si="64"/>
        <v>7.9087544168951354</v>
      </c>
      <c r="J139" s="0">
        <f t="shared" si="65"/>
        <v>6924.657702038995</v>
      </c>
      <c r="K139" s="0">
        <f t="shared" si="66"/>
        <v>0.016700961181680494</v>
      </c>
      <c r="L139" s="0">
        <f t="shared" si="67"/>
        <v>1.9088355987177015</v>
      </c>
      <c r="M139" s="0">
        <f t="shared" si="68"/>
        <v>9.8175900156128364</v>
      </c>
      <c r="N139" s="0">
        <f t="shared" si="69"/>
        <v>6926.5665376377128</v>
      </c>
      <c r="O139" s="0">
        <f t="shared" si="70"/>
        <v>0.998723162776339</v>
      </c>
      <c r="P139" s="0">
        <f t="shared" si="71"/>
        <v>9.8083592577507428</v>
      </c>
      <c r="Q139" s="0">
        <f t="shared" si="72"/>
        <v>23.436918822942712</v>
      </c>
      <c r="R139" s="0">
        <f t="shared" si="73"/>
        <v>23.435199048079529</v>
      </c>
      <c r="S139" s="0">
        <f t="shared" si="60"/>
        <v>9.0131342676899582</v>
      </c>
      <c r="T139" s="0">
        <f t="shared" si="74"/>
        <v>3.8848494941127747</v>
      </c>
      <c r="U139" s="0">
        <f t="shared" si="75"/>
        <v>0.043019077273476029</v>
      </c>
      <c r="V139" s="0">
        <f t="shared" si="76"/>
        <v>-4.4296296509894226</v>
      </c>
      <c r="W139" s="0">
        <f t="shared" si="77"/>
        <v>94.360255781401591</v>
      </c>
      <c r="X139" s="8">
        <f t="shared" si="78"/>
        <v>10.733673438368742</v>
      </c>
      <c r="Y139" s="8">
        <f t="shared" si="79"/>
        <v>10.471561616753737</v>
      </c>
      <c r="Z139" s="8">
        <f t="shared" si="80"/>
        <v>10.995785259983746</v>
      </c>
      <c r="AA139" s="9">
        <f t="shared" si="81"/>
        <v>754.88204625121273</v>
      </c>
      <c r="AB139" s="0">
        <f t="shared" si="82"/>
        <v>491.51024874900941</v>
      </c>
      <c r="AC139" s="0">
        <f t="shared" si="83"/>
        <v>-57.122437812747648</v>
      </c>
      <c r="AD139" s="0">
        <f t="shared" si="84"/>
        <v>62.717167922328805</v>
      </c>
      <c r="AE139" s="0">
        <f t="shared" si="85"/>
        <v>27.282832077671195</v>
      </c>
      <c r="AF139" s="0">
        <f t="shared" si="86"/>
        <v>0.031150452877873006</v>
      </c>
      <c r="AG139" s="0">
        <f t="shared" si="87"/>
        <v>27.313982530549069</v>
      </c>
      <c r="AH139" s="0">
        <f t="shared" si="88"/>
        <v>109.47569171507791</v>
      </c>
    </row>
    <row r="140">
      <c r="D140" s="2" t="str">
        <f t="shared" si="61"/>
        <v>4/9/2018</v>
      </c>
      <c r="E140" s="8">
        <f t="shared" si="89"/>
        <v>0.57916666666666583</v>
      </c>
      <c r="F140" s="3">
        <f t="shared" si="62"/>
        <v>2458208.0791666666</v>
      </c>
      <c r="G140" s="4">
        <f t="shared" si="63"/>
        <v>0.18242516541181669</v>
      </c>
      <c r="I140" s="0">
        <f t="shared" si="64"/>
        <v>7.9128612806644014</v>
      </c>
      <c r="J140" s="0">
        <f t="shared" si="65"/>
        <v>6924.6618087065854</v>
      </c>
      <c r="K140" s="0">
        <f t="shared" si="66"/>
        <v>0.016700961176879761</v>
      </c>
      <c r="L140" s="0">
        <f t="shared" si="67"/>
        <v>1.9088455332912251</v>
      </c>
      <c r="M140" s="0">
        <f t="shared" si="68"/>
        <v>9.8217068139556272</v>
      </c>
      <c r="N140" s="0">
        <f t="shared" si="69"/>
        <v>6926.5706542398766</v>
      </c>
      <c r="O140" s="0">
        <f t="shared" si="70"/>
        <v>0.99872435783728386</v>
      </c>
      <c r="P140" s="0">
        <f t="shared" si="71"/>
        <v>9.8124760437277558</v>
      </c>
      <c r="Q140" s="0">
        <f t="shared" si="72"/>
        <v>23.436918821459233</v>
      </c>
      <c r="R140" s="0">
        <f t="shared" si="73"/>
        <v>23.435199053898558</v>
      </c>
      <c r="S140" s="0">
        <f t="shared" si="60"/>
        <v>9.0169288870722148</v>
      </c>
      <c r="T140" s="0">
        <f t="shared" si="74"/>
        <v>3.8864665636259712</v>
      </c>
      <c r="U140" s="0">
        <f t="shared" si="75"/>
        <v>0.043019077295447072</v>
      </c>
      <c r="V140" s="0">
        <f t="shared" si="76"/>
        <v>-4.428382782472279</v>
      </c>
      <c r="W140" s="0">
        <f t="shared" si="77"/>
        <v>94.361625491607313</v>
      </c>
      <c r="X140" s="8">
        <f t="shared" si="78"/>
        <v>10.733672572487828</v>
      </c>
      <c r="Y140" s="8">
        <f t="shared" si="79"/>
        <v>10.471556946122252</v>
      </c>
      <c r="Z140" s="8">
        <f t="shared" si="80"/>
        <v>10.995788198853404</v>
      </c>
      <c r="AA140" s="9">
        <f t="shared" si="81"/>
        <v>754.89300393285851</v>
      </c>
      <c r="AB140" s="0">
        <f t="shared" si="82"/>
        <v>497.51149561752572</v>
      </c>
      <c r="AC140" s="0">
        <f t="shared" si="83"/>
        <v>-55.622126095618569</v>
      </c>
      <c r="AD140" s="0">
        <f t="shared" si="84"/>
        <v>61.636649830815145</v>
      </c>
      <c r="AE140" s="0">
        <f t="shared" si="85"/>
        <v>28.363350169184855</v>
      </c>
      <c r="AF140" s="0">
        <f t="shared" si="86"/>
        <v>0.029770887077629579</v>
      </c>
      <c r="AG140" s="0">
        <f t="shared" si="87"/>
        <v>28.393121056262483</v>
      </c>
      <c r="AH140" s="0">
        <f t="shared" si="88"/>
        <v>110.64703582215486</v>
      </c>
    </row>
    <row r="141">
      <c r="D141" s="2" t="str">
        <f t="shared" si="61"/>
        <v>4/9/2018</v>
      </c>
      <c r="E141" s="8">
        <f t="shared" si="89"/>
        <v>0.58333333333333248</v>
      </c>
      <c r="F141" s="3">
        <f t="shared" si="62"/>
        <v>2458208.0833333335</v>
      </c>
      <c r="G141" s="4">
        <f t="shared" si="63"/>
        <v>0.18242527948893877</v>
      </c>
      <c r="I141" s="0">
        <f t="shared" si="64"/>
        <v>7.9169681448911433</v>
      </c>
      <c r="J141" s="0">
        <f t="shared" si="65"/>
        <v>6924.6659153746323</v>
      </c>
      <c r="K141" s="0">
        <f t="shared" si="66"/>
        <v>0.016700961172079028</v>
      </c>
      <c r="L141" s="0">
        <f t="shared" si="67"/>
        <v>1.908855458013945</v>
      </c>
      <c r="M141" s="0">
        <f t="shared" si="68"/>
        <v>9.82582360290509</v>
      </c>
      <c r="N141" s="0">
        <f t="shared" si="69"/>
        <v>6926.5747708326462</v>
      </c>
      <c r="O141" s="0">
        <f t="shared" si="70"/>
        <v>0.99872555290350629</v>
      </c>
      <c r="P141" s="0">
        <f t="shared" si="71"/>
        <v>9.81659282031149</v>
      </c>
      <c r="Q141" s="0">
        <f t="shared" si="72"/>
        <v>23.436918819975755</v>
      </c>
      <c r="R141" s="0">
        <f t="shared" si="73"/>
        <v>23.435199059717611</v>
      </c>
      <c r="S141" s="0">
        <f t="shared" si="60"/>
        <v>9.0207235123472067</v>
      </c>
      <c r="T141" s="0">
        <f t="shared" si="74"/>
        <v>3.8880836124555698</v>
      </c>
      <c r="U141" s="0">
        <f t="shared" si="75"/>
        <v>0.0430190773174182</v>
      </c>
      <c r="V141" s="0">
        <f t="shared" si="76"/>
        <v>-4.427135937013956</v>
      </c>
      <c r="W141" s="0">
        <f t="shared" si="77"/>
        <v>94.362995192913971</v>
      </c>
      <c r="X141" s="8">
        <f t="shared" si="78"/>
        <v>10.733671706622927</v>
      </c>
      <c r="Y141" s="8">
        <f t="shared" si="79"/>
        <v>10.471552275531499</v>
      </c>
      <c r="Z141" s="8">
        <f t="shared" si="80"/>
        <v>10.995791137714354</v>
      </c>
      <c r="AA141" s="9">
        <f t="shared" si="81"/>
        <v>754.90396154331177</v>
      </c>
      <c r="AB141" s="0">
        <f t="shared" si="82"/>
        <v>503.51274246298453</v>
      </c>
      <c r="AC141" s="0">
        <f t="shared" si="83"/>
        <v>-54.121814384253867</v>
      </c>
      <c r="AD141" s="0">
        <f t="shared" si="84"/>
        <v>60.564484280809211</v>
      </c>
      <c r="AE141" s="0">
        <f t="shared" si="85"/>
        <v>29.435515719190789</v>
      </c>
      <c r="AF141" s="0">
        <f t="shared" si="86"/>
        <v>0.028492647839585845</v>
      </c>
      <c r="AG141" s="0">
        <f t="shared" si="87"/>
        <v>29.464008367030374</v>
      </c>
      <c r="AH141" s="0">
        <f t="shared" si="88"/>
        <v>111.84018834686771</v>
      </c>
    </row>
    <row r="142">
      <c r="D142" s="2" t="str">
        <f t="shared" si="61"/>
        <v>4/9/2018</v>
      </c>
      <c r="E142" s="8">
        <f t="shared" si="89"/>
        <v>0.58749999999999913</v>
      </c>
      <c r="F142" s="3">
        <f t="shared" si="62"/>
        <v>2458208.0875</v>
      </c>
      <c r="G142" s="4">
        <f t="shared" si="63"/>
        <v>0.18242539356604809</v>
      </c>
      <c r="I142" s="0">
        <f t="shared" si="64"/>
        <v>7.9210750086595</v>
      </c>
      <c r="J142" s="0">
        <f t="shared" si="65"/>
        <v>6924.6700220422217</v>
      </c>
      <c r="K142" s="0">
        <f t="shared" si="66"/>
        <v>0.016700961167278296</v>
      </c>
      <c r="L142" s="0">
        <f t="shared" si="67"/>
        <v>1.9088653728836424</v>
      </c>
      <c r="M142" s="0">
        <f t="shared" si="68"/>
        <v>9.8299403815431425</v>
      </c>
      <c r="N142" s="0">
        <f t="shared" si="69"/>
        <v>6926.5788874151058</v>
      </c>
      <c r="O142" s="0">
        <f t="shared" si="70"/>
        <v>0.99872674797473393</v>
      </c>
      <c r="P142" s="0">
        <f t="shared" si="71"/>
        <v>9.8207095865838685</v>
      </c>
      <c r="Q142" s="0">
        <f t="shared" si="72"/>
        <v>23.436918818492277</v>
      </c>
      <c r="R142" s="0">
        <f t="shared" si="73"/>
        <v>23.43519906553669</v>
      </c>
      <c r="S142" s="0">
        <f t="shared" si="60"/>
        <v>9.0245181426745678</v>
      </c>
      <c r="T142" s="0">
        <f t="shared" si="74"/>
        <v>3.8897006402339156</v>
      </c>
      <c r="U142" s="0">
        <f t="shared" si="75"/>
        <v>0.043019077339389436</v>
      </c>
      <c r="V142" s="0">
        <f t="shared" si="76"/>
        <v>-4.4258891149155311</v>
      </c>
      <c r="W142" s="0">
        <f t="shared" si="77"/>
        <v>94.364364885012847</v>
      </c>
      <c r="X142" s="8">
        <f t="shared" si="78"/>
        <v>10.733670840774247</v>
      </c>
      <c r="Y142" s="8">
        <f t="shared" si="79"/>
        <v>10.471547604982545</v>
      </c>
      <c r="Z142" s="8">
        <f t="shared" si="80"/>
        <v>10.995794076565948</v>
      </c>
      <c r="AA142" s="9">
        <f t="shared" si="81"/>
        <v>754.91491908010278</v>
      </c>
      <c r="AB142" s="0">
        <f t="shared" si="82"/>
        <v>509.51398928508388</v>
      </c>
      <c r="AC142" s="0">
        <f t="shared" si="83"/>
        <v>-52.62150267872903</v>
      </c>
      <c r="AD142" s="0">
        <f t="shared" si="84"/>
        <v>59.501298752213415</v>
      </c>
      <c r="AE142" s="0">
        <f t="shared" si="85"/>
        <v>30.498701247786585</v>
      </c>
      <c r="AF142" s="0">
        <f t="shared" si="86"/>
        <v>0.027305001693073434</v>
      </c>
      <c r="AG142" s="0">
        <f t="shared" si="87"/>
        <v>30.526006249479657</v>
      </c>
      <c r="AH142" s="0">
        <f t="shared" si="88"/>
        <v>113.05649899329268</v>
      </c>
    </row>
    <row r="143">
      <c r="D143" s="2" t="str">
        <f t="shared" si="61"/>
        <v>4/9/2018</v>
      </c>
      <c r="E143" s="8">
        <f t="shared" si="89"/>
        <v>0.59166666666666579</v>
      </c>
      <c r="F143" s="3">
        <f t="shared" si="62"/>
        <v>2458208.0916666668</v>
      </c>
      <c r="G143" s="4">
        <f t="shared" si="63"/>
        <v>0.18242550764317017</v>
      </c>
      <c r="I143" s="0">
        <f t="shared" si="64"/>
        <v>7.9251818728871513</v>
      </c>
      <c r="J143" s="0">
        <f t="shared" si="65"/>
        <v>6924.67412871027</v>
      </c>
      <c r="K143" s="0">
        <f t="shared" si="66"/>
        <v>0.016700961162477563</v>
      </c>
      <c r="L143" s="0">
        <f t="shared" si="67"/>
        <v>1.9088752779025282</v>
      </c>
      <c r="M143" s="0">
        <f t="shared" si="68"/>
        <v>9.834057150789679</v>
      </c>
      <c r="N143" s="0">
        <f t="shared" si="69"/>
        <v>6926.583003988173</v>
      </c>
      <c r="O143" s="0">
        <f t="shared" si="70"/>
        <v>0.99872794305122758</v>
      </c>
      <c r="P143" s="0">
        <f t="shared" si="71"/>
        <v>9.8248263434647818</v>
      </c>
      <c r="Q143" s="0">
        <f t="shared" si="72"/>
        <v>23.4369188170088</v>
      </c>
      <c r="R143" s="0">
        <f t="shared" si="73"/>
        <v>23.435199071355797</v>
      </c>
      <c r="S143" s="0">
        <f t="shared" si="60"/>
        <v>9.0283127789080861</v>
      </c>
      <c r="T143" s="0">
        <f t="shared" si="74"/>
        <v>3.8913176473153004</v>
      </c>
      <c r="U143" s="0">
        <f t="shared" si="75"/>
        <v>0.043019077361360777</v>
      </c>
      <c r="V143" s="0">
        <f t="shared" si="76"/>
        <v>-4.4246423159214316</v>
      </c>
      <c r="W143" s="0">
        <f t="shared" si="77"/>
        <v>94.365734568206761</v>
      </c>
      <c r="X143" s="8">
        <f t="shared" si="78"/>
        <v>10.733669974941613</v>
      </c>
      <c r="Y143" s="8">
        <f t="shared" si="79"/>
        <v>10.471542934474371</v>
      </c>
      <c r="Z143" s="8">
        <f t="shared" si="80"/>
        <v>10.995797015408854</v>
      </c>
      <c r="AA143" s="9">
        <f t="shared" si="81"/>
        <v>754.92587654565409</v>
      </c>
      <c r="AB143" s="0">
        <f t="shared" si="82"/>
        <v>515.51523608407661</v>
      </c>
      <c r="AC143" s="0">
        <f t="shared" si="83"/>
        <v>-51.121190978980849</v>
      </c>
      <c r="AD143" s="0">
        <f t="shared" si="84"/>
        <v>58.447754180865957</v>
      </c>
      <c r="AE143" s="0">
        <f t="shared" si="85"/>
        <v>31.552245819134043</v>
      </c>
      <c r="AF143" s="0">
        <f t="shared" si="86"/>
        <v>0.026198742092057119</v>
      </c>
      <c r="AG143" s="0">
        <f t="shared" si="87"/>
        <v>31.5784445612261</v>
      </c>
      <c r="AH143" s="0">
        <f t="shared" si="88"/>
        <v>114.297361198658</v>
      </c>
    </row>
    <row r="144">
      <c r="D144" s="2" t="str">
        <f t="shared" si="61"/>
        <v>4/9/2018</v>
      </c>
      <c r="E144" s="8">
        <f t="shared" si="89"/>
        <v>0.59583333333333244</v>
      </c>
      <c r="F144" s="3">
        <f t="shared" si="62"/>
        <v>2458208.0958333332</v>
      </c>
      <c r="G144" s="4">
        <f t="shared" si="63"/>
        <v>0.18242562172027951</v>
      </c>
      <c r="I144" s="0">
        <f t="shared" si="64"/>
        <v>7.9292887366564173</v>
      </c>
      <c r="J144" s="0">
        <f t="shared" si="65"/>
        <v>6924.67823537786</v>
      </c>
      <c r="K144" s="0">
        <f t="shared" si="66"/>
        <v>0.01670096115767683</v>
      </c>
      <c r="L144" s="0">
        <f t="shared" si="67"/>
        <v>1.9088851730683787</v>
      </c>
      <c r="M144" s="0">
        <f t="shared" si="68"/>
        <v>9.8381739097247962</v>
      </c>
      <c r="N144" s="0">
        <f t="shared" si="69"/>
        <v>6926.5871205509284</v>
      </c>
      <c r="O144" s="0">
        <f t="shared" si="70"/>
        <v>0.99872913813271369</v>
      </c>
      <c r="P144" s="0">
        <f t="shared" si="71"/>
        <v>9.8289430900343291</v>
      </c>
      <c r="Q144" s="0">
        <f t="shared" si="72"/>
        <v>23.436918815525317</v>
      </c>
      <c r="R144" s="0">
        <f t="shared" si="73"/>
        <v>23.435199077174921</v>
      </c>
      <c r="S144" s="0">
        <f t="shared" si="60"/>
        <v>9.0321074202057119</v>
      </c>
      <c r="T144" s="0">
        <f t="shared" si="74"/>
        <v>3.892934633331361</v>
      </c>
      <c r="U144" s="0">
        <f t="shared" si="75"/>
        <v>0.043019077383332181</v>
      </c>
      <c r="V144" s="0">
        <f t="shared" si="76"/>
        <v>-4.4233955403332583</v>
      </c>
      <c r="W144" s="0">
        <f t="shared" si="77"/>
        <v>94.367104242186414</v>
      </c>
      <c r="X144" s="8">
        <f t="shared" si="78"/>
        <v>10.733669109125232</v>
      </c>
      <c r="Y144" s="8">
        <f t="shared" si="79"/>
        <v>10.471538264008048</v>
      </c>
      <c r="Z144" s="8">
        <f t="shared" si="80"/>
        <v>10.995799954242417</v>
      </c>
      <c r="AA144" s="9">
        <f t="shared" si="81"/>
        <v>754.93683393749131</v>
      </c>
      <c r="AB144" s="0">
        <f t="shared" si="82"/>
        <v>521.51648285966621</v>
      </c>
      <c r="AC144" s="0">
        <f t="shared" si="83"/>
        <v>-49.620879285083447</v>
      </c>
      <c r="AD144" s="0">
        <f t="shared" si="84"/>
        <v>57.404547329690018</v>
      </c>
      <c r="AE144" s="0">
        <f t="shared" si="85"/>
        <v>32.595452670309982</v>
      </c>
      <c r="AF144" s="0">
        <f t="shared" si="86"/>
        <v>0.025165935434332591</v>
      </c>
      <c r="AG144" s="0">
        <f t="shared" si="87"/>
        <v>32.620618605744312</v>
      </c>
      <c r="AH144" s="0">
        <f t="shared" si="88"/>
        <v>115.56421188043475</v>
      </c>
    </row>
    <row r="145">
      <c r="D145" s="2" t="str">
        <f t="shared" si="61"/>
        <v>4/9/2018</v>
      </c>
      <c r="E145" s="8">
        <f t="shared" si="89"/>
        <v>0.59999999999999909</v>
      </c>
      <c r="F145" s="3">
        <f t="shared" si="62"/>
        <v>2458208.1</v>
      </c>
      <c r="G145" s="4">
        <f t="shared" si="63"/>
        <v>0.18242573579740159</v>
      </c>
      <c r="I145" s="0">
        <f t="shared" si="64"/>
        <v>7.9333956008831592</v>
      </c>
      <c r="J145" s="0">
        <f t="shared" si="65"/>
        <v>6924.6823420459086</v>
      </c>
      <c r="K145" s="0">
        <f t="shared" si="66"/>
        <v>0.016700961152876097</v>
      </c>
      <c r="L145" s="0">
        <f t="shared" si="67"/>
        <v>1.908895058383399</v>
      </c>
      <c r="M145" s="0">
        <f t="shared" si="68"/>
        <v>9.842290659266558</v>
      </c>
      <c r="N145" s="0">
        <f t="shared" si="69"/>
        <v>6926.5912371042923</v>
      </c>
      <c r="O145" s="0">
        <f t="shared" si="70"/>
        <v>0.998730333219453</v>
      </c>
      <c r="P145" s="0">
        <f t="shared" si="71"/>
        <v>9.8330598272105725</v>
      </c>
      <c r="Q145" s="0">
        <f t="shared" si="72"/>
        <v>23.436918814041839</v>
      </c>
      <c r="R145" s="0">
        <f t="shared" si="73"/>
        <v>23.435199082994078</v>
      </c>
      <c r="S145" s="0">
        <f t="shared" si="60"/>
        <v>9.0359020674195367</v>
      </c>
      <c r="T145" s="0">
        <f t="shared" si="74"/>
        <v>3.8945515986356614</v>
      </c>
      <c r="U145" s="0">
        <f t="shared" si="75"/>
        <v>0.0430190774053037</v>
      </c>
      <c r="V145" s="0">
        <f t="shared" si="76"/>
        <v>-4.4221487878960088</v>
      </c>
      <c r="W145" s="0">
        <f t="shared" si="77"/>
        <v>94.368473907253986</v>
      </c>
      <c r="X145" s="8">
        <f t="shared" si="78"/>
        <v>10.733668243324928</v>
      </c>
      <c r="Y145" s="8">
        <f t="shared" si="79"/>
        <v>10.471533593582556</v>
      </c>
      <c r="Z145" s="8">
        <f t="shared" si="80"/>
        <v>10.9958028930673</v>
      </c>
      <c r="AA145" s="9">
        <f t="shared" si="81"/>
        <v>754.94779125803188</v>
      </c>
      <c r="AB145" s="0">
        <f t="shared" si="82"/>
        <v>527.5177296121019</v>
      </c>
      <c r="AC145" s="0">
        <f t="shared" si="83"/>
        <v>-48.120567596974524</v>
      </c>
      <c r="AD145" s="0">
        <f t="shared" si="84"/>
        <v>56.372413230183234</v>
      </c>
      <c r="AE145" s="0">
        <f t="shared" si="85"/>
        <v>33.627586769816766</v>
      </c>
      <c r="AF145" s="0">
        <f t="shared" si="86"/>
        <v>0.024199716576276429</v>
      </c>
      <c r="AG145" s="0">
        <f t="shared" si="87"/>
        <v>33.651786486393043</v>
      </c>
      <c r="AH145" s="0">
        <f t="shared" si="88"/>
        <v>116.85853052724974</v>
      </c>
    </row>
    <row r="146">
      <c r="D146" s="2" t="str">
        <f t="shared" si="61"/>
        <v>4/9/2018</v>
      </c>
      <c r="E146" s="8">
        <f t="shared" si="89"/>
        <v>0.60416666666666574</v>
      </c>
      <c r="F146" s="3">
        <f t="shared" si="62"/>
        <v>2458208.1041666665</v>
      </c>
      <c r="G146" s="4">
        <f t="shared" si="63"/>
        <v>0.18242584987451091</v>
      </c>
      <c r="I146" s="0">
        <f t="shared" si="64"/>
        <v>7.9375024646515158</v>
      </c>
      <c r="J146" s="0">
        <f t="shared" si="65"/>
        <v>6924.6864487134962</v>
      </c>
      <c r="K146" s="0">
        <f t="shared" si="66"/>
        <v>0.016700961148075365</v>
      </c>
      <c r="L146" s="0">
        <f t="shared" si="67"/>
        <v>1.9089049338453663</v>
      </c>
      <c r="M146" s="0">
        <f t="shared" si="68"/>
        <v>9.8464073984968827</v>
      </c>
      <c r="N146" s="0">
        <f t="shared" si="69"/>
        <v>6926.5953536473417</v>
      </c>
      <c r="O146" s="0">
        <f t="shared" si="70"/>
        <v>0.99873152831117218</v>
      </c>
      <c r="P146" s="0">
        <f t="shared" si="71"/>
        <v>9.8371765540754339</v>
      </c>
      <c r="Q146" s="0">
        <f t="shared" si="72"/>
        <v>23.436918812558361</v>
      </c>
      <c r="R146" s="0">
        <f t="shared" si="73"/>
        <v>23.43519908881326</v>
      </c>
      <c r="S146" s="0">
        <f t="shared" si="60"/>
        <v>9.0396967197091875</v>
      </c>
      <c r="T146" s="0">
        <f t="shared" si="74"/>
        <v>3.896168542860567</v>
      </c>
      <c r="U146" s="0">
        <f t="shared" si="75"/>
        <v>0.043019077427275322</v>
      </c>
      <c r="V146" s="0">
        <f t="shared" si="76"/>
        <v>-4.4209020589106913</v>
      </c>
      <c r="W146" s="0">
        <f t="shared" si="77"/>
        <v>94.369843563100787</v>
      </c>
      <c r="X146" s="8">
        <f t="shared" si="78"/>
        <v>10.733667377540911</v>
      </c>
      <c r="Y146" s="8">
        <f t="shared" si="79"/>
        <v>10.471528923198964</v>
      </c>
      <c r="Z146" s="8">
        <f t="shared" si="80"/>
        <v>10.995805831882858</v>
      </c>
      <c r="AA146" s="9">
        <f t="shared" si="81"/>
        <v>754.95874850480629</v>
      </c>
      <c r="AB146" s="0">
        <f t="shared" si="82"/>
        <v>533.51897634108718</v>
      </c>
      <c r="AC146" s="0">
        <f t="shared" si="83"/>
        <v>-46.620255914728205</v>
      </c>
      <c r="AD146" s="0">
        <f t="shared" si="84"/>
        <v>55.352127684323236</v>
      </c>
      <c r="AE146" s="0">
        <f t="shared" si="85"/>
        <v>34.647872315676764</v>
      </c>
      <c r="AF146" s="0">
        <f t="shared" si="86"/>
        <v>0.023294123033837658</v>
      </c>
      <c r="AG146" s="0">
        <f t="shared" si="87"/>
        <v>34.6711664387106</v>
      </c>
      <c r="AH146" s="0">
        <f t="shared" si="88"/>
        <v>118.18183750084023</v>
      </c>
    </row>
    <row r="147">
      <c r="D147" s="2" t="str">
        <f t="shared" si="61"/>
        <v>4/9/2018</v>
      </c>
      <c r="E147" s="8">
        <f t="shared" si="89"/>
        <v>0.60833333333333239</v>
      </c>
      <c r="F147" s="3">
        <f t="shared" si="62"/>
        <v>2458208.1083333334</v>
      </c>
      <c r="G147" s="4">
        <f t="shared" si="63"/>
        <v>0.182425963951633</v>
      </c>
      <c r="I147" s="0">
        <f t="shared" si="64"/>
        <v>7.9416093288791672</v>
      </c>
      <c r="J147" s="0">
        <f t="shared" si="65"/>
        <v>6924.6905553815459</v>
      </c>
      <c r="K147" s="0">
        <f t="shared" si="66"/>
        <v>0.016700961143274629</v>
      </c>
      <c r="L147" s="0">
        <f t="shared" si="67"/>
        <v>1.9089147994564968</v>
      </c>
      <c r="M147" s="0">
        <f t="shared" si="68"/>
        <v>9.8505241283356639</v>
      </c>
      <c r="N147" s="0">
        <f t="shared" si="69"/>
        <v>6926.5994701810023</v>
      </c>
      <c r="O147" s="0">
        <f t="shared" si="70"/>
        <v>0.998732723408133</v>
      </c>
      <c r="P147" s="0">
        <f t="shared" si="71"/>
        <v>9.8412932715488015</v>
      </c>
      <c r="Q147" s="0">
        <f t="shared" si="72"/>
        <v>23.436918811074882</v>
      </c>
      <c r="R147" s="0">
        <f t="shared" si="73"/>
        <v>23.43519909463247</v>
      </c>
      <c r="S147" s="0">
        <f t="shared" si="60"/>
        <v>9.043491377928456</v>
      </c>
      <c r="T147" s="0">
        <f t="shared" si="74"/>
        <v>3.8977854663603471</v>
      </c>
      <c r="U147" s="0">
        <f t="shared" si="75"/>
        <v>0.043019077449247052</v>
      </c>
      <c r="V147" s="0">
        <f t="shared" si="76"/>
        <v>-4.4196553531217937</v>
      </c>
      <c r="W147" s="0">
        <f t="shared" si="77"/>
        <v>94.371213210029623</v>
      </c>
      <c r="X147" s="8">
        <f t="shared" si="78"/>
        <v>10.733666511773</v>
      </c>
      <c r="Y147" s="8">
        <f t="shared" si="79"/>
        <v>10.471524252856252</v>
      </c>
      <c r="Z147" s="8">
        <f t="shared" si="80"/>
        <v>10.995808770689749</v>
      </c>
      <c r="AA147" s="9">
        <f t="shared" si="81"/>
        <v>754.969705680237</v>
      </c>
      <c r="AB147" s="0">
        <f t="shared" si="82"/>
        <v>539.52022304687671</v>
      </c>
      <c r="AC147" s="0">
        <f t="shared" si="83"/>
        <v>-45.119944238280823</v>
      </c>
      <c r="AD147" s="0">
        <f t="shared" si="84"/>
        <v>54.3445098017445</v>
      </c>
      <c r="AE147" s="0">
        <f t="shared" si="85"/>
        <v>35.6554901982555</v>
      </c>
      <c r="AF147" s="0">
        <f t="shared" si="86"/>
        <v>0.022443959658586143</v>
      </c>
      <c r="AG147" s="0">
        <f t="shared" si="87"/>
        <v>35.677934157914088</v>
      </c>
      <c r="AH147" s="0">
        <f t="shared" si="88"/>
        <v>119.53569138870017</v>
      </c>
    </row>
    <row r="148">
      <c r="D148" s="2" t="str">
        <f t="shared" si="61"/>
        <v>4/9/2018</v>
      </c>
      <c r="E148" s="8">
        <f t="shared" si="89"/>
        <v>0.612499999999999</v>
      </c>
      <c r="F148" s="3">
        <f t="shared" si="62"/>
        <v>2458208.1125</v>
      </c>
      <c r="G148" s="4">
        <f t="shared" si="63"/>
        <v>0.18242607802874233</v>
      </c>
      <c r="I148" s="0">
        <f t="shared" si="64"/>
        <v>7.9457161926484332</v>
      </c>
      <c r="J148" s="0">
        <f t="shared" si="65"/>
        <v>6924.6946620491353</v>
      </c>
      <c r="K148" s="0">
        <f t="shared" si="66"/>
        <v>0.016700961138473896</v>
      </c>
      <c r="L148" s="0">
        <f t="shared" si="67"/>
        <v>1.9089246552145667</v>
      </c>
      <c r="M148" s="0">
        <f t="shared" si="68"/>
        <v>9.854640847863</v>
      </c>
      <c r="N148" s="0">
        <f t="shared" si="69"/>
        <v>6926.60358670435</v>
      </c>
      <c r="O148" s="0">
        <f t="shared" si="70"/>
        <v>0.99873391851006155</v>
      </c>
      <c r="P148" s="0">
        <f t="shared" si="71"/>
        <v>9.8454099787107783</v>
      </c>
      <c r="Q148" s="0">
        <f t="shared" si="72"/>
        <v>23.436918809591404</v>
      </c>
      <c r="R148" s="0">
        <f t="shared" si="73"/>
        <v>23.4351991004517</v>
      </c>
      <c r="S148" s="0">
        <f t="shared" si="60"/>
        <v>9.047286041235278</v>
      </c>
      <c r="T148" s="0">
        <f t="shared" si="74"/>
        <v>3.8994023687666592</v>
      </c>
      <c r="U148" s="0">
        <f t="shared" si="75"/>
        <v>0.043019077471218851</v>
      </c>
      <c r="V148" s="0">
        <f t="shared" si="76"/>
        <v>-4.4184086708308721</v>
      </c>
      <c r="W148" s="0">
        <f t="shared" si="77"/>
        <v>94.372582847731209</v>
      </c>
      <c r="X148" s="8">
        <f t="shared" si="78"/>
        <v>10.733665646021411</v>
      </c>
      <c r="Y148" s="8">
        <f t="shared" si="79"/>
        <v>10.471519582555491</v>
      </c>
      <c r="Z148" s="8">
        <f t="shared" si="80"/>
        <v>10.995811709487331</v>
      </c>
      <c r="AA148" s="9">
        <f t="shared" si="81"/>
        <v>754.98066278184967</v>
      </c>
      <c r="AB148" s="0">
        <f t="shared" si="82"/>
        <v>545.52146972916853</v>
      </c>
      <c r="AC148" s="0">
        <f t="shared" si="83"/>
        <v>-43.619632567707868</v>
      </c>
      <c r="AD148" s="0">
        <f t="shared" si="84"/>
        <v>53.350424550362</v>
      </c>
      <c r="AE148" s="0">
        <f t="shared" si="85"/>
        <v>36.649575449638</v>
      </c>
      <c r="AF148" s="0">
        <f t="shared" si="86"/>
        <v>0.021644687509856465</v>
      </c>
      <c r="AG148" s="0">
        <f t="shared" si="87"/>
        <v>36.671220137147856</v>
      </c>
      <c r="AH148" s="0">
        <f t="shared" si="88"/>
        <v>120.92168523355281</v>
      </c>
    </row>
    <row r="149">
      <c r="D149" s="2" t="str">
        <f t="shared" si="61"/>
        <v>4/9/2018</v>
      </c>
      <c r="E149" s="8">
        <f t="shared" si="89"/>
        <v>0.6166666666666657</v>
      </c>
      <c r="F149" s="3">
        <f t="shared" si="62"/>
        <v>2458208.1166666667</v>
      </c>
      <c r="G149" s="4">
        <f t="shared" si="63"/>
        <v>0.18242619210586442</v>
      </c>
      <c r="I149" s="0">
        <f t="shared" si="64"/>
        <v>7.9498230568751751</v>
      </c>
      <c r="J149" s="0">
        <f t="shared" si="65"/>
        <v>6924.6987687171832</v>
      </c>
      <c r="K149" s="0">
        <f t="shared" si="66"/>
        <v>0.016700961133673163</v>
      </c>
      <c r="L149" s="0">
        <f t="shared" si="67"/>
        <v>1.9089345011217727</v>
      </c>
      <c r="M149" s="0">
        <f t="shared" si="68"/>
        <v>9.8587575579969471</v>
      </c>
      <c r="N149" s="0">
        <f t="shared" si="69"/>
        <v>6926.6077032183048</v>
      </c>
      <c r="O149" s="0">
        <f t="shared" si="70"/>
        <v>0.99873511361721856</v>
      </c>
      <c r="P149" s="0">
        <f t="shared" si="71"/>
        <v>9.8495266764794174</v>
      </c>
      <c r="Q149" s="0">
        <f t="shared" si="72"/>
        <v>23.436918808107922</v>
      </c>
      <c r="R149" s="0">
        <f t="shared" si="73"/>
        <v>23.435199106270954</v>
      </c>
      <c r="S149" s="0">
        <f t="shared" si="60"/>
        <v>9.05108071048176</v>
      </c>
      <c r="T149" s="0">
        <f t="shared" si="74"/>
        <v>3.9010192504330488</v>
      </c>
      <c r="U149" s="0">
        <f t="shared" si="75"/>
        <v>0.043019077493190755</v>
      </c>
      <c r="V149" s="0">
        <f t="shared" si="76"/>
        <v>-4.4171620117829296</v>
      </c>
      <c r="W149" s="0">
        <f t="shared" si="77"/>
        <v>94.3739524765077</v>
      </c>
      <c r="X149" s="8">
        <f t="shared" si="78"/>
        <v>10.733664780285959</v>
      </c>
      <c r="Y149" s="8">
        <f t="shared" si="79"/>
        <v>10.47151491229566</v>
      </c>
      <c r="Z149" s="8">
        <f t="shared" si="80"/>
        <v>10.995814648276259</v>
      </c>
      <c r="AA149" s="9">
        <f t="shared" si="81"/>
        <v>754.99161981206157</v>
      </c>
      <c r="AB149" s="0">
        <f t="shared" si="82"/>
        <v>551.52271638821549</v>
      </c>
      <c r="AC149" s="0">
        <f t="shared" si="83"/>
        <v>-42.119320902946129</v>
      </c>
      <c r="AD149" s="0">
        <f t="shared" si="84"/>
        <v>52.370785280939877</v>
      </c>
      <c r="AE149" s="0">
        <f t="shared" si="85"/>
        <v>37.629214719060123</v>
      </c>
      <c r="AF149" s="0">
        <f t="shared" si="86"/>
        <v>0.020892332065638515</v>
      </c>
      <c r="AG149" s="0">
        <f t="shared" si="87"/>
        <v>37.650107051125758</v>
      </c>
      <c r="AH149" s="0">
        <f t="shared" si="88"/>
        <v>122.34144143640742</v>
      </c>
    </row>
    <row r="150">
      <c r="D150" s="2" t="str">
        <f t="shared" si="61"/>
        <v>4/9/2018</v>
      </c>
      <c r="E150" s="8">
        <f t="shared" si="89"/>
        <v>0.62083333333333235</v>
      </c>
      <c r="F150" s="3">
        <f t="shared" si="62"/>
        <v>2458208.1208333331</v>
      </c>
      <c r="G150" s="4">
        <f t="shared" si="63"/>
        <v>0.18242630618297376</v>
      </c>
      <c r="I150" s="0">
        <f t="shared" si="64"/>
        <v>7.9539299206444412</v>
      </c>
      <c r="J150" s="0">
        <f t="shared" si="65"/>
        <v>6924.7028753847735</v>
      </c>
      <c r="K150" s="0">
        <f t="shared" si="66"/>
        <v>0.01670096112887243</v>
      </c>
      <c r="L150" s="0">
        <f t="shared" si="67"/>
        <v>1.9089443371759156</v>
      </c>
      <c r="M150" s="0">
        <f t="shared" si="68"/>
        <v>9.8628742578203568</v>
      </c>
      <c r="N150" s="0">
        <f t="shared" si="69"/>
        <v>6926.6118197219494</v>
      </c>
      <c r="O150" s="0">
        <f t="shared" si="70"/>
        <v>0.99873630872933161</v>
      </c>
      <c r="P150" s="0">
        <f t="shared" si="71"/>
        <v>9.8536433639375733</v>
      </c>
      <c r="Q150" s="0">
        <f t="shared" si="72"/>
        <v>23.436918806624444</v>
      </c>
      <c r="R150" s="0">
        <f t="shared" si="73"/>
        <v>23.435199112090238</v>
      </c>
      <c r="S150" s="0">
        <f t="shared" si="60"/>
        <v>9.0548753848283674</v>
      </c>
      <c r="T150" s="0">
        <f t="shared" si="74"/>
        <v>3.9026361109922605</v>
      </c>
      <c r="U150" s="0">
        <f t="shared" si="75"/>
        <v>0.043019077515162749</v>
      </c>
      <c r="V150" s="0">
        <f t="shared" si="76"/>
        <v>-4.4159153762787255</v>
      </c>
      <c r="W150" s="0">
        <f t="shared" si="77"/>
        <v>94.375322096050738</v>
      </c>
      <c r="X150" s="8">
        <f t="shared" si="78"/>
        <v>10.73366391456686</v>
      </c>
      <c r="Y150" s="8">
        <f t="shared" si="79"/>
        <v>10.47151024207783</v>
      </c>
      <c r="Z150" s="8">
        <f t="shared" si="80"/>
        <v>10.995817587055889</v>
      </c>
      <c r="AA150" s="9">
        <f t="shared" si="81"/>
        <v>755.0025767684059</v>
      </c>
      <c r="AB150" s="0">
        <f t="shared" si="82"/>
        <v>557.52396302371926</v>
      </c>
      <c r="AC150" s="0">
        <f t="shared" si="83"/>
        <v>-40.619009244070185</v>
      </c>
      <c r="AD150" s="0">
        <f t="shared" si="84"/>
        <v>51.40655618700729</v>
      </c>
      <c r="AE150" s="0">
        <f t="shared" si="85"/>
        <v>38.59344381299271</v>
      </c>
      <c r="AF150" s="0">
        <f t="shared" si="86"/>
        <v>0.020183406997468921</v>
      </c>
      <c r="AG150" s="0">
        <f t="shared" si="87"/>
        <v>38.613627219990178</v>
      </c>
      <c r="AH150" s="0">
        <f t="shared" si="88"/>
        <v>123.79660511579277</v>
      </c>
    </row>
    <row r="151">
      <c r="D151" s="2" t="str">
        <f t="shared" si="61"/>
        <v>4/9/2018</v>
      </c>
      <c r="E151" s="8">
        <f t="shared" si="89"/>
        <v>0.624999999999999</v>
      </c>
      <c r="F151" s="3">
        <f t="shared" si="62"/>
        <v>2458208.125</v>
      </c>
      <c r="G151" s="4">
        <f t="shared" si="63"/>
        <v>0.18242642026009581</v>
      </c>
      <c r="I151" s="0">
        <f t="shared" si="64"/>
        <v>7.958036784871183</v>
      </c>
      <c r="J151" s="0">
        <f t="shared" si="65"/>
        <v>6924.70698205282</v>
      </c>
      <c r="K151" s="0">
        <f t="shared" si="66"/>
        <v>0.016700961124071698</v>
      </c>
      <c r="L151" s="0">
        <f t="shared" si="67"/>
        <v>1.9089541633791764</v>
      </c>
      <c r="M151" s="0">
        <f t="shared" si="68"/>
        <v>9.86699094825036</v>
      </c>
      <c r="N151" s="0">
        <f t="shared" si="69"/>
        <v>6926.6159362162</v>
      </c>
      <c r="O151" s="0">
        <f t="shared" si="70"/>
        <v>0.99873750384666016</v>
      </c>
      <c r="P151" s="0">
        <f t="shared" si="71"/>
        <v>9.8577600420023721</v>
      </c>
      <c r="Q151" s="0">
        <f t="shared" si="72"/>
        <v>23.436918805140966</v>
      </c>
      <c r="R151" s="0">
        <f t="shared" si="73"/>
        <v>23.435199117909548</v>
      </c>
      <c r="S151" s="0">
        <f t="shared" si="60"/>
        <v>9.0586700651263552</v>
      </c>
      <c r="T151" s="0">
        <f t="shared" si="74"/>
        <v>3.9042529507974679</v>
      </c>
      <c r="U151" s="0">
        <f t="shared" si="75"/>
        <v>0.04301907753713486</v>
      </c>
      <c r="V151" s="0">
        <f t="shared" si="76"/>
        <v>-4.4146687640635243</v>
      </c>
      <c r="W151" s="0">
        <f t="shared" si="77"/>
        <v>94.3766917066622</v>
      </c>
      <c r="X151" s="8">
        <f t="shared" si="78"/>
        <v>10.733663048863933</v>
      </c>
      <c r="Y151" s="8">
        <f t="shared" si="79"/>
        <v>10.471505571900982</v>
      </c>
      <c r="Z151" s="8">
        <f t="shared" si="80"/>
        <v>10.995820525826884</v>
      </c>
      <c r="AA151" s="9">
        <f t="shared" si="81"/>
        <v>755.0135336532976</v>
      </c>
      <c r="AB151" s="0">
        <f t="shared" si="82"/>
        <v>563.52520963593452</v>
      </c>
      <c r="AC151" s="0">
        <f t="shared" si="83"/>
        <v>-39.118697591016371</v>
      </c>
      <c r="AD151" s="0">
        <f t="shared" si="84"/>
        <v>50.458754640903393</v>
      </c>
      <c r="AE151" s="0">
        <f t="shared" si="85"/>
        <v>39.541245359096607</v>
      </c>
      <c r="AF151" s="0">
        <f t="shared" si="86"/>
        <v>0.019514850538913626</v>
      </c>
      <c r="AG151" s="0">
        <f t="shared" si="87"/>
        <v>39.560760209635518</v>
      </c>
      <c r="AH151" s="0">
        <f t="shared" si="88"/>
        <v>125.28883567789768</v>
      </c>
    </row>
    <row r="152">
      <c r="D152" s="2" t="str">
        <f t="shared" si="61"/>
        <v>4/9/2018</v>
      </c>
      <c r="E152" s="8">
        <f t="shared" si="89"/>
        <v>0.62916666666666565</v>
      </c>
      <c r="F152" s="3">
        <f t="shared" si="62"/>
        <v>2458208.1291666669</v>
      </c>
      <c r="G152" s="4">
        <f t="shared" si="63"/>
        <v>0.18242653433721789</v>
      </c>
      <c r="I152" s="0">
        <f t="shared" si="64"/>
        <v>7.9621436490988344</v>
      </c>
      <c r="J152" s="0">
        <f t="shared" si="65"/>
        <v>6924.7110887208692</v>
      </c>
      <c r="K152" s="0">
        <f t="shared" si="66"/>
        <v>0.016700961119270965</v>
      </c>
      <c r="L152" s="0">
        <f t="shared" si="67"/>
        <v>1.9089639797304592</v>
      </c>
      <c r="M152" s="0">
        <f t="shared" si="68"/>
        <v>9.8711076288292929</v>
      </c>
      <c r="N152" s="0">
        <f t="shared" si="69"/>
        <v>6926.6200527005994</v>
      </c>
      <c r="O152" s="0">
        <f t="shared" si="70"/>
        <v>0.99873869896906564</v>
      </c>
      <c r="P152" s="0">
        <f t="shared" si="71"/>
        <v>9.8618767102161549</v>
      </c>
      <c r="Q152" s="0">
        <f t="shared" si="72"/>
        <v>23.436918803657488</v>
      </c>
      <c r="R152" s="0">
        <f t="shared" si="73"/>
        <v>23.435199123728882</v>
      </c>
      <c r="S152" s="0">
        <f t="shared" si="60"/>
        <v>9.0624647509597409</v>
      </c>
      <c r="T152" s="0">
        <f t="shared" si="74"/>
        <v>3.9058697696618832</v>
      </c>
      <c r="U152" s="0">
        <f t="shared" si="75"/>
        <v>0.043019077559107048</v>
      </c>
      <c r="V152" s="0">
        <f t="shared" si="76"/>
        <v>-4.4134221752989431</v>
      </c>
      <c r="W152" s="0">
        <f t="shared" si="77"/>
        <v>94.37806130818656</v>
      </c>
      <c r="X152" s="8">
        <f t="shared" si="78"/>
        <v>10.733662183177291</v>
      </c>
      <c r="Y152" s="8">
        <f t="shared" si="79"/>
        <v>10.471500901765662</v>
      </c>
      <c r="Z152" s="8">
        <f t="shared" si="80"/>
        <v>10.99582346458892</v>
      </c>
      <c r="AA152" s="9">
        <f t="shared" si="81"/>
        <v>755.02449046549248</v>
      </c>
      <c r="AB152" s="0">
        <f t="shared" si="82"/>
        <v>569.52645622469936</v>
      </c>
      <c r="AC152" s="0">
        <f t="shared" si="83"/>
        <v>-37.61838594382516</v>
      </c>
      <c r="AD152" s="0">
        <f t="shared" si="84"/>
        <v>49.528453344656782</v>
      </c>
      <c r="AE152" s="0">
        <f t="shared" si="85"/>
        <v>40.471546655343218</v>
      </c>
      <c r="AF152" s="0">
        <f t="shared" si="86"/>
        <v>0.018883972104710316</v>
      </c>
      <c r="AG152" s="0">
        <f t="shared" si="87"/>
        <v>40.490430627447928</v>
      </c>
      <c r="AH152" s="0">
        <f t="shared" si="88"/>
        <v>126.81979634209927</v>
      </c>
    </row>
    <row r="153">
      <c r="D153" s="2" t="str">
        <f t="shared" si="61"/>
        <v>4/9/2018</v>
      </c>
      <c r="E153" s="8">
        <f t="shared" si="89"/>
        <v>0.6333333333333323</v>
      </c>
      <c r="F153" s="3">
        <f t="shared" si="62"/>
        <v>2458208.1333333333</v>
      </c>
      <c r="G153" s="4">
        <f t="shared" si="63"/>
        <v>0.18242664841432724</v>
      </c>
      <c r="I153" s="0">
        <f t="shared" si="64"/>
        <v>7.966250512867191</v>
      </c>
      <c r="J153" s="0">
        <f t="shared" si="65"/>
        <v>6924.7151953884595</v>
      </c>
      <c r="K153" s="0">
        <f t="shared" si="66"/>
        <v>0.016700961114470232</v>
      </c>
      <c r="L153" s="0">
        <f t="shared" si="67"/>
        <v>1.9089737862286575</v>
      </c>
      <c r="M153" s="0">
        <f t="shared" si="68"/>
        <v>9.8752242990958479</v>
      </c>
      <c r="N153" s="0">
        <f t="shared" si="69"/>
        <v>6926.6241691746882</v>
      </c>
      <c r="O153" s="0">
        <f t="shared" si="70"/>
        <v>0.99873989409640829</v>
      </c>
      <c r="P153" s="0">
        <f t="shared" si="71"/>
        <v>9.8659933681176142</v>
      </c>
      <c r="Q153" s="0">
        <f t="shared" si="72"/>
        <v>23.436918802174009</v>
      </c>
      <c r="R153" s="0">
        <f t="shared" si="73"/>
        <v>23.435199129548241</v>
      </c>
      <c r="S153" s="0">
        <f t="shared" si="60"/>
        <v>9.0662594419091551</v>
      </c>
      <c r="T153" s="0">
        <f t="shared" si="74"/>
        <v>3.9074865673972985</v>
      </c>
      <c r="U153" s="0">
        <f t="shared" si="75"/>
        <v>0.04301907758107934</v>
      </c>
      <c r="V153" s="0">
        <f t="shared" si="76"/>
        <v>-4.4121756101476688</v>
      </c>
      <c r="W153" s="0">
        <f t="shared" si="77"/>
        <v>94.379430900467113</v>
      </c>
      <c r="X153" s="8">
        <f t="shared" si="78"/>
        <v>10.733661317507048</v>
      </c>
      <c r="Y153" s="8">
        <f t="shared" si="79"/>
        <v>10.471496231672416</v>
      </c>
      <c r="Z153" s="8">
        <f t="shared" si="80"/>
        <v>10.995826403341679</v>
      </c>
      <c r="AA153" s="9">
        <f t="shared" si="81"/>
        <v>755.03544720373691</v>
      </c>
      <c r="AB153" s="0">
        <f t="shared" si="82"/>
        <v>575.52770278985008</v>
      </c>
      <c r="AC153" s="0">
        <f t="shared" si="83"/>
        <v>-36.11807430253748</v>
      </c>
      <c r="AD153" s="0">
        <f t="shared" si="84"/>
        <v>48.616782211960235</v>
      </c>
      <c r="AE153" s="0">
        <f t="shared" si="85"/>
        <v>41.383217788039765</v>
      </c>
      <c r="AF153" s="0">
        <f t="shared" si="86"/>
        <v>0.01828840728648146</v>
      </c>
      <c r="AG153" s="0">
        <f t="shared" si="87"/>
        <v>41.401506195326249</v>
      </c>
      <c r="AH153" s="0">
        <f t="shared" si="88"/>
        <v>128.39114134738304</v>
      </c>
    </row>
    <row r="154">
      <c r="D154" s="2" t="str">
        <f t="shared" si="61"/>
        <v>4/9/2018</v>
      </c>
      <c r="E154" s="8">
        <f t="shared" si="89"/>
        <v>0.637499999999999</v>
      </c>
      <c r="F154" s="3">
        <f t="shared" si="62"/>
        <v>2458208.1375</v>
      </c>
      <c r="G154" s="4">
        <f t="shared" si="63"/>
        <v>0.18242676249144932</v>
      </c>
      <c r="I154" s="0">
        <f t="shared" si="64"/>
        <v>7.9703573770948424</v>
      </c>
      <c r="J154" s="0">
        <f t="shared" si="65"/>
        <v>6924.7193020565073</v>
      </c>
      <c r="K154" s="0">
        <f t="shared" si="66"/>
        <v>0.016700961109669496</v>
      </c>
      <c r="L154" s="0">
        <f t="shared" si="67"/>
        <v>1.9089835828759556</v>
      </c>
      <c r="M154" s="0">
        <f t="shared" si="68"/>
        <v>9.8793409599707971</v>
      </c>
      <c r="N154" s="0">
        <f t="shared" si="69"/>
        <v>6926.6282856393836</v>
      </c>
      <c r="O154" s="0">
        <f t="shared" si="70"/>
        <v>0.99874108922894855</v>
      </c>
      <c r="P154" s="0">
        <f t="shared" si="71"/>
        <v>9.8701100166275175</v>
      </c>
      <c r="Q154" s="0">
        <f t="shared" si="72"/>
        <v>23.436918800690528</v>
      </c>
      <c r="R154" s="0">
        <f t="shared" si="73"/>
        <v>23.435199135367625</v>
      </c>
      <c r="S154" s="0">
        <f t="shared" si="60"/>
        <v>9.0700541388292226</v>
      </c>
      <c r="T154" s="0">
        <f t="shared" si="74"/>
        <v>3.9091033443583036</v>
      </c>
      <c r="U154" s="0">
        <f t="shared" si="75"/>
        <v>0.043019077603051729</v>
      </c>
      <c r="V154" s="0">
        <f t="shared" si="76"/>
        <v>-4.4109290683538855</v>
      </c>
      <c r="W154" s="0">
        <f t="shared" si="77"/>
        <v>94.380800483806951</v>
      </c>
      <c r="X154" s="8">
        <f t="shared" si="78"/>
        <v>10.733660451853023</v>
      </c>
      <c r="Y154" s="8">
        <f t="shared" si="79"/>
        <v>10.471491561620226</v>
      </c>
      <c r="Z154" s="8">
        <f t="shared" si="80"/>
        <v>10.99582934208582</v>
      </c>
      <c r="AA154" s="9">
        <f t="shared" si="81"/>
        <v>755.04640387045561</v>
      </c>
      <c r="AB154" s="0">
        <f t="shared" si="82"/>
        <v>581.528949331645</v>
      </c>
      <c r="AC154" s="0">
        <f t="shared" si="83"/>
        <v>-34.617762667088755</v>
      </c>
      <c r="AD154" s="0">
        <f t="shared" si="84"/>
        <v>47.724929888114062</v>
      </c>
      <c r="AE154" s="0">
        <f t="shared" si="85"/>
        <v>42.275070111885938</v>
      </c>
      <c r="AF154" s="0">
        <f t="shared" si="86"/>
        <v>0.017726079722699951</v>
      </c>
      <c r="AG154" s="0">
        <f t="shared" si="87"/>
        <v>42.292796191608637</v>
      </c>
      <c r="AH154" s="0">
        <f t="shared" si="88"/>
        <v>130.00450056434954</v>
      </c>
    </row>
    <row r="155">
      <c r="D155" s="2" t="str">
        <f t="shared" si="61"/>
        <v>4/9/2018</v>
      </c>
      <c r="E155" s="8">
        <f t="shared" si="89"/>
        <v>0.64166666666666561</v>
      </c>
      <c r="F155" s="3">
        <f t="shared" si="62"/>
        <v>2458208.1416666666</v>
      </c>
      <c r="G155" s="4">
        <f t="shared" si="63"/>
        <v>0.18242687656855866</v>
      </c>
      <c r="I155" s="0">
        <f t="shared" si="64"/>
        <v>7.9744642408641084</v>
      </c>
      <c r="J155" s="0">
        <f t="shared" si="65"/>
        <v>6924.7234087240977</v>
      </c>
      <c r="K155" s="0">
        <f t="shared" si="66"/>
        <v>0.016700961104868763</v>
      </c>
      <c r="L155" s="0">
        <f t="shared" si="67"/>
        <v>1.9089933696701622</v>
      </c>
      <c r="M155" s="0">
        <f t="shared" si="68"/>
        <v>9.88345761053427</v>
      </c>
      <c r="N155" s="0">
        <f t="shared" si="69"/>
        <v>6926.6324020937682</v>
      </c>
      <c r="O155" s="0">
        <f t="shared" si="70"/>
        <v>0.99874228436641377</v>
      </c>
      <c r="P155" s="0">
        <f t="shared" si="71"/>
        <v>9.874226654826</v>
      </c>
      <c r="Q155" s="0">
        <f t="shared" si="72"/>
        <v>23.436918799207049</v>
      </c>
      <c r="R155" s="0">
        <f t="shared" si="73"/>
        <v>23.435199141187034</v>
      </c>
      <c r="S155" s="0">
        <f t="shared" si="60"/>
        <v>9.0738488408778863</v>
      </c>
      <c r="T155" s="0">
        <f t="shared" si="74"/>
        <v>3.9107201001765963</v>
      </c>
      <c r="U155" s="0">
        <f t="shared" si="75"/>
        <v>0.043019077625024209</v>
      </c>
      <c r="V155" s="0">
        <f t="shared" si="76"/>
        <v>-4.4096825502191521</v>
      </c>
      <c r="W155" s="0">
        <f t="shared" si="77"/>
        <v>94.382170057896758</v>
      </c>
      <c r="X155" s="8">
        <f t="shared" si="78"/>
        <v>10.733659586215431</v>
      </c>
      <c r="Y155" s="8">
        <f t="shared" si="79"/>
        <v>10.471486891610162</v>
      </c>
      <c r="Z155" s="8">
        <f t="shared" si="80"/>
        <v>10.9958322808207</v>
      </c>
      <c r="AA155" s="9">
        <f t="shared" si="81"/>
        <v>755.05736046317406</v>
      </c>
      <c r="AB155" s="0">
        <f t="shared" si="82"/>
        <v>587.53019584978028</v>
      </c>
      <c r="AC155" s="0">
        <f t="shared" si="83"/>
        <v>-33.117451037554929</v>
      </c>
      <c r="AD155" s="0">
        <f t="shared" si="84"/>
        <v>46.854144798871943</v>
      </c>
      <c r="AE155" s="0">
        <f t="shared" si="85"/>
        <v>43.145855201128057</v>
      </c>
      <c r="AF155" s="0">
        <f t="shared" si="86"/>
        <v>0.017195168625906979</v>
      </c>
      <c r="AG155" s="0">
        <f t="shared" si="87"/>
        <v>43.163050369753961</v>
      </c>
      <c r="AH155" s="0">
        <f t="shared" si="88"/>
        <v>131.66146124361427</v>
      </c>
    </row>
    <row r="156">
      <c r="D156" s="2" t="str">
        <f t="shared" si="61"/>
        <v>4/9/2018</v>
      </c>
      <c r="E156" s="8">
        <f t="shared" si="89"/>
        <v>0.64583333333333226</v>
      </c>
      <c r="F156" s="3">
        <f t="shared" si="62"/>
        <v>2458208.1458333335</v>
      </c>
      <c r="G156" s="4">
        <f t="shared" si="63"/>
        <v>0.18242699064568071</v>
      </c>
      <c r="I156" s="0">
        <f t="shared" si="64"/>
        <v>7.97857110509085</v>
      </c>
      <c r="J156" s="0">
        <f t="shared" si="65"/>
        <v>6924.7275153921437</v>
      </c>
      <c r="K156" s="0">
        <f t="shared" si="66"/>
        <v>0.016700961100068031</v>
      </c>
      <c r="L156" s="0">
        <f t="shared" si="67"/>
        <v>1.9090031466134465</v>
      </c>
      <c r="M156" s="0">
        <f t="shared" si="68"/>
        <v>9.8875742517042973</v>
      </c>
      <c r="N156" s="0">
        <f t="shared" si="69"/>
        <v>6926.6365185387567</v>
      </c>
      <c r="O156" s="0">
        <f t="shared" si="70"/>
        <v>0.998743479509063</v>
      </c>
      <c r="P156" s="0">
        <f t="shared" si="71"/>
        <v>9.8783432836310858</v>
      </c>
      <c r="Q156" s="0">
        <f t="shared" si="72"/>
        <v>23.436918797723571</v>
      </c>
      <c r="R156" s="0">
        <f t="shared" si="73"/>
        <v>23.435199147006472</v>
      </c>
      <c r="S156" s="0">
        <f t="shared" si="60"/>
        <v>9.0776435489072487</v>
      </c>
      <c r="T156" s="0">
        <f t="shared" si="74"/>
        <v>3.9123368352056835</v>
      </c>
      <c r="U156" s="0">
        <f t="shared" si="75"/>
        <v>0.043019077646996792</v>
      </c>
      <c r="V156" s="0">
        <f t="shared" si="76"/>
        <v>-4.40843605548847</v>
      </c>
      <c r="W156" s="0">
        <f t="shared" si="77"/>
        <v>94.383539623038729</v>
      </c>
      <c r="X156" s="8">
        <f t="shared" si="78"/>
        <v>10.733658720594089</v>
      </c>
      <c r="Y156" s="8">
        <f t="shared" si="79"/>
        <v>10.471482221641205</v>
      </c>
      <c r="Z156" s="8">
        <f t="shared" si="80"/>
        <v>10.995835219546974</v>
      </c>
      <c r="AA156" s="9">
        <f t="shared" si="81"/>
        <v>755.06831698430983</v>
      </c>
      <c r="AB156" s="0">
        <f t="shared" si="82"/>
        <v>593.53144234451065</v>
      </c>
      <c r="AC156" s="0">
        <f t="shared" si="83"/>
        <v>-31.617139413872337</v>
      </c>
      <c r="AD156" s="0">
        <f t="shared" si="84"/>
        <v>46.005735596516196</v>
      </c>
      <c r="AE156" s="0">
        <f t="shared" si="85"/>
        <v>43.994264403483804</v>
      </c>
      <c r="AF156" s="0">
        <f t="shared" si="86"/>
        <v>0.016694080969711519</v>
      </c>
      <c r="AG156" s="0">
        <f t="shared" si="87"/>
        <v>44.010958484453518</v>
      </c>
      <c r="AH156" s="0">
        <f t="shared" si="88"/>
        <v>133.36354664905656</v>
      </c>
    </row>
    <row r="157">
      <c r="D157" s="2" t="str">
        <f t="shared" si="61"/>
        <v>4/9/2018</v>
      </c>
      <c r="E157" s="8">
        <f t="shared" si="89"/>
        <v>0.64999999999999891</v>
      </c>
      <c r="F157" s="3">
        <f t="shared" si="62"/>
        <v>2458208.15</v>
      </c>
      <c r="G157" s="4">
        <f t="shared" si="63"/>
        <v>0.18242710472279006</v>
      </c>
      <c r="I157" s="0">
        <f t="shared" si="64"/>
        <v>7.9826779688592069</v>
      </c>
      <c r="J157" s="0">
        <f t="shared" si="65"/>
        <v>6924.731622059734</v>
      </c>
      <c r="K157" s="0">
        <f t="shared" si="66"/>
        <v>0.016700961095267298</v>
      </c>
      <c r="L157" s="0">
        <f t="shared" si="67"/>
        <v>1.9090129137036354</v>
      </c>
      <c r="M157" s="0">
        <f t="shared" si="68"/>
        <v>9.8916908825628429</v>
      </c>
      <c r="N157" s="0">
        <f t="shared" si="69"/>
        <v>6926.640634973438</v>
      </c>
      <c r="O157" s="0">
        <f t="shared" si="70"/>
        <v>0.998744674656626</v>
      </c>
      <c r="P157" s="0">
        <f t="shared" si="71"/>
        <v>9.8824599021247455</v>
      </c>
      <c r="Q157" s="0">
        <f t="shared" si="72"/>
        <v>23.436918796240093</v>
      </c>
      <c r="R157" s="0">
        <f t="shared" si="73"/>
        <v>23.435199152825934</v>
      </c>
      <c r="S157" s="0">
        <f t="shared" si="60"/>
        <v>9.0814382620769347</v>
      </c>
      <c r="T157" s="0">
        <f t="shared" si="74"/>
        <v>3.9139535490779918</v>
      </c>
      <c r="U157" s="0">
        <f t="shared" si="75"/>
        <v>0.04301907766896948</v>
      </c>
      <c r="V157" s="0">
        <f t="shared" si="76"/>
        <v>-4.407189584462869</v>
      </c>
      <c r="W157" s="0">
        <f t="shared" si="77"/>
        <v>94.38490917892419</v>
      </c>
      <c r="X157" s="8">
        <f t="shared" si="78"/>
        <v>10.733657854989209</v>
      </c>
      <c r="Y157" s="8">
        <f t="shared" si="79"/>
        <v>10.47147755171442</v>
      </c>
      <c r="Z157" s="8">
        <f t="shared" si="80"/>
        <v>10.995838158263998</v>
      </c>
      <c r="AA157" s="9">
        <f t="shared" si="81"/>
        <v>755.07927343139352</v>
      </c>
      <c r="AB157" s="0">
        <f t="shared" si="82"/>
        <v>599.532688815536</v>
      </c>
      <c r="AC157" s="0">
        <f t="shared" si="83"/>
        <v>-30.116827796116013</v>
      </c>
      <c r="AD157" s="0">
        <f t="shared" si="84"/>
        <v>45.181070863958688</v>
      </c>
      <c r="AE157" s="0">
        <f t="shared" si="85"/>
        <v>44.818929136041312</v>
      </c>
      <c r="AF157" s="0">
        <f t="shared" si="86"/>
        <v>0.016221427519332549</v>
      </c>
      <c r="AG157" s="0">
        <f t="shared" si="87"/>
        <v>44.835150563560646</v>
      </c>
      <c r="AH157" s="0">
        <f t="shared" si="88"/>
        <v>135.11219137156763</v>
      </c>
    </row>
    <row r="158">
      <c r="D158" s="2" t="str">
        <f t="shared" si="61"/>
        <v>4/9/2018</v>
      </c>
      <c r="E158" s="8">
        <f t="shared" si="89"/>
        <v>0.65416666666666556</v>
      </c>
      <c r="F158" s="3">
        <f t="shared" si="62"/>
        <v>2458208.1541666668</v>
      </c>
      <c r="G158" s="4">
        <f t="shared" si="63"/>
        <v>0.18242721879991214</v>
      </c>
      <c r="I158" s="0">
        <f t="shared" si="64"/>
        <v>7.9867848330868583</v>
      </c>
      <c r="J158" s="0">
        <f t="shared" si="65"/>
        <v>6924.7357287277819</v>
      </c>
      <c r="K158" s="0">
        <f t="shared" si="66"/>
        <v>0.016700961090466565</v>
      </c>
      <c r="L158" s="0">
        <f t="shared" si="67"/>
        <v>1.9090226709428932</v>
      </c>
      <c r="M158" s="0">
        <f t="shared" si="68"/>
        <v>9.89580750402975</v>
      </c>
      <c r="N158" s="0">
        <f t="shared" si="69"/>
        <v>6926.644751398725</v>
      </c>
      <c r="O158" s="0">
        <f t="shared" si="70"/>
        <v>0.9987458698093612</v>
      </c>
      <c r="P158" s="0">
        <f t="shared" si="71"/>
        <v>9.8865765112268171</v>
      </c>
      <c r="Q158" s="0">
        <f t="shared" si="72"/>
        <v>23.436918794756615</v>
      </c>
      <c r="R158" s="0">
        <f t="shared" si="73"/>
        <v>23.435199158645421</v>
      </c>
      <c r="S158" s="0">
        <f t="shared" si="60"/>
        <v>9.08523298124072</v>
      </c>
      <c r="T158" s="0">
        <f t="shared" si="74"/>
        <v>3.9155702421477292</v>
      </c>
      <c r="U158" s="0">
        <f t="shared" si="75"/>
        <v>0.043019077690942244</v>
      </c>
      <c r="V158" s="0">
        <f t="shared" si="76"/>
        <v>-4.40594313688679</v>
      </c>
      <c r="W158" s="0">
        <f t="shared" si="77"/>
        <v>94.3862787258559</v>
      </c>
      <c r="X158" s="8">
        <f t="shared" si="78"/>
        <v>10.733656989400616</v>
      </c>
      <c r="Y158" s="8">
        <f t="shared" si="79"/>
        <v>10.471472881828795</v>
      </c>
      <c r="Z158" s="8">
        <f t="shared" si="80"/>
        <v>10.995841096972438</v>
      </c>
      <c r="AA158" s="9">
        <f t="shared" si="81"/>
        <v>755.09022980684722</v>
      </c>
      <c r="AB158" s="0">
        <f t="shared" si="82"/>
        <v>605.53393526311083</v>
      </c>
      <c r="AC158" s="0">
        <f t="shared" si="83"/>
        <v>-28.616516184222291</v>
      </c>
      <c r="AD158" s="0">
        <f t="shared" si="84"/>
        <v>44.381577911246453</v>
      </c>
      <c r="AE158" s="0">
        <f t="shared" si="85"/>
        <v>45.618422088753547</v>
      </c>
      <c r="AF158" s="0">
        <f t="shared" si="86"/>
        <v>0.01577600202157407</v>
      </c>
      <c r="AG158" s="0">
        <f t="shared" si="87"/>
        <v>45.634198090775122</v>
      </c>
      <c r="AH158" s="0">
        <f t="shared" si="88"/>
        <v>136.90871317858273</v>
      </c>
    </row>
    <row r="159">
      <c r="D159" s="2" t="str">
        <f t="shared" si="61"/>
        <v>4/9/2018</v>
      </c>
      <c r="E159" s="8">
        <f t="shared" si="89"/>
        <v>0.65833333333333222</v>
      </c>
      <c r="F159" s="3">
        <f t="shared" si="62"/>
        <v>2458208.1583333332</v>
      </c>
      <c r="G159" s="4">
        <f t="shared" si="63"/>
        <v>0.18242733287702148</v>
      </c>
      <c r="I159" s="0">
        <f t="shared" si="64"/>
        <v>7.9908916968561243</v>
      </c>
      <c r="J159" s="0">
        <f t="shared" si="65"/>
        <v>6924.7398353953722</v>
      </c>
      <c r="K159" s="0">
        <f t="shared" si="66"/>
        <v>0.016700961085665832</v>
      </c>
      <c r="L159" s="0">
        <f t="shared" si="67"/>
        <v>1.9090324183290397</v>
      </c>
      <c r="M159" s="0">
        <f t="shared" si="68"/>
        <v>9.8999241151851649</v>
      </c>
      <c r="N159" s="0">
        <f t="shared" si="69"/>
        <v>6926.6488678137011</v>
      </c>
      <c r="O159" s="0">
        <f t="shared" si="70"/>
        <v>0.99874706496699661</v>
      </c>
      <c r="P159" s="0">
        <f t="shared" si="71"/>
        <v>9.89069311001745</v>
      </c>
      <c r="Q159" s="0">
        <f t="shared" si="72"/>
        <v>23.436918793273133</v>
      </c>
      <c r="R159" s="0">
        <f t="shared" si="73"/>
        <v>23.43519916446493</v>
      </c>
      <c r="S159" s="0">
        <f t="shared" si="60"/>
        <v>9.0890277055565516</v>
      </c>
      <c r="T159" s="0">
        <f t="shared" si="74"/>
        <v>3.9171869140466145</v>
      </c>
      <c r="U159" s="0">
        <f t="shared" si="75"/>
        <v>0.043019077712915105</v>
      </c>
      <c r="V159" s="0">
        <f t="shared" si="76"/>
        <v>-4.4046967130617771</v>
      </c>
      <c r="W159" s="0">
        <f t="shared" si="77"/>
        <v>94.387648263524611</v>
      </c>
      <c r="X159" s="8">
        <f t="shared" si="78"/>
        <v>10.733656123828515</v>
      </c>
      <c r="Y159" s="8">
        <f t="shared" si="79"/>
        <v>10.471468211985391</v>
      </c>
      <c r="Z159" s="8">
        <f t="shared" si="80"/>
        <v>10.99584403567164</v>
      </c>
      <c r="AA159" s="9">
        <f t="shared" si="81"/>
        <v>755.10118610819688</v>
      </c>
      <c r="AB159" s="0">
        <f t="shared" si="82"/>
        <v>611.535181686937</v>
      </c>
      <c r="AC159" s="0">
        <f t="shared" si="83"/>
        <v>-27.116204578265751</v>
      </c>
      <c r="AD159" s="0">
        <f t="shared" si="84"/>
        <v>43.608740495838809</v>
      </c>
      <c r="AE159" s="0">
        <f t="shared" si="85"/>
        <v>46.391259504161191</v>
      </c>
      <c r="AF159" s="0">
        <f t="shared" si="86"/>
        <v>0.01535676298702386</v>
      </c>
      <c r="AG159" s="0">
        <f t="shared" si="87"/>
        <v>46.406616267148216</v>
      </c>
      <c r="AH159" s="0">
        <f t="shared" si="88"/>
        <v>138.75428135788303</v>
      </c>
    </row>
    <row r="160">
      <c r="D160" s="2" t="str">
        <f t="shared" si="61"/>
        <v>4/9/2018</v>
      </c>
      <c r="E160" s="8">
        <f t="shared" si="89"/>
        <v>0.66249999999999887</v>
      </c>
      <c r="F160" s="3">
        <f t="shared" si="62"/>
        <v>2458208.1625</v>
      </c>
      <c r="G160" s="4">
        <f t="shared" si="63"/>
        <v>0.18242744695414356</v>
      </c>
      <c r="I160" s="0">
        <f t="shared" si="64"/>
        <v>7.9949985610837757</v>
      </c>
      <c r="J160" s="0">
        <f t="shared" si="65"/>
        <v>6924.7439420634209</v>
      </c>
      <c r="K160" s="0">
        <f t="shared" si="66"/>
        <v>0.0167009610808651</v>
      </c>
      <c r="L160" s="0">
        <f t="shared" si="67"/>
        <v>1.909042155864243</v>
      </c>
      <c r="M160" s="0">
        <f t="shared" si="68"/>
        <v>9.90404071694802</v>
      </c>
      <c r="N160" s="0">
        <f t="shared" si="69"/>
        <v>6926.6529842192849</v>
      </c>
      <c r="O160" s="0">
        <f t="shared" si="70"/>
        <v>0.99874826012979268</v>
      </c>
      <c r="P160" s="0">
        <f t="shared" si="71"/>
        <v>9.894809699415573</v>
      </c>
      <c r="Q160" s="0">
        <f t="shared" si="72"/>
        <v>23.436918791789655</v>
      </c>
      <c r="R160" s="0">
        <f t="shared" si="73"/>
        <v>23.43519917028447</v>
      </c>
      <c r="S160" s="0">
        <f t="shared" si="60"/>
        <v>9.0928224358773679</v>
      </c>
      <c r="T160" s="0">
        <f t="shared" si="74"/>
        <v>3.918803565128496</v>
      </c>
      <c r="U160" s="0">
        <f t="shared" si="75"/>
        <v>0.043019077734888077</v>
      </c>
      <c r="V160" s="0">
        <f t="shared" si="76"/>
        <v>-4.4034503127325877</v>
      </c>
      <c r="W160" s="0">
        <f t="shared" si="77"/>
        <v>94.389017792232764</v>
      </c>
      <c r="X160" s="8">
        <f t="shared" si="78"/>
        <v>10.733655258272732</v>
      </c>
      <c r="Y160" s="8">
        <f t="shared" si="79"/>
        <v>10.471463542183196</v>
      </c>
      <c r="Z160" s="8">
        <f t="shared" si="80"/>
        <v>10.995846974362268</v>
      </c>
      <c r="AA160" s="9">
        <f t="shared" si="81"/>
        <v>755.11214233786211</v>
      </c>
      <c r="AB160" s="0">
        <f t="shared" si="82"/>
        <v>617.53642808726545</v>
      </c>
      <c r="AC160" s="0">
        <f t="shared" si="83"/>
        <v>-25.615892978183638</v>
      </c>
      <c r="AD160" s="0">
        <f t="shared" si="84"/>
        <v>42.864095277286282</v>
      </c>
      <c r="AE160" s="0">
        <f t="shared" si="85"/>
        <v>47.135904722713718</v>
      </c>
      <c r="AF160" s="0">
        <f t="shared" si="86"/>
        <v>0.01496281757990542</v>
      </c>
      <c r="AG160" s="0">
        <f t="shared" si="87"/>
        <v>47.150867540293625</v>
      </c>
      <c r="AH160" s="0">
        <f t="shared" si="88"/>
        <v>140.64988163984884</v>
      </c>
    </row>
    <row r="161">
      <c r="D161" s="2" t="str">
        <f t="shared" si="61"/>
        <v>4/9/2018</v>
      </c>
      <c r="E161" s="8">
        <f t="shared" si="89"/>
        <v>0.66666666666666552</v>
      </c>
      <c r="F161" s="3">
        <f t="shared" si="62"/>
        <v>2458208.1666666665</v>
      </c>
      <c r="G161" s="4">
        <f t="shared" si="63"/>
        <v>0.18242756103125288</v>
      </c>
      <c r="I161" s="0">
        <f t="shared" si="64"/>
        <v>7.9991054248512228</v>
      </c>
      <c r="J161" s="0">
        <f t="shared" si="65"/>
        <v>6924.7480487310086</v>
      </c>
      <c r="K161" s="0">
        <f t="shared" si="66"/>
        <v>0.016700961076064367</v>
      </c>
      <c r="L161" s="0">
        <f t="shared" si="67"/>
        <v>1.9090518835463162</v>
      </c>
      <c r="M161" s="0">
        <f t="shared" si="68"/>
        <v>9.90815730839754</v>
      </c>
      <c r="N161" s="0">
        <f t="shared" si="69"/>
        <v>6926.657100614555</v>
      </c>
      <c r="O161" s="0">
        <f t="shared" si="70"/>
        <v>0.99874945529747583</v>
      </c>
      <c r="P161" s="0">
        <f t="shared" si="71"/>
        <v>9.8989262785004168</v>
      </c>
      <c r="Q161" s="0">
        <f t="shared" si="72"/>
        <v>23.436918790306176</v>
      </c>
      <c r="R161" s="0">
        <f t="shared" si="73"/>
        <v>23.435199176104032</v>
      </c>
      <c r="S161" s="0">
        <f t="shared" si="60"/>
        <v>9.0966171713602648</v>
      </c>
      <c r="T161" s="0">
        <f t="shared" si="74"/>
        <v>3.9204201950247368</v>
      </c>
      <c r="U161" s="0">
        <f t="shared" si="75"/>
        <v>0.043019077756861118</v>
      </c>
      <c r="V161" s="0">
        <f t="shared" si="76"/>
        <v>-4.402203936201003</v>
      </c>
      <c r="W161" s="0">
        <f t="shared" si="77"/>
        <v>94.390387311670779</v>
      </c>
      <c r="X161" s="8">
        <f t="shared" si="78"/>
        <v>10.733654392733472</v>
      </c>
      <c r="Y161" s="8">
        <f t="shared" si="79"/>
        <v>10.471458872423275</v>
      </c>
      <c r="Z161" s="8">
        <f t="shared" si="80"/>
        <v>10.995849913043669</v>
      </c>
      <c r="AA161" s="9">
        <f t="shared" si="81"/>
        <v>755.12309849336623</v>
      </c>
      <c r="AB161" s="0">
        <f t="shared" si="82"/>
        <v>623.53767446379788</v>
      </c>
      <c r="AC161" s="0">
        <f t="shared" si="83"/>
        <v>-24.115581384050529</v>
      </c>
      <c r="AD161" s="0">
        <f t="shared" si="84"/>
        <v>42.149226823774114</v>
      </c>
      <c r="AE161" s="0">
        <f t="shared" si="85"/>
        <v>47.850773176225886</v>
      </c>
      <c r="AF161" s="0">
        <f t="shared" si="86"/>
        <v>0.014593407209948244</v>
      </c>
      <c r="AG161" s="0">
        <f t="shared" si="87"/>
        <v>47.865366583435836</v>
      </c>
      <c r="AH161" s="0">
        <f t="shared" si="88"/>
        <v>142.59627796009192</v>
      </c>
    </row>
    <row r="162">
      <c r="D162" s="2" t="str">
        <f t="shared" si="61"/>
        <v>4/9/2018</v>
      </c>
      <c r="E162" s="8">
        <f t="shared" si="89"/>
        <v>0.67083333333333217</v>
      </c>
      <c r="F162" s="3">
        <f t="shared" si="62"/>
        <v>2458208.1708333334</v>
      </c>
      <c r="G162" s="4">
        <f t="shared" si="63"/>
        <v>0.18242767510837496</v>
      </c>
      <c r="I162" s="0">
        <f t="shared" si="64"/>
        <v>8.0032122890788742</v>
      </c>
      <c r="J162" s="0">
        <f t="shared" si="65"/>
        <v>6924.7521553990582</v>
      </c>
      <c r="K162" s="0">
        <f t="shared" si="66"/>
        <v>0.016700961071263631</v>
      </c>
      <c r="L162" s="0">
        <f t="shared" si="67"/>
        <v>1.9090616013774409</v>
      </c>
      <c r="M162" s="0">
        <f t="shared" si="68"/>
        <v>9.9122738904563157</v>
      </c>
      <c r="N162" s="0">
        <f t="shared" si="69"/>
        <v>6926.6612170004355</v>
      </c>
      <c r="O162" s="0">
        <f t="shared" si="70"/>
        <v>0.99875065047030775</v>
      </c>
      <c r="P162" s="0">
        <f t="shared" si="71"/>
        <v>9.903042848194568</v>
      </c>
      <c r="Q162" s="0">
        <f t="shared" si="72"/>
        <v>23.436918788822698</v>
      </c>
      <c r="R162" s="0">
        <f t="shared" si="73"/>
        <v>23.435199181923622</v>
      </c>
      <c r="S162" s="0">
        <f t="shared" si="60"/>
        <v>9.1004119128615635</v>
      </c>
      <c r="T162" s="0">
        <f t="shared" si="74"/>
        <v>3.9220368040906157</v>
      </c>
      <c r="U162" s="0">
        <f t="shared" si="75"/>
        <v>0.043019077778834292</v>
      </c>
      <c r="V162" s="0">
        <f t="shared" si="76"/>
        <v>-4.4009575832107171</v>
      </c>
      <c r="W162" s="0">
        <f t="shared" si="77"/>
        <v>94.391756822142355</v>
      </c>
      <c r="X162" s="8">
        <f t="shared" si="78"/>
        <v>10.733653527210564</v>
      </c>
      <c r="Y162" s="8">
        <f t="shared" si="79"/>
        <v>10.471454202704612</v>
      </c>
      <c r="Z162" s="8">
        <f t="shared" si="80"/>
        <v>10.995852851716515</v>
      </c>
      <c r="AA162" s="9">
        <f t="shared" si="81"/>
        <v>755.13405457713884</v>
      </c>
      <c r="AB162" s="0">
        <f t="shared" si="82"/>
        <v>629.53892081678714</v>
      </c>
      <c r="AC162" s="0">
        <f t="shared" si="83"/>
        <v>-22.615269795803215</v>
      </c>
      <c r="AD162" s="0">
        <f t="shared" si="84"/>
        <v>41.465760981132064</v>
      </c>
      <c r="AE162" s="0">
        <f t="shared" si="85"/>
        <v>48.534239018867936</v>
      </c>
      <c r="AF162" s="0">
        <f t="shared" si="86"/>
        <v>0.014247894475498082</v>
      </c>
      <c r="AG162" s="0">
        <f t="shared" si="87"/>
        <v>48.548486913343432</v>
      </c>
      <c r="AH162" s="0">
        <f t="shared" si="88"/>
        <v>144.59397153148325</v>
      </c>
    </row>
    <row r="163">
      <c r="D163" s="2" t="str">
        <f t="shared" si="61"/>
        <v>4/9/2018</v>
      </c>
      <c r="E163" s="8">
        <f t="shared" si="89"/>
        <v>0.67499999999999882</v>
      </c>
      <c r="F163" s="3">
        <f t="shared" si="62"/>
        <v>2458208.175</v>
      </c>
      <c r="G163" s="4">
        <f t="shared" si="63"/>
        <v>0.1824277891854843</v>
      </c>
      <c r="I163" s="0">
        <f t="shared" si="64"/>
        <v>8.00731915284814</v>
      </c>
      <c r="J163" s="0">
        <f t="shared" si="65"/>
        <v>6924.7562620666467</v>
      </c>
      <c r="K163" s="0">
        <f t="shared" si="66"/>
        <v>0.016700961066462898</v>
      </c>
      <c r="L163" s="0">
        <f t="shared" si="67"/>
        <v>1.9090713093554277</v>
      </c>
      <c r="M163" s="0">
        <f t="shared" si="68"/>
        <v>9.9163904622035677</v>
      </c>
      <c r="N163" s="0">
        <f t="shared" si="69"/>
        <v>6926.6653333760023</v>
      </c>
      <c r="O163" s="0">
        <f t="shared" si="70"/>
        <v>0.99875184564801467</v>
      </c>
      <c r="P163" s="0">
        <f t="shared" si="71"/>
        <v>9.9071594075772484</v>
      </c>
      <c r="Q163" s="0">
        <f t="shared" si="72"/>
        <v>23.43691878733922</v>
      </c>
      <c r="R163" s="0">
        <f t="shared" si="73"/>
        <v>23.435199187743237</v>
      </c>
      <c r="S163" s="0">
        <f t="shared" si="60"/>
        <v>9.1042066595383311</v>
      </c>
      <c r="T163" s="0">
        <f t="shared" si="74"/>
        <v>3.9236533919575005</v>
      </c>
      <c r="U163" s="0">
        <f t="shared" si="75"/>
        <v>0.043019077800807548</v>
      </c>
      <c r="V163" s="0">
        <f t="shared" si="76"/>
        <v>-4.3997112540634751</v>
      </c>
      <c r="W163" s="0">
        <f t="shared" si="77"/>
        <v>94.39312632333791</v>
      </c>
      <c r="X163" s="8">
        <f t="shared" si="78"/>
        <v>10.733652661704211</v>
      </c>
      <c r="Y163" s="8">
        <f t="shared" si="79"/>
        <v>10.471449533028272</v>
      </c>
      <c r="Z163" s="8">
        <f t="shared" si="80"/>
        <v>10.995855790380149</v>
      </c>
      <c r="AA163" s="9">
        <f t="shared" si="81"/>
        <v>755.14501058670328</v>
      </c>
      <c r="AB163" s="0">
        <f t="shared" si="82"/>
        <v>635.5401671459349</v>
      </c>
      <c r="AC163" s="0">
        <f t="shared" si="83"/>
        <v>-21.114958213516275</v>
      </c>
      <c r="AD163" s="0">
        <f t="shared" si="84"/>
        <v>40.815356440929861</v>
      </c>
      <c r="AE163" s="0">
        <f t="shared" si="85"/>
        <v>49.184643559070139</v>
      </c>
      <c r="AF163" s="0">
        <f t="shared" si="86"/>
        <v>0.013925751165658556</v>
      </c>
      <c r="AG163" s="0">
        <f t="shared" si="87"/>
        <v>49.1985693102358</v>
      </c>
      <c r="AH163" s="0">
        <f t="shared" si="88"/>
        <v>146.64315795368321</v>
      </c>
    </row>
    <row r="164">
      <c r="D164" s="2" t="str">
        <f t="shared" si="61"/>
        <v>4/9/2018</v>
      </c>
      <c r="E164" s="8">
        <f t="shared" si="89"/>
        <v>0.67916666666666548</v>
      </c>
      <c r="F164" s="3">
        <f t="shared" si="62"/>
        <v>2458208.1791666667</v>
      </c>
      <c r="G164" s="4">
        <f t="shared" si="63"/>
        <v>0.18242790326260638</v>
      </c>
      <c r="I164" s="0">
        <f t="shared" si="64"/>
        <v>8.0114260170757916</v>
      </c>
      <c r="J164" s="0">
        <f t="shared" si="65"/>
        <v>6924.7603687346955</v>
      </c>
      <c r="K164" s="0">
        <f t="shared" si="66"/>
        <v>0.016700961061662165</v>
      </c>
      <c r="L164" s="0">
        <f t="shared" si="67"/>
        <v>1.9090810074824454</v>
      </c>
      <c r="M164" s="0">
        <f t="shared" si="68"/>
        <v>9.920507024558237</v>
      </c>
      <c r="N164" s="0">
        <f t="shared" si="69"/>
        <v>6926.6694497421777</v>
      </c>
      <c r="O164" s="0">
        <f t="shared" si="70"/>
        <v>0.99875304083085747</v>
      </c>
      <c r="P164" s="0">
        <f t="shared" si="71"/>
        <v>9.9112759575673977</v>
      </c>
      <c r="Q164" s="0">
        <f t="shared" si="72"/>
        <v>23.436918785855738</v>
      </c>
      <c r="R164" s="0">
        <f t="shared" si="73"/>
        <v>23.435199193562873</v>
      </c>
      <c r="S164" s="0">
        <f t="shared" si="60"/>
        <v>9.10800141224354</v>
      </c>
      <c r="T164" s="0">
        <f t="shared" si="74"/>
        <v>3.925269958979225</v>
      </c>
      <c r="U164" s="0">
        <f t="shared" si="75"/>
        <v>0.043019077822780895</v>
      </c>
      <c r="V164" s="0">
        <f t="shared" si="76"/>
        <v>-4.3984649485040812</v>
      </c>
      <c r="W164" s="0">
        <f t="shared" si="77"/>
        <v>94.394495815559893</v>
      </c>
      <c r="X164" s="8">
        <f t="shared" si="78"/>
        <v>10.733651796214239</v>
      </c>
      <c r="Y164" s="8">
        <f t="shared" si="79"/>
        <v>10.47144486339324</v>
      </c>
      <c r="Z164" s="8">
        <f t="shared" si="80"/>
        <v>10.995858729035239</v>
      </c>
      <c r="AA164" s="9">
        <f t="shared" si="81"/>
        <v>755.15596652447914</v>
      </c>
      <c r="AB164" s="0">
        <f t="shared" si="82"/>
        <v>641.541413451494</v>
      </c>
      <c r="AC164" s="0">
        <f t="shared" si="83"/>
        <v>-19.614646637126498</v>
      </c>
      <c r="AD164" s="0">
        <f t="shared" si="84"/>
        <v>40.199694361492888</v>
      </c>
      <c r="AE164" s="0">
        <f t="shared" si="85"/>
        <v>49.800305638507112</v>
      </c>
      <c r="AF164" s="0">
        <f t="shared" si="86"/>
        <v>0.013626547070706442</v>
      </c>
      <c r="AG164" s="0">
        <f t="shared" si="87"/>
        <v>49.813932185577819</v>
      </c>
      <c r="AH164" s="0">
        <f t="shared" si="88"/>
        <v>148.74368337078965</v>
      </c>
    </row>
    <row r="165">
      <c r="D165" s="2" t="str">
        <f t="shared" si="61"/>
        <v>4/9/2018</v>
      </c>
      <c r="E165" s="8">
        <f t="shared" si="89"/>
        <v>0.68333333333333213</v>
      </c>
      <c r="F165" s="3">
        <f t="shared" si="62"/>
        <v>2458208.1833333331</v>
      </c>
      <c r="G165" s="4">
        <f t="shared" si="63"/>
        <v>0.1824280173397157</v>
      </c>
      <c r="I165" s="0">
        <f t="shared" si="64"/>
        <v>8.01553288084233</v>
      </c>
      <c r="J165" s="0">
        <f t="shared" si="65"/>
        <v>6924.7644754022849</v>
      </c>
      <c r="K165" s="0">
        <f t="shared" si="66"/>
        <v>0.016700961056861433</v>
      </c>
      <c r="L165" s="0">
        <f t="shared" si="67"/>
        <v>1.909090695756321</v>
      </c>
      <c r="M165" s="0">
        <f t="shared" si="68"/>
        <v>9.92462357659865</v>
      </c>
      <c r="N165" s="0">
        <f t="shared" si="69"/>
        <v>6926.6735660980412</v>
      </c>
      <c r="O165" s="0">
        <f t="shared" si="70"/>
        <v>0.998754236018563</v>
      </c>
      <c r="P165" s="0">
        <f t="shared" si="71"/>
        <v>9.915392497243344</v>
      </c>
      <c r="Q165" s="0">
        <f t="shared" si="72"/>
        <v>23.43691878437226</v>
      </c>
      <c r="R165" s="0">
        <f t="shared" si="73"/>
        <v>23.435199199382541</v>
      </c>
      <c r="S165" s="0">
        <f t="shared" si="60"/>
        <v>9.1117961701334327</v>
      </c>
      <c r="T165" s="0">
        <f t="shared" si="74"/>
        <v>3.9268865047868169</v>
      </c>
      <c r="U165" s="0">
        <f t="shared" si="75"/>
        <v>0.043019077844754353</v>
      </c>
      <c r="V165" s="0">
        <f t="shared" si="76"/>
        <v>-4.39721866683459</v>
      </c>
      <c r="W165" s="0">
        <f t="shared" si="77"/>
        <v>94.39586529849845</v>
      </c>
      <c r="X165" s="8">
        <f t="shared" si="78"/>
        <v>10.733650930740858</v>
      </c>
      <c r="Y165" s="8">
        <f t="shared" si="79"/>
        <v>10.471440193800584</v>
      </c>
      <c r="Z165" s="8">
        <f t="shared" si="80"/>
        <v>10.995861667681131</v>
      </c>
      <c r="AA165" s="9">
        <f t="shared" si="81"/>
        <v>755.1669223879876</v>
      </c>
      <c r="AB165" s="0">
        <f t="shared" si="82"/>
        <v>647.54265973316433</v>
      </c>
      <c r="AC165" s="0">
        <f t="shared" si="83"/>
        <v>-18.114335066708918</v>
      </c>
      <c r="AD165" s="0">
        <f t="shared" si="84"/>
        <v>39.6204659512254</v>
      </c>
      <c r="AE165" s="0">
        <f t="shared" si="85"/>
        <v>50.3795340487746</v>
      </c>
      <c r="AF165" s="0">
        <f t="shared" si="86"/>
        <v>0.013349939400202777</v>
      </c>
      <c r="AG165" s="0">
        <f t="shared" si="87"/>
        <v>50.3928839881748</v>
      </c>
      <c r="AH165" s="0">
        <f t="shared" si="88"/>
        <v>150.89500100361647</v>
      </c>
    </row>
    <row r="166">
      <c r="D166" s="2" t="str">
        <f t="shared" si="61"/>
        <v>4/9/2018</v>
      </c>
      <c r="E166" s="8">
        <f t="shared" si="89"/>
        <v>0.68749999999999878</v>
      </c>
      <c r="F166" s="3">
        <f t="shared" si="62"/>
        <v>2458208.1875</v>
      </c>
      <c r="G166" s="4">
        <f t="shared" si="63"/>
        <v>0.18242813141683778</v>
      </c>
      <c r="I166" s="0">
        <f t="shared" si="64"/>
        <v>8.01963974507089</v>
      </c>
      <c r="J166" s="0">
        <f t="shared" si="65"/>
        <v>6924.7685820703327</v>
      </c>
      <c r="K166" s="0">
        <f t="shared" si="66"/>
        <v>0.0167009610520607</v>
      </c>
      <c r="L166" s="0">
        <f t="shared" si="67"/>
        <v>1.9091003741792125</v>
      </c>
      <c r="M166" s="0">
        <f t="shared" si="68"/>
        <v>9.9287401192501026</v>
      </c>
      <c r="N166" s="0">
        <f t="shared" si="69"/>
        <v>6926.6776824445124</v>
      </c>
      <c r="O166" s="0">
        <f t="shared" si="70"/>
        <v>0.99875543121139221</v>
      </c>
      <c r="P166" s="0">
        <f t="shared" si="71"/>
        <v>9.9195090275303812</v>
      </c>
      <c r="Q166" s="0">
        <f t="shared" si="72"/>
        <v>23.436918782888782</v>
      </c>
      <c r="R166" s="0">
        <f t="shared" si="73"/>
        <v>23.435199205202231</v>
      </c>
      <c r="S166" s="0">
        <f t="shared" si="60"/>
        <v>9.1155909340668373</v>
      </c>
      <c r="T166" s="0">
        <f t="shared" si="74"/>
        <v>3.9285030297365995</v>
      </c>
      <c r="U166" s="0">
        <f t="shared" si="75"/>
        <v>0.043019077866727887</v>
      </c>
      <c r="V166" s="0">
        <f t="shared" si="76"/>
        <v>-4.3959724087978138</v>
      </c>
      <c r="W166" s="0">
        <f t="shared" si="77"/>
        <v>94.397234772458134</v>
      </c>
      <c r="X166" s="8">
        <f t="shared" si="78"/>
        <v>10.733650065283888</v>
      </c>
      <c r="Y166" s="8">
        <f t="shared" si="79"/>
        <v>10.471435524249282</v>
      </c>
      <c r="Z166" s="8">
        <f t="shared" si="80"/>
        <v>10.995864606318493</v>
      </c>
      <c r="AA166" s="9">
        <f t="shared" si="81"/>
        <v>755.17787817966507</v>
      </c>
      <c r="AB166" s="0">
        <f t="shared" si="82"/>
        <v>653.54390599120052</v>
      </c>
      <c r="AC166" s="0">
        <f t="shared" si="83"/>
        <v>-16.614023502199871</v>
      </c>
      <c r="AD166" s="0">
        <f t="shared" si="84"/>
        <v>39.079357974325404</v>
      </c>
      <c r="AE166" s="0">
        <f t="shared" si="85"/>
        <v>50.920642025674596</v>
      </c>
      <c r="AF166" s="0">
        <f t="shared" si="86"/>
        <v>0.013095662645984002</v>
      </c>
      <c r="AG166" s="0">
        <f t="shared" si="87"/>
        <v>50.933737688320576</v>
      </c>
      <c r="AH166" s="0">
        <f t="shared" si="88"/>
        <v>153.09612969318925</v>
      </c>
    </row>
    <row r="167">
      <c r="D167" s="2" t="str">
        <f t="shared" si="61"/>
        <v>4/9/2018</v>
      </c>
      <c r="E167" s="8">
        <f t="shared" si="89"/>
        <v>0.69166666666666543</v>
      </c>
      <c r="F167" s="3">
        <f t="shared" si="62"/>
        <v>2458208.1916666669</v>
      </c>
      <c r="G167" s="4">
        <f t="shared" si="63"/>
        <v>0.18242824549395986</v>
      </c>
      <c r="I167" s="0">
        <f t="shared" si="64"/>
        <v>8.0237466092985414</v>
      </c>
      <c r="J167" s="0">
        <f t="shared" si="65"/>
        <v>6924.7726887383815</v>
      </c>
      <c r="K167" s="0">
        <f t="shared" si="66"/>
        <v>0.016700961047259967</v>
      </c>
      <c r="L167" s="0">
        <f t="shared" si="67"/>
        <v>1.9091100427500332</v>
      </c>
      <c r="M167" s="0">
        <f t="shared" si="68"/>
        <v>9.9328566520485744</v>
      </c>
      <c r="N167" s="0">
        <f t="shared" si="69"/>
        <v>6926.6817987811319</v>
      </c>
      <c r="O167" s="0">
        <f t="shared" si="70"/>
        <v>0.99875662640920526</v>
      </c>
      <c r="P167" s="0">
        <f t="shared" si="71"/>
        <v>9.92362554796449</v>
      </c>
      <c r="Q167" s="0">
        <f t="shared" si="72"/>
        <v>23.436918781405303</v>
      </c>
      <c r="R167" s="0">
        <f t="shared" si="73"/>
        <v>23.435199211021949</v>
      </c>
      <c r="S167" s="0">
        <f t="shared" si="60"/>
        <v>9.1193857036218713</v>
      </c>
      <c r="T167" s="0">
        <f t="shared" si="74"/>
        <v>3.9301195336393215</v>
      </c>
      <c r="U167" s="0">
        <f t="shared" si="75"/>
        <v>0.043019077888701532</v>
      </c>
      <c r="V167" s="0">
        <f t="shared" si="76"/>
        <v>-4.39472617455728</v>
      </c>
      <c r="W167" s="0">
        <f t="shared" si="77"/>
        <v>94.398604237281319</v>
      </c>
      <c r="X167" s="8">
        <f t="shared" si="78"/>
        <v>10.733649199843443</v>
      </c>
      <c r="Y167" s="8">
        <f t="shared" si="79"/>
        <v>10.471430854739884</v>
      </c>
      <c r="Z167" s="8">
        <f t="shared" si="80"/>
        <v>10.995867544947002</v>
      </c>
      <c r="AA167" s="9">
        <f t="shared" si="81"/>
        <v>755.18883389825055</v>
      </c>
      <c r="AB167" s="0">
        <f t="shared" si="82"/>
        <v>659.54515222544069</v>
      </c>
      <c r="AC167" s="0">
        <f t="shared" si="83"/>
        <v>-15.113711943639828</v>
      </c>
      <c r="AD167" s="0">
        <f t="shared" si="84"/>
        <v>38.578036230776412</v>
      </c>
      <c r="AE167" s="0">
        <f t="shared" si="85"/>
        <v>51.421963769223588</v>
      </c>
      <c r="AF167" s="0">
        <f t="shared" si="86"/>
        <v>0.012863518776563752</v>
      </c>
      <c r="AG167" s="0">
        <f t="shared" si="87"/>
        <v>51.43482728800015</v>
      </c>
      <c r="AH167" s="0">
        <f t="shared" si="88"/>
        <v>155.34561638883997</v>
      </c>
    </row>
    <row r="168">
      <c r="D168" s="2" t="str">
        <f t="shared" si="61"/>
        <v>4/9/2018</v>
      </c>
      <c r="E168" s="8">
        <f t="shared" si="89"/>
        <v>0.69583333333333208</v>
      </c>
      <c r="F168" s="3">
        <f t="shared" si="62"/>
        <v>2458208.1958333333</v>
      </c>
      <c r="G168" s="4">
        <f t="shared" si="63"/>
        <v>0.1824283595710692</v>
      </c>
      <c r="I168" s="0">
        <f t="shared" si="64"/>
        <v>8.0278534730678075</v>
      </c>
      <c r="J168" s="0">
        <f t="shared" si="65"/>
        <v>6924.7767954059709</v>
      </c>
      <c r="K168" s="0">
        <f t="shared" si="66"/>
        <v>0.016700961042459234</v>
      </c>
      <c r="L168" s="0">
        <f t="shared" si="67"/>
        <v>1.9091197014676946</v>
      </c>
      <c r="M168" s="0">
        <f t="shared" si="68"/>
        <v>9.9369731745355026</v>
      </c>
      <c r="N168" s="0">
        <f t="shared" si="69"/>
        <v>6926.6859151074386</v>
      </c>
      <c r="O168" s="0">
        <f t="shared" si="70"/>
        <v>0.99875782161186255</v>
      </c>
      <c r="P168" s="0">
        <f t="shared" si="71"/>
        <v>9.9277420580871087</v>
      </c>
      <c r="Q168" s="0">
        <f t="shared" si="72"/>
        <v>23.436918779921825</v>
      </c>
      <c r="R168" s="0">
        <f t="shared" si="73"/>
        <v>23.435199216841692</v>
      </c>
      <c r="S168" s="0">
        <f t="shared" si="60"/>
        <v>9.1231804783816859</v>
      </c>
      <c r="T168" s="0">
        <f t="shared" si="74"/>
        <v>3.9317360163078794</v>
      </c>
      <c r="U168" s="0">
        <f t="shared" si="75"/>
        <v>0.04301907791067526</v>
      </c>
      <c r="V168" s="0">
        <f t="shared" si="76"/>
        <v>-4.3934799642747695</v>
      </c>
      <c r="W168" s="0">
        <f t="shared" si="77"/>
        <v>94.399973692812225</v>
      </c>
      <c r="X168" s="8">
        <f t="shared" si="78"/>
        <v>10.733648334419636</v>
      </c>
      <c r="Y168" s="8">
        <f t="shared" si="79"/>
        <v>10.471426185272936</v>
      </c>
      <c r="Z168" s="8">
        <f t="shared" si="80"/>
        <v>10.995870483566335</v>
      </c>
      <c r="AA168" s="9">
        <f t="shared" si="81"/>
        <v>755.1997895424978</v>
      </c>
      <c r="AB168" s="0">
        <f t="shared" si="82"/>
        <v>665.546398435723</v>
      </c>
      <c r="AC168" s="0">
        <f t="shared" si="83"/>
        <v>-13.613400391069263</v>
      </c>
      <c r="AD168" s="0">
        <f t="shared" si="84"/>
        <v>38.118127150740015</v>
      </c>
      <c r="AE168" s="0">
        <f t="shared" si="85"/>
        <v>51.881872849259985</v>
      </c>
      <c r="AF168" s="0">
        <f t="shared" si="86"/>
        <v>0.012653367689500645</v>
      </c>
      <c r="AG168" s="0">
        <f t="shared" si="87"/>
        <v>51.894526216949487</v>
      </c>
      <c r="AH168" s="0">
        <f t="shared" si="88"/>
        <v>157.64150474711846</v>
      </c>
    </row>
    <row r="169">
      <c r="D169" s="2" t="str">
        <f t="shared" si="61"/>
        <v>4/9/2018</v>
      </c>
      <c r="E169" s="8">
        <f t="shared" si="89"/>
        <v>0.69999999999999873</v>
      </c>
      <c r="F169" s="3">
        <f t="shared" si="62"/>
        <v>2458208.2</v>
      </c>
      <c r="G169" s="4">
        <f t="shared" si="63"/>
        <v>0.18242847364819129</v>
      </c>
      <c r="I169" s="0">
        <f t="shared" si="64"/>
        <v>8.03196033729455</v>
      </c>
      <c r="J169" s="0">
        <f t="shared" si="65"/>
        <v>6924.78090207402</v>
      </c>
      <c r="K169" s="0">
        <f t="shared" si="66"/>
        <v>0.016700961037658498</v>
      </c>
      <c r="L169" s="0">
        <f t="shared" si="67"/>
        <v>1.9091293503343554</v>
      </c>
      <c r="M169" s="0">
        <f t="shared" si="68"/>
        <v>9.9410896876289048</v>
      </c>
      <c r="N169" s="0">
        <f t="shared" si="69"/>
        <v>6926.6900314243539</v>
      </c>
      <c r="O169" s="0">
        <f t="shared" si="70"/>
        <v>0.998759016819625</v>
      </c>
      <c r="P169" s="0">
        <f t="shared" si="71"/>
        <v>9.9318585588162538</v>
      </c>
      <c r="Q169" s="0">
        <f t="shared" si="72"/>
        <v>23.436918778438343</v>
      </c>
      <c r="R169" s="0">
        <f t="shared" si="73"/>
        <v>23.435199222661456</v>
      </c>
      <c r="S169" s="0">
        <f t="shared" si="60"/>
        <v>9.126975259198403</v>
      </c>
      <c r="T169" s="0">
        <f t="shared" si="74"/>
        <v>3.9333524780957281</v>
      </c>
      <c r="U169" s="0">
        <f t="shared" si="75"/>
        <v>0.043019077932649086</v>
      </c>
      <c r="V169" s="0">
        <f t="shared" si="76"/>
        <v>-4.3922337776954041</v>
      </c>
      <c r="W169" s="0">
        <f t="shared" si="77"/>
        <v>94.401343139353</v>
      </c>
      <c r="X169" s="8">
        <f t="shared" si="78"/>
        <v>10.73364746901229</v>
      </c>
      <c r="Y169" s="8">
        <f t="shared" si="79"/>
        <v>10.471421515847421</v>
      </c>
      <c r="Z169" s="8">
        <f t="shared" si="80"/>
        <v>10.995873422177159</v>
      </c>
      <c r="AA169" s="9">
        <f t="shared" si="81"/>
        <v>755.210745114824</v>
      </c>
      <c r="AB169" s="0">
        <f t="shared" si="82"/>
        <v>671.547644622302</v>
      </c>
      <c r="AC169" s="0">
        <f t="shared" si="83"/>
        <v>-12.11308884442451</v>
      </c>
      <c r="AD169" s="0">
        <f t="shared" si="84"/>
        <v>37.7011977629241</v>
      </c>
      <c r="AE169" s="0">
        <f t="shared" si="85"/>
        <v>52.2988022370759</v>
      </c>
      <c r="AF169" s="0">
        <f t="shared" si="86"/>
        <v>0.012465117897325373</v>
      </c>
      <c r="AG169" s="0">
        <f t="shared" si="87"/>
        <v>52.311267354973225</v>
      </c>
      <c r="AH169" s="0">
        <f t="shared" si="88"/>
        <v>159.98131215181888</v>
      </c>
    </row>
    <row r="170">
      <c r="D170" s="2" t="str">
        <f t="shared" si="61"/>
        <v>4/9/2018</v>
      </c>
      <c r="E170" s="8">
        <f t="shared" si="89"/>
        <v>0.70416666666666539</v>
      </c>
      <c r="F170" s="3">
        <f t="shared" si="62"/>
        <v>2458208.2041666666</v>
      </c>
      <c r="G170" s="4">
        <f t="shared" si="63"/>
        <v>0.1824285877253006</v>
      </c>
      <c r="I170" s="0">
        <f t="shared" si="64"/>
        <v>8.036067201062906</v>
      </c>
      <c r="J170" s="0">
        <f t="shared" si="65"/>
        <v>6924.7850087416091</v>
      </c>
      <c r="K170" s="0">
        <f t="shared" si="66"/>
        <v>0.016700961032857765</v>
      </c>
      <c r="L170" s="0">
        <f t="shared" si="67"/>
        <v>1.90913898934785</v>
      </c>
      <c r="M170" s="0">
        <f t="shared" si="68"/>
        <v>9.9452061904107563</v>
      </c>
      <c r="N170" s="0">
        <f t="shared" si="69"/>
        <v>6926.6941477309565</v>
      </c>
      <c r="O170" s="0">
        <f t="shared" si="70"/>
        <v>0.99876021203221921</v>
      </c>
      <c r="P170" s="0">
        <f t="shared" si="71"/>
        <v>9.9359750492339014</v>
      </c>
      <c r="Q170" s="0">
        <f t="shared" si="72"/>
        <v>23.436918776954865</v>
      </c>
      <c r="R170" s="0">
        <f t="shared" si="73"/>
        <v>23.435199228481249</v>
      </c>
      <c r="S170" s="0">
        <f t="shared" si="60"/>
        <v>9.13077004523161</v>
      </c>
      <c r="T170" s="0">
        <f t="shared" si="74"/>
        <v>3.9349689186353443</v>
      </c>
      <c r="U170" s="0">
        <f t="shared" si="75"/>
        <v>0.043019077954623015</v>
      </c>
      <c r="V170" s="0">
        <f t="shared" si="76"/>
        <v>-4.3909876151200562</v>
      </c>
      <c r="W170" s="0">
        <f t="shared" si="77"/>
        <v>94.402712576594965</v>
      </c>
      <c r="X170" s="8">
        <f t="shared" si="78"/>
        <v>10.733646603621612</v>
      </c>
      <c r="Y170" s="8">
        <f t="shared" si="79"/>
        <v>10.471416846464404</v>
      </c>
      <c r="Z170" s="8">
        <f t="shared" si="80"/>
        <v>10.995876360778819</v>
      </c>
      <c r="AA170" s="9">
        <f t="shared" si="81"/>
        <v>755.22170061275972</v>
      </c>
      <c r="AB170" s="0">
        <f t="shared" si="82"/>
        <v>677.54889078487759</v>
      </c>
      <c r="AC170" s="0">
        <f t="shared" si="83"/>
        <v>-10.612777303780604</v>
      </c>
      <c r="AD170" s="0">
        <f t="shared" si="84"/>
        <v>37.328734419230983</v>
      </c>
      <c r="AE170" s="0">
        <f t="shared" si="85"/>
        <v>52.671265580769017</v>
      </c>
      <c r="AF170" s="0">
        <f t="shared" si="86"/>
        <v>0.01229871746876094</v>
      </c>
      <c r="AG170" s="0">
        <f t="shared" si="87"/>
        <v>52.683564298237776</v>
      </c>
      <c r="AH170" s="0">
        <f t="shared" si="88"/>
        <v>162.36201747120128</v>
      </c>
    </row>
    <row r="171">
      <c r="D171" s="2" t="str">
        <f t="shared" si="61"/>
        <v>4/9/2018</v>
      </c>
      <c r="E171" s="8">
        <f t="shared" si="89"/>
        <v>0.708333333333332</v>
      </c>
      <c r="F171" s="3">
        <f t="shared" si="62"/>
        <v>2458208.2083333335</v>
      </c>
      <c r="G171" s="4">
        <f t="shared" si="63"/>
        <v>0.18242870180242268</v>
      </c>
      <c r="I171" s="0">
        <f t="shared" si="64"/>
        <v>8.0401740652905573</v>
      </c>
      <c r="J171" s="0">
        <f t="shared" si="65"/>
        <v>6924.789115409656</v>
      </c>
      <c r="K171" s="0">
        <f t="shared" si="66"/>
        <v>0.016700961028057033</v>
      </c>
      <c r="L171" s="0">
        <f t="shared" si="67"/>
        <v>1.909148618510323</v>
      </c>
      <c r="M171" s="0">
        <f t="shared" si="68"/>
        <v>9.94932268380088</v>
      </c>
      <c r="N171" s="0">
        <f t="shared" si="69"/>
        <v>6926.6982640281667</v>
      </c>
      <c r="O171" s="0">
        <f t="shared" si="70"/>
        <v>0.99876140724990592</v>
      </c>
      <c r="P171" s="0">
        <f t="shared" si="71"/>
        <v>9.9400915302598722</v>
      </c>
      <c r="Q171" s="0">
        <f t="shared" si="72"/>
        <v>23.436918775471387</v>
      </c>
      <c r="R171" s="0">
        <f t="shared" si="73"/>
        <v>23.43519923430107</v>
      </c>
      <c r="S171" s="0">
        <f t="shared" si="60"/>
        <v>9.13456483733511</v>
      </c>
      <c r="T171" s="0">
        <f t="shared" si="74"/>
        <v>3.9365853382808864</v>
      </c>
      <c r="U171" s="0">
        <f t="shared" si="75"/>
        <v>0.043019077976597042</v>
      </c>
      <c r="V171" s="0">
        <f t="shared" si="76"/>
        <v>-4.3897414762932527</v>
      </c>
      <c r="W171" s="0">
        <f t="shared" si="77"/>
        <v>94.404082004840873</v>
      </c>
      <c r="X171" s="8">
        <f t="shared" si="78"/>
        <v>10.733645738247427</v>
      </c>
      <c r="Y171" s="8">
        <f t="shared" si="79"/>
        <v>10.471412177122868</v>
      </c>
      <c r="Z171" s="8">
        <f t="shared" si="80"/>
        <v>10.995879299371985</v>
      </c>
      <c r="AA171" s="9">
        <f t="shared" si="81"/>
        <v>755.232656038727</v>
      </c>
      <c r="AB171" s="0">
        <f t="shared" si="82"/>
        <v>683.55013692370449</v>
      </c>
      <c r="AC171" s="0">
        <f t="shared" si="83"/>
        <v>-9.1124657690738786</v>
      </c>
      <c r="AD171" s="0">
        <f t="shared" si="84"/>
        <v>37.0021207759451</v>
      </c>
      <c r="AE171" s="0">
        <f t="shared" si="85"/>
        <v>52.9978792240549</v>
      </c>
      <c r="AF171" s="0">
        <f t="shared" si="86"/>
        <v>0.012154145288951573</v>
      </c>
      <c r="AG171" s="0">
        <f t="shared" si="87"/>
        <v>53.010033369343851</v>
      </c>
      <c r="AH171" s="0">
        <f t="shared" si="88"/>
        <v>164.7800617019717</v>
      </c>
    </row>
    <row r="172">
      <c r="D172" s="2" t="str">
        <f t="shared" si="61"/>
        <v>4/9/2018</v>
      </c>
      <c r="E172" s="8">
        <f t="shared" si="89"/>
        <v>0.71249999999999869</v>
      </c>
      <c r="F172" s="3">
        <f t="shared" si="62"/>
        <v>2458208.2125</v>
      </c>
      <c r="G172" s="4">
        <f t="shared" si="63"/>
        <v>0.18242881587953202</v>
      </c>
      <c r="I172" s="0">
        <f t="shared" si="64"/>
        <v>8.0442809290598234</v>
      </c>
      <c r="J172" s="0">
        <f t="shared" si="65"/>
        <v>6924.7932220772464</v>
      </c>
      <c r="K172" s="0">
        <f t="shared" si="66"/>
        <v>0.0167009610232563</v>
      </c>
      <c r="L172" s="0">
        <f t="shared" si="67"/>
        <v>1.9091582378196292</v>
      </c>
      <c r="M172" s="0">
        <f t="shared" si="68"/>
        <v>9.953439166879452</v>
      </c>
      <c r="N172" s="0">
        <f t="shared" si="69"/>
        <v>6926.702380315066</v>
      </c>
      <c r="O172" s="0">
        <f t="shared" si="70"/>
        <v>0.99876260247241266</v>
      </c>
      <c r="P172" s="0">
        <f t="shared" si="71"/>
        <v>9.9442080009743457</v>
      </c>
      <c r="Q172" s="0">
        <f t="shared" si="72"/>
        <v>23.436918773987909</v>
      </c>
      <c r="R172" s="0">
        <f t="shared" si="73"/>
        <v>23.435199240120912</v>
      </c>
      <c r="S172" s="0">
        <f t="shared" si="60"/>
        <v>9.1383596346668288</v>
      </c>
      <c r="T172" s="0">
        <f t="shared" si="74"/>
        <v>3.9382017366641318</v>
      </c>
      <c r="U172" s="0">
        <f t="shared" si="75"/>
        <v>0.043019077998571166</v>
      </c>
      <c r="V172" s="0">
        <f t="shared" si="76"/>
        <v>-4.3884953615164806</v>
      </c>
      <c r="W172" s="0">
        <f t="shared" si="77"/>
        <v>94.405451423781486</v>
      </c>
      <c r="X172" s="8">
        <f t="shared" si="78"/>
        <v>10.733644872889942</v>
      </c>
      <c r="Y172" s="8">
        <f t="shared" si="79"/>
        <v>10.471407507823882</v>
      </c>
      <c r="Z172" s="8">
        <f t="shared" si="80"/>
        <v>10.995882237956002</v>
      </c>
      <c r="AA172" s="9">
        <f t="shared" si="81"/>
        <v>755.24361139025189</v>
      </c>
      <c r="AB172" s="0">
        <f t="shared" si="82"/>
        <v>689.55138303848253</v>
      </c>
      <c r="AC172" s="0">
        <f t="shared" si="83"/>
        <v>-7.6121542403793683</v>
      </c>
      <c r="AD172" s="0">
        <f t="shared" si="84"/>
        <v>36.722615657740491</v>
      </c>
      <c r="AE172" s="0">
        <f t="shared" si="85"/>
        <v>53.277384342259509</v>
      </c>
      <c r="AF172" s="0">
        <f t="shared" si="86"/>
        <v>0.01203140274818444</v>
      </c>
      <c r="AG172" s="0">
        <f t="shared" si="87"/>
        <v>53.289415745007695</v>
      </c>
      <c r="AH172" s="0">
        <f t="shared" si="88"/>
        <v>167.23136328723319</v>
      </c>
    </row>
    <row r="173">
      <c r="D173" s="2" t="str">
        <f t="shared" si="61"/>
        <v>4/9/2018</v>
      </c>
      <c r="E173" s="8">
        <f t="shared" si="89"/>
        <v>0.71666666666666534</v>
      </c>
      <c r="F173" s="3">
        <f t="shared" si="62"/>
        <v>2458208.2166666668</v>
      </c>
      <c r="G173" s="4">
        <f t="shared" si="63"/>
        <v>0.18242892995665411</v>
      </c>
      <c r="I173" s="0">
        <f t="shared" si="64"/>
        <v>8.0483877932865653</v>
      </c>
      <c r="J173" s="0">
        <f t="shared" si="65"/>
        <v>6924.7973287452942</v>
      </c>
      <c r="K173" s="0">
        <f t="shared" si="66"/>
        <v>0.016700961018455567</v>
      </c>
      <c r="L173" s="0">
        <f t="shared" si="67"/>
        <v>1.9091678472779023</v>
      </c>
      <c r="M173" s="0">
        <f t="shared" si="68"/>
        <v>9.9575556405644683</v>
      </c>
      <c r="N173" s="0">
        <f t="shared" si="69"/>
        <v>6926.706496592572</v>
      </c>
      <c r="O173" s="0">
        <f t="shared" si="70"/>
        <v>0.998763797699999</v>
      </c>
      <c r="P173" s="0">
        <f t="shared" si="71"/>
        <v>9.9483244622953126</v>
      </c>
      <c r="Q173" s="0">
        <f t="shared" si="72"/>
        <v>23.436918772504431</v>
      </c>
      <c r="R173" s="0">
        <f t="shared" si="73"/>
        <v>23.435199245940783</v>
      </c>
      <c r="S173" s="0">
        <f t="shared" si="60"/>
        <v>9.1421544380788831</v>
      </c>
      <c r="T173" s="0">
        <f t="shared" si="74"/>
        <v>3.9398181141385127</v>
      </c>
      <c r="U173" s="0">
        <f t="shared" si="75"/>
        <v>0.04301907802054538</v>
      </c>
      <c r="V173" s="0">
        <f t="shared" si="76"/>
        <v>-4.3872492705348147</v>
      </c>
      <c r="W173" s="0">
        <f t="shared" si="77"/>
        <v>94.406820833718925</v>
      </c>
      <c r="X173" s="8">
        <f t="shared" si="78"/>
        <v>10.733644007548984</v>
      </c>
      <c r="Y173" s="8">
        <f t="shared" si="79"/>
        <v>10.471402838566432</v>
      </c>
      <c r="Z173" s="8">
        <f t="shared" si="80"/>
        <v>10.995885176531536</v>
      </c>
      <c r="AA173" s="9">
        <f t="shared" si="81"/>
        <v>755.2545666697514</v>
      </c>
      <c r="AB173" s="0">
        <f t="shared" si="82"/>
        <v>695.55262912946273</v>
      </c>
      <c r="AC173" s="0">
        <f t="shared" si="83"/>
        <v>-6.1118427176343175</v>
      </c>
      <c r="AD173" s="0">
        <f t="shared" si="84"/>
        <v>36.491331514654476</v>
      </c>
      <c r="AE173" s="0">
        <f t="shared" si="85"/>
        <v>53.508668485345524</v>
      </c>
      <c r="AF173" s="0">
        <f t="shared" si="86"/>
        <v>0.01193050599798056</v>
      </c>
      <c r="AG173" s="0">
        <f t="shared" si="87"/>
        <v>53.520598991343505</v>
      </c>
      <c r="AH173" s="0">
        <f t="shared" si="88"/>
        <v>169.71134932341226</v>
      </c>
    </row>
    <row r="174">
      <c r="D174" s="2" t="str">
        <f t="shared" si="61"/>
        <v>4/9/2018</v>
      </c>
      <c r="E174" s="8">
        <f t="shared" si="89"/>
        <v>0.720833333333332</v>
      </c>
      <c r="F174" s="3">
        <f t="shared" si="62"/>
        <v>2458208.2208333332</v>
      </c>
      <c r="G174" s="4">
        <f t="shared" si="63"/>
        <v>0.18242904403376342</v>
      </c>
      <c r="I174" s="0">
        <f t="shared" si="64"/>
        <v>8.0524946570549218</v>
      </c>
      <c r="J174" s="0">
        <f t="shared" si="65"/>
        <v>6924.8014354128836</v>
      </c>
      <c r="K174" s="0">
        <f t="shared" si="66"/>
        <v>0.016700961013654834</v>
      </c>
      <c r="L174" s="0">
        <f t="shared" si="67"/>
        <v>1.9091774468829943</v>
      </c>
      <c r="M174" s="0">
        <f t="shared" si="68"/>
        <v>9.9616721039379161</v>
      </c>
      <c r="N174" s="0">
        <f t="shared" si="69"/>
        <v>6926.710612859767</v>
      </c>
      <c r="O174" s="0">
        <f t="shared" si="70"/>
        <v>0.998764992932393</v>
      </c>
      <c r="P174" s="0">
        <f t="shared" si="71"/>
        <v>9.952440913304768</v>
      </c>
      <c r="Q174" s="0">
        <f t="shared" si="72"/>
        <v>23.436918771020952</v>
      </c>
      <c r="R174" s="0">
        <f t="shared" si="73"/>
        <v>23.435199251760679</v>
      </c>
      <c r="S174" s="0">
        <f t="shared" si="60"/>
        <v>9.1459492467308667</v>
      </c>
      <c r="T174" s="0">
        <f t="shared" si="74"/>
        <v>3.9414344703365307</v>
      </c>
      <c r="U174" s="0">
        <f t="shared" si="75"/>
        <v>0.043019078042519705</v>
      </c>
      <c r="V174" s="0">
        <f t="shared" si="76"/>
        <v>-4.3860032036491363</v>
      </c>
      <c r="W174" s="0">
        <f t="shared" si="77"/>
        <v>94.408190234344559</v>
      </c>
      <c r="X174" s="8">
        <f t="shared" si="78"/>
        <v>10.733643142224757</v>
      </c>
      <c r="Y174" s="8">
        <f t="shared" si="79"/>
        <v>10.471398169351577</v>
      </c>
      <c r="Z174" s="8">
        <f t="shared" si="80"/>
        <v>10.995888115097937</v>
      </c>
      <c r="AA174" s="9">
        <f t="shared" si="81"/>
        <v>755.26552187475647</v>
      </c>
      <c r="AB174" s="0">
        <f t="shared" si="82"/>
        <v>701.5538751963486</v>
      </c>
      <c r="AC174" s="0">
        <f t="shared" si="83"/>
        <v>-4.61153120091285</v>
      </c>
      <c r="AD174" s="0">
        <f t="shared" si="84"/>
        <v>36.309214256669193</v>
      </c>
      <c r="AE174" s="0">
        <f t="shared" si="85"/>
        <v>53.690785743330807</v>
      </c>
      <c r="AF174" s="0">
        <f t="shared" si="86"/>
        <v>0.011851478943616</v>
      </c>
      <c r="AG174" s="0">
        <f t="shared" si="87"/>
        <v>53.702637222274426</v>
      </c>
      <c r="AH174" s="0">
        <f t="shared" si="88"/>
        <v>172.21500310955491</v>
      </c>
    </row>
    <row r="175">
      <c r="D175" s="2" t="str">
        <f t="shared" si="61"/>
        <v>4/9/2018</v>
      </c>
      <c r="E175" s="8">
        <f t="shared" si="89"/>
        <v>0.72499999999999865</v>
      </c>
      <c r="F175" s="3">
        <f t="shared" si="62"/>
        <v>2458208.225</v>
      </c>
      <c r="G175" s="4">
        <f t="shared" si="63"/>
        <v>0.1824291581108855</v>
      </c>
      <c r="I175" s="0">
        <f t="shared" si="64"/>
        <v>8.0566015212825732</v>
      </c>
      <c r="J175" s="0">
        <f t="shared" si="65"/>
        <v>6924.8055420809314</v>
      </c>
      <c r="K175" s="0">
        <f t="shared" si="66"/>
        <v>0.016700961008854102</v>
      </c>
      <c r="L175" s="0">
        <f t="shared" si="67"/>
        <v>1.9091870366370411</v>
      </c>
      <c r="M175" s="0">
        <f t="shared" si="68"/>
        <v>9.9657885579196144</v>
      </c>
      <c r="N175" s="0">
        <f t="shared" si="69"/>
        <v>6926.7147291175688</v>
      </c>
      <c r="O175" s="0">
        <f t="shared" si="70"/>
        <v>0.99876618816985474</v>
      </c>
      <c r="P175" s="0">
        <f t="shared" si="71"/>
        <v>9.9565573549225235</v>
      </c>
      <c r="Q175" s="0">
        <f t="shared" si="72"/>
        <v>23.436918769537471</v>
      </c>
      <c r="R175" s="0">
        <f t="shared" si="73"/>
        <v>23.435199257580596</v>
      </c>
      <c r="S175" s="0">
        <f t="shared" si="60"/>
        <v>9.1497440614765821</v>
      </c>
      <c r="T175" s="0">
        <f t="shared" si="74"/>
        <v>3.9430508056123177</v>
      </c>
      <c r="U175" s="0">
        <f t="shared" si="75"/>
        <v>0.043019078064494093</v>
      </c>
      <c r="V175" s="0">
        <f t="shared" si="76"/>
        <v>-4.3847571606039919</v>
      </c>
      <c r="W175" s="0">
        <f t="shared" si="77"/>
        <v>94.409559625961123</v>
      </c>
      <c r="X175" s="8">
        <f t="shared" si="78"/>
        <v>10.733642276917086</v>
      </c>
      <c r="Y175" s="8">
        <f t="shared" si="79"/>
        <v>10.471393500178305</v>
      </c>
      <c r="Z175" s="8">
        <f t="shared" si="80"/>
        <v>10.995891053655868</v>
      </c>
      <c r="AA175" s="9">
        <f t="shared" si="81"/>
        <v>755.276477007689</v>
      </c>
      <c r="AB175" s="0">
        <f t="shared" si="82"/>
        <v>707.55512123939479</v>
      </c>
      <c r="AC175" s="0">
        <f t="shared" si="83"/>
        <v>-3.1112196901513016</v>
      </c>
      <c r="AD175" s="0">
        <f t="shared" si="84"/>
        <v>36.177025257858986</v>
      </c>
      <c r="AE175" s="0">
        <f t="shared" si="85"/>
        <v>53.822974742141014</v>
      </c>
      <c r="AF175" s="0">
        <f t="shared" si="86"/>
        <v>0.011794347149520028</v>
      </c>
      <c r="AG175" s="0">
        <f t="shared" si="87"/>
        <v>53.834769089290532</v>
      </c>
      <c r="AH175" s="0">
        <f t="shared" si="88"/>
        <v>174.73692758079619</v>
      </c>
    </row>
    <row r="176">
      <c r="D176" s="2" t="str">
        <f t="shared" si="61"/>
        <v>4/9/2018</v>
      </c>
      <c r="E176" s="8">
        <f t="shared" si="89"/>
        <v>0.7291666666666653</v>
      </c>
      <c r="F176" s="3">
        <f t="shared" si="62"/>
        <v>2458208.2291666665</v>
      </c>
      <c r="G176" s="4">
        <f t="shared" si="63"/>
        <v>0.18242927218799485</v>
      </c>
      <c r="I176" s="0">
        <f t="shared" si="64"/>
        <v>8.06070838505184</v>
      </c>
      <c r="J176" s="0">
        <f t="shared" si="65"/>
        <v>6924.8096487485218</v>
      </c>
      <c r="K176" s="0">
        <f t="shared" si="66"/>
        <v>0.016700961004053369</v>
      </c>
      <c r="L176" s="0">
        <f t="shared" si="67"/>
        <v>1.9091966165379022</v>
      </c>
      <c r="M176" s="0">
        <f t="shared" si="68"/>
        <v>9.96990500158974</v>
      </c>
      <c r="N176" s="0">
        <f t="shared" si="69"/>
        <v>6926.71884536506</v>
      </c>
      <c r="O176" s="0">
        <f t="shared" si="70"/>
        <v>0.99876738341211124</v>
      </c>
      <c r="P176" s="0">
        <f t="shared" si="71"/>
        <v>9.96067378622876</v>
      </c>
      <c r="Q176" s="0">
        <f t="shared" si="72"/>
        <v>23.436918768053992</v>
      </c>
      <c r="R176" s="0">
        <f t="shared" si="73"/>
        <v>23.435199263400541</v>
      </c>
      <c r="S176" s="0">
        <f t="shared" si="60"/>
        <v>9.15353888147394</v>
      </c>
      <c r="T176" s="0">
        <f t="shared" si="74"/>
        <v>3.9446671195976761</v>
      </c>
      <c r="U176" s="0">
        <f t="shared" si="75"/>
        <v>0.043019078086468612</v>
      </c>
      <c r="V176" s="0">
        <f t="shared" si="76"/>
        <v>-4.3835111417008186</v>
      </c>
      <c r="W176" s="0">
        <f t="shared" si="77"/>
        <v>94.410929008259345</v>
      </c>
      <c r="X176" s="8">
        <f t="shared" si="78"/>
        <v>10.733641411626181</v>
      </c>
      <c r="Y176" s="8">
        <f t="shared" si="79"/>
        <v>10.471388831047683</v>
      </c>
      <c r="Z176" s="8">
        <f t="shared" si="80"/>
        <v>10.995893992204678</v>
      </c>
      <c r="AA176" s="9">
        <f t="shared" si="81"/>
        <v>755.28743206607476</v>
      </c>
      <c r="AB176" s="0">
        <f t="shared" si="82"/>
        <v>713.55636725829754</v>
      </c>
      <c r="AC176" s="0">
        <f t="shared" si="83"/>
        <v>-1.6109081854256146</v>
      </c>
      <c r="AD176" s="0">
        <f t="shared" si="84"/>
        <v>36.095326301066507</v>
      </c>
      <c r="AE176" s="0">
        <f t="shared" si="85"/>
        <v>53.904673698933493</v>
      </c>
      <c r="AF176" s="0">
        <f t="shared" si="86"/>
        <v>0.011759132837287486</v>
      </c>
      <c r="AG176" s="0">
        <f t="shared" si="87"/>
        <v>53.916432831770784</v>
      </c>
      <c r="AH176" s="0">
        <f t="shared" si="88"/>
        <v>177.27142317696723</v>
      </c>
    </row>
    <row r="177">
      <c r="D177" s="2" t="str">
        <f t="shared" si="61"/>
        <v>4/9/2018</v>
      </c>
      <c r="E177" s="8">
        <f t="shared" si="89"/>
        <v>0.733333333333332</v>
      </c>
      <c r="F177" s="3">
        <f t="shared" si="62"/>
        <v>2458208.2333333334</v>
      </c>
      <c r="G177" s="4">
        <f t="shared" si="63"/>
        <v>0.18242938626511693</v>
      </c>
      <c r="I177" s="0">
        <f t="shared" si="64"/>
        <v>8.0648152492785812</v>
      </c>
      <c r="J177" s="0">
        <f t="shared" si="65"/>
        <v>6924.8137554165705</v>
      </c>
      <c r="K177" s="0">
        <f t="shared" si="66"/>
        <v>0.016700960999252633</v>
      </c>
      <c r="L177" s="0">
        <f t="shared" si="67"/>
        <v>1.9092061865877077</v>
      </c>
      <c r="M177" s="0">
        <f t="shared" si="68"/>
        <v>9.97402143586629</v>
      </c>
      <c r="N177" s="0">
        <f t="shared" si="69"/>
        <v>6926.7229616031582</v>
      </c>
      <c r="O177" s="0">
        <f t="shared" si="70"/>
        <v>0.99876857865942348</v>
      </c>
      <c r="P177" s="0">
        <f t="shared" si="71"/>
        <v>9.964790208141471</v>
      </c>
      <c r="Q177" s="0">
        <f t="shared" si="72"/>
        <v>23.436918766570514</v>
      </c>
      <c r="R177" s="0">
        <f t="shared" si="73"/>
        <v>23.435199269220515</v>
      </c>
      <c r="S177" s="0">
        <f t="shared" si="60"/>
        <v>9.1573337075750736</v>
      </c>
      <c r="T177" s="0">
        <f t="shared" si="74"/>
        <v>3.9462834126460193</v>
      </c>
      <c r="U177" s="0">
        <f t="shared" si="75"/>
        <v>0.043019078108443222</v>
      </c>
      <c r="V177" s="0">
        <f t="shared" si="76"/>
        <v>-4.3822651466847331</v>
      </c>
      <c r="W177" s="0">
        <f t="shared" si="77"/>
        <v>94.412298381541376</v>
      </c>
      <c r="X177" s="8">
        <f t="shared" si="78"/>
        <v>10.733640546351864</v>
      </c>
      <c r="Y177" s="8">
        <f t="shared" si="79"/>
        <v>10.471384161958694</v>
      </c>
      <c r="Z177" s="8">
        <f t="shared" si="80"/>
        <v>10.995896930745035</v>
      </c>
      <c r="AA177" s="9">
        <f t="shared" si="81"/>
        <v>755.298387052331</v>
      </c>
      <c r="AB177" s="0">
        <f t="shared" si="82"/>
        <v>719.55761325331332</v>
      </c>
      <c r="AC177" s="0">
        <f t="shared" si="83"/>
        <v>-0.11059668667166989</v>
      </c>
      <c r="AD177" s="0">
        <f t="shared" si="84"/>
        <v>36.064468134390147</v>
      </c>
      <c r="AE177" s="0">
        <f t="shared" si="85"/>
        <v>53.935531865609853</v>
      </c>
      <c r="AF177" s="0">
        <f t="shared" si="86"/>
        <v>0.011745851133857337</v>
      </c>
      <c r="AG177" s="0">
        <f t="shared" si="87"/>
        <v>53.947277716743713</v>
      </c>
      <c r="AH177" s="0">
        <f t="shared" si="88"/>
        <v>179.81257771958644</v>
      </c>
    </row>
    <row r="178">
      <c r="D178" s="2" t="str">
        <f t="shared" si="61"/>
        <v>4/9/2018</v>
      </c>
      <c r="E178" s="8">
        <f t="shared" si="89"/>
        <v>0.7374999999999986</v>
      </c>
      <c r="F178" s="3">
        <f t="shared" si="62"/>
        <v>2458208.2375</v>
      </c>
      <c r="G178" s="4">
        <f t="shared" si="63"/>
        <v>0.18242950034222624</v>
      </c>
      <c r="I178" s="0">
        <f t="shared" si="64"/>
        <v>8.0689221130469377</v>
      </c>
      <c r="J178" s="0">
        <f t="shared" si="65"/>
        <v>6924.8178620841582</v>
      </c>
      <c r="K178" s="0">
        <f t="shared" si="66"/>
        <v>0.0167009609944519</v>
      </c>
      <c r="L178" s="0">
        <f t="shared" si="67"/>
        <v>1.9092157467843081</v>
      </c>
      <c r="M178" s="0">
        <f t="shared" si="68"/>
        <v>9.9781378598312465</v>
      </c>
      <c r="N178" s="0">
        <f t="shared" si="69"/>
        <v>6926.7270778309421</v>
      </c>
      <c r="O178" s="0">
        <f t="shared" si="70"/>
        <v>0.99876977391151744</v>
      </c>
      <c r="P178" s="0">
        <f t="shared" si="71"/>
        <v>9.9689066197426452</v>
      </c>
      <c r="Q178" s="0">
        <f t="shared" si="72"/>
        <v>23.436918765087036</v>
      </c>
      <c r="R178" s="0">
        <f t="shared" si="73"/>
        <v>23.435199275040514</v>
      </c>
      <c r="S178" s="0">
        <f t="shared" si="60"/>
        <v>9.1611285389395576</v>
      </c>
      <c r="T178" s="0">
        <f t="shared" si="74"/>
        <v>3.9478996843898626</v>
      </c>
      <c r="U178" s="0">
        <f t="shared" si="75"/>
        <v>0.043019078130417922</v>
      </c>
      <c r="V178" s="0">
        <f t="shared" si="76"/>
        <v>-4.38101917585656</v>
      </c>
      <c r="W178" s="0">
        <f t="shared" si="77"/>
        <v>94.413667745498586</v>
      </c>
      <c r="X178" s="8">
        <f t="shared" si="78"/>
        <v>10.733639681094344</v>
      </c>
      <c r="Y178" s="8">
        <f t="shared" si="79"/>
        <v>10.471379492912403</v>
      </c>
      <c r="Z178" s="8">
        <f t="shared" si="80"/>
        <v>10.995899869276284</v>
      </c>
      <c r="AA178" s="9">
        <f t="shared" si="81"/>
        <v>755.30934196398869</v>
      </c>
      <c r="AB178" s="0">
        <f t="shared" si="82"/>
        <v>725.558859224142</v>
      </c>
      <c r="AC178" s="0">
        <f t="shared" si="83"/>
        <v>1.3897148060354994</v>
      </c>
      <c r="AD178" s="0">
        <f t="shared" si="84"/>
        <v>36.084583181689524</v>
      </c>
      <c r="AE178" s="0">
        <f t="shared" si="85"/>
        <v>53.915416818310476</v>
      </c>
      <c r="AF178" s="0">
        <f t="shared" si="86"/>
        <v>0.011754507700916159</v>
      </c>
      <c r="AG178" s="0">
        <f t="shared" si="87"/>
        <v>53.92717132601139</v>
      </c>
      <c r="AH178" s="0">
        <f t="shared" si="88"/>
        <v>182.35436500310411</v>
      </c>
    </row>
    <row r="179">
      <c r="D179" s="2" t="str">
        <f t="shared" si="61"/>
        <v>4/9/2018</v>
      </c>
      <c r="E179" s="8">
        <f t="shared" si="89"/>
        <v>0.74166666666666525</v>
      </c>
      <c r="F179" s="3">
        <f t="shared" si="62"/>
        <v>2458208.2416666667</v>
      </c>
      <c r="G179" s="4">
        <f t="shared" si="63"/>
        <v>0.18242961441934832</v>
      </c>
      <c r="I179" s="0">
        <f t="shared" si="64"/>
        <v>8.07302897727459</v>
      </c>
      <c r="J179" s="0">
        <f t="shared" si="65"/>
        <v>6924.8219687522069</v>
      </c>
      <c r="K179" s="0">
        <f t="shared" si="66"/>
        <v>0.016700960989651167</v>
      </c>
      <c r="L179" s="0">
        <f t="shared" si="67"/>
        <v>1.909225297129848</v>
      </c>
      <c r="M179" s="0">
        <f t="shared" si="68"/>
        <v>9.9822542744044362</v>
      </c>
      <c r="N179" s="0">
        <f t="shared" si="69"/>
        <v>6926.7311940493364</v>
      </c>
      <c r="O179" s="0">
        <f t="shared" si="70"/>
        <v>0.99877096916865571</v>
      </c>
      <c r="P179" s="0">
        <f t="shared" si="71"/>
        <v>9.9730230219521019</v>
      </c>
      <c r="Q179" s="0">
        <f t="shared" si="72"/>
        <v>23.436918763603558</v>
      </c>
      <c r="R179" s="0">
        <f t="shared" si="73"/>
        <v>23.435199280860534</v>
      </c>
      <c r="S179" s="0">
        <f t="shared" si="60"/>
        <v>9.1649233764212124</v>
      </c>
      <c r="T179" s="0">
        <f t="shared" si="74"/>
        <v>3.9495159351833276</v>
      </c>
      <c r="U179" s="0">
        <f t="shared" si="75"/>
        <v>0.043019078152392712</v>
      </c>
      <c r="V179" s="0">
        <f t="shared" si="76"/>
        <v>-4.3797732289609126</v>
      </c>
      <c r="W179" s="0">
        <f t="shared" si="77"/>
        <v>94.415037100433665</v>
      </c>
      <c r="X179" s="8">
        <f t="shared" si="78"/>
        <v>10.733638815853444</v>
      </c>
      <c r="Y179" s="8">
        <f t="shared" si="79"/>
        <v>10.471374823907794</v>
      </c>
      <c r="Z179" s="8">
        <f t="shared" si="80"/>
        <v>10.995902807799094</v>
      </c>
      <c r="AA179" s="9">
        <f t="shared" si="81"/>
        <v>755.32029680346932</v>
      </c>
      <c r="AB179" s="0">
        <f t="shared" si="82"/>
        <v>731.56010517103641</v>
      </c>
      <c r="AC179" s="0">
        <f t="shared" si="83"/>
        <v>2.8900262927591029</v>
      </c>
      <c r="AD179" s="0">
        <f t="shared" si="84"/>
        <v>36.155582752666326</v>
      </c>
      <c r="AE179" s="0">
        <f t="shared" si="85"/>
        <v>53.844417247333674</v>
      </c>
      <c r="AF179" s="0">
        <f t="shared" si="86"/>
        <v>0.011785097827891687</v>
      </c>
      <c r="AG179" s="0">
        <f t="shared" si="87"/>
        <v>53.856202345161563</v>
      </c>
      <c r="AH179" s="0">
        <f t="shared" si="88"/>
        <v>184.89074815286946</v>
      </c>
    </row>
    <row r="180">
      <c r="D180" s="2" t="str">
        <f t="shared" si="61"/>
        <v>4/9/2018</v>
      </c>
      <c r="E180" s="8">
        <f t="shared" si="89"/>
        <v>0.7458333333333319</v>
      </c>
      <c r="F180" s="3">
        <f t="shared" si="62"/>
        <v>2458208.2458333331</v>
      </c>
      <c r="G180" s="4">
        <f t="shared" si="63"/>
        <v>0.18242972849645767</v>
      </c>
      <c r="I180" s="0">
        <f t="shared" si="64"/>
        <v>8.0771358410438552</v>
      </c>
      <c r="J180" s="0">
        <f t="shared" si="65"/>
        <v>6924.8260754197963</v>
      </c>
      <c r="K180" s="0">
        <f t="shared" si="66"/>
        <v>0.016700960984850435</v>
      </c>
      <c r="L180" s="0">
        <f t="shared" si="67"/>
        <v>1.9092348376221808</v>
      </c>
      <c r="M180" s="0">
        <f t="shared" si="68"/>
        <v>9.9863706786660362</v>
      </c>
      <c r="N180" s="0">
        <f t="shared" si="69"/>
        <v>6926.7353102574189</v>
      </c>
      <c r="O180" s="0">
        <f t="shared" si="70"/>
        <v>0.9987721644305636</v>
      </c>
      <c r="P180" s="0">
        <f t="shared" si="71"/>
        <v>9.977139413850022</v>
      </c>
      <c r="Q180" s="0">
        <f t="shared" si="72"/>
        <v>23.436918762120076</v>
      </c>
      <c r="R180" s="0">
        <f t="shared" si="73"/>
        <v>23.435199286680579</v>
      </c>
      <c r="S180" s="0">
        <f t="shared" si="60"/>
        <v>9.1687182191779364</v>
      </c>
      <c r="T180" s="0">
        <f t="shared" si="74"/>
        <v>3.9511321646582287</v>
      </c>
      <c r="U180" s="0">
        <f t="shared" si="75"/>
        <v>0.043019078174367578</v>
      </c>
      <c r="V180" s="0">
        <f t="shared" si="76"/>
        <v>-4.3785273062991648</v>
      </c>
      <c r="W180" s="0">
        <f t="shared" si="77"/>
        <v>94.416406446037414</v>
      </c>
      <c r="X180" s="8">
        <f t="shared" si="78"/>
        <v>10.733637950629374</v>
      </c>
      <c r="Y180" s="8">
        <f t="shared" si="79"/>
        <v>10.471370154945937</v>
      </c>
      <c r="Z180" s="8">
        <f t="shared" si="80"/>
        <v>10.995905746312811</v>
      </c>
      <c r="AA180" s="9">
        <f t="shared" si="81"/>
        <v>755.33125156829931</v>
      </c>
      <c r="AB180" s="0">
        <f t="shared" si="82"/>
        <v>737.56135109369825</v>
      </c>
      <c r="AC180" s="0">
        <f t="shared" si="83"/>
        <v>4.3903377734245623</v>
      </c>
      <c r="AD180" s="0">
        <f t="shared" si="84"/>
        <v>36.2771588946717</v>
      </c>
      <c r="AE180" s="0">
        <f t="shared" si="85"/>
        <v>53.7228411053283</v>
      </c>
      <c r="AF180" s="0">
        <f t="shared" si="86"/>
        <v>0.011837607024051577</v>
      </c>
      <c r="AG180" s="0">
        <f t="shared" si="87"/>
        <v>53.734678712352348</v>
      </c>
      <c r="AH180" s="0">
        <f t="shared" si="88"/>
        <v>187.41578343184705</v>
      </c>
    </row>
    <row r="181">
      <c r="D181" s="2" t="str">
        <f t="shared" si="61"/>
        <v>4/9/2018</v>
      </c>
      <c r="E181" s="8">
        <f t="shared" si="89"/>
        <v>0.74999999999999856</v>
      </c>
      <c r="F181" s="3">
        <f t="shared" si="62"/>
        <v>2458208.25</v>
      </c>
      <c r="G181" s="4">
        <f t="shared" si="63"/>
        <v>0.18242984257357975</v>
      </c>
      <c r="I181" s="0">
        <f t="shared" si="64"/>
        <v>8.0812427052705971</v>
      </c>
      <c r="J181" s="0">
        <f t="shared" si="65"/>
        <v>6924.8301820878451</v>
      </c>
      <c r="K181" s="0">
        <f t="shared" si="66"/>
        <v>0.016700960980049702</v>
      </c>
      <c r="L181" s="0">
        <f t="shared" si="67"/>
        <v>1.9092443682634352</v>
      </c>
      <c r="M181" s="0">
        <f t="shared" si="68"/>
        <v>9.9904870735340321</v>
      </c>
      <c r="N181" s="0">
        <f t="shared" si="69"/>
        <v>6926.739426456108</v>
      </c>
      <c r="O181" s="0">
        <f t="shared" si="70"/>
        <v>0.99877335969750225</v>
      </c>
      <c r="P181" s="0">
        <f t="shared" si="71"/>
        <v>9.9812557963543913</v>
      </c>
      <c r="Q181" s="0">
        <f t="shared" si="72"/>
        <v>23.436918760636598</v>
      </c>
      <c r="R181" s="0">
        <f t="shared" si="73"/>
        <v>23.435199292500656</v>
      </c>
      <c r="S181" s="0">
        <f t="shared" si="60"/>
        <v>9.17251306806187</v>
      </c>
      <c r="T181" s="0">
        <f t="shared" si="74"/>
        <v>3.9527483731679647</v>
      </c>
      <c r="U181" s="0">
        <f t="shared" si="75"/>
        <v>0.043019078196342583</v>
      </c>
      <c r="V181" s="0">
        <f t="shared" si="76"/>
        <v>-4.377281407616465</v>
      </c>
      <c r="W181" s="0">
        <f t="shared" si="77"/>
        <v>94.41777578261194</v>
      </c>
      <c r="X181" s="8">
        <f t="shared" si="78"/>
        <v>10.733637085421956</v>
      </c>
      <c r="Y181" s="8">
        <f t="shared" si="79"/>
        <v>10.471365486025812</v>
      </c>
      <c r="Z181" s="8">
        <f t="shared" si="80"/>
        <v>10.9959086848181</v>
      </c>
      <c r="AA181" s="9">
        <f t="shared" si="81"/>
        <v>755.34220626089552</v>
      </c>
      <c r="AB181" s="0">
        <f t="shared" si="82"/>
        <v>743.56259699238217</v>
      </c>
      <c r="AC181" s="0">
        <f t="shared" si="83"/>
        <v>5.8906492480955421</v>
      </c>
      <c r="AD181" s="0">
        <f t="shared" si="84"/>
        <v>36.448790789978183</v>
      </c>
      <c r="AE181" s="0">
        <f t="shared" si="85"/>
        <v>53.551209210021817</v>
      </c>
      <c r="AF181" s="0">
        <f t="shared" si="86"/>
        <v>0.011912013085160912</v>
      </c>
      <c r="AG181" s="0">
        <f t="shared" si="87"/>
        <v>53.563121223106975</v>
      </c>
      <c r="AH181" s="0">
        <f t="shared" si="88"/>
        <v>189.92372014633904</v>
      </c>
    </row>
    <row r="182">
      <c r="D182" s="2" t="str">
        <f t="shared" si="61"/>
        <v>4/9/2018</v>
      </c>
      <c r="E182" s="8">
        <f t="shared" si="89"/>
        <v>0.75416666666666521</v>
      </c>
      <c r="F182" s="3">
        <f t="shared" si="62"/>
        <v>2458208.2541666669</v>
      </c>
      <c r="G182" s="4">
        <f t="shared" si="63"/>
        <v>0.18242995665070183</v>
      </c>
      <c r="I182" s="0">
        <f t="shared" si="64"/>
        <v>8.0853495694982485</v>
      </c>
      <c r="J182" s="0">
        <f t="shared" si="65"/>
        <v>6924.8342887558938</v>
      </c>
      <c r="K182" s="0">
        <f t="shared" si="66"/>
        <v>0.016700960975248969</v>
      </c>
      <c r="L182" s="0">
        <f t="shared" si="67"/>
        <v>1.9092538890525375</v>
      </c>
      <c r="M182" s="0">
        <f t="shared" si="68"/>
        <v>9.9946034585507864</v>
      </c>
      <c r="N182" s="0">
        <f t="shared" si="69"/>
        <v>6926.7435426449465</v>
      </c>
      <c r="O182" s="0">
        <f t="shared" si="70"/>
        <v>0.99877455496933265</v>
      </c>
      <c r="P182" s="0">
        <f t="shared" si="71"/>
        <v>9.98537216900757</v>
      </c>
      <c r="Q182" s="0">
        <f t="shared" si="72"/>
        <v>23.436918759153119</v>
      </c>
      <c r="R182" s="0">
        <f t="shared" si="73"/>
        <v>23.435199298320754</v>
      </c>
      <c r="S182" s="0">
        <f t="shared" si="60"/>
        <v>9.1763079226569815</v>
      </c>
      <c r="T182" s="0">
        <f t="shared" si="74"/>
        <v>3.9543645605258169</v>
      </c>
      <c r="U182" s="0">
        <f t="shared" si="75"/>
        <v>0.043019078218317658</v>
      </c>
      <c r="V182" s="0">
        <f t="shared" si="76"/>
        <v>-4.37603553307429</v>
      </c>
      <c r="W182" s="0">
        <f t="shared" si="77"/>
        <v>94.419145110001736</v>
      </c>
      <c r="X182" s="8">
        <f t="shared" si="78"/>
        <v>10.7336362202313</v>
      </c>
      <c r="Y182" s="8">
        <f t="shared" si="79"/>
        <v>10.471360817147962</v>
      </c>
      <c r="Z182" s="8">
        <f t="shared" si="80"/>
        <v>10.995911623314639</v>
      </c>
      <c r="AA182" s="9">
        <f t="shared" si="81"/>
        <v>755.35316088001389</v>
      </c>
      <c r="AB182" s="0">
        <f t="shared" si="82"/>
        <v>749.56384286692264</v>
      </c>
      <c r="AC182" s="0">
        <f t="shared" si="83"/>
        <v>7.39096071673066</v>
      </c>
      <c r="AD182" s="0">
        <f t="shared" si="84"/>
        <v>36.669755394549682</v>
      </c>
      <c r="AE182" s="0">
        <f t="shared" si="85"/>
        <v>53.330244605450318</v>
      </c>
      <c r="AF182" s="0">
        <f t="shared" si="86"/>
        <v>0.012008289562071636</v>
      </c>
      <c r="AG182" s="0">
        <f t="shared" si="87"/>
        <v>53.342252895012386</v>
      </c>
      <c r="AH182" s="0">
        <f t="shared" si="88"/>
        <v>192.4090925991423</v>
      </c>
    </row>
    <row r="183">
      <c r="D183" s="2" t="str">
        <f t="shared" si="61"/>
        <v>4/9/2018</v>
      </c>
      <c r="E183" s="8">
        <f t="shared" si="89"/>
        <v>0.75833333333333186</v>
      </c>
      <c r="F183" s="3">
        <f t="shared" si="62"/>
        <v>2458208.2583333333</v>
      </c>
      <c r="G183" s="4">
        <f t="shared" si="63"/>
        <v>0.18243007072781114</v>
      </c>
      <c r="I183" s="0">
        <f t="shared" si="64"/>
        <v>8.089456433266605</v>
      </c>
      <c r="J183" s="0">
        <f t="shared" si="65"/>
        <v>6924.8383954234823</v>
      </c>
      <c r="K183" s="0">
        <f t="shared" si="66"/>
        <v>0.016700960970448233</v>
      </c>
      <c r="L183" s="0">
        <f t="shared" si="67"/>
        <v>1.909263399988421</v>
      </c>
      <c r="M183" s="0">
        <f t="shared" si="68"/>
        <v>9.9987198332550253</v>
      </c>
      <c r="N183" s="0">
        <f t="shared" si="69"/>
        <v>6926.74765882347</v>
      </c>
      <c r="O183" s="0">
        <f t="shared" si="70"/>
        <v>0.99877575024591336</v>
      </c>
      <c r="P183" s="0">
        <f t="shared" si="71"/>
        <v>9.9894885313482877</v>
      </c>
      <c r="Q183" s="0">
        <f t="shared" si="72"/>
        <v>23.436918757669641</v>
      </c>
      <c r="R183" s="0">
        <f t="shared" si="73"/>
        <v>23.43519930414088</v>
      </c>
      <c r="S183" s="0">
        <f t="shared" si="60"/>
        <v>9.1801027825438855</v>
      </c>
      <c r="T183" s="0">
        <f t="shared" si="74"/>
        <v>3.9559807265436482</v>
      </c>
      <c r="U183" s="0">
        <f t="shared" si="75"/>
        <v>0.04301907824029285</v>
      </c>
      <c r="V183" s="0">
        <f t="shared" si="76"/>
        <v>-4.3747896828352379</v>
      </c>
      <c r="W183" s="0">
        <f t="shared" si="77"/>
        <v>94.420514428050126</v>
      </c>
      <c r="X183" s="8">
        <f t="shared" si="78"/>
        <v>10.733635355057524</v>
      </c>
      <c r="Y183" s="8">
        <f t="shared" si="79"/>
        <v>10.471356148312941</v>
      </c>
      <c r="Z183" s="8">
        <f t="shared" si="80"/>
        <v>10.995914561802108</v>
      </c>
      <c r="AA183" s="9">
        <f t="shared" si="81"/>
        <v>755.364115424401</v>
      </c>
      <c r="AB183" s="0">
        <f t="shared" si="82"/>
        <v>755.56508871716323</v>
      </c>
      <c r="AC183" s="0">
        <f t="shared" si="83"/>
        <v>8.8912721792908087</v>
      </c>
      <c r="AD183" s="0">
        <f t="shared" si="84"/>
        <v>36.939141811941965</v>
      </c>
      <c r="AE183" s="0">
        <f t="shared" si="85"/>
        <v>53.060858188058035</v>
      </c>
      <c r="AF183" s="0">
        <f t="shared" si="86"/>
        <v>0.012126410508619226</v>
      </c>
      <c r="AG183" s="0">
        <f t="shared" si="87"/>
        <v>53.072984598566656</v>
      </c>
      <c r="AH183" s="0">
        <f t="shared" si="88"/>
        <v>194.86680064463562</v>
      </c>
    </row>
    <row r="184">
      <c r="D184" s="2" t="str">
        <f t="shared" si="61"/>
        <v>4/9/2018</v>
      </c>
      <c r="E184" s="8">
        <f t="shared" si="89"/>
        <v>0.76249999999999851</v>
      </c>
      <c r="F184" s="3">
        <f t="shared" si="62"/>
        <v>2458208.2625</v>
      </c>
      <c r="G184" s="4">
        <f t="shared" si="63"/>
        <v>0.18243018480493323</v>
      </c>
      <c r="I184" s="0">
        <f t="shared" si="64"/>
        <v>8.0935632974942564</v>
      </c>
      <c r="J184" s="0">
        <f t="shared" si="65"/>
        <v>6924.8425020915311</v>
      </c>
      <c r="K184" s="0">
        <f t="shared" si="66"/>
        <v>0.0167009609656475</v>
      </c>
      <c r="L184" s="0">
        <f t="shared" si="67"/>
        <v>1.9092729010732108</v>
      </c>
      <c r="M184" s="0">
        <f t="shared" si="68"/>
        <v>10.002836198567467</v>
      </c>
      <c r="N184" s="0">
        <f t="shared" si="69"/>
        <v>6926.7517749926046</v>
      </c>
      <c r="O184" s="0">
        <f t="shared" si="70"/>
        <v>0.99877694552750762</v>
      </c>
      <c r="P184" s="0">
        <f t="shared" si="71"/>
        <v>9.9936048842972589</v>
      </c>
      <c r="Q184" s="0">
        <f t="shared" si="72"/>
        <v>23.436918756186163</v>
      </c>
      <c r="R184" s="0">
        <f t="shared" si="73"/>
        <v>23.435199309961028</v>
      </c>
      <c r="S184" s="0">
        <f t="shared" si="60"/>
        <v>9.1838976485772541</v>
      </c>
      <c r="T184" s="0">
        <f t="shared" si="74"/>
        <v>3.9575968715759169</v>
      </c>
      <c r="U184" s="0">
        <f t="shared" si="75"/>
        <v>0.043019078262268126</v>
      </c>
      <c r="V184" s="0">
        <f t="shared" si="76"/>
        <v>-4.3735438566436384</v>
      </c>
      <c r="W184" s="0">
        <f t="shared" si="77"/>
        <v>94.421883737060114</v>
      </c>
      <c r="X184" s="8">
        <f t="shared" si="78"/>
        <v>10.733634489900446</v>
      </c>
      <c r="Y184" s="8">
        <f t="shared" si="79"/>
        <v>10.471351479519724</v>
      </c>
      <c r="Z184" s="8">
        <f t="shared" si="80"/>
        <v>10.995917500281168</v>
      </c>
      <c r="AA184" s="9">
        <f t="shared" si="81"/>
        <v>755.37506989648091</v>
      </c>
      <c r="AB184" s="0">
        <f t="shared" si="82"/>
        <v>761.566334543355</v>
      </c>
      <c r="AC184" s="0">
        <f t="shared" si="83"/>
        <v>10.391583635838742</v>
      </c>
      <c r="AD184" s="0">
        <f t="shared" si="84"/>
        <v>37.255868751532958</v>
      </c>
      <c r="AE184" s="0">
        <f t="shared" si="85"/>
        <v>52.744131248467042</v>
      </c>
      <c r="AF184" s="0">
        <f t="shared" si="86"/>
        <v>0.012266356354596343</v>
      </c>
      <c r="AG184" s="0">
        <f t="shared" si="87"/>
        <v>52.756397604821636</v>
      </c>
      <c r="AH184" s="0">
        <f t="shared" si="88"/>
        <v>197.29217622803122</v>
      </c>
    </row>
    <row r="185">
      <c r="D185" s="2" t="str">
        <f t="shared" si="61"/>
        <v>4/9/2018</v>
      </c>
      <c r="E185" s="8">
        <f t="shared" si="89"/>
        <v>0.76666666666666516</v>
      </c>
      <c r="F185" s="3">
        <f t="shared" si="62"/>
        <v>2458208.2666666666</v>
      </c>
      <c r="G185" s="4">
        <f t="shared" si="63"/>
        <v>0.18243029888204257</v>
      </c>
      <c r="I185" s="0">
        <f t="shared" si="64"/>
        <v>8.0976701612635225</v>
      </c>
      <c r="J185" s="0">
        <f t="shared" si="65"/>
        <v>6924.84660875912</v>
      </c>
      <c r="K185" s="0">
        <f t="shared" si="66"/>
        <v>0.016700960960846768</v>
      </c>
      <c r="L185" s="0">
        <f t="shared" si="67"/>
        <v>1.909282392304771</v>
      </c>
      <c r="M185" s="0">
        <f t="shared" si="68"/>
        <v>10.006952553568293</v>
      </c>
      <c r="N185" s="0">
        <f t="shared" si="69"/>
        <v>6926.7558911514243</v>
      </c>
      <c r="O185" s="0">
        <f t="shared" si="70"/>
        <v>0.9987781408138402</v>
      </c>
      <c r="P185" s="0">
        <f t="shared" si="71"/>
        <v>9.9977212269346687</v>
      </c>
      <c r="Q185" s="0">
        <f t="shared" si="72"/>
        <v>23.436918754702681</v>
      </c>
      <c r="R185" s="0">
        <f t="shared" si="73"/>
        <v>23.4351993157812</v>
      </c>
      <c r="S185" s="0">
        <f t="shared" si="60"/>
        <v>9.1876925199149646</v>
      </c>
      <c r="T185" s="0">
        <f t="shared" si="74"/>
        <v>3.9592129952544539</v>
      </c>
      <c r="U185" s="0">
        <f t="shared" si="75"/>
        <v>0.043019078284243471</v>
      </c>
      <c r="V185" s="0">
        <f t="shared" si="76"/>
        <v>-4.3722980548008294</v>
      </c>
      <c r="W185" s="0">
        <f t="shared" si="77"/>
        <v>94.423253036722443</v>
      </c>
      <c r="X185" s="8">
        <f t="shared" si="78"/>
        <v>10.733633624760278</v>
      </c>
      <c r="Y185" s="8">
        <f t="shared" si="79"/>
        <v>10.471346810769383</v>
      </c>
      <c r="Z185" s="8">
        <f t="shared" si="80"/>
        <v>10.995920438751174</v>
      </c>
      <c r="AA185" s="9">
        <f t="shared" si="81"/>
        <v>755.38602429377954</v>
      </c>
      <c r="AB185" s="0">
        <f t="shared" si="82"/>
        <v>767.56758034519589</v>
      </c>
      <c r="AC185" s="0">
        <f t="shared" si="83"/>
        <v>11.891895086298973</v>
      </c>
      <c r="AD185" s="0">
        <f t="shared" si="84"/>
        <v>37.618704321032027</v>
      </c>
      <c r="AE185" s="0">
        <f t="shared" si="85"/>
        <v>52.381295678967973</v>
      </c>
      <c r="AF185" s="0">
        <f t="shared" si="86"/>
        <v>0.012428120729379748</v>
      </c>
      <c r="AG185" s="0">
        <f t="shared" si="87"/>
        <v>52.393723799697355</v>
      </c>
      <c r="AH185" s="0">
        <f t="shared" si="88"/>
        <v>199.68103425423485</v>
      </c>
    </row>
    <row r="186">
      <c r="D186" s="2" t="str">
        <f t="shared" si="61"/>
        <v>4/9/2018</v>
      </c>
      <c r="E186" s="8">
        <f t="shared" si="89"/>
        <v>0.77083333333333182</v>
      </c>
      <c r="F186" s="3">
        <f t="shared" si="62"/>
        <v>2458208.2708333335</v>
      </c>
      <c r="G186" s="4">
        <f t="shared" si="63"/>
        <v>0.18243041295916465</v>
      </c>
      <c r="I186" s="0">
        <f t="shared" si="64"/>
        <v>8.1017770254902644</v>
      </c>
      <c r="J186" s="0">
        <f t="shared" si="65"/>
        <v>6924.8507154271683</v>
      </c>
      <c r="K186" s="0">
        <f t="shared" si="66"/>
        <v>0.016700960956046035</v>
      </c>
      <c r="L186" s="0">
        <f t="shared" si="67"/>
        <v>1.9092918736852276</v>
      </c>
      <c r="M186" s="0">
        <f t="shared" si="68"/>
        <v>10.011068899175491</v>
      </c>
      <c r="N186" s="0">
        <f t="shared" si="69"/>
        <v>6926.7600073008534</v>
      </c>
      <c r="O186" s="0">
        <f t="shared" si="70"/>
        <v>0.99877933610517311</v>
      </c>
      <c r="P186" s="0">
        <f t="shared" si="71"/>
        <v>10.001837560178503</v>
      </c>
      <c r="Q186" s="0">
        <f t="shared" si="72"/>
        <v>23.436918753219203</v>
      </c>
      <c r="R186" s="0">
        <f t="shared" si="73"/>
        <v>23.435199321601402</v>
      </c>
      <c r="S186" s="0">
        <f t="shared" si="60"/>
        <v>9.1914873974091691</v>
      </c>
      <c r="T186" s="0">
        <f t="shared" si="74"/>
        <v>3.9608290979326419</v>
      </c>
      <c r="U186" s="0">
        <f t="shared" si="75"/>
        <v>0.043019078306218948</v>
      </c>
      <c r="V186" s="0">
        <f t="shared" si="76"/>
        <v>-4.3710522770520122</v>
      </c>
      <c r="W186" s="0">
        <f t="shared" si="77"/>
        <v>94.424622327339293</v>
      </c>
      <c r="X186" s="8">
        <f t="shared" si="78"/>
        <v>10.733632759636842</v>
      </c>
      <c r="Y186" s="8">
        <f t="shared" si="79"/>
        <v>10.4713421420609</v>
      </c>
      <c r="Z186" s="8">
        <f t="shared" si="80"/>
        <v>10.995923377212785</v>
      </c>
      <c r="AA186" s="9">
        <f t="shared" si="81"/>
        <v>755.39697861871434</v>
      </c>
      <c r="AB186" s="0">
        <f t="shared" si="82"/>
        <v>773.56882612294612</v>
      </c>
      <c r="AC186" s="0">
        <f t="shared" si="83"/>
        <v>13.39220653073653</v>
      </c>
      <c r="AD186" s="0">
        <f t="shared" si="84"/>
        <v>38.026287353412769</v>
      </c>
      <c r="AE186" s="0">
        <f t="shared" si="85"/>
        <v>51.973712646587231</v>
      </c>
      <c r="AF186" s="0">
        <f t="shared" si="86"/>
        <v>0.012611718054207164</v>
      </c>
      <c r="AG186" s="0">
        <f t="shared" si="87"/>
        <v>51.98632436464144</v>
      </c>
      <c r="AH186" s="0">
        <f t="shared" si="88"/>
        <v>202.02970713201006</v>
      </c>
    </row>
    <row r="187">
      <c r="D187" s="2" t="str">
        <f t="shared" si="61"/>
        <v>4/9/2018</v>
      </c>
      <c r="E187" s="8">
        <f t="shared" si="89"/>
        <v>0.77499999999999847</v>
      </c>
      <c r="F187" s="3">
        <f t="shared" si="62"/>
        <v>2458208.275</v>
      </c>
      <c r="G187" s="4">
        <f t="shared" si="63"/>
        <v>0.18243052703627397</v>
      </c>
      <c r="I187" s="0">
        <f t="shared" si="64"/>
        <v>8.1058838892586209</v>
      </c>
      <c r="J187" s="0">
        <f t="shared" si="65"/>
        <v>6924.8548220947578</v>
      </c>
      <c r="K187" s="0">
        <f t="shared" si="66"/>
        <v>0.016700960951245302</v>
      </c>
      <c r="L187" s="0">
        <f t="shared" si="67"/>
        <v>1.9093013452124514</v>
      </c>
      <c r="M187" s="0">
        <f t="shared" si="68"/>
        <v>10.015185234471073</v>
      </c>
      <c r="N187" s="0">
        <f t="shared" si="69"/>
        <v>6926.76412343997</v>
      </c>
      <c r="O187" s="0">
        <f t="shared" si="70"/>
        <v>0.99878053140123291</v>
      </c>
      <c r="P187" s="0">
        <f t="shared" si="71"/>
        <v>10.005953883110772</v>
      </c>
      <c r="Q187" s="0">
        <f t="shared" si="72"/>
        <v>23.436918751735725</v>
      </c>
      <c r="R187" s="0">
        <f t="shared" si="73"/>
        <v>23.435199327421632</v>
      </c>
      <c r="S187" s="0">
        <f t="shared" si="60"/>
        <v>9.1952822802194323</v>
      </c>
      <c r="T187" s="0">
        <f t="shared" si="74"/>
        <v>3.9624451792430371</v>
      </c>
      <c r="U187" s="0">
        <f t="shared" si="75"/>
        <v>0.043019078328194536</v>
      </c>
      <c r="V187" s="0">
        <f t="shared" si="76"/>
        <v>-4.3698065236979522</v>
      </c>
      <c r="W187" s="0">
        <f t="shared" si="77"/>
        <v>94.425991608601962</v>
      </c>
      <c r="X187" s="8">
        <f t="shared" si="78"/>
        <v>10.733631894530346</v>
      </c>
      <c r="Y187" s="8">
        <f t="shared" si="79"/>
        <v>10.471337473395341</v>
      </c>
      <c r="Z187" s="8">
        <f t="shared" si="80"/>
        <v>10.995926315665351</v>
      </c>
      <c r="AA187" s="9">
        <f t="shared" si="81"/>
        <v>755.40793286881569</v>
      </c>
      <c r="AB187" s="0">
        <f t="shared" si="82"/>
        <v>779.57007187630006</v>
      </c>
      <c r="AC187" s="0">
        <f t="shared" si="83"/>
        <v>14.892517969075016</v>
      </c>
      <c r="AD187" s="0">
        <f t="shared" si="84"/>
        <v>38.477149486926251</v>
      </c>
      <c r="AE187" s="0">
        <f t="shared" si="85"/>
        <v>51.522850513073749</v>
      </c>
      <c r="AF187" s="0">
        <f t="shared" si="86"/>
        <v>0.012817191735012879</v>
      </c>
      <c r="AG187" s="0">
        <f t="shared" si="87"/>
        <v>51.535667704808759</v>
      </c>
      <c r="AH187" s="0">
        <f t="shared" si="88"/>
        <v>204.33506326649439</v>
      </c>
    </row>
    <row r="188">
      <c r="D188" s="2" t="str">
        <f t="shared" si="61"/>
        <v>4/9/2018</v>
      </c>
      <c r="E188" s="8">
        <f t="shared" si="89"/>
        <v>0.77916666666666512</v>
      </c>
      <c r="F188" s="3">
        <f t="shared" si="62"/>
        <v>2458208.2791666668</v>
      </c>
      <c r="G188" s="4">
        <f t="shared" si="63"/>
        <v>0.18243064111339605</v>
      </c>
      <c r="I188" s="0">
        <f t="shared" si="64"/>
        <v>8.1099907534862723</v>
      </c>
      <c r="J188" s="0">
        <f t="shared" si="65"/>
        <v>6924.8589287628056</v>
      </c>
      <c r="K188" s="0">
        <f t="shared" si="66"/>
        <v>0.016700960946444569</v>
      </c>
      <c r="L188" s="0">
        <f t="shared" si="67"/>
        <v>1.9093108068885543</v>
      </c>
      <c r="M188" s="0">
        <f t="shared" si="68"/>
        <v>10.019301560374826</v>
      </c>
      <c r="N188" s="0">
        <f t="shared" si="69"/>
        <v>6926.7682395696938</v>
      </c>
      <c r="O188" s="0">
        <f t="shared" si="70"/>
        <v>0.99878172670227983</v>
      </c>
      <c r="P188" s="0">
        <f t="shared" si="71"/>
        <v>10.010070196651267</v>
      </c>
      <c r="Q188" s="0">
        <f t="shared" si="72"/>
        <v>23.436918750252246</v>
      </c>
      <c r="R188" s="0">
        <f t="shared" si="73"/>
        <v>23.435199333241883</v>
      </c>
      <c r="S188" s="0">
        <f t="shared" si="60"/>
        <v>9.1990771691995743</v>
      </c>
      <c r="T188" s="0">
        <f t="shared" si="74"/>
        <v>3.9640612395397183</v>
      </c>
      <c r="U188" s="0">
        <f t="shared" si="75"/>
        <v>0.04301907835017018</v>
      </c>
      <c r="V188" s="0">
        <f t="shared" si="76"/>
        <v>-4.3685607944832645</v>
      </c>
      <c r="W188" s="0">
        <f t="shared" si="77"/>
        <v>94.427360880813225</v>
      </c>
      <c r="X188" s="8">
        <f t="shared" si="78"/>
        <v>10.733631029440614</v>
      </c>
      <c r="Y188" s="8">
        <f t="shared" si="79"/>
        <v>10.471332804771688</v>
      </c>
      <c r="Z188" s="8">
        <f t="shared" si="80"/>
        <v>10.995929254109541</v>
      </c>
      <c r="AA188" s="9">
        <f t="shared" si="81"/>
        <v>755.4188870465058</v>
      </c>
      <c r="AB188" s="0">
        <f t="shared" si="82"/>
        <v>785.5713176055142</v>
      </c>
      <c r="AC188" s="0">
        <f t="shared" si="83"/>
        <v>16.392829401378549</v>
      </c>
      <c r="AD188" s="0">
        <f t="shared" si="84"/>
        <v>38.969737260993753</v>
      </c>
      <c r="AE188" s="0">
        <f t="shared" si="85"/>
        <v>51.030262739006247</v>
      </c>
      <c r="AF188" s="0">
        <f t="shared" si="86"/>
        <v>0.013044622805645901</v>
      </c>
      <c r="AG188" s="0">
        <f t="shared" si="87"/>
        <v>51.043307361811891</v>
      </c>
      <c r="AH188" s="0">
        <f t="shared" si="88"/>
        <v>206.594510578285</v>
      </c>
    </row>
    <row r="189">
      <c r="D189" s="2" t="str">
        <f t="shared" si="61"/>
        <v>4/9/2018</v>
      </c>
      <c r="E189" s="8">
        <f t="shared" si="89"/>
        <v>0.78333333333333177</v>
      </c>
      <c r="F189" s="3">
        <f t="shared" si="62"/>
        <v>2458208.2833333332</v>
      </c>
      <c r="G189" s="4">
        <f t="shared" si="63"/>
        <v>0.18243075519050539</v>
      </c>
      <c r="I189" s="0">
        <f t="shared" si="64"/>
        <v>8.1140976172555384</v>
      </c>
      <c r="J189" s="0">
        <f t="shared" si="65"/>
        <v>6924.8630354303959</v>
      </c>
      <c r="K189" s="0">
        <f t="shared" si="66"/>
        <v>0.016700960941643837</v>
      </c>
      <c r="L189" s="0">
        <f t="shared" si="67"/>
        <v>1.9093202587114197</v>
      </c>
      <c r="M189" s="0">
        <f t="shared" si="68"/>
        <v>10.023417875966958</v>
      </c>
      <c r="N189" s="0">
        <f t="shared" si="69"/>
        <v>6926.7723556891069</v>
      </c>
      <c r="O189" s="0">
        <f t="shared" si="70"/>
        <v>0.99878292200804186</v>
      </c>
      <c r="P189" s="0">
        <f t="shared" si="71"/>
        <v>10.014186499880191</v>
      </c>
      <c r="Q189" s="0">
        <f t="shared" si="72"/>
        <v>23.436918748768768</v>
      </c>
      <c r="R189" s="0">
        <f t="shared" si="73"/>
        <v>23.435199339062162</v>
      </c>
      <c r="S189" s="0">
        <f t="shared" si="60"/>
        <v>9.2028720635074883</v>
      </c>
      <c r="T189" s="0">
        <f t="shared" si="74"/>
        <v>3.9656772784545442</v>
      </c>
      <c r="U189" s="0">
        <f t="shared" si="75"/>
        <v>0.043019078372145962</v>
      </c>
      <c r="V189" s="0">
        <f t="shared" si="76"/>
        <v>-4.3673150897092929</v>
      </c>
      <c r="W189" s="0">
        <f t="shared" si="77"/>
        <v>94.428730143663813</v>
      </c>
      <c r="X189" s="8">
        <f t="shared" si="78"/>
        <v>10.733630164367854</v>
      </c>
      <c r="Y189" s="8">
        <f t="shared" si="79"/>
        <v>10.47132813619101</v>
      </c>
      <c r="Z189" s="8">
        <f t="shared" si="80"/>
        <v>10.995932192544698</v>
      </c>
      <c r="AA189" s="9">
        <f t="shared" si="81"/>
        <v>755.4298411493105</v>
      </c>
      <c r="AB189" s="0">
        <f t="shared" si="82"/>
        <v>791.57256331028839</v>
      </c>
      <c r="AC189" s="0">
        <f t="shared" si="83"/>
        <v>17.893140827572097</v>
      </c>
      <c r="AD189" s="0">
        <f t="shared" si="84"/>
        <v>39.502433591079658</v>
      </c>
      <c r="AE189" s="0">
        <f t="shared" si="85"/>
        <v>50.497566408920342</v>
      </c>
      <c r="AF189" s="0">
        <f t="shared" si="86"/>
        <v>0.013294138908840458</v>
      </c>
      <c r="AG189" s="0">
        <f t="shared" si="87"/>
        <v>50.510860547829182</v>
      </c>
      <c r="AH189" s="0">
        <f t="shared" si="88"/>
        <v>208.80598673106724</v>
      </c>
    </row>
    <row r="190">
      <c r="D190" s="2" t="str">
        <f t="shared" si="61"/>
        <v>4/9/2018</v>
      </c>
      <c r="E190" s="8">
        <f t="shared" si="89"/>
        <v>0.78749999999999842</v>
      </c>
      <c r="F190" s="3">
        <f t="shared" si="62"/>
        <v>2458208.2875</v>
      </c>
      <c r="G190" s="4">
        <f t="shared" si="63"/>
        <v>0.18243086926762747</v>
      </c>
      <c r="I190" s="0">
        <f t="shared" si="64"/>
        <v>8.11820448148228</v>
      </c>
      <c r="J190" s="0">
        <f t="shared" si="65"/>
        <v>6924.8671420984438</v>
      </c>
      <c r="K190" s="0">
        <f t="shared" si="66"/>
        <v>0.0167009609368431</v>
      </c>
      <c r="L190" s="0">
        <f t="shared" si="67"/>
        <v>1.9093297006831529</v>
      </c>
      <c r="M190" s="0">
        <f t="shared" si="68"/>
        <v>10.027534182165432</v>
      </c>
      <c r="N190" s="0">
        <f t="shared" si="69"/>
        <v>6926.7764717991267</v>
      </c>
      <c r="O190" s="0">
        <f t="shared" si="70"/>
        <v>0.99878411731877881</v>
      </c>
      <c r="P190" s="0">
        <f t="shared" si="71"/>
        <v>10.018302793715511</v>
      </c>
      <c r="Q190" s="0">
        <f t="shared" si="72"/>
        <v>23.436918747285286</v>
      </c>
      <c r="R190" s="0">
        <f t="shared" si="73"/>
        <v>23.435199344882463</v>
      </c>
      <c r="S190" s="0">
        <f t="shared" si="60"/>
        <v>9.2066669639953158</v>
      </c>
      <c r="T190" s="0">
        <f t="shared" si="74"/>
        <v>3.9672932963408689</v>
      </c>
      <c r="U190" s="0">
        <f t="shared" si="75"/>
        <v>0.0430190783941218</v>
      </c>
      <c r="V190" s="0">
        <f t="shared" si="76"/>
        <v>-4.3660694091212209</v>
      </c>
      <c r="W190" s="0">
        <f t="shared" si="77"/>
        <v>94.430099397455848</v>
      </c>
      <c r="X190" s="8">
        <f t="shared" si="78"/>
        <v>10.73362929931189</v>
      </c>
      <c r="Y190" s="8">
        <f t="shared" si="79"/>
        <v>10.47132346765229</v>
      </c>
      <c r="Z190" s="8">
        <f t="shared" si="80"/>
        <v>10.995935130971489</v>
      </c>
      <c r="AA190" s="9">
        <f t="shared" si="81"/>
        <v>755.44079517964678</v>
      </c>
      <c r="AB190" s="0">
        <f t="shared" si="82"/>
        <v>797.5738089908773</v>
      </c>
      <c r="AC190" s="0">
        <f t="shared" si="83"/>
        <v>19.393452247719324</v>
      </c>
      <c r="AD190" s="0">
        <f t="shared" si="84"/>
        <v>40.073578087881025</v>
      </c>
      <c r="AE190" s="0">
        <f t="shared" si="85"/>
        <v>49.926421912118975</v>
      </c>
      <c r="AF190" s="0">
        <f t="shared" si="86"/>
        <v>0.013565923537576364</v>
      </c>
      <c r="AG190" s="0">
        <f t="shared" si="87"/>
        <v>49.939987835656552</v>
      </c>
      <c r="AH190" s="0">
        <f t="shared" si="88"/>
        <v>210.96793816485589</v>
      </c>
    </row>
    <row r="191">
      <c r="D191" s="2" t="str">
        <f t="shared" si="61"/>
        <v>4/9/2018</v>
      </c>
      <c r="E191" s="8">
        <f t="shared" si="89"/>
        <v>0.79166666666666508</v>
      </c>
      <c r="F191" s="3">
        <f t="shared" si="62"/>
        <v>2458208.2916666665</v>
      </c>
      <c r="G191" s="4">
        <f t="shared" si="63"/>
        <v>0.18243098334473679</v>
      </c>
      <c r="I191" s="0">
        <f t="shared" si="64"/>
        <v>8.1223113452506368</v>
      </c>
      <c r="J191" s="0">
        <f t="shared" si="65"/>
        <v>6924.8712487660332</v>
      </c>
      <c r="K191" s="0">
        <f t="shared" si="66"/>
        <v>0.016700960932042368</v>
      </c>
      <c r="L191" s="0">
        <f t="shared" si="67"/>
        <v>1.909339132801642</v>
      </c>
      <c r="M191" s="0">
        <f t="shared" si="68"/>
        <v>10.031650478052279</v>
      </c>
      <c r="N191" s="0">
        <f t="shared" si="69"/>
        <v>6926.7805878988347</v>
      </c>
      <c r="O191" s="0">
        <f t="shared" si="70"/>
        <v>0.99878531263421777</v>
      </c>
      <c r="P191" s="0">
        <f t="shared" si="71"/>
        <v>10.022419077239256</v>
      </c>
      <c r="Q191" s="0">
        <f t="shared" si="72"/>
        <v>23.436918745801808</v>
      </c>
      <c r="R191" s="0">
        <f t="shared" si="73"/>
        <v>23.435199350702788</v>
      </c>
      <c r="S191" s="0">
        <f t="shared" si="60"/>
        <v>9.2104618698226233</v>
      </c>
      <c r="T191" s="0">
        <f t="shared" si="74"/>
        <v>3.9689092928312739</v>
      </c>
      <c r="U191" s="0">
        <f t="shared" si="75"/>
        <v>0.043019078416097749</v>
      </c>
      <c r="V191" s="0">
        <f t="shared" si="76"/>
        <v>-4.3648237530198131</v>
      </c>
      <c r="W191" s="0">
        <f t="shared" si="77"/>
        <v>94.4314686418807</v>
      </c>
      <c r="X191" s="8">
        <f t="shared" si="78"/>
        <v>10.73362843427293</v>
      </c>
      <c r="Y191" s="8">
        <f t="shared" si="79"/>
        <v>10.471318799156595</v>
      </c>
      <c r="Z191" s="8">
        <f t="shared" si="80"/>
        <v>10.995938069389265</v>
      </c>
      <c r="AA191" s="9">
        <f t="shared" si="81"/>
        <v>755.45174913504559</v>
      </c>
      <c r="AB191" s="0">
        <f t="shared" si="82"/>
        <v>803.57505464697715</v>
      </c>
      <c r="AC191" s="0">
        <f t="shared" si="83"/>
        <v>20.893763661744288</v>
      </c>
      <c r="AD191" s="0">
        <f t="shared" si="84"/>
        <v>40.681485819932874</v>
      </c>
      <c r="AE191" s="0">
        <f t="shared" si="85"/>
        <v>49.318514180067126</v>
      </c>
      <c r="AF191" s="0">
        <f t="shared" si="86"/>
        <v>0.013860225508404501</v>
      </c>
      <c r="AG191" s="0">
        <f t="shared" si="87"/>
        <v>49.332374405575528</v>
      </c>
      <c r="AH191" s="0">
        <f t="shared" si="88"/>
        <v>213.07929022722863</v>
      </c>
    </row>
    <row r="192">
      <c r="D192" s="2" t="str">
        <f t="shared" si="61"/>
        <v>4/9/2018</v>
      </c>
      <c r="E192" s="8">
        <f t="shared" si="89"/>
        <v>0.79583333333333173</v>
      </c>
      <c r="F192" s="3">
        <f t="shared" si="62"/>
        <v>2458208.2958333334</v>
      </c>
      <c r="G192" s="4">
        <f t="shared" si="63"/>
        <v>0.18243109742185887</v>
      </c>
      <c r="I192" s="0">
        <f t="shared" si="64"/>
        <v>8.1264182094782882</v>
      </c>
      <c r="J192" s="0">
        <f t="shared" si="65"/>
        <v>6924.8753554340819</v>
      </c>
      <c r="K192" s="0">
        <f t="shared" si="66"/>
        <v>0.016700960927241635</v>
      </c>
      <c r="L192" s="0">
        <f t="shared" si="67"/>
        <v>1.9093485550689895</v>
      </c>
      <c r="M192" s="0">
        <f t="shared" si="68"/>
        <v>10.035766764547278</v>
      </c>
      <c r="N192" s="0">
        <f t="shared" si="69"/>
        <v>6926.7847039891512</v>
      </c>
      <c r="O192" s="0">
        <f t="shared" si="70"/>
        <v>0.99878650795462</v>
      </c>
      <c r="P192" s="0">
        <f t="shared" si="71"/>
        <v>10.026535351371205</v>
      </c>
      <c r="Q192" s="0">
        <f t="shared" si="72"/>
        <v>23.43691874431833</v>
      </c>
      <c r="R192" s="0">
        <f t="shared" si="73"/>
        <v>23.435199356523146</v>
      </c>
      <c r="S192" s="0">
        <f t="shared" si="60"/>
        <v>9.21425678184323</v>
      </c>
      <c r="T192" s="0">
        <f t="shared" si="74"/>
        <v>3.9705252682798178</v>
      </c>
      <c r="U192" s="0">
        <f t="shared" si="75"/>
        <v>0.043019078438073795</v>
      </c>
      <c r="V192" s="0">
        <f t="shared" si="76"/>
        <v>-4.3635781211497067</v>
      </c>
      <c r="W192" s="0">
        <f t="shared" si="77"/>
        <v>94.43283787724107</v>
      </c>
      <c r="X192" s="8">
        <f t="shared" si="78"/>
        <v>10.733627569250798</v>
      </c>
      <c r="Y192" s="8">
        <f t="shared" si="79"/>
        <v>10.471314130702906</v>
      </c>
      <c r="Z192" s="8">
        <f t="shared" si="80"/>
        <v>10.99594100779869</v>
      </c>
      <c r="AA192" s="9">
        <f t="shared" si="81"/>
        <v>755.46270301792856</v>
      </c>
      <c r="AB192" s="0">
        <f t="shared" si="82"/>
        <v>809.57630027884807</v>
      </c>
      <c r="AC192" s="0">
        <f t="shared" si="83"/>
        <v>22.394075069712017</v>
      </c>
      <c r="AD192" s="0">
        <f t="shared" si="84"/>
        <v>41.324464232423068</v>
      </c>
      <c r="AE192" s="0">
        <f t="shared" si="85"/>
        <v>48.675535767576932</v>
      </c>
      <c r="AF192" s="0">
        <f t="shared" si="86"/>
        <v>0.01417736867963203</v>
      </c>
      <c r="AG192" s="0">
        <f t="shared" si="87"/>
        <v>48.689713136256564</v>
      </c>
      <c r="AH192" s="0">
        <f t="shared" si="88"/>
        <v>215.13941073055793</v>
      </c>
    </row>
    <row r="193">
      <c r="D193" s="2" t="str">
        <f t="shared" si="61"/>
        <v>4/9/2018</v>
      </c>
      <c r="E193" s="8">
        <f t="shared" si="89"/>
        <v>0.79999999999999838</v>
      </c>
      <c r="F193" s="3">
        <f t="shared" si="62"/>
        <v>2458208.3</v>
      </c>
      <c r="G193" s="4">
        <f t="shared" si="63"/>
        <v>0.18243121149896821</v>
      </c>
      <c r="I193" s="0">
        <f t="shared" si="64"/>
        <v>8.1305250732475542</v>
      </c>
      <c r="J193" s="0">
        <f t="shared" si="65"/>
        <v>6924.8794621016705</v>
      </c>
      <c r="K193" s="0">
        <f t="shared" si="66"/>
        <v>0.016700960922440902</v>
      </c>
      <c r="L193" s="0">
        <f t="shared" si="67"/>
        <v>1.9093579674830814</v>
      </c>
      <c r="M193" s="0">
        <f t="shared" si="68"/>
        <v>10.039883040730636</v>
      </c>
      <c r="N193" s="0">
        <f t="shared" si="69"/>
        <v>6926.7888200691532</v>
      </c>
      <c r="O193" s="0">
        <f t="shared" si="70"/>
        <v>0.998787703279711</v>
      </c>
      <c r="P193" s="0">
        <f t="shared" si="71"/>
        <v>10.030651615191568</v>
      </c>
      <c r="Q193" s="0">
        <f t="shared" si="72"/>
        <v>23.436918742834852</v>
      </c>
      <c r="R193" s="0">
        <f t="shared" si="73"/>
        <v>23.435199362343525</v>
      </c>
      <c r="S193" s="0">
        <f t="shared" si="60"/>
        <v>9.2180516992150228</v>
      </c>
      <c r="T193" s="0">
        <f t="shared" si="74"/>
        <v>3.9721412223183781</v>
      </c>
      <c r="U193" s="0">
        <f t="shared" si="75"/>
        <v>0.043019078460049938</v>
      </c>
      <c r="V193" s="0">
        <f t="shared" si="76"/>
        <v>-4.3623325138121869</v>
      </c>
      <c r="W193" s="0">
        <f t="shared" si="77"/>
        <v>94.434207103227749</v>
      </c>
      <c r="X193" s="8">
        <f t="shared" si="78"/>
        <v>10.733626704245703</v>
      </c>
      <c r="Y193" s="8">
        <f t="shared" si="79"/>
        <v>10.471309462292293</v>
      </c>
      <c r="Z193" s="8">
        <f t="shared" si="80"/>
        <v>10.995943946199112</v>
      </c>
      <c r="AA193" s="9">
        <f t="shared" si="81"/>
        <v>755.473656825822</v>
      </c>
      <c r="AB193" s="0">
        <f t="shared" si="82"/>
        <v>815.57754588618627</v>
      </c>
      <c r="AC193" s="0">
        <f t="shared" si="83"/>
        <v>23.894386471546568</v>
      </c>
      <c r="AD193" s="0">
        <f t="shared" si="84"/>
        <v>42.000828060531148</v>
      </c>
      <c r="AE193" s="0">
        <f t="shared" si="85"/>
        <v>47.999171939468852</v>
      </c>
      <c r="AF193" s="0">
        <f t="shared" si="86"/>
        <v>0.014517761977937249</v>
      </c>
      <c r="AG193" s="0">
        <f t="shared" si="87"/>
        <v>48.013689701446786</v>
      </c>
      <c r="AH193" s="0">
        <f t="shared" si="88"/>
        <v>217.14806913606213</v>
      </c>
    </row>
    <row r="194">
      <c r="D194" s="2" t="str">
        <f t="shared" si="61"/>
        <v>4/9/2018</v>
      </c>
      <c r="E194" s="8">
        <f t="shared" si="89"/>
        <v>0.804166666666665</v>
      </c>
      <c r="F194" s="3">
        <f t="shared" si="62"/>
        <v>2458208.3041666667</v>
      </c>
      <c r="G194" s="4">
        <f t="shared" si="63"/>
        <v>0.18243132557609029</v>
      </c>
      <c r="I194" s="0">
        <f t="shared" si="64"/>
        <v>8.1346319374742961</v>
      </c>
      <c r="J194" s="0">
        <f t="shared" si="65"/>
        <v>6924.8835687697192</v>
      </c>
      <c r="K194" s="0">
        <f t="shared" si="66"/>
        <v>0.01670096091764017</v>
      </c>
      <c r="L194" s="0">
        <f t="shared" si="67"/>
        <v>1.9093673700460252</v>
      </c>
      <c r="M194" s="0">
        <f t="shared" si="68"/>
        <v>10.043999307520322</v>
      </c>
      <c r="N194" s="0">
        <f t="shared" si="69"/>
        <v>6926.7929361397655</v>
      </c>
      <c r="O194" s="0">
        <f t="shared" si="70"/>
        <v>0.99878889860975362</v>
      </c>
      <c r="P194" s="0">
        <f t="shared" si="71"/>
        <v>10.034767869618308</v>
      </c>
      <c r="Q194" s="0">
        <f t="shared" si="72"/>
        <v>23.436918741351374</v>
      </c>
      <c r="R194" s="0">
        <f t="shared" si="73"/>
        <v>23.435199368163929</v>
      </c>
      <c r="S194" s="0">
        <f ref="S194:S241" t="shared" si="90">DEGREES(ATAN2(COS(RADIANS(P194)),COS(RADIANS(R194))*SIN(RADIANS(P194))))</f>
        <v>9.2218466227901565</v>
      </c>
      <c r="T194" s="0">
        <f t="shared" si="74"/>
        <v>3.9737571553002917</v>
      </c>
      <c r="U194" s="0">
        <f t="shared" si="75"/>
        <v>0.043019078482026171</v>
      </c>
      <c r="V194" s="0">
        <f t="shared" si="76"/>
        <v>-4.361086930752502</v>
      </c>
      <c r="W194" s="0">
        <f t="shared" si="77"/>
        <v>94.435576320142829</v>
      </c>
      <c r="X194" s="8">
        <f t="shared" si="78"/>
        <v>10.733625839257467</v>
      </c>
      <c r="Y194" s="8">
        <f t="shared" si="79"/>
        <v>10.471304793923737</v>
      </c>
      <c r="Z194" s="8">
        <f t="shared" si="80"/>
        <v>10.995946884591197</v>
      </c>
      <c r="AA194" s="9">
        <f t="shared" si="81"/>
        <v>755.48461056114263</v>
      </c>
      <c r="AB194" s="0">
        <f t="shared" si="82"/>
        <v>821.57879146924461</v>
      </c>
      <c r="AC194" s="0">
        <f t="shared" si="83"/>
        <v>25.394697867311152</v>
      </c>
      <c r="AD194" s="0">
        <f t="shared" si="84"/>
        <v>42.708912167525661</v>
      </c>
      <c r="AE194" s="0">
        <f t="shared" si="85"/>
        <v>47.291087832474339</v>
      </c>
      <c r="AF194" s="0">
        <f t="shared" si="86"/>
        <v>0.014881909837320597</v>
      </c>
      <c r="AG194" s="0">
        <f t="shared" si="87"/>
        <v>47.30596974231166</v>
      </c>
      <c r="AH194" s="0">
        <f t="shared" si="88"/>
        <v>219.10539335536947</v>
      </c>
    </row>
    <row r="195">
      <c r="D195" s="2" t="str">
        <f ref="D195:D241" t="shared" si="91">$B$7</f>
        <v>4/9/2018</v>
      </c>
      <c r="E195" s="8">
        <f t="shared" si="89"/>
        <v>0.80833333333333168</v>
      </c>
      <c r="F195" s="3">
        <f ref="F195:F241" t="shared" si="92">D195+2415018.5+E195-$B$5/24</f>
        <v>2458208.3083333331</v>
      </c>
      <c r="G195" s="4">
        <f ref="G195:G241" t="shared" si="93">(F195-2451545)/36525</f>
        <v>0.18243143965319961</v>
      </c>
      <c r="I195" s="0">
        <f ref="I195:I241" t="shared" si="94">MOD(280.46646+G195*(36000.76983 + G195*0.0003032),360)</f>
        <v>8.1387388012417432</v>
      </c>
      <c r="J195" s="0">
        <f ref="J195:J241" t="shared" si="95">357.52911+G195*(35999.05029 - 0.0001537*G195)</f>
        <v>6924.8876754373077</v>
      </c>
      <c r="K195" s="0">
        <f ref="K195:K241" t="shared" si="96">0.016708634-G195*(0.000042037+0.0000001267*G195)</f>
        <v>0.016700960912839437</v>
      </c>
      <c r="L195" s="0">
        <f ref="L195:L241" t="shared" si="97">SIN(RADIANS(J195))*(1.914602-G195*(0.004817+0.000014*G195))+SIN(RADIANS(2*J195))*(0.019993-0.000101*G195)+SIN(RADIANS(3*J195))*0.000289</f>
        <v>1.9093767627557079</v>
      </c>
      <c r="M195" s="0">
        <f ref="M195:M241" t="shared" si="98">I195+L195</f>
        <v>10.048115563997451</v>
      </c>
      <c r="N195" s="0">
        <f ref="N195:N241" t="shared" si="99">J195+L195</f>
        <v>6926.7970522000633</v>
      </c>
      <c r="O195" s="0">
        <f ref="O195:O241" t="shared" si="100">(1.000001018*(1-K195*K195))/(1+K195*COS(RADIANS(N195)))</f>
        <v>0.9987900939444726</v>
      </c>
      <c r="P195" s="0">
        <f ref="P195:P241" t="shared" si="101">M195-0.00569-0.00478*SIN(RADIANS(125.04-1934.136*G195))</f>
        <v>10.038884113732546</v>
      </c>
      <c r="Q195" s="0">
        <f ref="Q195:Q241" t="shared" si="102">23+(26+((21.448-G195*(46.815+G195*(0.00059-G195*0.001813))))/60)/60</f>
        <v>23.436918739867892</v>
      </c>
      <c r="R195" s="0">
        <f ref="R195:R241" t="shared" si="103">Q195+0.00256*COS(RADIANS(125.04-1934.136*G195))</f>
        <v>23.435199373984357</v>
      </c>
      <c r="S195" s="0">
        <f t="shared" si="90"/>
        <v>9.2256415517273389</v>
      </c>
      <c r="T195" s="0">
        <f ref="T195:T241" t="shared" si="104">DEGREES(ASIN(SIN(RADIANS(R195))*SIN(RADIANS(P195))))</f>
        <v>3.9753730668578013</v>
      </c>
      <c r="U195" s="0">
        <f ref="U195:U241" t="shared" si="105">TAN(RADIANS(R195/2))*TAN(RADIANS(R195/2))</f>
        <v>0.0430190785040025</v>
      </c>
      <c r="V195" s="0">
        <f ref="V195:V241" t="shared" si="106">4*DEGREES(U195*SIN(2*RADIANS(I195))-2*K195*SIN(RADIANS(J195))+4*K195*U195*SIN(RADIANS(J195))*COS(2*RADIANS(I195))-0.5*U195*U195*SIN(4*RADIANS(I195))-1.25*K195*K195*SIN(2*RADIANS(J195)))</f>
        <v>-4.3598413722716378</v>
      </c>
      <c r="W195" s="0">
        <f ref="W195:W241" t="shared" si="107">DEGREES(ACOS(COS(RADIANS(90.833))/(COS(RADIANS($B$3))*COS(RADIANS(T195)))-TAN(RADIANS($B$3))*TAN(RADIANS(T195))))</f>
        <v>94.4369455276774</v>
      </c>
      <c r="X195" s="8">
        <f ref="X195:X241" t="shared" si="108">(720-4*$B$4-V195+$B$5*60)/1440</f>
        <v>10.7336249742863</v>
      </c>
      <c r="Y195" s="8">
        <f ref="Y195:Y241" t="shared" si="109">X195-W195*4/1440</f>
        <v>10.471300125598308</v>
      </c>
      <c r="Z195" s="8">
        <f ref="Z195:Z241" t="shared" si="110">X195+W195*4/1440</f>
        <v>10.995949822974293</v>
      </c>
      <c r="AA195" s="9">
        <f ref="AA195:AA241" t="shared" si="111">8*W195</f>
        <v>755.49556422141916</v>
      </c>
      <c r="AB195" s="0">
        <f ref="AB195:AB241" t="shared" si="112">MOD(E195*1440+V195+4*$B$4-60*$B$5,1440)</f>
        <v>827.58003702772658</v>
      </c>
      <c r="AC195" s="0">
        <f ref="AC195:AC241" t="shared" si="113">IF(AB195/4&lt;0,AB195/4+180,AB195/4-180)</f>
        <v>26.895009256931644</v>
      </c>
      <c r="AD195" s="0">
        <f ref="AD195:AD241" t="shared" si="114">DEGREES(ACOS(SIN(RADIANS($B$3))*SIN(RADIANS(T195))+COS(RADIANS($B$3))*COS(RADIANS(T195))*COS(RADIANS(AC195))))</f>
        <v>43.447082331708366</v>
      </c>
      <c r="AE195" s="0">
        <f ref="AE195:AE241" t="shared" si="115">90-AD195</f>
        <v>46.552917668291634</v>
      </c>
      <c r="AF195" s="0">
        <f ref="AF195:AF241" t="shared" si="116">IF(AE195&gt;85,0,IF(AE195&gt;5,58.1/TAN(RADIANS(AE195))-0.07/POWER(TAN(RADIANS(AE195)),3)+0.000086/POWER(TAN(RADIANS(AE195)),5),IF(AE195&gt;-0.575,1735+AE195*(-518.2+AE195*(103.4+AE195*(-12.79+AE195*0.711))),-20.772/TAN(RADIANS(AE195)))))/3600</f>
        <v>0.015270423202792417</v>
      </c>
      <c r="AG195" s="0">
        <f ref="AG195:AG241" t="shared" si="117">AE195+AF195</f>
        <v>46.568188091494427</v>
      </c>
      <c r="AH195" s="0">
        <f ref="AH195:AH241" t="shared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221.01182586584062</v>
      </c>
    </row>
    <row r="196">
      <c r="D196" s="2" t="str">
        <f t="shared" si="91"/>
        <v>4/9/2018</v>
      </c>
      <c r="E196" s="8">
        <f ref="E196:E241" t="shared" si="119">E195+0.1/24</f>
        <v>0.81249999999999833</v>
      </c>
      <c r="F196" s="3">
        <f t="shared" si="92"/>
        <v>2458208.3125</v>
      </c>
      <c r="G196" s="4">
        <f t="shared" si="93"/>
        <v>0.18243155373032169</v>
      </c>
      <c r="I196" s="0">
        <f t="shared" si="94"/>
        <v>8.1428456654703041</v>
      </c>
      <c r="J196" s="0">
        <f t="shared" si="95"/>
        <v>6924.8917821053565</v>
      </c>
      <c r="K196" s="0">
        <f t="shared" si="96"/>
        <v>0.0167009609080387</v>
      </c>
      <c r="L196" s="0">
        <f t="shared" si="97"/>
        <v>1.9093861456142287</v>
      </c>
      <c r="M196" s="0">
        <f t="shared" si="98"/>
        <v>10.052231811084532</v>
      </c>
      <c r="N196" s="0">
        <f t="shared" si="99"/>
        <v>6926.8011682509705</v>
      </c>
      <c r="O196" s="0">
        <f t="shared" si="100"/>
        <v>0.99879128928413041</v>
      </c>
      <c r="P196" s="0">
        <f t="shared" si="101"/>
        <v>10.043000348456788</v>
      </c>
      <c r="Q196" s="0">
        <f t="shared" si="102"/>
        <v>23.436918738384414</v>
      </c>
      <c r="R196" s="0">
        <f t="shared" si="103"/>
        <v>23.435199379804814</v>
      </c>
      <c r="S196" s="0">
        <f t="shared" si="90"/>
        <v>9.2294364868829248</v>
      </c>
      <c r="T196" s="0">
        <f t="shared" si="104"/>
        <v>3.9769889573460184</v>
      </c>
      <c r="U196" s="0">
        <f t="shared" si="105"/>
        <v>0.043019078525978943</v>
      </c>
      <c r="V196" s="0">
        <f t="shared" si="106"/>
        <v>-4.3585958381134082</v>
      </c>
      <c r="W196" s="0">
        <f t="shared" si="107"/>
        <v>94.438314726135019</v>
      </c>
      <c r="X196" s="8">
        <f t="shared" si="108"/>
        <v>10.733624109332023</v>
      </c>
      <c r="Y196" s="8">
        <f t="shared" si="109"/>
        <v>10.471295457314982</v>
      </c>
      <c r="Z196" s="8">
        <f t="shared" si="110"/>
        <v>10.995952761349065</v>
      </c>
      <c r="AA196" s="9">
        <f t="shared" si="111"/>
        <v>755.50651780908015</v>
      </c>
      <c r="AB196" s="0">
        <f t="shared" si="112"/>
        <v>833.581282561885</v>
      </c>
      <c r="AC196" s="0">
        <f t="shared" si="113"/>
        <v>28.395320640471255</v>
      </c>
      <c r="AD196" s="0">
        <f t="shared" si="114"/>
        <v>44.213744062712166</v>
      </c>
      <c r="AE196" s="0">
        <f t="shared" si="115"/>
        <v>45.786255937287834</v>
      </c>
      <c r="AF196" s="0">
        <f t="shared" si="116"/>
        <v>0.015684031289727406</v>
      </c>
      <c r="AG196" s="0">
        <f t="shared" si="117"/>
        <v>45.801939968577564</v>
      </c>
      <c r="AH196" s="0">
        <f t="shared" si="118"/>
        <v>222.86808053395717</v>
      </c>
    </row>
    <row r="197">
      <c r="D197" s="2" t="str">
        <f t="shared" si="91"/>
        <v>4/9/2018</v>
      </c>
      <c r="E197" s="8">
        <f t="shared" si="119"/>
        <v>0.816666666666665</v>
      </c>
      <c r="F197" s="3">
        <f t="shared" si="92"/>
        <v>2458208.3166666669</v>
      </c>
      <c r="G197" s="4">
        <f t="shared" si="93"/>
        <v>0.18243166780744377</v>
      </c>
      <c r="I197" s="0">
        <f t="shared" si="94"/>
        <v>8.1469525296979555</v>
      </c>
      <c r="J197" s="0">
        <f t="shared" si="95"/>
        <v>6924.8958887734043</v>
      </c>
      <c r="K197" s="0">
        <f t="shared" si="96"/>
        <v>0.016700960903237968</v>
      </c>
      <c r="L197" s="0">
        <f t="shared" si="97"/>
        <v>1.9093955186205316</v>
      </c>
      <c r="M197" s="0">
        <f t="shared" si="98"/>
        <v>10.056348048318487</v>
      </c>
      <c r="N197" s="0">
        <f t="shared" si="99"/>
        <v>6926.8052842920251</v>
      </c>
      <c r="O197" s="0">
        <f t="shared" si="100"/>
        <v>0.99879248462858661</v>
      </c>
      <c r="P197" s="0">
        <f t="shared" si="101"/>
        <v>10.047116573327955</v>
      </c>
      <c r="Q197" s="0">
        <f t="shared" si="102"/>
        <v>23.436918736900935</v>
      </c>
      <c r="R197" s="0">
        <f t="shared" si="103"/>
        <v>23.435199385625296</v>
      </c>
      <c r="S197" s="0">
        <f t="shared" si="90"/>
        <v>9.2332314278358378</v>
      </c>
      <c r="T197" s="0">
        <f t="shared" si="104"/>
        <v>3.9786048265761225</v>
      </c>
      <c r="U197" s="0">
        <f t="shared" si="105"/>
        <v>0.043019078547955461</v>
      </c>
      <c r="V197" s="0">
        <f t="shared" si="106"/>
        <v>-4.3573503284409387</v>
      </c>
      <c r="W197" s="0">
        <f t="shared" si="107"/>
        <v>94.439683915358458</v>
      </c>
      <c r="X197" s="8">
        <f t="shared" si="108"/>
        <v>10.733623244394751</v>
      </c>
      <c r="Y197" s="8">
        <f t="shared" si="109"/>
        <v>10.471290789074311</v>
      </c>
      <c r="Z197" s="8">
        <f t="shared" si="110"/>
        <v>10.995955699715191</v>
      </c>
      <c r="AA197" s="9">
        <f t="shared" si="111"/>
        <v>755.51747132286766</v>
      </c>
      <c r="AB197" s="0">
        <f t="shared" si="112"/>
        <v>839.58252807155623</v>
      </c>
      <c r="AC197" s="0">
        <f t="shared" si="113"/>
        <v>29.895632017889056</v>
      </c>
      <c r="AD197" s="0">
        <f t="shared" si="114"/>
        <v>45.007349584526523</v>
      </c>
      <c r="AE197" s="0">
        <f t="shared" si="115"/>
        <v>44.992650415473477</v>
      </c>
      <c r="AF197" s="0">
        <f t="shared" si="116"/>
        <v>0.016123594338231344</v>
      </c>
      <c r="AG197" s="0">
        <f t="shared" si="117"/>
        <v>45.00877400981171</v>
      </c>
      <c r="AH197" s="0">
        <f t="shared" si="118"/>
        <v>224.67510121697555</v>
      </c>
    </row>
    <row r="198">
      <c r="D198" s="2" t="str">
        <f t="shared" si="91"/>
        <v>4/9/2018</v>
      </c>
      <c r="E198" s="8">
        <f t="shared" si="119"/>
        <v>0.82083333333333164</v>
      </c>
      <c r="F198" s="3">
        <f t="shared" si="92"/>
        <v>2458208.3208333333</v>
      </c>
      <c r="G198" s="4">
        <f t="shared" si="93"/>
        <v>0.18243178188455311</v>
      </c>
      <c r="I198" s="0">
        <f t="shared" si="94"/>
        <v>8.151059393466312</v>
      </c>
      <c r="J198" s="0">
        <f t="shared" si="95"/>
        <v>6924.8999954409946</v>
      </c>
      <c r="K198" s="0">
        <f t="shared" si="96"/>
        <v>0.016700960898437235</v>
      </c>
      <c r="L198" s="0">
        <f t="shared" si="97"/>
        <v>1.9094048817735707</v>
      </c>
      <c r="M198" s="0">
        <f t="shared" si="98"/>
        <v>10.060464275239882</v>
      </c>
      <c r="N198" s="0">
        <f t="shared" si="99"/>
        <v>6926.8094003227679</v>
      </c>
      <c r="O198" s="0">
        <f t="shared" si="100"/>
        <v>0.99879367997770163</v>
      </c>
      <c r="P198" s="0">
        <f t="shared" si="101"/>
        <v>10.051232787886617</v>
      </c>
      <c r="Q198" s="0">
        <f t="shared" si="102"/>
        <v>23.436918735417457</v>
      </c>
      <c r="R198" s="0">
        <f t="shared" si="103"/>
        <v>23.435199391445803</v>
      </c>
      <c r="S198" s="0">
        <f t="shared" si="90"/>
        <v>9.2370263741683676</v>
      </c>
      <c r="T198" s="0">
        <f t="shared" si="104"/>
        <v>3.9802206743607309</v>
      </c>
      <c r="U198" s="0">
        <f t="shared" si="105"/>
        <v>0.0430190785699321</v>
      </c>
      <c r="V198" s="0">
        <f t="shared" si="106"/>
        <v>-4.3561048434162144</v>
      </c>
      <c r="W198" s="0">
        <f t="shared" si="107"/>
        <v>94.4410530951916</v>
      </c>
      <c r="X198" s="8">
        <f t="shared" si="108"/>
        <v>10.733622379474594</v>
      </c>
      <c r="Y198" s="8">
        <f t="shared" si="109"/>
        <v>10.47128612087684</v>
      </c>
      <c r="Z198" s="8">
        <f t="shared" si="110"/>
        <v>10.995958638072349</v>
      </c>
      <c r="AA198" s="9">
        <f t="shared" si="111"/>
        <v>755.52842476153285</v>
      </c>
      <c r="AB198" s="0">
        <f t="shared" si="112"/>
        <v>845.583773556582</v>
      </c>
      <c r="AC198" s="0">
        <f t="shared" si="113"/>
        <v>31.395943389145486</v>
      </c>
      <c r="AD198" s="0">
        <f t="shared" si="114"/>
        <v>45.826403146085283</v>
      </c>
      <c r="AE198" s="0">
        <f t="shared" si="115"/>
        <v>44.173596853914717</v>
      </c>
      <c r="AF198" s="0">
        <f t="shared" si="116"/>
        <v>0.0165901176439332</v>
      </c>
      <c r="AG198" s="0">
        <f t="shared" si="117"/>
        <v>44.190186971558653</v>
      </c>
      <c r="AH198" s="0">
        <f t="shared" si="118"/>
        <v>226.43402292889974</v>
      </c>
    </row>
    <row r="199">
      <c r="D199" s="2" t="str">
        <f t="shared" si="91"/>
        <v>4/9/2018</v>
      </c>
      <c r="E199" s="8">
        <f t="shared" si="119"/>
        <v>0.82499999999999829</v>
      </c>
      <c r="F199" s="3">
        <f t="shared" si="92"/>
        <v>2458208.325</v>
      </c>
      <c r="G199" s="4">
        <f t="shared" si="93"/>
        <v>0.18243189596167519</v>
      </c>
      <c r="I199" s="0">
        <f t="shared" si="94"/>
        <v>8.1551662576939634</v>
      </c>
      <c r="J199" s="0">
        <f t="shared" si="95"/>
        <v>6924.9041021090434</v>
      </c>
      <c r="K199" s="0">
        <f t="shared" si="96"/>
        <v>0.016700960893636502</v>
      </c>
      <c r="L199" s="0">
        <f t="shared" si="97"/>
        <v>1.9094142350754302</v>
      </c>
      <c r="M199" s="0">
        <f t="shared" si="98"/>
        <v>10.064580492769394</v>
      </c>
      <c r="N199" s="0">
        <f t="shared" si="99"/>
        <v>6926.8135163441184</v>
      </c>
      <c r="O199" s="0">
        <f t="shared" si="100"/>
        <v>0.99879487533173616</v>
      </c>
      <c r="P199" s="0">
        <f t="shared" si="101"/>
        <v>10.055348993053446</v>
      </c>
      <c r="Q199" s="0">
        <f t="shared" si="102"/>
        <v>23.436918733933979</v>
      </c>
      <c r="R199" s="0">
        <f t="shared" si="103"/>
        <v>23.435199397266338</v>
      </c>
      <c r="S199" s="0">
        <f t="shared" si="90"/>
        <v>9.2408213267351851</v>
      </c>
      <c r="T199" s="0">
        <f t="shared" si="104"/>
        <v>3.9818365010542243</v>
      </c>
      <c r="U199" s="0">
        <f t="shared" si="105"/>
        <v>0.04301907859190883</v>
      </c>
      <c r="V199" s="0">
        <f t="shared" si="106"/>
        <v>-4.3548593827836068</v>
      </c>
      <c r="W199" s="0">
        <f t="shared" si="107"/>
        <v>94.442422265937424</v>
      </c>
      <c r="X199" s="8">
        <f t="shared" si="108"/>
        <v>10.733621514571377</v>
      </c>
      <c r="Y199" s="8">
        <f t="shared" si="109"/>
        <v>10.47128145272155</v>
      </c>
      <c r="Z199" s="8">
        <f t="shared" si="110"/>
        <v>10.995961576421204</v>
      </c>
      <c r="AA199" s="9">
        <f t="shared" si="111"/>
        <v>755.53937812749939</v>
      </c>
      <c r="AB199" s="0">
        <f t="shared" si="112"/>
        <v>851.5850190172132</v>
      </c>
      <c r="AC199" s="0">
        <f t="shared" si="113"/>
        <v>32.8962547543033</v>
      </c>
      <c r="AD199" s="0">
        <f t="shared" si="114"/>
        <v>46.669464842736858</v>
      </c>
      <c r="AE199" s="0">
        <f t="shared" si="115"/>
        <v>43.330535157263142</v>
      </c>
      <c r="AF199" s="0">
        <f t="shared" si="116"/>
        <v>0.017084767200057062</v>
      </c>
      <c r="AG199" s="0">
        <f t="shared" si="117"/>
        <v>43.3476199244632</v>
      </c>
      <c r="AH199" s="0">
        <f t="shared" si="118"/>
        <v>228.14613608968625</v>
      </c>
    </row>
    <row r="200">
      <c r="D200" s="2" t="str">
        <f t="shared" si="91"/>
        <v>4/9/2018</v>
      </c>
      <c r="E200" s="8">
        <f t="shared" si="119"/>
        <v>0.82916666666666494</v>
      </c>
      <c r="F200" s="3">
        <f t="shared" si="92"/>
        <v>2458208.3291666666</v>
      </c>
      <c r="G200" s="4">
        <f t="shared" si="93"/>
        <v>0.18243201003878451</v>
      </c>
      <c r="I200" s="0">
        <f t="shared" si="94"/>
        <v>8.15927312146232</v>
      </c>
      <c r="J200" s="0">
        <f t="shared" si="95"/>
        <v>6924.908208776631</v>
      </c>
      <c r="K200" s="0">
        <f t="shared" si="96"/>
        <v>0.01670096088883577</v>
      </c>
      <c r="L200" s="0">
        <f t="shared" si="97"/>
        <v>1.9094235785240106</v>
      </c>
      <c r="M200" s="0">
        <f t="shared" si="98"/>
        <v>10.068696699986331</v>
      </c>
      <c r="N200" s="0">
        <f t="shared" si="99"/>
        <v>6926.8176323551552</v>
      </c>
      <c r="O200" s="0">
        <f t="shared" si="100"/>
        <v>0.99879607069041687</v>
      </c>
      <c r="P200" s="0">
        <f t="shared" si="101"/>
        <v>10.059465187907755</v>
      </c>
      <c r="Q200" s="0">
        <f t="shared" si="102"/>
        <v>23.4369187324505</v>
      </c>
      <c r="R200" s="0">
        <f t="shared" si="103"/>
        <v>23.435199403086894</v>
      </c>
      <c r="S200" s="0">
        <f t="shared" si="90"/>
        <v>9.2446162846933113</v>
      </c>
      <c r="T200" s="0">
        <f t="shared" si="104"/>
        <v>3.9834523062881551</v>
      </c>
      <c r="U200" s="0">
        <f t="shared" si="105"/>
        <v>0.043019078613885632</v>
      </c>
      <c r="V200" s="0">
        <f t="shared" si="106"/>
        <v>-4.3536139468446482</v>
      </c>
      <c r="W200" s="0">
        <f t="shared" si="107"/>
        <v>94.443791427286428</v>
      </c>
      <c r="X200" s="8">
        <f t="shared" si="108"/>
        <v>10.733620649685308</v>
      </c>
      <c r="Y200" s="8">
        <f t="shared" si="109"/>
        <v>10.471276784609513</v>
      </c>
      <c r="Z200" s="8">
        <f t="shared" si="110"/>
        <v>10.995964514761104</v>
      </c>
      <c r="AA200" s="9">
        <f t="shared" si="111"/>
        <v>755.55033141829142</v>
      </c>
      <c r="AB200" s="0">
        <f t="shared" si="112"/>
        <v>857.58626445315349</v>
      </c>
      <c r="AC200" s="0">
        <f t="shared" si="113"/>
        <v>34.396566113288372</v>
      </c>
      <c r="AD200" s="0">
        <f t="shared" si="114"/>
        <v>47.535153137814817</v>
      </c>
      <c r="AE200" s="0">
        <f t="shared" si="115"/>
        <v>42.464846862185183</v>
      </c>
      <c r="AF200" s="0">
        <f t="shared" si="116"/>
        <v>0.017608887344063479</v>
      </c>
      <c r="AG200" s="0">
        <f t="shared" si="117"/>
        <v>42.482455749529244</v>
      </c>
      <c r="AH200" s="0">
        <f t="shared" si="118"/>
        <v>229.81285415496123</v>
      </c>
    </row>
    <row r="201">
      <c r="D201" s="2" t="str">
        <f t="shared" si="91"/>
        <v>4/9/2018</v>
      </c>
      <c r="E201" s="8">
        <f t="shared" si="119"/>
        <v>0.83333333333333159</v>
      </c>
      <c r="F201" s="3">
        <f t="shared" si="92"/>
        <v>2458208.3333333335</v>
      </c>
      <c r="G201" s="4">
        <f t="shared" si="93"/>
        <v>0.18243212411590659</v>
      </c>
      <c r="I201" s="0">
        <f t="shared" si="94"/>
        <v>8.1633799856899714</v>
      </c>
      <c r="J201" s="0">
        <f t="shared" si="95"/>
        <v>6924.91231544468</v>
      </c>
      <c r="K201" s="0">
        <f t="shared" si="96"/>
        <v>0.016700960884035033</v>
      </c>
      <c r="L201" s="0">
        <f t="shared" si="97"/>
        <v>1.9094329121214089</v>
      </c>
      <c r="M201" s="0">
        <f t="shared" si="98"/>
        <v>10.07281289781138</v>
      </c>
      <c r="N201" s="0">
        <f t="shared" si="99"/>
        <v>6926.8217483568014</v>
      </c>
      <c r="O201" s="0">
        <f t="shared" si="100"/>
        <v>0.99879726605400532</v>
      </c>
      <c r="P201" s="0">
        <f t="shared" si="101"/>
        <v>10.063581373370226</v>
      </c>
      <c r="Q201" s="0">
        <f t="shared" si="102"/>
        <v>23.436918730967019</v>
      </c>
      <c r="R201" s="0">
        <f t="shared" si="103"/>
        <v>23.435199408907476</v>
      </c>
      <c r="S201" s="0">
        <f t="shared" si="90"/>
        <v>9.2484112488974368</v>
      </c>
      <c r="T201" s="0">
        <f t="shared" si="104"/>
        <v>3.985068090416902</v>
      </c>
      <c r="U201" s="0">
        <f t="shared" si="105"/>
        <v>0.043019078635862532</v>
      </c>
      <c r="V201" s="0">
        <f t="shared" si="106"/>
        <v>-4.3523685353437722</v>
      </c>
      <c r="W201" s="0">
        <f t="shared" si="107"/>
        <v>94.445160579541621</v>
      </c>
      <c r="X201" s="8">
        <f t="shared" si="108"/>
        <v>10.733619784816211</v>
      </c>
      <c r="Y201" s="8">
        <f t="shared" si="109"/>
        <v>10.471272116539707</v>
      </c>
      <c r="Z201" s="8">
        <f t="shared" si="110"/>
        <v>10.995967453092716</v>
      </c>
      <c r="AA201" s="9">
        <f t="shared" si="111"/>
        <v>755.561284636333</v>
      </c>
      <c r="AB201" s="0">
        <f t="shared" si="112"/>
        <v>863.58750986465384</v>
      </c>
      <c r="AC201" s="0">
        <f t="shared" si="113"/>
        <v>35.89687746616346</v>
      </c>
      <c r="AD201" s="0">
        <f t="shared" si="114"/>
        <v>48.422146266397014</v>
      </c>
      <c r="AE201" s="0">
        <f t="shared" si="115"/>
        <v>41.577853733602986</v>
      </c>
      <c r="AF201" s="0">
        <f t="shared" si="116"/>
        <v>0.018164020868801936</v>
      </c>
      <c r="AG201" s="0">
        <f t="shared" si="117"/>
        <v>41.596017754471788</v>
      </c>
      <c r="AH201" s="0">
        <f t="shared" si="118"/>
        <v>231.43568474986773</v>
      </c>
    </row>
    <row r="202">
      <c r="D202" s="2" t="str">
        <f t="shared" si="91"/>
        <v>4/9/2018</v>
      </c>
      <c r="E202" s="8">
        <f t="shared" si="119"/>
        <v>0.83749999999999825</v>
      </c>
      <c r="F202" s="3">
        <f t="shared" si="92"/>
        <v>2458208.3375</v>
      </c>
      <c r="G202" s="4">
        <f t="shared" si="93"/>
        <v>0.18243223819301593</v>
      </c>
      <c r="I202" s="0">
        <f t="shared" si="94"/>
        <v>8.1674868494574184</v>
      </c>
      <c r="J202" s="0">
        <f t="shared" si="95"/>
        <v>6924.9164221122692</v>
      </c>
      <c r="K202" s="0">
        <f t="shared" si="96"/>
        <v>0.0167009608792343</v>
      </c>
      <c r="L202" s="0">
        <f t="shared" si="97"/>
        <v>1.9094422358655276</v>
      </c>
      <c r="M202" s="0">
        <f t="shared" si="98"/>
        <v>10.076929085322947</v>
      </c>
      <c r="N202" s="0">
        <f t="shared" si="99"/>
        <v>6926.8258643481349</v>
      </c>
      <c r="O202" s="0">
        <f t="shared" si="100"/>
        <v>0.99879846142222761</v>
      </c>
      <c r="P202" s="0">
        <f t="shared" si="101"/>
        <v>10.06769754851927</v>
      </c>
      <c r="Q202" s="0">
        <f t="shared" si="102"/>
        <v>23.436918729483541</v>
      </c>
      <c r="R202" s="0">
        <f t="shared" si="103"/>
        <v>23.435199414728086</v>
      </c>
      <c r="S202" s="0">
        <f t="shared" si="90"/>
        <v>9.2522062185037459</v>
      </c>
      <c r="T202" s="0">
        <f t="shared" si="104"/>
        <v>3.9866838530716695</v>
      </c>
      <c r="U202" s="0">
        <f t="shared" si="105"/>
        <v>0.043019078657839549</v>
      </c>
      <c r="V202" s="0">
        <f t="shared" si="106"/>
        <v>-4.3511231485827748</v>
      </c>
      <c r="W202" s="0">
        <f t="shared" si="107"/>
        <v>94.446529722393151</v>
      </c>
      <c r="X202" s="8">
        <f t="shared" si="108"/>
        <v>10.733618919964293</v>
      </c>
      <c r="Y202" s="8">
        <f t="shared" si="109"/>
        <v>10.471267448513201</v>
      </c>
      <c r="Z202" s="8">
        <f t="shared" si="110"/>
        <v>10.995970391415385</v>
      </c>
      <c r="AA202" s="9">
        <f t="shared" si="111"/>
        <v>755.57223777914521</v>
      </c>
      <c r="AB202" s="0">
        <f t="shared" si="112"/>
        <v>869.58875525141411</v>
      </c>
      <c r="AC202" s="0">
        <f t="shared" si="113"/>
        <v>37.397188812853528</v>
      </c>
      <c r="AD202" s="0">
        <f t="shared" si="114"/>
        <v>49.32918270171956</v>
      </c>
      <c r="AE202" s="0">
        <f t="shared" si="115"/>
        <v>40.67081729828044</v>
      </c>
      <c r="AF202" s="0">
        <f t="shared" si="116"/>
        <v>0.01875193214673691</v>
      </c>
      <c r="AG202" s="0">
        <f t="shared" si="117"/>
        <v>40.689569230427175</v>
      </c>
      <c r="AH202" s="0">
        <f t="shared" si="118"/>
        <v>233.01620428070191</v>
      </c>
    </row>
    <row r="203">
      <c r="D203" s="2" t="str">
        <f t="shared" si="91"/>
        <v>4/9/2018</v>
      </c>
      <c r="E203" s="8">
        <f t="shared" si="119"/>
        <v>0.8416666666666649</v>
      </c>
      <c r="F203" s="3">
        <f t="shared" si="92"/>
        <v>2458208.3416666668</v>
      </c>
      <c r="G203" s="4">
        <f t="shared" si="93"/>
        <v>0.18243235227013802</v>
      </c>
      <c r="I203" s="0">
        <f t="shared" si="94"/>
        <v>8.17159371368598</v>
      </c>
      <c r="J203" s="0">
        <f t="shared" si="95"/>
        <v>6924.9205287803179</v>
      </c>
      <c r="K203" s="0">
        <f t="shared" si="96"/>
        <v>0.016700960874433568</v>
      </c>
      <c r="L203" s="0">
        <f t="shared" si="97"/>
        <v>1.9094515497584494</v>
      </c>
      <c r="M203" s="0">
        <f t="shared" si="98"/>
        <v>10.081045263444429</v>
      </c>
      <c r="N203" s="0">
        <f t="shared" si="99"/>
        <v>6926.8299803300761</v>
      </c>
      <c r="O203" s="0">
        <f t="shared" si="100"/>
        <v>0.99879965679534466</v>
      </c>
      <c r="P203" s="0">
        <f t="shared" si="101"/>
        <v>10.07181371427828</v>
      </c>
      <c r="Q203" s="0">
        <f t="shared" si="102"/>
        <v>23.436918728000062</v>
      </c>
      <c r="R203" s="0">
        <f t="shared" si="103"/>
        <v>23.43519942054872</v>
      </c>
      <c r="S203" s="0">
        <f t="shared" si="90"/>
        <v>9.256001194369432</v>
      </c>
      <c r="T203" s="0">
        <f t="shared" si="104"/>
        <v>3.988299594607895</v>
      </c>
      <c r="U203" s="0">
        <f t="shared" si="105"/>
        <v>0.043019078679816657</v>
      </c>
      <c r="V203" s="0">
        <f t="shared" si="106"/>
        <v>-4.3498777863052167</v>
      </c>
      <c r="W203" s="0">
        <f t="shared" si="107"/>
        <v>94.447898856144946</v>
      </c>
      <c r="X203" s="8">
        <f t="shared" si="108"/>
        <v>10.733618055129378</v>
      </c>
      <c r="Y203" s="8">
        <f t="shared" si="109"/>
        <v>10.471262780528976</v>
      </c>
      <c r="Z203" s="8">
        <f t="shared" si="110"/>
        <v>10.995973329729781</v>
      </c>
      <c r="AA203" s="9">
        <f t="shared" si="111"/>
        <v>755.58319084915956</v>
      </c>
      <c r="AB203" s="0">
        <f t="shared" si="112"/>
        <v>875.59000061369261</v>
      </c>
      <c r="AC203" s="0">
        <f t="shared" si="113"/>
        <v>38.897500153423152</v>
      </c>
      <c r="AD203" s="0">
        <f t="shared" si="114"/>
        <v>50.255060843493048</v>
      </c>
      <c r="AE203" s="0">
        <f t="shared" si="115"/>
        <v>39.744939156506952</v>
      </c>
      <c r="AF203" s="0">
        <f t="shared" si="116"/>
        <v>0.019374633915389614</v>
      </c>
      <c r="AG203" s="0">
        <f t="shared" si="117"/>
        <v>39.764313790422342</v>
      </c>
      <c r="AH203" s="0">
        <f t="shared" si="118"/>
        <v>234.55603590586549</v>
      </c>
    </row>
    <row r="204">
      <c r="D204" s="2" t="str">
        <f t="shared" si="91"/>
        <v>4/9/2018</v>
      </c>
      <c r="E204" s="8">
        <f t="shared" si="119"/>
        <v>0.84583333333333155</v>
      </c>
      <c r="F204" s="3">
        <f t="shared" si="92"/>
        <v>2458208.3458333332</v>
      </c>
      <c r="G204" s="4">
        <f t="shared" si="93"/>
        <v>0.18243246634724733</v>
      </c>
      <c r="I204" s="0">
        <f t="shared" si="94"/>
        <v>8.1757005774543359</v>
      </c>
      <c r="J204" s="0">
        <f t="shared" si="95"/>
        <v>6924.9246354479073</v>
      </c>
      <c r="K204" s="0">
        <f t="shared" si="96"/>
        <v>0.016700960869632835</v>
      </c>
      <c r="L204" s="0">
        <f t="shared" si="97"/>
        <v>1.9094608537980846</v>
      </c>
      <c r="M204" s="0">
        <f t="shared" si="98"/>
        <v>10.08516143125242</v>
      </c>
      <c r="N204" s="0">
        <f t="shared" si="99"/>
        <v>6926.8340963017054</v>
      </c>
      <c r="O204" s="0">
        <f t="shared" si="100"/>
        <v>0.9988008521730839</v>
      </c>
      <c r="P204" s="0">
        <f t="shared" si="101"/>
        <v>10.075929869723852</v>
      </c>
      <c r="Q204" s="0">
        <f t="shared" si="102"/>
        <v>23.436918726516584</v>
      </c>
      <c r="R204" s="0">
        <f t="shared" si="103"/>
        <v>23.43519942636938</v>
      </c>
      <c r="S204" s="0">
        <f t="shared" si="90"/>
        <v>9.259796175649</v>
      </c>
      <c r="T204" s="0">
        <f t="shared" si="104"/>
        <v>3.9899153146560762</v>
      </c>
      <c r="U204" s="0">
        <f t="shared" si="105"/>
        <v>0.043019078701793854</v>
      </c>
      <c r="V204" s="0">
        <f t="shared" si="106"/>
        <v>-4.3486324488134533</v>
      </c>
      <c r="W204" s="0">
        <f t="shared" si="107"/>
        <v>94.449267980486553</v>
      </c>
      <c r="X204" s="8">
        <f t="shared" si="108"/>
        <v>10.733617190311676</v>
      </c>
      <c r="Y204" s="8">
        <f t="shared" si="109"/>
        <v>10.471258112588103</v>
      </c>
      <c r="Z204" s="8">
        <f t="shared" si="110"/>
        <v>10.99597626803525</v>
      </c>
      <c r="AA204" s="9">
        <f t="shared" si="111"/>
        <v>755.59414384389243</v>
      </c>
      <c r="AB204" s="0">
        <f t="shared" si="112"/>
        <v>881.59124595118374</v>
      </c>
      <c r="AC204" s="0">
        <f t="shared" si="113"/>
        <v>40.397811487795934</v>
      </c>
      <c r="AD204" s="0">
        <f t="shared" si="114"/>
        <v>51.198638079854796</v>
      </c>
      <c r="AE204" s="0">
        <f t="shared" si="115"/>
        <v>38.801361920145204</v>
      </c>
      <c r="AF204" s="0">
        <f t="shared" si="116"/>
        <v>0.0200344185079066</v>
      </c>
      <c r="AG204" s="0">
        <f t="shared" si="117"/>
        <v>38.821396338653109</v>
      </c>
      <c r="AH204" s="0">
        <f t="shared" si="118"/>
        <v>236.0568306640221</v>
      </c>
    </row>
    <row r="205">
      <c r="D205" s="2" t="str">
        <f t="shared" si="91"/>
        <v>4/9/2018</v>
      </c>
      <c r="E205" s="8">
        <f t="shared" si="119"/>
        <v>0.8499999999999982</v>
      </c>
      <c r="F205" s="3">
        <f t="shared" si="92"/>
        <v>2458208.35</v>
      </c>
      <c r="G205" s="4">
        <f t="shared" si="93"/>
        <v>0.18243258042436941</v>
      </c>
      <c r="I205" s="0">
        <f t="shared" si="94"/>
        <v>8.1798074416819873</v>
      </c>
      <c r="J205" s="0">
        <f t="shared" si="95"/>
        <v>6924.9287421159552</v>
      </c>
      <c r="K205" s="0">
        <f t="shared" si="96"/>
        <v>0.016700960864832103</v>
      </c>
      <c r="L205" s="0">
        <f t="shared" si="97"/>
        <v>1.9094701479865128</v>
      </c>
      <c r="M205" s="0">
        <f t="shared" si="98"/>
        <v>10.0892775896685</v>
      </c>
      <c r="N205" s="0">
        <f t="shared" si="99"/>
        <v>6926.8382122639414</v>
      </c>
      <c r="O205" s="0">
        <f t="shared" si="100"/>
        <v>0.99880204755570512</v>
      </c>
      <c r="P205" s="0">
        <f t="shared" si="101"/>
        <v>10.080046015777565</v>
      </c>
      <c r="Q205" s="0">
        <f t="shared" si="102"/>
        <v>23.436918725033106</v>
      </c>
      <c r="R205" s="0">
        <f t="shared" si="103"/>
        <v>23.435199432190068</v>
      </c>
      <c r="S205" s="0">
        <f t="shared" si="90"/>
        <v>9.2635911631979777</v>
      </c>
      <c r="T205" s="0">
        <f t="shared" si="104"/>
        <v>3.9915310135709325</v>
      </c>
      <c r="U205" s="0">
        <f t="shared" si="105"/>
        <v>0.043019078723771163</v>
      </c>
      <c r="V205" s="0">
        <f t="shared" si="106"/>
        <v>-4.3473871358516289</v>
      </c>
      <c r="W205" s="0">
        <f t="shared" si="107"/>
        <v>94.450637095721291</v>
      </c>
      <c r="X205" s="8">
        <f t="shared" si="108"/>
        <v>10.733616325511008</v>
      </c>
      <c r="Y205" s="8">
        <f t="shared" si="109"/>
        <v>10.471253444689561</v>
      </c>
      <c r="Z205" s="8">
        <f t="shared" si="110"/>
        <v>10.995979206332455</v>
      </c>
      <c r="AA205" s="9">
        <f t="shared" si="111"/>
        <v>755.60509676577033</v>
      </c>
      <c r="AB205" s="0">
        <f t="shared" si="112"/>
        <v>887.59249126414579</v>
      </c>
      <c r="AC205" s="0">
        <f t="shared" si="113"/>
        <v>41.898122816036448</v>
      </c>
      <c r="AD205" s="0">
        <f t="shared" si="114"/>
        <v>52.158829350024419</v>
      </c>
      <c r="AE205" s="0">
        <f t="shared" si="115"/>
        <v>37.841170649975581</v>
      </c>
      <c r="AF205" s="0">
        <f t="shared" si="116"/>
        <v>0.020733894472751521</v>
      </c>
      <c r="AG205" s="0">
        <f t="shared" si="117"/>
        <v>37.861904544448329</v>
      </c>
      <c r="AH205" s="0">
        <f t="shared" si="118"/>
        <v>237.52025152309162</v>
      </c>
    </row>
    <row r="206">
      <c r="D206" s="2" t="str">
        <f t="shared" si="91"/>
        <v>4/9/2018</v>
      </c>
      <c r="E206" s="8">
        <f t="shared" si="119"/>
        <v>0.85416666666666485</v>
      </c>
      <c r="F206" s="3">
        <f t="shared" si="92"/>
        <v>2458208.3541666665</v>
      </c>
      <c r="G206" s="4">
        <f t="shared" si="93"/>
        <v>0.18243269450147875</v>
      </c>
      <c r="I206" s="0">
        <f t="shared" si="94"/>
        <v>8.1839143054494343</v>
      </c>
      <c r="J206" s="0">
        <f t="shared" si="95"/>
        <v>6924.9328487835455</v>
      </c>
      <c r="K206" s="0">
        <f t="shared" si="96"/>
        <v>0.01670096086003137</v>
      </c>
      <c r="L206" s="0">
        <f t="shared" si="97"/>
        <v>1.9094794323216551</v>
      </c>
      <c r="M206" s="0">
        <f t="shared" si="98"/>
        <v>10.093393737771089</v>
      </c>
      <c r="N206" s="0">
        <f t="shared" si="99"/>
        <v>6926.8423282158674</v>
      </c>
      <c r="O206" s="0">
        <f t="shared" si="100"/>
        <v>0.99880324294293632</v>
      </c>
      <c r="P206" s="0">
        <f t="shared" si="101"/>
        <v>10.084162151517841</v>
      </c>
      <c r="Q206" s="0">
        <f t="shared" si="102"/>
        <v>23.436918723549624</v>
      </c>
      <c r="R206" s="0">
        <f t="shared" si="103"/>
        <v>23.435199438010773</v>
      </c>
      <c r="S206" s="0">
        <f t="shared" si="90"/>
        <v>9.2673861561725435</v>
      </c>
      <c r="T206" s="0">
        <f t="shared" si="104"/>
        <v>3.9931466909836866</v>
      </c>
      <c r="U206" s="0">
        <f t="shared" si="105"/>
        <v>0.043019078745748542</v>
      </c>
      <c r="V206" s="0">
        <f t="shared" si="106"/>
        <v>-4.3461418477215457</v>
      </c>
      <c r="W206" s="0">
        <f t="shared" si="107"/>
        <v>94.452006201539348</v>
      </c>
      <c r="X206" s="8">
        <f t="shared" si="108"/>
        <v>10.733615460727584</v>
      </c>
      <c r="Y206" s="8">
        <f t="shared" si="109"/>
        <v>10.47124877683442</v>
      </c>
      <c r="Z206" s="8">
        <f t="shared" si="110"/>
        <v>10.995982144620749</v>
      </c>
      <c r="AA206" s="9">
        <f t="shared" si="111"/>
        <v>755.61604961231478</v>
      </c>
      <c r="AB206" s="0">
        <f t="shared" si="112"/>
        <v>893.59373655227682</v>
      </c>
      <c r="AC206" s="0">
        <f t="shared" si="113"/>
        <v>43.398434138069206</v>
      </c>
      <c r="AD206" s="0">
        <f t="shared" si="114"/>
        <v>53.1346053256648</v>
      </c>
      <c r="AE206" s="0">
        <f t="shared" si="115"/>
        <v>36.8653946743352</v>
      </c>
      <c r="AF206" s="0">
        <f t="shared" si="116"/>
        <v>0.021476029741529807</v>
      </c>
      <c r="AG206" s="0">
        <f t="shared" si="117"/>
        <v>36.886870704076728</v>
      </c>
      <c r="AH206" s="0">
        <f t="shared" si="118"/>
        <v>238.947960076985</v>
      </c>
    </row>
    <row r="207">
      <c r="D207" s="2" t="str">
        <f t="shared" si="91"/>
        <v>4/9/2018</v>
      </c>
      <c r="E207" s="8">
        <f t="shared" si="119"/>
        <v>0.85833333333333151</v>
      </c>
      <c r="F207" s="3">
        <f t="shared" si="92"/>
        <v>2458208.3583333334</v>
      </c>
      <c r="G207" s="4">
        <f t="shared" si="93"/>
        <v>0.18243280857860084</v>
      </c>
      <c r="I207" s="0">
        <f t="shared" si="94"/>
        <v>8.1880211696779952</v>
      </c>
      <c r="J207" s="0">
        <f t="shared" si="95"/>
        <v>6924.9369554515924</v>
      </c>
      <c r="K207" s="0">
        <f t="shared" si="96"/>
        <v>0.016700960855230634</v>
      </c>
      <c r="L207" s="0">
        <f t="shared" si="97"/>
        <v>1.9094887068055733</v>
      </c>
      <c r="M207" s="0">
        <f t="shared" si="98"/>
        <v>10.097509876483569</v>
      </c>
      <c r="N207" s="0">
        <f t="shared" si="99"/>
        <v>6926.8464441583983</v>
      </c>
      <c r="O207" s="0">
        <f t="shared" si="100"/>
        <v>0.99880443833503707</v>
      </c>
      <c r="P207" s="0">
        <f t="shared" si="101"/>
        <v>10.088278277868058</v>
      </c>
      <c r="Q207" s="0">
        <f t="shared" si="102"/>
        <v>23.436918722066146</v>
      </c>
      <c r="R207" s="0">
        <f t="shared" si="103"/>
        <v>23.435199443831511</v>
      </c>
      <c r="S207" s="0">
        <f t="shared" si="90"/>
        <v>9.2711811554298915</v>
      </c>
      <c r="T207" s="0">
        <f t="shared" si="104"/>
        <v>3.9947623472497531</v>
      </c>
      <c r="U207" s="0">
        <f t="shared" si="105"/>
        <v>0.043019078767726031</v>
      </c>
      <c r="V207" s="0">
        <f t="shared" si="106"/>
        <v>-4.3448965841667393</v>
      </c>
      <c r="W207" s="0">
        <f t="shared" si="107"/>
        <v>94.45337529824458</v>
      </c>
      <c r="X207" s="8">
        <f t="shared" si="108"/>
        <v>10.733614595961226</v>
      </c>
      <c r="Y207" s="8">
        <f t="shared" si="109"/>
        <v>10.471244109021658</v>
      </c>
      <c r="Z207" s="8">
        <f t="shared" si="110"/>
        <v>10.995985082900795</v>
      </c>
      <c r="AA207" s="9">
        <f t="shared" si="111"/>
        <v>755.62700238595664</v>
      </c>
      <c r="AB207" s="0">
        <f t="shared" si="112"/>
        <v>899.59498181582967</v>
      </c>
      <c r="AC207" s="0">
        <f t="shared" si="113"/>
        <v>44.898745453957417</v>
      </c>
      <c r="AD207" s="0">
        <f t="shared" si="114"/>
        <v>54.124990305049778</v>
      </c>
      <c r="AE207" s="0">
        <f t="shared" si="115"/>
        <v>35.875009694950222</v>
      </c>
      <c r="AF207" s="0">
        <f t="shared" si="116"/>
        <v>0.022264202766885222</v>
      </c>
      <c r="AG207" s="0">
        <f t="shared" si="117"/>
        <v>35.897273897717106</v>
      </c>
      <c r="AH207" s="0">
        <f t="shared" si="118"/>
        <v>240.34160561968974</v>
      </c>
    </row>
    <row r="208">
      <c r="D208" s="2" t="str">
        <f t="shared" si="91"/>
        <v>4/9/2018</v>
      </c>
      <c r="E208" s="8">
        <f t="shared" si="119"/>
        <v>0.86249999999999816</v>
      </c>
      <c r="F208" s="3">
        <f t="shared" si="92"/>
        <v>2458208.3625</v>
      </c>
      <c r="G208" s="4">
        <f t="shared" si="93"/>
        <v>0.18243292265571015</v>
      </c>
      <c r="I208" s="0">
        <f t="shared" si="94"/>
        <v>8.1921280334454423</v>
      </c>
      <c r="J208" s="0">
        <f t="shared" si="95"/>
        <v>6924.9410621191819</v>
      </c>
      <c r="K208" s="0">
        <f t="shared" si="96"/>
        <v>0.0167009608504299</v>
      </c>
      <c r="L208" s="0">
        <f t="shared" si="97"/>
        <v>1.9094979714362026</v>
      </c>
      <c r="M208" s="0">
        <f t="shared" si="98"/>
        <v>10.101626004881645</v>
      </c>
      <c r="N208" s="0">
        <f t="shared" si="99"/>
        <v>6926.8505600906183</v>
      </c>
      <c r="O208" s="0">
        <f t="shared" si="100"/>
        <v>0.99880563373173525</v>
      </c>
      <c r="P208" s="0">
        <f t="shared" si="101"/>
        <v>10.092394393903925</v>
      </c>
      <c r="Q208" s="0">
        <f t="shared" si="102"/>
        <v>23.436918720582668</v>
      </c>
      <c r="R208" s="0">
        <f t="shared" si="103"/>
        <v>23.435199449652274</v>
      </c>
      <c r="S208" s="0">
        <f t="shared" si="90"/>
        <v>9.2749761601236944</v>
      </c>
      <c r="T208" s="0">
        <f t="shared" si="104"/>
        <v>3.9963779819993017</v>
      </c>
      <c r="U208" s="0">
        <f t="shared" si="105"/>
        <v>0.043019078789703624</v>
      </c>
      <c r="V208" s="0">
        <f t="shared" si="106"/>
        <v>-4.3436513454898771</v>
      </c>
      <c r="W208" s="0">
        <f t="shared" si="107"/>
        <v>94.454744385526311</v>
      </c>
      <c r="X208" s="8">
        <f t="shared" si="108"/>
        <v>10.733613731212147</v>
      </c>
      <c r="Y208" s="8">
        <f t="shared" si="109"/>
        <v>10.471239441252351</v>
      </c>
      <c r="Z208" s="8">
        <f t="shared" si="110"/>
        <v>10.995988021171943</v>
      </c>
      <c r="AA208" s="9">
        <f t="shared" si="111"/>
        <v>755.63795508421049</v>
      </c>
      <c r="AB208" s="0">
        <f t="shared" si="112"/>
        <v>905.59622705450784</v>
      </c>
      <c r="AC208" s="0">
        <f t="shared" si="113"/>
        <v>46.399056763626959</v>
      </c>
      <c r="AD208" s="0">
        <f t="shared" si="114"/>
        <v>55.12905990646744</v>
      </c>
      <c r="AE208" s="0">
        <f t="shared" si="115"/>
        <v>34.87094009353256</v>
      </c>
      <c r="AF208" s="0">
        <f t="shared" si="116"/>
        <v>0.023102263402363311</v>
      </c>
      <c r="AG208" s="0">
        <f t="shared" si="117"/>
        <v>34.894042356934925</v>
      </c>
      <c r="AH208" s="0">
        <f t="shared" si="118"/>
        <v>241.70281631752292</v>
      </c>
    </row>
    <row r="209">
      <c r="D209" s="2" t="str">
        <f t="shared" si="91"/>
        <v>4/9/2018</v>
      </c>
      <c r="E209" s="8">
        <f t="shared" si="119"/>
        <v>0.86666666666666481</v>
      </c>
      <c r="F209" s="3">
        <f t="shared" si="92"/>
        <v>2458208.3666666667</v>
      </c>
      <c r="G209" s="4">
        <f t="shared" si="93"/>
        <v>0.18243303673283223</v>
      </c>
      <c r="I209" s="0">
        <f t="shared" si="94"/>
        <v>8.1962348976740032</v>
      </c>
      <c r="J209" s="0">
        <f t="shared" si="95"/>
        <v>6924.9451687872306</v>
      </c>
      <c r="K209" s="0">
        <f t="shared" si="96"/>
        <v>0.016700960845629168</v>
      </c>
      <c r="L209" s="0">
        <f t="shared" si="97"/>
        <v>1.9095072262156059</v>
      </c>
      <c r="M209" s="0">
        <f t="shared" si="98"/>
        <v>10.105742123889609</v>
      </c>
      <c r="N209" s="0">
        <f t="shared" si="99"/>
        <v>6926.8546760134459</v>
      </c>
      <c r="O209" s="0">
        <f t="shared" si="100"/>
        <v>0.99880682913329111</v>
      </c>
      <c r="P209" s="0">
        <f t="shared" si="101"/>
        <v>10.096510500549732</v>
      </c>
      <c r="Q209" s="0">
        <f t="shared" si="102"/>
        <v>23.436918719099189</v>
      </c>
      <c r="R209" s="0">
        <f t="shared" si="103"/>
        <v>23.435199455473061</v>
      </c>
      <c r="S209" s="0">
        <f t="shared" si="90"/>
        <v>9.2787711711119911</v>
      </c>
      <c r="T209" s="0">
        <f t="shared" si="104"/>
        <v>3.9979935955880941</v>
      </c>
      <c r="U209" s="0">
        <f t="shared" si="105"/>
        <v>0.043019078811681308</v>
      </c>
      <c r="V209" s="0">
        <f t="shared" si="106"/>
        <v>-4.3424061314342479</v>
      </c>
      <c r="W209" s="0">
        <f t="shared" si="107"/>
        <v>94.4561134636887</v>
      </c>
      <c r="X209" s="8">
        <f t="shared" si="108"/>
        <v>10.733612866480163</v>
      </c>
      <c r="Y209" s="8">
        <f t="shared" si="109"/>
        <v>10.471234773525472</v>
      </c>
      <c r="Z209" s="8">
        <f t="shared" si="110"/>
        <v>10.995990959434854</v>
      </c>
      <c r="AA209" s="9">
        <f t="shared" si="111"/>
        <v>755.64890770950956</v>
      </c>
      <c r="AB209" s="0">
        <f t="shared" si="112"/>
        <v>911.59747226856234</v>
      </c>
      <c r="AC209" s="0">
        <f t="shared" si="113"/>
        <v>47.899368067140585</v>
      </c>
      <c r="AD209" s="0">
        <f t="shared" si="114"/>
        <v>56.145938626043375</v>
      </c>
      <c r="AE209" s="0">
        <f t="shared" si="115"/>
        <v>33.854061373956625</v>
      </c>
      <c r="AF209" s="0">
        <f t="shared" si="116"/>
        <v>0.023994605735905727</v>
      </c>
      <c r="AG209" s="0">
        <f t="shared" si="117"/>
        <v>33.878055979692533</v>
      </c>
      <c r="AH209" s="0">
        <f t="shared" si="118"/>
        <v>243.03319222321448</v>
      </c>
    </row>
    <row r="210">
      <c r="D210" s="2" t="str">
        <f t="shared" si="91"/>
        <v>4/9/2018</v>
      </c>
      <c r="E210" s="8">
        <f t="shared" si="119"/>
        <v>0.87083333333333146</v>
      </c>
      <c r="F210" s="3">
        <f t="shared" si="92"/>
        <v>2458208.3708333331</v>
      </c>
      <c r="G210" s="4">
        <f t="shared" si="93"/>
        <v>0.18243315080994157</v>
      </c>
      <c r="I210" s="0">
        <f t="shared" si="94"/>
        <v>8.20034176144145</v>
      </c>
      <c r="J210" s="0">
        <f t="shared" si="95"/>
        <v>6924.94927545482</v>
      </c>
      <c r="K210" s="0">
        <f t="shared" si="96"/>
        <v>0.016700960840828435</v>
      </c>
      <c r="L210" s="0">
        <f t="shared" si="97"/>
        <v>1.9095164711417103</v>
      </c>
      <c r="M210" s="0">
        <f t="shared" si="98"/>
        <v>10.109858232583161</v>
      </c>
      <c r="N210" s="0">
        <f t="shared" si="99"/>
        <v>6926.8587919259617</v>
      </c>
      <c r="O210" s="0">
        <f t="shared" si="100"/>
        <v>0.9988080245394314</v>
      </c>
      <c r="P210" s="0">
        <f t="shared" si="101"/>
        <v>10.100626596881181</v>
      </c>
      <c r="Q210" s="0">
        <f t="shared" si="102"/>
        <v>23.436918717615711</v>
      </c>
      <c r="R210" s="0">
        <f t="shared" si="103"/>
        <v>23.435199461293873</v>
      </c>
      <c r="S210" s="0">
        <f t="shared" si="90"/>
        <v>9.2825661875484418</v>
      </c>
      <c r="T210" s="0">
        <f t="shared" si="104"/>
        <v>3.9996091876463082</v>
      </c>
      <c r="U210" s="0">
        <f t="shared" si="105"/>
        <v>0.043019078833659082</v>
      </c>
      <c r="V210" s="0">
        <f t="shared" si="106"/>
        <v>-4.341160942302464</v>
      </c>
      <c r="W210" s="0">
        <f t="shared" si="107"/>
        <v>94.457482532421054</v>
      </c>
      <c r="X210" s="8">
        <f t="shared" si="108"/>
        <v>10.733612001765486</v>
      </c>
      <c r="Y210" s="8">
        <f t="shared" si="109"/>
        <v>10.471230105842094</v>
      </c>
      <c r="Z210" s="8">
        <f t="shared" si="110"/>
        <v>10.995993897688878</v>
      </c>
      <c r="AA210" s="9">
        <f t="shared" si="111"/>
        <v>755.65986025936843</v>
      </c>
      <c r="AB210" s="0">
        <f t="shared" si="112"/>
        <v>917.59871745769487</v>
      </c>
      <c r="AC210" s="0">
        <f t="shared" si="113"/>
        <v>49.399679364423719</v>
      </c>
      <c r="AD210" s="0">
        <f t="shared" si="114"/>
        <v>57.1747973201046</v>
      </c>
      <c r="AE210" s="0">
        <f t="shared" si="115"/>
        <v>32.8252026798954</v>
      </c>
      <c r="AF210" s="0">
        <f t="shared" si="116"/>
        <v>0.024946255673344919</v>
      </c>
      <c r="AG210" s="0">
        <f t="shared" si="117"/>
        <v>32.85014893556874</v>
      </c>
      <c r="AH210" s="0">
        <f t="shared" si="118"/>
        <v>244.33429988058322</v>
      </c>
    </row>
    <row r="211">
      <c r="D211" s="2" t="str">
        <f t="shared" si="91"/>
        <v>4/9/2018</v>
      </c>
      <c r="E211" s="8">
        <f t="shared" si="119"/>
        <v>0.87499999999999811</v>
      </c>
      <c r="F211" s="3">
        <f t="shared" si="92"/>
        <v>2458208.375</v>
      </c>
      <c r="G211" s="4">
        <f t="shared" si="93"/>
        <v>0.18243326488706366</v>
      </c>
      <c r="I211" s="0">
        <f t="shared" si="94"/>
        <v>8.2044486256700111</v>
      </c>
      <c r="J211" s="0">
        <f t="shared" si="95"/>
        <v>6924.9533821228688</v>
      </c>
      <c r="K211" s="0">
        <f t="shared" si="96"/>
        <v>0.016700960836027703</v>
      </c>
      <c r="L211" s="0">
        <f t="shared" si="97"/>
        <v>1.9095257062165778</v>
      </c>
      <c r="M211" s="0">
        <f t="shared" si="98"/>
        <v>10.113974331886588</v>
      </c>
      <c r="N211" s="0">
        <f t="shared" si="99"/>
        <v>6926.8629078290851</v>
      </c>
      <c r="O211" s="0">
        <f t="shared" si="100"/>
        <v>0.99880921995041749</v>
      </c>
      <c r="P211" s="0">
        <f t="shared" si="101"/>
        <v>10.104742683822556</v>
      </c>
      <c r="Q211" s="0">
        <f t="shared" si="102"/>
        <v>23.436918716132229</v>
      </c>
      <c r="R211" s="0">
        <f t="shared" si="103"/>
        <v>23.43519946711471</v>
      </c>
      <c r="S211" s="0">
        <f t="shared" si="90"/>
        <v>9.2863612102910817</v>
      </c>
      <c r="T211" s="0">
        <f t="shared" si="104"/>
        <v>4.0012247585296974</v>
      </c>
      <c r="U211" s="0">
        <f t="shared" si="105"/>
        <v>0.043019078855636959</v>
      </c>
      <c r="V211" s="0">
        <f t="shared" si="106"/>
        <v>-4.3399157778378257</v>
      </c>
      <c r="W211" s="0">
        <f t="shared" si="107"/>
        <v>94.458851592027528</v>
      </c>
      <c r="X211" s="8">
        <f t="shared" si="108"/>
        <v>10.733611137067943</v>
      </c>
      <c r="Y211" s="8">
        <f t="shared" si="109"/>
        <v>10.4712254382012</v>
      </c>
      <c r="Z211" s="8">
        <f t="shared" si="110"/>
        <v>10.995996835934685</v>
      </c>
      <c r="AA211" s="9">
        <f t="shared" si="111"/>
        <v>755.67081273622023</v>
      </c>
      <c r="AB211" s="0">
        <f t="shared" si="112"/>
        <v>923.59996262216009</v>
      </c>
      <c r="AC211" s="0">
        <f t="shared" si="113"/>
        <v>50.899990655540023</v>
      </c>
      <c r="AD211" s="0">
        <f t="shared" si="114"/>
        <v>58.214850654163421</v>
      </c>
      <c r="AE211" s="0">
        <f t="shared" si="115"/>
        <v>31.785149345836579</v>
      </c>
      <c r="AF211" s="0">
        <f t="shared" si="116"/>
        <v>0.025962976820385765</v>
      </c>
      <c r="AG211" s="0">
        <f t="shared" si="117"/>
        <v>31.811112322656964</v>
      </c>
      <c r="AH211" s="0">
        <f t="shared" si="118"/>
        <v>245.60766830009459</v>
      </c>
    </row>
    <row r="212">
      <c r="D212" s="2" t="str">
        <f t="shared" si="91"/>
        <v>4/9/2018</v>
      </c>
      <c r="E212" s="8">
        <f t="shared" si="119"/>
        <v>0.87916666666666476</v>
      </c>
      <c r="F212" s="3">
        <f t="shared" si="92"/>
        <v>2458208.3791666669</v>
      </c>
      <c r="G212" s="4">
        <f t="shared" si="93"/>
        <v>0.18243337896418574</v>
      </c>
      <c r="I212" s="0">
        <f t="shared" si="94"/>
        <v>8.2085554898976625</v>
      </c>
      <c r="J212" s="0">
        <f t="shared" si="95"/>
        <v>6924.9574887909166</v>
      </c>
      <c r="K212" s="0">
        <f t="shared" si="96"/>
        <v>0.01670096083122697</v>
      </c>
      <c r="L212" s="0">
        <f t="shared" si="97"/>
        <v>1.9095349314391732</v>
      </c>
      <c r="M212" s="0">
        <f t="shared" si="98"/>
        <v>10.118090421336836</v>
      </c>
      <c r="N212" s="0">
        <f t="shared" si="99"/>
        <v>6926.867023722356</v>
      </c>
      <c r="O212" s="0">
        <f t="shared" si="100"/>
        <v>0.99881041536610937</v>
      </c>
      <c r="P212" s="0">
        <f t="shared" si="101"/>
        <v>10.108858760910804</v>
      </c>
      <c r="Q212" s="0">
        <f t="shared" si="102"/>
        <v>23.436918714648751</v>
      </c>
      <c r="R212" s="0">
        <f t="shared" si="103"/>
        <v>23.435199472935576</v>
      </c>
      <c r="S212" s="0">
        <f t="shared" si="90"/>
        <v>9.2901562389188346</v>
      </c>
      <c r="T212" s="0">
        <f t="shared" si="104"/>
        <v>4.0028403080494765</v>
      </c>
      <c r="U212" s="0">
        <f t="shared" si="105"/>
        <v>0.043019078877614941</v>
      </c>
      <c r="V212" s="0">
        <f t="shared" si="106"/>
        <v>-4.3386706382034088</v>
      </c>
      <c r="W212" s="0">
        <f t="shared" si="107"/>
        <v>94.460220642350876</v>
      </c>
      <c r="X212" s="8">
        <f t="shared" si="108"/>
        <v>10.733610272387642</v>
      </c>
      <c r="Y212" s="8">
        <f t="shared" si="109"/>
        <v>10.471220770603335</v>
      </c>
      <c r="Z212" s="8">
        <f t="shared" si="110"/>
        <v>10.995999774171949</v>
      </c>
      <c r="AA212" s="9">
        <f t="shared" si="111"/>
        <v>755.681765138807</v>
      </c>
      <c r="AB212" s="0">
        <f t="shared" si="112"/>
        <v>929.60120776179429</v>
      </c>
      <c r="AC212" s="0">
        <f t="shared" si="113"/>
        <v>52.400301940448571</v>
      </c>
      <c r="AD212" s="0">
        <f t="shared" si="114"/>
        <v>59.265354558181876</v>
      </c>
      <c r="AE212" s="0">
        <f t="shared" si="115"/>
        <v>30.734645441818124</v>
      </c>
      <c r="AF212" s="0">
        <f t="shared" si="116"/>
        <v>0.027051399217123285</v>
      </c>
      <c r="AG212" s="0">
        <f t="shared" si="117"/>
        <v>30.761696841035246</v>
      </c>
      <c r="AH212" s="0">
        <f t="shared" si="118"/>
        <v>246.85478609575893</v>
      </c>
    </row>
    <row r="213">
      <c r="D213" s="2" t="str">
        <f t="shared" si="91"/>
        <v>4/9/2018</v>
      </c>
      <c r="E213" s="8">
        <f t="shared" si="119"/>
        <v>0.88333333333333142</v>
      </c>
      <c r="F213" s="3">
        <f t="shared" si="92"/>
        <v>2458208.3833333333</v>
      </c>
      <c r="G213" s="4">
        <f t="shared" si="93"/>
        <v>0.18243349304129505</v>
      </c>
      <c r="I213" s="0">
        <f t="shared" si="94"/>
        <v>8.212662353666019</v>
      </c>
      <c r="J213" s="0">
        <f t="shared" si="95"/>
        <v>6924.9615954585061</v>
      </c>
      <c r="K213" s="0">
        <f t="shared" si="96"/>
        <v>0.016700960826426234</v>
      </c>
      <c r="L213" s="0">
        <f t="shared" si="97"/>
        <v>1.9095441468084642</v>
      </c>
      <c r="M213" s="0">
        <f t="shared" si="98"/>
        <v>10.122206500474483</v>
      </c>
      <c r="N213" s="0">
        <f t="shared" si="99"/>
        <v>6926.871139605315</v>
      </c>
      <c r="O213" s="0">
        <f t="shared" si="100"/>
        <v>0.99881161078636738</v>
      </c>
      <c r="P213" s="0">
        <f t="shared" si="101"/>
        <v>10.112974827686505</v>
      </c>
      <c r="Q213" s="0">
        <f t="shared" si="102"/>
        <v>23.436918713165273</v>
      </c>
      <c r="R213" s="0">
        <f t="shared" si="103"/>
        <v>23.435199478756466</v>
      </c>
      <c r="S213" s="0">
        <f t="shared" si="90"/>
        <v>9.29395127301397</v>
      </c>
      <c r="T213" s="0">
        <f t="shared" si="104"/>
        <v>4.0044558360182974</v>
      </c>
      <c r="U213" s="0">
        <f t="shared" si="105"/>
        <v>0.043019078899593007</v>
      </c>
      <c r="V213" s="0">
        <f t="shared" si="106"/>
        <v>-4.3374255235611381</v>
      </c>
      <c r="W213" s="0">
        <f t="shared" si="107"/>
        <v>94.461589683234976</v>
      </c>
      <c r="X213" s="8">
        <f t="shared" si="108"/>
        <v>10.733609407724694</v>
      </c>
      <c r="Y213" s="8">
        <f t="shared" si="109"/>
        <v>10.471216103049041</v>
      </c>
      <c r="Z213" s="8">
        <f t="shared" si="110"/>
        <v>10.996002712400347</v>
      </c>
      <c r="AA213" s="9">
        <f t="shared" si="111"/>
        <v>755.69271746587981</v>
      </c>
      <c r="AB213" s="0">
        <f t="shared" si="112"/>
        <v>935.60245287643556</v>
      </c>
      <c r="AC213" s="0">
        <f t="shared" si="113"/>
        <v>53.900613219108891</v>
      </c>
      <c r="AD213" s="0">
        <f t="shared" si="114"/>
        <v>60.32560371362915</v>
      </c>
      <c r="AE213" s="0">
        <f t="shared" si="115"/>
        <v>29.67439628637085</v>
      </c>
      <c r="AF213" s="0">
        <f t="shared" si="116"/>
        <v>0.02821917680247845</v>
      </c>
      <c r="AG213" s="0">
        <f t="shared" si="117"/>
        <v>29.702615463173331</v>
      </c>
      <c r="AH213" s="0">
        <f t="shared" si="118"/>
        <v>248.07709960576878</v>
      </c>
    </row>
    <row r="214">
      <c r="D214" s="2" t="str">
        <f t="shared" si="91"/>
        <v>4/9/2018</v>
      </c>
      <c r="E214" s="8">
        <f t="shared" si="119"/>
        <v>0.88749999999999807</v>
      </c>
      <c r="F214" s="3">
        <f t="shared" si="92"/>
        <v>2458208.3875</v>
      </c>
      <c r="G214" s="4">
        <f t="shared" si="93"/>
        <v>0.18243360711841713</v>
      </c>
      <c r="I214" s="0">
        <f t="shared" si="94"/>
        <v>8.2167692178918514</v>
      </c>
      <c r="J214" s="0">
        <f t="shared" si="95"/>
        <v>6924.9657021265548</v>
      </c>
      <c r="K214" s="0">
        <f t="shared" si="96"/>
        <v>0.0167009608216255</v>
      </c>
      <c r="L214" s="0">
        <f t="shared" si="97"/>
        <v>1.9095533523265058</v>
      </c>
      <c r="M214" s="0">
        <f t="shared" si="98"/>
        <v>10.126322570218358</v>
      </c>
      <c r="N214" s="0">
        <f t="shared" si="99"/>
        <v>6926.8752554788816</v>
      </c>
      <c r="O214" s="0">
        <f t="shared" si="100"/>
        <v>0.9988128062114523</v>
      </c>
      <c r="P214" s="0">
        <f t="shared" si="101"/>
        <v>10.117090885068485</v>
      </c>
      <c r="Q214" s="0">
        <f t="shared" si="102"/>
        <v>23.436918711681795</v>
      </c>
      <c r="R214" s="0">
        <f t="shared" si="103"/>
        <v>23.435199484577382</v>
      </c>
      <c r="S214" s="0">
        <f t="shared" si="90"/>
        <v>9.2977463134294958</v>
      </c>
      <c r="T214" s="0">
        <f t="shared" si="104"/>
        <v>4.0060713427897614</v>
      </c>
      <c r="U214" s="0">
        <f t="shared" si="105"/>
        <v>0.043019078921571169</v>
      </c>
      <c r="V214" s="0">
        <f t="shared" si="106"/>
        <v>-4.3361804336560317</v>
      </c>
      <c r="W214" s="0">
        <f t="shared" si="107"/>
        <v>94.462958714982207</v>
      </c>
      <c r="X214" s="8">
        <f t="shared" si="108"/>
        <v>10.733608543078928</v>
      </c>
      <c r="Y214" s="8">
        <f t="shared" si="109"/>
        <v>10.471211435537311</v>
      </c>
      <c r="Z214" s="8">
        <f t="shared" si="110"/>
        <v>10.996005650620544</v>
      </c>
      <c r="AA214" s="9">
        <f t="shared" si="111"/>
        <v>755.70366971985766</v>
      </c>
      <c r="AB214" s="0">
        <f t="shared" si="112"/>
        <v>941.60369796634041</v>
      </c>
      <c r="AC214" s="0">
        <f t="shared" si="113"/>
        <v>55.4009244915851</v>
      </c>
      <c r="AD214" s="0">
        <f t="shared" si="114"/>
        <v>61.394929094922482</v>
      </c>
      <c r="AE214" s="0">
        <f t="shared" si="115"/>
        <v>28.605070905077518</v>
      </c>
      <c r="AF214" s="0">
        <f t="shared" si="116"/>
        <v>0.029475181270666645</v>
      </c>
      <c r="AG214" s="0">
        <f t="shared" si="117"/>
        <v>28.634546086348184</v>
      </c>
      <c r="AH214" s="0">
        <f t="shared" si="118"/>
        <v>249.27601183426685</v>
      </c>
    </row>
    <row r="215">
      <c r="D215" s="2" t="str">
        <f t="shared" si="91"/>
        <v>4/9/2018</v>
      </c>
      <c r="E215" s="8">
        <f t="shared" si="119"/>
        <v>0.89166666666666472</v>
      </c>
      <c r="F215" s="3">
        <f t="shared" si="92"/>
        <v>2458208.3916666666</v>
      </c>
      <c r="G215" s="4">
        <f t="shared" si="93"/>
        <v>0.18243372119552648</v>
      </c>
      <c r="I215" s="0">
        <f t="shared" si="94"/>
        <v>8.2208760816611175</v>
      </c>
      <c r="J215" s="0">
        <f t="shared" si="95"/>
        <v>6924.9698087941433</v>
      </c>
      <c r="K215" s="0">
        <f t="shared" si="96"/>
        <v>0.016700960816824768</v>
      </c>
      <c r="L215" s="0">
        <f t="shared" si="97"/>
        <v>1.909562547991237</v>
      </c>
      <c r="M215" s="0">
        <f t="shared" si="98"/>
        <v>10.130438629652355</v>
      </c>
      <c r="N215" s="0">
        <f t="shared" si="99"/>
        <v>6926.8793713421346</v>
      </c>
      <c r="O215" s="0">
        <f t="shared" si="100"/>
        <v>0.99881400164109035</v>
      </c>
      <c r="P215" s="0">
        <f t="shared" si="101"/>
        <v>10.121206932140643</v>
      </c>
      <c r="Q215" s="0">
        <f t="shared" si="102"/>
        <v>23.436918710198317</v>
      </c>
      <c r="R215" s="0">
        <f t="shared" si="103"/>
        <v>23.435199490398322</v>
      </c>
      <c r="S215" s="0">
        <f t="shared" si="90"/>
        <v>9.301541359326615</v>
      </c>
      <c r="T215" s="0">
        <f t="shared" si="104"/>
        <v>4.0076868279972793</v>
      </c>
      <c r="U215" s="0">
        <f t="shared" si="105"/>
        <v>0.043019078943549428</v>
      </c>
      <c r="V215" s="0">
        <f t="shared" si="106"/>
        <v>-4.3349353687881242</v>
      </c>
      <c r="W215" s="0">
        <f t="shared" si="107"/>
        <v>94.4643277372846</v>
      </c>
      <c r="X215" s="8">
        <f t="shared" si="108"/>
        <v>10.733607678450547</v>
      </c>
      <c r="Y215" s="8">
        <f t="shared" si="109"/>
        <v>10.4712067680692</v>
      </c>
      <c r="Z215" s="8">
        <f t="shared" si="110"/>
        <v>10.996008588831893</v>
      </c>
      <c r="AA215" s="9">
        <f t="shared" si="111"/>
        <v>755.71462189827685</v>
      </c>
      <c r="AB215" s="0">
        <f t="shared" si="112"/>
        <v>947.60494303120868</v>
      </c>
      <c r="AC215" s="0">
        <f t="shared" si="113"/>
        <v>56.901235757802169</v>
      </c>
      <c r="AD215" s="0">
        <f t="shared" si="114"/>
        <v>62.472695582056978</v>
      </c>
      <c r="AE215" s="0">
        <f t="shared" si="115"/>
        <v>27.527304417943022</v>
      </c>
      <c r="AF215" s="0">
        <f t="shared" si="116"/>
        <v>0.030829742392501802</v>
      </c>
      <c r="AG215" s="0">
        <f t="shared" si="117"/>
        <v>27.558134160335523</v>
      </c>
      <c r="AH215" s="0">
        <f t="shared" si="118"/>
        <v>250.45288207192544</v>
      </c>
    </row>
    <row r="216">
      <c r="D216" s="2" t="str">
        <f t="shared" si="91"/>
        <v>4/9/2018</v>
      </c>
      <c r="E216" s="8">
        <f t="shared" si="119"/>
        <v>0.89583333333333137</v>
      </c>
      <c r="F216" s="3">
        <f t="shared" si="92"/>
        <v>2458208.3958333335</v>
      </c>
      <c r="G216" s="4">
        <f t="shared" si="93"/>
        <v>0.18243383527264856</v>
      </c>
      <c r="I216" s="0">
        <f t="shared" si="94"/>
        <v>8.2249829458896784</v>
      </c>
      <c r="J216" s="0">
        <f t="shared" si="95"/>
        <v>6924.973915462193</v>
      </c>
      <c r="K216" s="0">
        <f t="shared" si="96"/>
        <v>0.016700960812024036</v>
      </c>
      <c r="L216" s="0">
        <f t="shared" si="97"/>
        <v>1.9095717338047158</v>
      </c>
      <c r="M216" s="0">
        <f t="shared" si="98"/>
        <v>10.134554679694395</v>
      </c>
      <c r="N216" s="0">
        <f t="shared" si="99"/>
        <v>6926.883487195998</v>
      </c>
      <c r="O216" s="0">
        <f t="shared" si="100"/>
        <v>0.99881519707554389</v>
      </c>
      <c r="P216" s="0">
        <f t="shared" si="101"/>
        <v>10.125322969820893</v>
      </c>
      <c r="Q216" s="0">
        <f t="shared" si="102"/>
        <v>23.436918708714835</v>
      </c>
      <c r="R216" s="0">
        <f t="shared" si="103"/>
        <v>23.435199496219283</v>
      </c>
      <c r="S216" s="0">
        <f t="shared" si="90"/>
        <v>9.3053364115575121</v>
      </c>
      <c r="T216" s="0">
        <f t="shared" si="104"/>
        <v>4.0093022919940884</v>
      </c>
      <c r="U216" s="0">
        <f t="shared" si="105"/>
        <v>0.043019078965527771</v>
      </c>
      <c r="V216" s="0">
        <f t="shared" si="106"/>
        <v>-4.3336903287027457</v>
      </c>
      <c r="W216" s="0">
        <f t="shared" si="107"/>
        <v>94.4656967504442</v>
      </c>
      <c r="X216" s="8">
        <f t="shared" si="108"/>
        <v>10.733606813839376</v>
      </c>
      <c r="Y216" s="8">
        <f t="shared" si="109"/>
        <v>10.471202100643698</v>
      </c>
      <c r="Z216" s="8">
        <f t="shared" si="110"/>
        <v>10.996011527035055</v>
      </c>
      <c r="AA216" s="9">
        <f t="shared" si="111"/>
        <v>755.72557400355356</v>
      </c>
      <c r="AB216" s="0">
        <f t="shared" si="112"/>
        <v>953.606188071295</v>
      </c>
      <c r="AC216" s="0">
        <f t="shared" si="113"/>
        <v>58.401547017823759</v>
      </c>
      <c r="AD216" s="0">
        <f t="shared" si="114"/>
        <v>63.558299653047655</v>
      </c>
      <c r="AE216" s="0">
        <f t="shared" si="115"/>
        <v>26.441700346952345</v>
      </c>
      <c r="AF216" s="0">
        <f t="shared" si="116"/>
        <v>0.032294948163598979</v>
      </c>
      <c r="AG216" s="0">
        <f t="shared" si="117"/>
        <v>26.473995295115945</v>
      </c>
      <c r="AH216" s="0">
        <f t="shared" si="118"/>
        <v>251.60902607786659</v>
      </c>
    </row>
    <row r="217">
      <c r="D217" s="2" t="str">
        <f t="shared" si="91"/>
        <v>4/9/2018</v>
      </c>
      <c r="E217" s="8">
        <f t="shared" si="119"/>
        <v>0.899999999999998</v>
      </c>
      <c r="F217" s="3">
        <f t="shared" si="92"/>
        <v>2458208.4</v>
      </c>
      <c r="G217" s="4">
        <f t="shared" si="93"/>
        <v>0.1824339493497579</v>
      </c>
      <c r="I217" s="0">
        <f t="shared" si="94"/>
        <v>8.2290898096589444</v>
      </c>
      <c r="J217" s="0">
        <f t="shared" si="95"/>
        <v>6924.9780221297815</v>
      </c>
      <c r="K217" s="0">
        <f t="shared" si="96"/>
        <v>0.016700960807223303</v>
      </c>
      <c r="L217" s="0">
        <f t="shared" si="97"/>
        <v>1.9095809097648766</v>
      </c>
      <c r="M217" s="0">
        <f t="shared" si="98"/>
        <v>10.138670719423821</v>
      </c>
      <c r="N217" s="0">
        <f t="shared" si="99"/>
        <v>6926.8876030395468</v>
      </c>
      <c r="O217" s="0">
        <f t="shared" si="100"/>
        <v>0.998816392514538</v>
      </c>
      <c r="P217" s="0">
        <f t="shared" si="101"/>
        <v>10.129438997188585</v>
      </c>
      <c r="Q217" s="0">
        <f t="shared" si="102"/>
        <v>23.436918707231357</v>
      </c>
      <c r="R217" s="0">
        <f t="shared" si="103"/>
        <v>23.435199502040277</v>
      </c>
      <c r="S217" s="0">
        <f t="shared" si="90"/>
        <v>9.30913146927918</v>
      </c>
      <c r="T217" s="0">
        <f t="shared" si="104"/>
        <v>4.0109177344118176</v>
      </c>
      <c r="U217" s="0">
        <f t="shared" si="105"/>
        <v>0.043019078987506239</v>
      </c>
      <c r="V217" s="0">
        <f t="shared" si="106"/>
        <v>-4.3324453137013021</v>
      </c>
      <c r="W217" s="0">
        <f t="shared" si="107"/>
        <v>94.46706575415152</v>
      </c>
      <c r="X217" s="8">
        <f t="shared" si="108"/>
        <v>10.733605949245625</v>
      </c>
      <c r="Y217" s="8">
        <f t="shared" si="109"/>
        <v>10.471197433261871</v>
      </c>
      <c r="Z217" s="8">
        <f t="shared" si="110"/>
        <v>10.996014465229379</v>
      </c>
      <c r="AA217" s="9">
        <f t="shared" si="111"/>
        <v>755.73652603321216</v>
      </c>
      <c r="AB217" s="0">
        <f t="shared" si="112"/>
        <v>959.60743308629571</v>
      </c>
      <c r="AC217" s="0">
        <f t="shared" si="113"/>
        <v>59.901858271573929</v>
      </c>
      <c r="AD217" s="0">
        <f t="shared" si="114"/>
        <v>64.651167166661949</v>
      </c>
      <c r="AE217" s="0">
        <f t="shared" si="115"/>
        <v>25.348832833338051</v>
      </c>
      <c r="AF217" s="0">
        <f t="shared" si="116"/>
        <v>0.033885022695588594</v>
      </c>
      <c r="AG217" s="0">
        <f t="shared" si="117"/>
        <v>25.38271785603364</v>
      </c>
      <c r="AH217" s="0">
        <f t="shared" si="118"/>
        <v>252.74571671270547</v>
      </c>
    </row>
    <row r="218">
      <c r="D218" s="2" t="str">
        <f t="shared" si="91"/>
        <v>4/9/2018</v>
      </c>
      <c r="E218" s="8">
        <f t="shared" si="119"/>
        <v>0.90416666666666468</v>
      </c>
      <c r="F218" s="3">
        <f t="shared" si="92"/>
        <v>2458208.4041666668</v>
      </c>
      <c r="G218" s="4">
        <f t="shared" si="93"/>
        <v>0.18243406342687996</v>
      </c>
      <c r="I218" s="0">
        <f t="shared" si="94"/>
        <v>8.2331966738838673</v>
      </c>
      <c r="J218" s="0">
        <f t="shared" si="95"/>
        <v>6924.9821287978293</v>
      </c>
      <c r="K218" s="0">
        <f t="shared" si="96"/>
        <v>0.016700960802422567</v>
      </c>
      <c r="L218" s="0">
        <f t="shared" si="97"/>
        <v>1.9095900758737709</v>
      </c>
      <c r="M218" s="0">
        <f t="shared" si="98"/>
        <v>10.142786749757638</v>
      </c>
      <c r="N218" s="0">
        <f t="shared" si="99"/>
        <v>6926.8917188737032</v>
      </c>
      <c r="O218" s="0">
        <f t="shared" si="100"/>
        <v>0.99881758795833453</v>
      </c>
      <c r="P218" s="0">
        <f t="shared" si="101"/>
        <v>10.133555015160717</v>
      </c>
      <c r="Q218" s="0">
        <f t="shared" si="102"/>
        <v>23.436918705747878</v>
      </c>
      <c r="R218" s="0">
        <f t="shared" si="103"/>
        <v>23.435199507861295</v>
      </c>
      <c r="S218" s="0">
        <f t="shared" si="90"/>
        <v>9.3129265333429636</v>
      </c>
      <c r="T218" s="0">
        <f t="shared" si="104"/>
        <v>4.01253315560334</v>
      </c>
      <c r="U218" s="0">
        <f t="shared" si="105"/>
        <v>0.0430190790094848</v>
      </c>
      <c r="V218" s="0">
        <f t="shared" si="106"/>
        <v>-4.3312003235294121</v>
      </c>
      <c r="W218" s="0">
        <f t="shared" si="107"/>
        <v>94.46843474870829</v>
      </c>
      <c r="X218" s="8">
        <f t="shared" si="108"/>
        <v>10.733605084669117</v>
      </c>
      <c r="Y218" s="8">
        <f t="shared" si="109"/>
        <v>10.471192765922705</v>
      </c>
      <c r="Z218" s="8">
        <f t="shared" si="110"/>
        <v>10.996017403415529</v>
      </c>
      <c r="AA218" s="9">
        <f t="shared" si="111"/>
        <v>755.74747798966632</v>
      </c>
      <c r="AB218" s="0">
        <f t="shared" si="112"/>
        <v>965.60867807646719</v>
      </c>
      <c r="AC218" s="0">
        <f t="shared" si="113"/>
        <v>61.402169519116796</v>
      </c>
      <c r="AD218" s="0">
        <f t="shared" si="114"/>
        <v>65.750751236514589</v>
      </c>
      <c r="AE218" s="0">
        <f t="shared" si="115"/>
        <v>24.249248763485411</v>
      </c>
      <c r="AF218" s="0">
        <f t="shared" si="116"/>
        <v>0.035616806107961384</v>
      </c>
      <c r="AG218" s="0">
        <f t="shared" si="117"/>
        <v>24.284865569593372</v>
      </c>
      <c r="AH218" s="0">
        <f t="shared" si="118"/>
        <v>253.86418493884969</v>
      </c>
    </row>
    <row r="219">
      <c r="D219" s="2" t="str">
        <f t="shared" si="91"/>
        <v>4/9/2018</v>
      </c>
      <c r="E219" s="8">
        <f t="shared" si="119"/>
        <v>0.90833333333333133</v>
      </c>
      <c r="F219" s="3">
        <f t="shared" si="92"/>
        <v>2458208.4083333332</v>
      </c>
      <c r="G219" s="4">
        <f t="shared" si="93"/>
        <v>0.1824341775039893</v>
      </c>
      <c r="I219" s="0">
        <f t="shared" si="94"/>
        <v>8.2373035376531334</v>
      </c>
      <c r="J219" s="0">
        <f t="shared" si="95"/>
        <v>6924.9862354654188</v>
      </c>
      <c r="K219" s="0">
        <f t="shared" si="96"/>
        <v>0.016700960797621834</v>
      </c>
      <c r="L219" s="0">
        <f t="shared" si="97"/>
        <v>1.9095992321293513</v>
      </c>
      <c r="M219" s="0">
        <f t="shared" si="98"/>
        <v>10.146902769782486</v>
      </c>
      <c r="N219" s="0">
        <f t="shared" si="99"/>
        <v>6926.8958346975478</v>
      </c>
      <c r="O219" s="0">
        <f t="shared" si="100"/>
        <v>0.99881878340666</v>
      </c>
      <c r="P219" s="0">
        <f t="shared" si="101"/>
        <v>10.137671022823932</v>
      </c>
      <c r="Q219" s="0">
        <f t="shared" si="102"/>
        <v>23.4369187042644</v>
      </c>
      <c r="R219" s="0">
        <f t="shared" si="103"/>
        <v>23.435199513682335</v>
      </c>
      <c r="S219" s="0">
        <f t="shared" si="90"/>
        <v>9.3167216029125761</v>
      </c>
      <c r="T219" s="0">
        <f t="shared" si="104"/>
        <v>4.0141485552031551</v>
      </c>
      <c r="U219" s="0">
        <f t="shared" si="105"/>
        <v>0.043019079031463424</v>
      </c>
      <c r="V219" s="0">
        <f t="shared" si="106"/>
        <v>-4.3299553584862567</v>
      </c>
      <c r="W219" s="0">
        <f t="shared" si="107"/>
        <v>94.469803733807467</v>
      </c>
      <c r="X219" s="8">
        <f t="shared" si="108"/>
        <v>10.73360422011006</v>
      </c>
      <c r="Y219" s="8">
        <f t="shared" si="109"/>
        <v>10.471188098627261</v>
      </c>
      <c r="Z219" s="8">
        <f t="shared" si="110"/>
        <v>10.996020341592859</v>
      </c>
      <c r="AA219" s="9">
        <f t="shared" si="111"/>
        <v>755.75842987045974</v>
      </c>
      <c r="AB219" s="0">
        <f t="shared" si="112"/>
        <v>971.60992304151114</v>
      </c>
      <c r="AC219" s="0">
        <f t="shared" si="113"/>
        <v>62.902480760377784</v>
      </c>
      <c r="AD219" s="0">
        <f t="shared" si="114"/>
        <v>66.856530201492035</v>
      </c>
      <c r="AE219" s="0">
        <f t="shared" si="115"/>
        <v>23.143469798507965</v>
      </c>
      <c r="AF219" s="0">
        <f t="shared" si="116"/>
        <v>0.037510369657412876</v>
      </c>
      <c r="AG219" s="0">
        <f t="shared" si="117"/>
        <v>23.180980168165377</v>
      </c>
      <c r="AH219" s="0">
        <f t="shared" si="118"/>
        <v>254.96562110667782</v>
      </c>
    </row>
    <row r="220">
      <c r="D220" s="2" t="str">
        <f t="shared" si="91"/>
        <v>4/9/2018</v>
      </c>
      <c r="E220" s="8">
        <f t="shared" si="119"/>
        <v>0.912499999999998</v>
      </c>
      <c r="F220" s="3">
        <f t="shared" si="92"/>
        <v>2458208.4125</v>
      </c>
      <c r="G220" s="4">
        <f t="shared" si="93"/>
        <v>0.18243429158111138</v>
      </c>
      <c r="I220" s="0">
        <f t="shared" si="94"/>
        <v>8.2414104018816943</v>
      </c>
      <c r="J220" s="0">
        <f t="shared" si="95"/>
        <v>6924.9903421334675</v>
      </c>
      <c r="K220" s="0">
        <f t="shared" si="96"/>
        <v>0.0167009607928211</v>
      </c>
      <c r="L220" s="0">
        <f t="shared" si="97"/>
        <v>1.9096083785336591</v>
      </c>
      <c r="M220" s="0">
        <f t="shared" si="98"/>
        <v>10.151018780415352</v>
      </c>
      <c r="N220" s="0">
        <f t="shared" si="99"/>
        <v>6926.8999505120009</v>
      </c>
      <c r="O220" s="0">
        <f t="shared" si="100"/>
        <v>0.9988199788597758</v>
      </c>
      <c r="P220" s="0">
        <f t="shared" si="101"/>
        <v>10.141787021095221</v>
      </c>
      <c r="Q220" s="0">
        <f t="shared" si="102"/>
        <v>23.436918702780922</v>
      </c>
      <c r="R220" s="0">
        <f t="shared" si="103"/>
        <v>23.435199519503406</v>
      </c>
      <c r="S220" s="0">
        <f t="shared" si="90"/>
        <v>9.3205166788393647</v>
      </c>
      <c r="T220" s="0">
        <f t="shared" si="104"/>
        <v>4.0157639335641218</v>
      </c>
      <c r="U220" s="0">
        <f t="shared" si="105"/>
        <v>0.043019079053442176</v>
      </c>
      <c r="V220" s="0">
        <f t="shared" si="106"/>
        <v>-4.3287104183174332</v>
      </c>
      <c r="W220" s="0">
        <f t="shared" si="107"/>
        <v>94.471172709750775</v>
      </c>
      <c r="X220" s="8">
        <f t="shared" si="108"/>
        <v>10.733603355568276</v>
      </c>
      <c r="Y220" s="8">
        <f t="shared" si="109"/>
        <v>10.471183431374524</v>
      </c>
      <c r="Z220" s="8">
        <f t="shared" si="110"/>
        <v>10.996023279762028</v>
      </c>
      <c r="AA220" s="9">
        <f t="shared" si="111"/>
        <v>755.7693816780062</v>
      </c>
      <c r="AB220" s="0">
        <f t="shared" si="112"/>
        <v>977.61116798167859</v>
      </c>
      <c r="AC220" s="0">
        <f t="shared" si="113"/>
        <v>64.402791995419648</v>
      </c>
      <c r="AD220" s="0">
        <f t="shared" si="114"/>
        <v>67.968005689254127</v>
      </c>
      <c r="AE220" s="0">
        <f t="shared" si="115"/>
        <v>22.031994310745873</v>
      </c>
      <c r="AF220" s="0">
        <f t="shared" si="116"/>
        <v>0.039589812168667048</v>
      </c>
      <c r="AG220" s="0">
        <f t="shared" si="117"/>
        <v>22.07158412291454</v>
      </c>
      <c r="AH220" s="0">
        <f t="shared" si="118"/>
        <v>256.05117646829359</v>
      </c>
    </row>
    <row r="221">
      <c r="D221" s="2" t="str">
        <f t="shared" si="91"/>
        <v>4/9/2018</v>
      </c>
      <c r="E221" s="8">
        <f t="shared" si="119"/>
        <v>0.91666666666666463</v>
      </c>
      <c r="F221" s="3">
        <f t="shared" si="92"/>
        <v>2458208.4166666665</v>
      </c>
      <c r="G221" s="4">
        <f t="shared" si="93"/>
        <v>0.18243440565822072</v>
      </c>
      <c r="I221" s="0">
        <f t="shared" si="94"/>
        <v>8.24551726565096</v>
      </c>
      <c r="J221" s="0">
        <f t="shared" si="95"/>
        <v>6924.9944488010578</v>
      </c>
      <c r="K221" s="0">
        <f t="shared" si="96"/>
        <v>0.016700960788020369</v>
      </c>
      <c r="L221" s="0">
        <f t="shared" si="97"/>
        <v>1.9096175150846468</v>
      </c>
      <c r="M221" s="0">
        <f t="shared" si="98"/>
        <v>10.155134780735608</v>
      </c>
      <c r="N221" s="0">
        <f t="shared" si="99"/>
        <v>6926.9040663161422</v>
      </c>
      <c r="O221" s="0">
        <f t="shared" si="100"/>
        <v>0.99882117431740791</v>
      </c>
      <c r="P221" s="0">
        <f t="shared" si="101"/>
        <v>10.145903009053951</v>
      </c>
      <c r="Q221" s="0">
        <f t="shared" si="102"/>
        <v>23.43691870129744</v>
      </c>
      <c r="R221" s="0">
        <f t="shared" si="103"/>
        <v>23.435199525324496</v>
      </c>
      <c r="S221" s="0">
        <f t="shared" si="90"/>
        <v>9.324311760280322</v>
      </c>
      <c r="T221" s="0">
        <f t="shared" si="104"/>
        <v>4.0173792903178933</v>
      </c>
      <c r="U221" s="0">
        <f t="shared" si="105"/>
        <v>0.043019079075421011</v>
      </c>
      <c r="V221" s="0">
        <f t="shared" si="106"/>
        <v>-4.3274655033243645</v>
      </c>
      <c r="W221" s="0">
        <f t="shared" si="107"/>
        <v>94.472541676228744</v>
      </c>
      <c r="X221" s="8">
        <f t="shared" si="108"/>
        <v>10.733602491043976</v>
      </c>
      <c r="Y221" s="8">
        <f t="shared" si="109"/>
        <v>10.471178764165563</v>
      </c>
      <c r="Z221" s="8">
        <f t="shared" si="110"/>
        <v>10.99602621792239</v>
      </c>
      <c r="AA221" s="9">
        <f t="shared" si="111"/>
        <v>755.78033340983</v>
      </c>
      <c r="AB221" s="0">
        <f t="shared" si="112"/>
        <v>983.612412896673</v>
      </c>
      <c r="AC221" s="0">
        <f t="shared" si="113"/>
        <v>65.903103224168262</v>
      </c>
      <c r="AD221" s="0">
        <f t="shared" si="114"/>
        <v>69.08470077426206</v>
      </c>
      <c r="AE221" s="0">
        <f t="shared" si="115"/>
        <v>20.91529922573794</v>
      </c>
      <c r="AF221" s="0">
        <f t="shared" si="116"/>
        <v>0.041884302453930808</v>
      </c>
      <c r="AG221" s="0">
        <f t="shared" si="117"/>
        <v>20.957183528191869</v>
      </c>
      <c r="AH221" s="0">
        <f t="shared" si="118"/>
        <v>257.12196486001284</v>
      </c>
    </row>
    <row r="222">
      <c r="D222" s="2" t="str">
        <f t="shared" si="91"/>
        <v>4/9/2018</v>
      </c>
      <c r="E222" s="8">
        <f t="shared" si="119"/>
        <v>0.92083333333333128</v>
      </c>
      <c r="F222" s="3">
        <f t="shared" si="92"/>
        <v>2458208.4208333334</v>
      </c>
      <c r="G222" s="4">
        <f t="shared" si="93"/>
        <v>0.1824345197353428</v>
      </c>
      <c r="I222" s="0">
        <f t="shared" si="94"/>
        <v>8.2496241298767927</v>
      </c>
      <c r="J222" s="0">
        <f t="shared" si="95"/>
        <v>6924.9985554691057</v>
      </c>
      <c r="K222" s="0">
        <f t="shared" si="96"/>
        <v>0.016700960783219636</v>
      </c>
      <c r="L222" s="0">
        <f t="shared" si="97"/>
        <v>1.9096266417843488</v>
      </c>
      <c r="M222" s="0">
        <f t="shared" si="98"/>
        <v>10.159250771661142</v>
      </c>
      <c r="N222" s="0">
        <f t="shared" si="99"/>
        <v>6926.90818211089</v>
      </c>
      <c r="O222" s="0">
        <f t="shared" si="100"/>
        <v>0.99882236977981775</v>
      </c>
      <c r="P222" s="0">
        <f t="shared" si="101"/>
        <v>10.15001898761801</v>
      </c>
      <c r="Q222" s="0">
        <f t="shared" si="102"/>
        <v>23.436918699813962</v>
      </c>
      <c r="R222" s="0">
        <f t="shared" si="103"/>
        <v>23.435199531145614</v>
      </c>
      <c r="S222" s="0">
        <f t="shared" si="90"/>
        <v>9.32810684808763</v>
      </c>
      <c r="T222" s="0">
        <f t="shared" si="104"/>
        <v>4.018994625817677</v>
      </c>
      <c r="U222" s="0">
        <f t="shared" si="105"/>
        <v>0.043019079097399937</v>
      </c>
      <c r="V222" s="0">
        <f t="shared" si="106"/>
        <v>-4.3262206132523637</v>
      </c>
      <c r="W222" s="0">
        <f t="shared" si="107"/>
        <v>94.473910633543412</v>
      </c>
      <c r="X222" s="8">
        <f t="shared" si="108"/>
        <v>10.733601626536981</v>
      </c>
      <c r="Y222" s="8">
        <f t="shared" si="109"/>
        <v>10.471174096999359</v>
      </c>
      <c r="Z222" s="8">
        <f t="shared" si="110"/>
        <v>10.996029156074602</v>
      </c>
      <c r="AA222" s="9">
        <f t="shared" si="111"/>
        <v>755.79128506834729</v>
      </c>
      <c r="AB222" s="0">
        <f t="shared" si="112"/>
        <v>989.61365778674372</v>
      </c>
      <c r="AC222" s="0">
        <f t="shared" si="113"/>
        <v>67.403414446685929</v>
      </c>
      <c r="AD222" s="0">
        <f t="shared" si="114"/>
        <v>70.206158224472034</v>
      </c>
      <c r="AE222" s="0">
        <f t="shared" si="115"/>
        <v>19.793841775527966</v>
      </c>
      <c r="AF222" s="0">
        <f t="shared" si="116"/>
        <v>0.044429459774866974</v>
      </c>
      <c r="AG222" s="0">
        <f t="shared" si="117"/>
        <v>19.838271235302834</v>
      </c>
      <c r="AH222" s="0">
        <f t="shared" si="118"/>
        <v>258.17906451474516</v>
      </c>
    </row>
    <row r="223">
      <c r="D223" s="2" t="str">
        <f t="shared" si="91"/>
        <v>4/9/2018</v>
      </c>
      <c r="E223" s="8">
        <f t="shared" si="119"/>
        <v>0.92499999999999793</v>
      </c>
      <c r="F223" s="3">
        <f t="shared" si="92"/>
        <v>2458208.425</v>
      </c>
      <c r="G223" s="4">
        <f t="shared" si="93"/>
        <v>0.18243463381245212</v>
      </c>
      <c r="I223" s="0">
        <f t="shared" si="94"/>
        <v>8.25373099364515</v>
      </c>
      <c r="J223" s="0">
        <f t="shared" si="95"/>
        <v>6925.0026621366942</v>
      </c>
      <c r="K223" s="0">
        <f t="shared" si="96"/>
        <v>0.016700960778418903</v>
      </c>
      <c r="L223" s="0">
        <f t="shared" si="97"/>
        <v>1.909635758630728</v>
      </c>
      <c r="M223" s="0">
        <f t="shared" si="98"/>
        <v>10.163366752275877</v>
      </c>
      <c r="N223" s="0">
        <f t="shared" si="99"/>
        <v>6926.9122978953246</v>
      </c>
      <c r="O223" s="0">
        <f t="shared" si="100"/>
        <v>0.99882356524673133</v>
      </c>
      <c r="P223" s="0">
        <f t="shared" si="101"/>
        <v>10.154134955871324</v>
      </c>
      <c r="Q223" s="0">
        <f t="shared" si="102"/>
        <v>23.436918698330484</v>
      </c>
      <c r="R223" s="0">
        <f t="shared" si="103"/>
        <v>23.43519953696676</v>
      </c>
      <c r="S223" s="0">
        <f t="shared" si="90"/>
        <v>9.33190194142248</v>
      </c>
      <c r="T223" s="0">
        <f t="shared" si="104"/>
        <v>4.0206099396969233</v>
      </c>
      <c r="U223" s="0">
        <f t="shared" si="105"/>
        <v>0.043019079119378967</v>
      </c>
      <c r="V223" s="0">
        <f t="shared" si="106"/>
        <v>-4.3249757484014406</v>
      </c>
      <c r="W223" s="0">
        <f t="shared" si="107"/>
        <v>94.4752795813868</v>
      </c>
      <c r="X223" s="8">
        <f t="shared" si="108"/>
        <v>10.7336007620475</v>
      </c>
      <c r="Y223" s="8">
        <f t="shared" si="109"/>
        <v>10.471169429876982</v>
      </c>
      <c r="Z223" s="8">
        <f t="shared" si="110"/>
        <v>10.996032094218018</v>
      </c>
      <c r="AA223" s="9">
        <f t="shared" si="111"/>
        <v>755.8022366510944</v>
      </c>
      <c r="AB223" s="0">
        <f t="shared" si="112"/>
        <v>995.61490265159591</v>
      </c>
      <c r="AC223" s="0">
        <f t="shared" si="113"/>
        <v>68.903725662898978</v>
      </c>
      <c r="AD223" s="0">
        <f t="shared" si="114"/>
        <v>71.331938836089051</v>
      </c>
      <c r="AE223" s="0">
        <f t="shared" si="115"/>
        <v>18.668061163910949</v>
      </c>
      <c r="AF223" s="0">
        <f t="shared" si="116"/>
        <v>0.047269205282527885</v>
      </c>
      <c r="AG223" s="0">
        <f t="shared" si="117"/>
        <v>18.715330369193477</v>
      </c>
      <c r="AH223" s="0">
        <f t="shared" si="118"/>
        <v>259.22351996234386</v>
      </c>
    </row>
    <row r="224">
      <c r="D224" s="2" t="str">
        <f t="shared" si="91"/>
        <v>4/9/2018</v>
      </c>
      <c r="E224" s="8">
        <f t="shared" si="119"/>
        <v>0.92916666666666459</v>
      </c>
      <c r="F224" s="3">
        <f t="shared" si="92"/>
        <v>2458208.4291666667</v>
      </c>
      <c r="G224" s="4">
        <f t="shared" si="93"/>
        <v>0.1824347478895742</v>
      </c>
      <c r="I224" s="0">
        <f t="shared" si="94"/>
        <v>8.25783785787371</v>
      </c>
      <c r="J224" s="0">
        <f t="shared" si="95"/>
        <v>6925.006768804742</v>
      </c>
      <c r="K224" s="0">
        <f t="shared" si="96"/>
        <v>0.016700960773618167</v>
      </c>
      <c r="L224" s="0">
        <f t="shared" si="97"/>
        <v>1.9096448656258187</v>
      </c>
      <c r="M224" s="0">
        <f t="shared" si="98"/>
        <v>10.167482723499528</v>
      </c>
      <c r="N224" s="0">
        <f t="shared" si="99"/>
        <v>6926.9164136703675</v>
      </c>
      <c r="O224" s="0">
        <f t="shared" si="100"/>
        <v>0.9988247607184102</v>
      </c>
      <c r="P224" s="0">
        <f t="shared" si="101"/>
        <v>10.158250914733607</v>
      </c>
      <c r="Q224" s="0">
        <f t="shared" si="102"/>
        <v>23.436918696847005</v>
      </c>
      <c r="R224" s="0">
        <f t="shared" si="103"/>
        <v>23.435199542787931</v>
      </c>
      <c r="S224" s="0">
        <f t="shared" si="90"/>
        <v>9.3356970411387348</v>
      </c>
      <c r="T224" s="0">
        <f t="shared" si="104"/>
        <v>4.022225232309542</v>
      </c>
      <c r="U224" s="0">
        <f t="shared" si="105"/>
        <v>0.043019079141358114</v>
      </c>
      <c r="V224" s="0">
        <f t="shared" si="106"/>
        <v>-4.3237309085163753</v>
      </c>
      <c r="W224" s="0">
        <f t="shared" si="107"/>
        <v>94.476648520061559</v>
      </c>
      <c r="X224" s="8">
        <f t="shared" si="108"/>
        <v>10.733599897575358</v>
      </c>
      <c r="Y224" s="8">
        <f t="shared" si="109"/>
        <v>10.471164762797409</v>
      </c>
      <c r="Z224" s="8">
        <f t="shared" si="110"/>
        <v>10.996035032353307</v>
      </c>
      <c r="AA224" s="9">
        <f t="shared" si="111"/>
        <v>755.81318816049247</v>
      </c>
      <c r="AB224" s="0">
        <f t="shared" si="112"/>
        <v>1001.6161474914807</v>
      </c>
      <c r="AC224" s="0">
        <f t="shared" si="113"/>
        <v>70.404036872870165</v>
      </c>
      <c r="AD224" s="0">
        <f t="shared" si="114"/>
        <v>72.4616198490776</v>
      </c>
      <c r="AE224" s="0">
        <f t="shared" si="115"/>
        <v>17.538380150922393</v>
      </c>
      <c r="AF224" s="0">
        <f t="shared" si="116"/>
        <v>0.050458279330169019</v>
      </c>
      <c r="AG224" s="0">
        <f t="shared" si="117"/>
        <v>17.588838430252562</v>
      </c>
      <c r="AH224" s="0">
        <f t="shared" si="118"/>
        <v>260.25634399350645</v>
      </c>
    </row>
    <row r="225">
      <c r="D225" s="2" t="str">
        <f t="shared" si="91"/>
        <v>4/9/2018</v>
      </c>
      <c r="E225" s="8">
        <f t="shared" si="119"/>
        <v>0.93333333333333124</v>
      </c>
      <c r="F225" s="3">
        <f t="shared" si="92"/>
        <v>2458208.4333333331</v>
      </c>
      <c r="G225" s="4">
        <f t="shared" si="93"/>
        <v>0.18243486196668354</v>
      </c>
      <c r="I225" s="0">
        <f t="shared" si="94"/>
        <v>8.2619447216429762</v>
      </c>
      <c r="J225" s="0">
        <f t="shared" si="95"/>
        <v>6925.0108754723324</v>
      </c>
      <c r="K225" s="0">
        <f t="shared" si="96"/>
        <v>0.016700960768817434</v>
      </c>
      <c r="L225" s="0">
        <f t="shared" si="97"/>
        <v>1.909653962767583</v>
      </c>
      <c r="M225" s="0">
        <f t="shared" si="98"/>
        <v>10.17159868441056</v>
      </c>
      <c r="N225" s="0">
        <f t="shared" si="99"/>
        <v>6926.9205294350995</v>
      </c>
      <c r="O225" s="0">
        <f t="shared" si="100"/>
        <v>0.99882595619458159</v>
      </c>
      <c r="P225" s="0">
        <f t="shared" si="101"/>
        <v>10.162366863283323</v>
      </c>
      <c r="Q225" s="0">
        <f t="shared" si="102"/>
        <v>23.436918695363527</v>
      </c>
      <c r="R225" s="0">
        <f t="shared" si="103"/>
        <v>23.435199548609127</v>
      </c>
      <c r="S225" s="0">
        <f t="shared" si="90"/>
        <v>9.3394921463925549</v>
      </c>
      <c r="T225" s="0">
        <f t="shared" si="104"/>
        <v>4.0238405032868521</v>
      </c>
      <c r="U225" s="0">
        <f t="shared" si="105"/>
        <v>0.043019079163337338</v>
      </c>
      <c r="V225" s="0">
        <f t="shared" si="106"/>
        <v>-4.3224860938988394</v>
      </c>
      <c r="W225" s="0">
        <f t="shared" si="107"/>
        <v>94.478017449257919</v>
      </c>
      <c r="X225" s="8">
        <f t="shared" si="108"/>
        <v>10.733599033120763</v>
      </c>
      <c r="Y225" s="8">
        <f t="shared" si="109"/>
        <v>10.471160095761713</v>
      </c>
      <c r="Z225" s="8">
        <f t="shared" si="110"/>
        <v>10.996037970479813</v>
      </c>
      <c r="AA225" s="9">
        <f t="shared" si="111"/>
        <v>755.82413959406335</v>
      </c>
      <c r="AB225" s="0">
        <f t="shared" si="112"/>
        <v>1007.6173923060978</v>
      </c>
      <c r="AC225" s="0">
        <f t="shared" si="113"/>
        <v>71.904348076524457</v>
      </c>
      <c r="AD225" s="0">
        <f t="shared" si="114"/>
        <v>73.594793441711033</v>
      </c>
      <c r="AE225" s="0">
        <f t="shared" si="115"/>
        <v>16.405206558288967</v>
      </c>
      <c r="AF225" s="0">
        <f t="shared" si="116"/>
        <v>0.054065715050825122</v>
      </c>
      <c r="AG225" s="0">
        <f t="shared" si="117"/>
        <v>16.459272273339792</v>
      </c>
      <c r="AH225" s="0">
        <f t="shared" si="118"/>
        <v>261.27851965769639</v>
      </c>
    </row>
    <row r="226">
      <c r="D226" s="2" t="str">
        <f t="shared" si="91"/>
        <v>4/9/2018</v>
      </c>
      <c r="E226" s="8">
        <f t="shared" si="119"/>
        <v>0.93749999999999789</v>
      </c>
      <c r="F226" s="3">
        <f t="shared" si="92"/>
        <v>2458208.4375</v>
      </c>
      <c r="G226" s="4">
        <f t="shared" si="93"/>
        <v>0.18243497604380562</v>
      </c>
      <c r="I226" s="0">
        <f t="shared" si="94"/>
        <v>8.2660515858688086</v>
      </c>
      <c r="J226" s="0">
        <f t="shared" si="95"/>
        <v>6925.0149821403811</v>
      </c>
      <c r="K226" s="0">
        <f t="shared" si="96"/>
        <v>0.0167009607640167</v>
      </c>
      <c r="L226" s="0">
        <f t="shared" si="97"/>
        <v>1.9096630500580516</v>
      </c>
      <c r="M226" s="0">
        <f t="shared" si="98"/>
        <v>10.175714635926861</v>
      </c>
      <c r="N226" s="0">
        <f t="shared" si="99"/>
        <v>6926.9246451904392</v>
      </c>
      <c r="O226" s="0">
        <f t="shared" si="100"/>
        <v>0.99882715167550573</v>
      </c>
      <c r="P226" s="0">
        <f t="shared" si="101"/>
        <v>10.16648280243836</v>
      </c>
      <c r="Q226" s="0">
        <f t="shared" si="102"/>
        <v>23.436918693880045</v>
      </c>
      <c r="R226" s="0">
        <f t="shared" si="103"/>
        <v>23.435199554430344</v>
      </c>
      <c r="S226" s="0">
        <f t="shared" si="90"/>
        <v>9.3432872580361224</v>
      </c>
      <c r="T226" s="0">
        <f t="shared" si="104"/>
        <v>4.0254557529820376</v>
      </c>
      <c r="U226" s="0">
        <f t="shared" si="105"/>
        <v>0.043019079185316646</v>
      </c>
      <c r="V226" s="0">
        <f t="shared" si="106"/>
        <v>-4.3212413042941957</v>
      </c>
      <c r="W226" s="0">
        <f t="shared" si="107"/>
        <v>94.4793863692779</v>
      </c>
      <c r="X226" s="8">
        <f t="shared" si="108"/>
        <v>10.733598168683537</v>
      </c>
      <c r="Y226" s="8">
        <f t="shared" si="109"/>
        <v>10.471155428768876</v>
      </c>
      <c r="Z226" s="8">
        <f t="shared" si="110"/>
        <v>10.996040908598198</v>
      </c>
      <c r="AA226" s="9">
        <f t="shared" si="111"/>
        <v>755.83509095422323</v>
      </c>
      <c r="AB226" s="0">
        <f t="shared" si="112"/>
        <v>1013.6186370957021</v>
      </c>
      <c r="AC226" s="0">
        <f t="shared" si="113"/>
        <v>73.404659273925517</v>
      </c>
      <c r="AD226" s="0">
        <f t="shared" si="114"/>
        <v>74.731065296181157</v>
      </c>
      <c r="AE226" s="0">
        <f t="shared" si="115"/>
        <v>15.268934703818843</v>
      </c>
      <c r="AF226" s="0">
        <f t="shared" si="116"/>
        <v>0.058179708078799623</v>
      </c>
      <c r="AG226" s="0">
        <f t="shared" si="117"/>
        <v>15.327114411897643</v>
      </c>
      <c r="AH226" s="0">
        <f t="shared" si="118"/>
        <v>262.29100228109803</v>
      </c>
    </row>
    <row r="227">
      <c r="D227" s="2" t="str">
        <f t="shared" si="91"/>
        <v>4/9/2018</v>
      </c>
      <c r="E227" s="8">
        <f t="shared" si="119"/>
        <v>0.94166666666666454</v>
      </c>
      <c r="F227" s="3">
        <f t="shared" si="92"/>
        <v>2458208.4416666669</v>
      </c>
      <c r="G227" s="4">
        <f t="shared" si="93"/>
        <v>0.18243509012092771</v>
      </c>
      <c r="I227" s="0">
        <f t="shared" si="94"/>
        <v>8.27015845009737</v>
      </c>
      <c r="J227" s="0">
        <f t="shared" si="95"/>
        <v>6925.0190888084289</v>
      </c>
      <c r="K227" s="0">
        <f t="shared" si="96"/>
        <v>0.016700960759215969</v>
      </c>
      <c r="L227" s="0">
        <f t="shared" si="97"/>
        <v>1.9096721274962023</v>
      </c>
      <c r="M227" s="0">
        <f t="shared" si="98"/>
        <v>10.179830577593572</v>
      </c>
      <c r="N227" s="0">
        <f t="shared" si="99"/>
        <v>6926.9287609359253</v>
      </c>
      <c r="O227" s="0">
        <f t="shared" si="100"/>
        <v>0.9988283471610423</v>
      </c>
      <c r="P227" s="0">
        <f t="shared" si="101"/>
        <v>10.170598731743858</v>
      </c>
      <c r="Q227" s="0">
        <f t="shared" si="102"/>
        <v>23.436918692396567</v>
      </c>
      <c r="R227" s="0">
        <f t="shared" si="103"/>
        <v>23.43519956025159</v>
      </c>
      <c r="S227" s="0">
        <f t="shared" si="90"/>
        <v>9.3470823756558872</v>
      </c>
      <c r="T227" s="0">
        <f t="shared" si="104"/>
        <v>4.0270709812095653</v>
      </c>
      <c r="U227" s="0">
        <f t="shared" si="105"/>
        <v>0.043019079207296057</v>
      </c>
      <c r="V227" s="0">
        <f t="shared" si="106"/>
        <v>-4.3199965398628954</v>
      </c>
      <c r="W227" s="0">
        <f t="shared" si="107"/>
        <v>94.480755279966942</v>
      </c>
      <c r="X227" s="8">
        <f t="shared" si="108"/>
        <v>10.733597304263794</v>
      </c>
      <c r="Y227" s="8">
        <f t="shared" si="109"/>
        <v>10.471150761819441</v>
      </c>
      <c r="Z227" s="8">
        <f t="shared" si="110"/>
        <v>10.996043846708147</v>
      </c>
      <c r="AA227" s="9">
        <f t="shared" si="111"/>
        <v>755.84604223973554</v>
      </c>
      <c r="AB227" s="0">
        <f t="shared" si="112"/>
        <v>1019.6198818601333</v>
      </c>
      <c r="AC227" s="0">
        <f t="shared" si="113"/>
        <v>74.90497046503333</v>
      </c>
      <c r="AD227" s="0">
        <f t="shared" si="114"/>
        <v>75.870053232957446</v>
      </c>
      <c r="AE227" s="0">
        <f t="shared" si="115"/>
        <v>14.129946767042554</v>
      </c>
      <c r="AF227" s="0">
        <f t="shared" si="116"/>
        <v>0.062914560011933143</v>
      </c>
      <c r="AG227" s="0">
        <f t="shared" si="117"/>
        <v>14.192861327054487</v>
      </c>
      <c r="AH227" s="0">
        <f t="shared" si="118"/>
        <v>263.29472148410093</v>
      </c>
    </row>
    <row r="228">
      <c r="D228" s="2" t="str">
        <f t="shared" si="91"/>
        <v>4/9/2018</v>
      </c>
      <c r="E228" s="8">
        <f t="shared" si="119"/>
        <v>0.94583333333333119</v>
      </c>
      <c r="F228" s="3">
        <f t="shared" si="92"/>
        <v>2458208.4458333333</v>
      </c>
      <c r="G228" s="4">
        <f t="shared" si="93"/>
        <v>0.18243520419803702</v>
      </c>
      <c r="I228" s="0">
        <f t="shared" si="94"/>
        <v>8.2742653138657261</v>
      </c>
      <c r="J228" s="0">
        <f t="shared" si="95"/>
        <v>6925.0231954760184</v>
      </c>
      <c r="K228" s="0">
        <f t="shared" si="96"/>
        <v>0.016700960754415236</v>
      </c>
      <c r="L228" s="0">
        <f t="shared" si="97"/>
        <v>1.9096811950810226</v>
      </c>
      <c r="M228" s="0">
        <f t="shared" si="98"/>
        <v>10.183946508946748</v>
      </c>
      <c r="N228" s="0">
        <f t="shared" si="99"/>
        <v>6926.9328766711</v>
      </c>
      <c r="O228" s="0">
        <f t="shared" si="100"/>
        <v>0.99882954265105273</v>
      </c>
      <c r="P228" s="0">
        <f t="shared" si="101"/>
        <v>10.174714650735877</v>
      </c>
      <c r="Q228" s="0">
        <f t="shared" si="102"/>
        <v>23.436918690913089</v>
      </c>
      <c r="R228" s="0">
        <f t="shared" si="103"/>
        <v>23.435199566072864</v>
      </c>
      <c r="S228" s="0">
        <f t="shared" si="90"/>
        <v>9.3508774988299166</v>
      </c>
      <c r="T228" s="0">
        <f t="shared" si="104"/>
        <v>4.028686187780341</v>
      </c>
      <c r="U228" s="0">
        <f t="shared" si="105"/>
        <v>0.043019079229275579</v>
      </c>
      <c r="V228" s="0">
        <f t="shared" si="106"/>
        <v>-4.3187518007682328</v>
      </c>
      <c r="W228" s="0">
        <f t="shared" si="107"/>
        <v>94.4821241811675</v>
      </c>
      <c r="X228" s="8">
        <f t="shared" si="108"/>
        <v>10.733596439861644</v>
      </c>
      <c r="Y228" s="8">
        <f t="shared" si="109"/>
        <v>10.471146094913957</v>
      </c>
      <c r="Z228" s="8">
        <f t="shared" si="110"/>
        <v>10.996046784809332</v>
      </c>
      <c r="AA228" s="9">
        <f t="shared" si="111"/>
        <v>755.85699344934</v>
      </c>
      <c r="AB228" s="0">
        <f t="shared" si="112"/>
        <v>1025.6211265992279</v>
      </c>
      <c r="AC228" s="0">
        <f t="shared" si="113"/>
        <v>76.405281649806966</v>
      </c>
      <c r="AD228" s="0">
        <f t="shared" si="114"/>
        <v>77.011385906352814</v>
      </c>
      <c r="AE228" s="0">
        <f t="shared" si="115"/>
        <v>12.988614093647186</v>
      </c>
      <c r="AF228" s="0">
        <f t="shared" si="116"/>
        <v>0.068420756147289527</v>
      </c>
      <c r="AG228" s="0">
        <f t="shared" si="117"/>
        <v>13.057034849794476</v>
      </c>
      <c r="AH228" s="0">
        <f t="shared" si="118"/>
        <v>264.29058319053064</v>
      </c>
    </row>
    <row r="229">
      <c r="D229" s="2" t="str">
        <f t="shared" si="91"/>
        <v>4/9/2018</v>
      </c>
      <c r="E229" s="8">
        <f t="shared" si="119"/>
        <v>0.94999999999999785</v>
      </c>
      <c r="F229" s="3">
        <f t="shared" si="92"/>
        <v>2458208.45</v>
      </c>
      <c r="G229" s="4">
        <f t="shared" si="93"/>
        <v>0.1824353182751591</v>
      </c>
      <c r="I229" s="0">
        <f t="shared" si="94"/>
        <v>8.2783721780933774</v>
      </c>
      <c r="J229" s="0">
        <f t="shared" si="95"/>
        <v>6925.0273021440662</v>
      </c>
      <c r="K229" s="0">
        <f t="shared" si="96"/>
        <v>0.0167009607496145</v>
      </c>
      <c r="L229" s="0">
        <f t="shared" si="97"/>
        <v>1.9096902528145323</v>
      </c>
      <c r="M229" s="0">
        <f t="shared" si="98"/>
        <v>10.188062430907909</v>
      </c>
      <c r="N229" s="0">
        <f t="shared" si="99"/>
        <v>6926.9369923968807</v>
      </c>
      <c r="O229" s="0">
        <f t="shared" si="100"/>
        <v>0.99883073814579693</v>
      </c>
      <c r="P229" s="0">
        <f t="shared" si="101"/>
        <v>10.17883056033593</v>
      </c>
      <c r="Q229" s="0">
        <f t="shared" si="102"/>
        <v>23.436918689429611</v>
      </c>
      <c r="R229" s="0">
        <f t="shared" si="103"/>
        <v>23.435199571894159</v>
      </c>
      <c r="S229" s="0">
        <f t="shared" si="90"/>
        <v>9.3546726284137467</v>
      </c>
      <c r="T229" s="0">
        <f t="shared" si="104"/>
        <v>4.0303013730489612</v>
      </c>
      <c r="U229" s="0">
        <f t="shared" si="105"/>
        <v>0.043019079251255178</v>
      </c>
      <c r="V229" s="0">
        <f t="shared" si="106"/>
        <v>-4.3175070867544383</v>
      </c>
      <c r="W229" s="0">
        <f t="shared" si="107"/>
        <v>94.483493073182771</v>
      </c>
      <c r="X229" s="8">
        <f t="shared" si="108"/>
        <v>10.733595575476913</v>
      </c>
      <c r="Y229" s="8">
        <f t="shared" si="109"/>
        <v>10.471141428051405</v>
      </c>
      <c r="Z229" s="8">
        <f t="shared" si="110"/>
        <v>10.996049722902422</v>
      </c>
      <c r="AA229" s="9">
        <f t="shared" si="111"/>
        <v>755.86794458546217</v>
      </c>
      <c r="AB229" s="0">
        <f t="shared" si="112"/>
        <v>1031.6223713132422</v>
      </c>
      <c r="AC229" s="0">
        <f t="shared" si="113"/>
        <v>77.905592828310546</v>
      </c>
      <c r="AD229" s="0">
        <f t="shared" si="114"/>
        <v>78.15470155695499</v>
      </c>
      <c r="AE229" s="0">
        <f t="shared" si="115"/>
        <v>11.84529844304501</v>
      </c>
      <c r="AF229" s="0">
        <f t="shared" si="116"/>
        <v>0.074899860020044465</v>
      </c>
      <c r="AG229" s="0">
        <f t="shared" si="117"/>
        <v>11.920198303065055</v>
      </c>
      <c r="AH229" s="0">
        <f t="shared" si="118"/>
        <v>265.27947161781162</v>
      </c>
    </row>
    <row r="230">
      <c r="D230" s="2" t="str">
        <f t="shared" si="91"/>
        <v>4/9/2018</v>
      </c>
      <c r="E230" s="8">
        <f t="shared" si="119"/>
        <v>0.9541666666666645</v>
      </c>
      <c r="F230" s="3">
        <f t="shared" si="92"/>
        <v>2458208.4541666666</v>
      </c>
      <c r="G230" s="4">
        <f t="shared" si="93"/>
        <v>0.18243543235226845</v>
      </c>
      <c r="I230" s="0">
        <f t="shared" si="94"/>
        <v>8.2824790418608245</v>
      </c>
      <c r="J230" s="0">
        <f t="shared" si="95"/>
        <v>6925.0314088116565</v>
      </c>
      <c r="K230" s="0">
        <f t="shared" si="96"/>
        <v>0.016700960744813767</v>
      </c>
      <c r="L230" s="0">
        <f t="shared" si="97"/>
        <v>1.9096993006947127</v>
      </c>
      <c r="M230" s="0">
        <f t="shared" si="98"/>
        <v>10.192178342555538</v>
      </c>
      <c r="N230" s="0">
        <f t="shared" si="99"/>
        <v>6926.9411081123517</v>
      </c>
      <c r="O230" s="0">
        <f t="shared" si="100"/>
        <v>0.99883193364500278</v>
      </c>
      <c r="P230" s="0">
        <f t="shared" si="101"/>
        <v>10.182946459622507</v>
      </c>
      <c r="Q230" s="0">
        <f t="shared" si="102"/>
        <v>23.436918687946132</v>
      </c>
      <c r="R230" s="0">
        <f t="shared" si="103"/>
        <v>23.435199577715483</v>
      </c>
      <c r="S230" s="0">
        <f t="shared" si="90"/>
        <v>9.3584677635635387</v>
      </c>
      <c r="T230" s="0">
        <f t="shared" si="104"/>
        <v>4.0319165366467766</v>
      </c>
      <c r="U230" s="0">
        <f t="shared" si="105"/>
        <v>0.043019079273234895</v>
      </c>
      <c r="V230" s="0">
        <f t="shared" si="106"/>
        <v>-4.3162623981231736</v>
      </c>
      <c r="W230" s="0">
        <f t="shared" si="107"/>
        <v>94.484861955703</v>
      </c>
      <c r="X230" s="8">
        <f t="shared" si="108"/>
        <v>10.733594711109808</v>
      </c>
      <c r="Y230" s="8">
        <f t="shared" si="109"/>
        <v>10.471136761232854</v>
      </c>
      <c r="Z230" s="8">
        <f t="shared" si="110"/>
        <v>10.996052660986761</v>
      </c>
      <c r="AA230" s="9">
        <f t="shared" si="111"/>
        <v>755.878895645624</v>
      </c>
      <c r="AB230" s="0">
        <f t="shared" si="112"/>
        <v>1037.6236160018743</v>
      </c>
      <c r="AC230" s="0">
        <f t="shared" si="113"/>
        <v>79.405904000468581</v>
      </c>
      <c r="AD230" s="0">
        <f t="shared" si="114"/>
        <v>79.299646816608373</v>
      </c>
      <c r="AE230" s="0">
        <f t="shared" si="115"/>
        <v>10.700353183391627</v>
      </c>
      <c r="AF230" s="0">
        <f t="shared" si="116"/>
        <v>0.082626914695431056</v>
      </c>
      <c r="AG230" s="0">
        <f t="shared" si="117"/>
        <v>10.782980098087059</v>
      </c>
      <c r="AH230" s="0">
        <f t="shared" si="118"/>
        <v>266.2622512395622</v>
      </c>
    </row>
    <row r="231">
      <c r="D231" s="2" t="str">
        <f t="shared" si="91"/>
        <v>4/9/2018</v>
      </c>
      <c r="E231" s="8">
        <f t="shared" si="119"/>
        <v>0.95833333333333115</v>
      </c>
      <c r="F231" s="3">
        <f t="shared" si="92"/>
        <v>2458208.4583333335</v>
      </c>
      <c r="G231" s="4">
        <f t="shared" si="93"/>
        <v>0.18243554642939053</v>
      </c>
      <c r="I231" s="0">
        <f t="shared" si="94"/>
        <v>8.2865859060893854</v>
      </c>
      <c r="J231" s="0">
        <f t="shared" si="95"/>
        <v>6925.0355154797053</v>
      </c>
      <c r="K231" s="0">
        <f t="shared" si="96"/>
        <v>0.016700960740013034</v>
      </c>
      <c r="L231" s="0">
        <f t="shared" si="97"/>
        <v>1.909708338723578</v>
      </c>
      <c r="M231" s="0">
        <f t="shared" si="98"/>
        <v>10.196294244812963</v>
      </c>
      <c r="N231" s="0">
        <f t="shared" si="99"/>
        <v>6926.9452238184285</v>
      </c>
      <c r="O231" s="0">
        <f t="shared" si="100"/>
        <v>0.99883312914893019</v>
      </c>
      <c r="P231" s="0">
        <f t="shared" si="101"/>
        <v>10.18706234951893</v>
      </c>
      <c r="Q231" s="0">
        <f t="shared" si="102"/>
        <v>23.436918686462654</v>
      </c>
      <c r="R231" s="0">
        <f t="shared" si="103"/>
        <v>23.435199583536832</v>
      </c>
      <c r="S231" s="0">
        <f t="shared" si="90"/>
        <v>9.36226290513651</v>
      </c>
      <c r="T231" s="0">
        <f t="shared" si="104"/>
        <v>4.0335316789290845</v>
      </c>
      <c r="U231" s="0">
        <f t="shared" si="105"/>
        <v>0.043019079295214688</v>
      </c>
      <c r="V231" s="0">
        <f t="shared" si="106"/>
        <v>-4.3150177346181051</v>
      </c>
      <c r="W231" s="0">
        <f t="shared" si="107"/>
        <v>94.48623082903201</v>
      </c>
      <c r="X231" s="8">
        <f t="shared" si="108"/>
        <v>10.733593846760151</v>
      </c>
      <c r="Y231" s="8">
        <f t="shared" si="109"/>
        <v>10.471132094457284</v>
      </c>
      <c r="Z231" s="8">
        <f t="shared" si="110"/>
        <v>10.996055599063018</v>
      </c>
      <c r="AA231" s="9">
        <f t="shared" si="111"/>
        <v>755.88984663225608</v>
      </c>
      <c r="AB231" s="0">
        <f t="shared" si="112"/>
        <v>1043.6248606653789</v>
      </c>
      <c r="AC231" s="0">
        <f t="shared" si="113"/>
        <v>80.906215166344737</v>
      </c>
      <c r="AD231" s="0">
        <f t="shared" si="114"/>
        <v>80.445875558558825</v>
      </c>
      <c r="AE231" s="0">
        <f t="shared" si="115"/>
        <v>9.554124441441175</v>
      </c>
      <c r="AF231" s="0">
        <f t="shared" si="116"/>
        <v>0.09198462956884712</v>
      </c>
      <c r="AG231" s="0">
        <f t="shared" si="117"/>
        <v>9.6461090710100219</v>
      </c>
      <c r="AH231" s="0">
        <f t="shared" si="118"/>
        <v>267.23976871978061</v>
      </c>
    </row>
    <row r="232">
      <c r="D232" s="2" t="str">
        <f t="shared" si="91"/>
        <v>4/9/2018</v>
      </c>
      <c r="E232" s="8">
        <f t="shared" si="119"/>
        <v>0.9624999999999978</v>
      </c>
      <c r="F232" s="3">
        <f t="shared" si="92"/>
        <v>2458208.4625</v>
      </c>
      <c r="G232" s="4">
        <f t="shared" si="93"/>
        <v>0.18243566050649984</v>
      </c>
      <c r="I232" s="0">
        <f t="shared" si="94"/>
        <v>8.2906927698568325</v>
      </c>
      <c r="J232" s="0">
        <f t="shared" si="95"/>
        <v>6925.0396221472929</v>
      </c>
      <c r="K232" s="0">
        <f t="shared" si="96"/>
        <v>0.0167009607352123</v>
      </c>
      <c r="L232" s="0">
        <f t="shared" si="97"/>
        <v>1.9097173668991003</v>
      </c>
      <c r="M232" s="0">
        <f t="shared" si="98"/>
        <v>10.200410136755933</v>
      </c>
      <c r="N232" s="0">
        <f t="shared" si="99"/>
        <v>6926.9493395141917</v>
      </c>
      <c r="O232" s="0">
        <f t="shared" si="100"/>
        <v>0.99883432465730582</v>
      </c>
      <c r="P232" s="0">
        <f t="shared" si="101"/>
        <v>10.191178229100952</v>
      </c>
      <c r="Q232" s="0">
        <f t="shared" si="102"/>
        <v>23.436918684979172</v>
      </c>
      <c r="R232" s="0">
        <f t="shared" si="103"/>
        <v>23.435199589358202</v>
      </c>
      <c r="S232" s="0">
        <f t="shared" si="90"/>
        <v>9.3660580522862826</v>
      </c>
      <c r="T232" s="0">
        <f t="shared" si="104"/>
        <v>4.0351467995261654</v>
      </c>
      <c r="U232" s="0">
        <f t="shared" si="105"/>
        <v>0.043019079317194571</v>
      </c>
      <c r="V232" s="0">
        <f t="shared" si="106"/>
        <v>-4.3137730965416869</v>
      </c>
      <c r="W232" s="0">
        <f t="shared" si="107"/>
        <v>94.487599692859149</v>
      </c>
      <c r="X232" s="8">
        <f t="shared" si="108"/>
        <v>10.733592982428155</v>
      </c>
      <c r="Y232" s="8">
        <f t="shared" si="109"/>
        <v>10.471127427725769</v>
      </c>
      <c r="Z232" s="8">
        <f t="shared" si="110"/>
        <v>10.996058537130541</v>
      </c>
      <c r="AA232" s="9">
        <f t="shared" si="111"/>
        <v>755.90079754287319</v>
      </c>
      <c r="AB232" s="0">
        <f t="shared" si="112"/>
        <v>1049.6261053034559</v>
      </c>
      <c r="AC232" s="0">
        <f t="shared" si="113"/>
        <v>82.406526325863979</v>
      </c>
      <c r="AD232" s="0">
        <f t="shared" si="114"/>
        <v>81.593047790527635</v>
      </c>
      <c r="AE232" s="0">
        <f t="shared" si="115"/>
        <v>8.4069522094723652</v>
      </c>
      <c r="AF232" s="0">
        <f t="shared" si="116"/>
        <v>0.10351594094009541</v>
      </c>
      <c r="AG232" s="0">
        <f t="shared" si="117"/>
        <v>8.51046815041246</v>
      </c>
      <c r="AH232" s="0">
        <f t="shared" si="118"/>
        <v>268.21285481006885</v>
      </c>
    </row>
    <row r="233">
      <c r="D233" s="2" t="str">
        <f t="shared" si="91"/>
        <v>4/9/2018</v>
      </c>
      <c r="E233" s="8">
        <f t="shared" si="119"/>
        <v>0.96666666666666445</v>
      </c>
      <c r="F233" s="3">
        <f t="shared" si="92"/>
        <v>2458208.4666666668</v>
      </c>
      <c r="G233" s="4">
        <f t="shared" si="93"/>
        <v>0.18243577458362192</v>
      </c>
      <c r="I233" s="0">
        <f t="shared" si="94"/>
        <v>8.2947996340853933</v>
      </c>
      <c r="J233" s="0">
        <f t="shared" si="95"/>
        <v>6925.0437288153416</v>
      </c>
      <c r="K233" s="0">
        <f t="shared" si="96"/>
        <v>0.016700960730411569</v>
      </c>
      <c r="L233" s="0">
        <f t="shared" si="97"/>
        <v>1.9097263852233075</v>
      </c>
      <c r="M233" s="0">
        <f t="shared" si="98"/>
        <v>10.204526019308702</v>
      </c>
      <c r="N233" s="0">
        <f t="shared" si="99"/>
        <v>6926.9534552005653</v>
      </c>
      <c r="O233" s="0">
        <f t="shared" si="100"/>
        <v>0.99883552017039146</v>
      </c>
      <c r="P233" s="0">
        <f t="shared" si="101"/>
        <v>10.195294099292825</v>
      </c>
      <c r="Q233" s="0">
        <f t="shared" si="102"/>
        <v>23.436918683495694</v>
      </c>
      <c r="R233" s="0">
        <f t="shared" si="103"/>
        <v>23.435199595179604</v>
      </c>
      <c r="S233" s="0">
        <f t="shared" si="90"/>
        <v>9.3698532058709372</v>
      </c>
      <c r="T233" s="0">
        <f t="shared" si="104"/>
        <v>4.0367618987936806</v>
      </c>
      <c r="U233" s="0">
        <f t="shared" si="105"/>
        <v>0.043019079339174579</v>
      </c>
      <c r="V233" s="0">
        <f t="shared" si="106"/>
        <v>-4.312528483637375</v>
      </c>
      <c r="W233" s="0">
        <f t="shared" si="107"/>
        <v>94.48896854748854</v>
      </c>
      <c r="X233" s="8">
        <f t="shared" si="108"/>
        <v>10.733592118113638</v>
      </c>
      <c r="Y233" s="8">
        <f t="shared" si="109"/>
        <v>10.471122761037281</v>
      </c>
      <c r="Z233" s="8">
        <f t="shared" si="110"/>
        <v>10.996061475189995</v>
      </c>
      <c r="AA233" s="9">
        <f t="shared" si="111"/>
        <v>755.91174837990832</v>
      </c>
      <c r="AB233" s="0">
        <f t="shared" si="112"/>
        <v>1055.62734991636</v>
      </c>
      <c r="AC233" s="0">
        <f t="shared" si="113"/>
        <v>83.906837479089972</v>
      </c>
      <c r="AD233" s="0">
        <f t="shared" si="114"/>
        <v>82.740828582933631</v>
      </c>
      <c r="AE233" s="0">
        <f t="shared" si="115"/>
        <v>7.2591714170663693</v>
      </c>
      <c r="AF233" s="0">
        <f t="shared" si="116"/>
        <v>0.11800424440652334</v>
      </c>
      <c r="AG233" s="0">
        <f t="shared" si="117"/>
        <v>7.3771756614728927</v>
      </c>
      <c r="AH233" s="0">
        <f t="shared" si="118"/>
        <v>269.18232621290065</v>
      </c>
    </row>
    <row r="234">
      <c r="D234" s="2" t="str">
        <f t="shared" si="91"/>
        <v>4/9/2018</v>
      </c>
      <c r="E234" s="8">
        <f t="shared" si="119"/>
        <v>0.97083333333333111</v>
      </c>
      <c r="F234" s="3">
        <f t="shared" si="92"/>
        <v>2458208.4708333332</v>
      </c>
      <c r="G234" s="4">
        <f t="shared" si="93"/>
        <v>0.18243588866073127</v>
      </c>
      <c r="I234" s="0">
        <f t="shared" si="94"/>
        <v>8.29890649785284</v>
      </c>
      <c r="J234" s="0">
        <f t="shared" si="95"/>
        <v>6925.0478354829311</v>
      </c>
      <c r="K234" s="0">
        <f t="shared" si="96"/>
        <v>0.016700960725610833</v>
      </c>
      <c r="L234" s="0">
        <f t="shared" si="97"/>
        <v>1.9097353936941754</v>
      </c>
      <c r="M234" s="0">
        <f t="shared" si="98"/>
        <v>10.208641891547016</v>
      </c>
      <c r="N234" s="0">
        <f t="shared" si="99"/>
        <v>6926.9575708766251</v>
      </c>
      <c r="O234" s="0">
        <f t="shared" si="100"/>
        <v>0.99883671568791355</v>
      </c>
      <c r="P234" s="0">
        <f t="shared" si="101"/>
        <v>10.199409959170296</v>
      </c>
      <c r="Q234" s="0">
        <f t="shared" si="102"/>
        <v>23.436918682012216</v>
      </c>
      <c r="R234" s="0">
        <f t="shared" si="103"/>
        <v>23.435199601001028</v>
      </c>
      <c r="S234" s="0">
        <f t="shared" si="90"/>
        <v>9.3736483650440849</v>
      </c>
      <c r="T234" s="0">
        <f t="shared" si="104"/>
        <v>4.0383769763619126</v>
      </c>
      <c r="U234" s="0">
        <f t="shared" si="105"/>
        <v>0.04301907936115467</v>
      </c>
      <c r="V234" s="0">
        <f t="shared" si="106"/>
        <v>-4.3112838962076019</v>
      </c>
      <c r="W234" s="0">
        <f t="shared" si="107"/>
        <v>94.490337392609518</v>
      </c>
      <c r="X234" s="8">
        <f t="shared" si="108"/>
        <v>10.73359125381681</v>
      </c>
      <c r="Y234" s="8">
        <f t="shared" si="109"/>
        <v>10.471118094392894</v>
      </c>
      <c r="Z234" s="8">
        <f t="shared" si="110"/>
        <v>10.996064413240726</v>
      </c>
      <c r="AA234" s="9">
        <f t="shared" si="111"/>
        <v>755.92269914087615</v>
      </c>
      <c r="AB234" s="0">
        <f t="shared" si="112"/>
        <v>1061.6285945037889</v>
      </c>
      <c r="AC234" s="0">
        <f t="shared" si="113"/>
        <v>85.407148625947229</v>
      </c>
      <c r="AD234" s="0">
        <f t="shared" si="114"/>
        <v>83.88888703037513</v>
      </c>
      <c r="AE234" s="0">
        <f t="shared" si="115"/>
        <v>6.11111296962487</v>
      </c>
      <c r="AF234" s="0">
        <f t="shared" si="116"/>
        <v>0.13659331736989719</v>
      </c>
      <c r="AG234" s="0">
        <f t="shared" si="117"/>
        <v>6.2477062869947666</v>
      </c>
      <c r="AH234" s="0">
        <f t="shared" si="118"/>
        <v>270.14898740437491</v>
      </c>
    </row>
    <row r="235">
      <c r="D235" s="2" t="str">
        <f t="shared" si="91"/>
        <v>4/9/2018</v>
      </c>
      <c r="E235" s="8">
        <f t="shared" si="119"/>
        <v>0.97499999999999776</v>
      </c>
      <c r="F235" s="3">
        <f t="shared" si="92"/>
        <v>2458208.475</v>
      </c>
      <c r="G235" s="4">
        <f t="shared" si="93"/>
        <v>0.18243600273785335</v>
      </c>
      <c r="I235" s="0">
        <f t="shared" si="94"/>
        <v>8.3030133620804918</v>
      </c>
      <c r="J235" s="0">
        <f t="shared" si="95"/>
        <v>6925.05194215098</v>
      </c>
      <c r="K235" s="0">
        <f t="shared" si="96"/>
        <v>0.0167009607208101</v>
      </c>
      <c r="L235" s="0">
        <f t="shared" si="97"/>
        <v>1.9097443923137163</v>
      </c>
      <c r="M235" s="0">
        <f t="shared" si="98"/>
        <v>10.212757754394207</v>
      </c>
      <c r="N235" s="0">
        <f t="shared" si="99"/>
        <v>6926.9616865432936</v>
      </c>
      <c r="O235" s="0">
        <f t="shared" si="100"/>
        <v>0.99883791121013277</v>
      </c>
      <c r="P235" s="0">
        <f t="shared" si="101"/>
        <v>10.203525809656696</v>
      </c>
      <c r="Q235" s="0">
        <f t="shared" si="102"/>
        <v>23.436918680528738</v>
      </c>
      <c r="R235" s="0">
        <f t="shared" si="103"/>
        <v>23.435199606822479</v>
      </c>
      <c r="S235" s="0">
        <f t="shared" si="90"/>
        <v>9.3774435306629638</v>
      </c>
      <c r="T235" s="0">
        <f t="shared" si="104"/>
        <v>4.0399920325861531</v>
      </c>
      <c r="U235" s="0">
        <f t="shared" si="105"/>
        <v>0.043019079383134859</v>
      </c>
      <c r="V235" s="0">
        <f t="shared" si="106"/>
        <v>-4.310039333996083</v>
      </c>
      <c r="W235" s="0">
        <f t="shared" si="107"/>
        <v>94.491706228525885</v>
      </c>
      <c r="X235" s="8">
        <f t="shared" si="108"/>
        <v>10.733590389537497</v>
      </c>
      <c r="Y235" s="8">
        <f t="shared" si="109"/>
        <v>10.471113427791591</v>
      </c>
      <c r="Z235" s="8">
        <f t="shared" si="110"/>
        <v>10.996067351283402</v>
      </c>
      <c r="AA235" s="9">
        <f t="shared" si="111"/>
        <v>755.93364982820708</v>
      </c>
      <c r="AB235" s="0">
        <f t="shared" si="112"/>
        <v>1067.6298390660013</v>
      </c>
      <c r="AC235" s="0">
        <f t="shared" si="113"/>
        <v>86.907459766500324</v>
      </c>
      <c r="AD235" s="0">
        <f t="shared" si="114"/>
        <v>85.0368952388757</v>
      </c>
      <c r="AE235" s="0">
        <f t="shared" si="115"/>
        <v>4.9631047611242991</v>
      </c>
      <c r="AF235" s="0">
        <f t="shared" si="116"/>
        <v>0.16052628907328123</v>
      </c>
      <c r="AG235" s="0">
        <f t="shared" si="117"/>
        <v>5.12363105019758</v>
      </c>
      <c r="AH235" s="0">
        <f t="shared" si="118"/>
        <v>271.11363242106393</v>
      </c>
    </row>
    <row r="236">
      <c r="D236" s="2" t="str">
        <f t="shared" si="91"/>
        <v>4/9/2018</v>
      </c>
      <c r="E236" s="8">
        <f t="shared" si="119"/>
        <v>0.97916666666666441</v>
      </c>
      <c r="F236" s="3">
        <f t="shared" si="92"/>
        <v>2458208.4791666665</v>
      </c>
      <c r="G236" s="4">
        <f t="shared" si="93"/>
        <v>0.18243611681496266</v>
      </c>
      <c r="I236" s="0">
        <f t="shared" si="94"/>
        <v>8.3071202258488483</v>
      </c>
      <c r="J236" s="0">
        <f t="shared" si="95"/>
        <v>6925.0560488185674</v>
      </c>
      <c r="K236" s="0">
        <f t="shared" si="96"/>
        <v>0.016700960716009367</v>
      </c>
      <c r="L236" s="0">
        <f t="shared" si="97"/>
        <v>1.9097533810799099</v>
      </c>
      <c r="M236" s="0">
        <f t="shared" si="98"/>
        <v>10.216873606928758</v>
      </c>
      <c r="N236" s="0">
        <f t="shared" si="99"/>
        <v>6926.9658021996474</v>
      </c>
      <c r="O236" s="0">
        <f t="shared" si="100"/>
        <v>0.998839106736775</v>
      </c>
      <c r="P236" s="0">
        <f t="shared" si="101"/>
        <v>10.207641649830508</v>
      </c>
      <c r="Q236" s="0">
        <f t="shared" si="102"/>
        <v>23.436918679045259</v>
      </c>
      <c r="R236" s="0">
        <f t="shared" si="103"/>
        <v>23.435199612643956</v>
      </c>
      <c r="S236" s="0">
        <f t="shared" si="90"/>
        <v>9.3812387018837047</v>
      </c>
      <c r="T236" s="0">
        <f t="shared" si="104"/>
        <v>4.0416070670977682</v>
      </c>
      <c r="U236" s="0">
        <f t="shared" si="105"/>
        <v>0.043019079405115138</v>
      </c>
      <c r="V236" s="0">
        <f t="shared" si="106"/>
        <v>-4.3087947973043885</v>
      </c>
      <c r="W236" s="0">
        <f t="shared" si="107"/>
        <v>94.493075054927928</v>
      </c>
      <c r="X236" s="8">
        <f t="shared" si="108"/>
        <v>10.733589525275907</v>
      </c>
      <c r="Y236" s="8">
        <f t="shared" si="109"/>
        <v>10.47110876123444</v>
      </c>
      <c r="Z236" s="8">
        <f t="shared" si="110"/>
        <v>10.996070289317373</v>
      </c>
      <c r="AA236" s="9">
        <f t="shared" si="111"/>
        <v>755.94460043942343</v>
      </c>
      <c r="AB236" s="0">
        <f t="shared" si="112"/>
        <v>1073.6310836026933</v>
      </c>
      <c r="AC236" s="0">
        <f t="shared" si="113"/>
        <v>88.407770900673313</v>
      </c>
      <c r="AD236" s="0">
        <f t="shared" si="114"/>
        <v>86.184527337276478</v>
      </c>
      <c r="AE236" s="0">
        <f t="shared" si="115"/>
        <v>3.815472662723522</v>
      </c>
      <c r="AF236" s="0">
        <f t="shared" si="116"/>
        <v>0.19537882100831697</v>
      </c>
      <c r="AG236" s="0">
        <f t="shared" si="117"/>
        <v>4.0108514837318392</v>
      </c>
      <c r="AH236" s="0">
        <f t="shared" si="118"/>
        <v>272.07704660561046</v>
      </c>
    </row>
    <row r="237">
      <c r="D237" s="2" t="str">
        <f t="shared" si="91"/>
        <v>4/9/2018</v>
      </c>
      <c r="E237" s="8">
        <f t="shared" si="119"/>
        <v>0.98333333333333106</v>
      </c>
      <c r="F237" s="3">
        <f t="shared" si="92"/>
        <v>2458208.4833333334</v>
      </c>
      <c r="G237" s="4">
        <f t="shared" si="93"/>
        <v>0.18243623089208474</v>
      </c>
      <c r="I237" s="0">
        <f t="shared" si="94"/>
        <v>8.31122709007741</v>
      </c>
      <c r="J237" s="0">
        <f t="shared" si="95"/>
        <v>6925.0601554866171</v>
      </c>
      <c r="K237" s="0">
        <f t="shared" si="96"/>
        <v>0.016700960711208634</v>
      </c>
      <c r="L237" s="0">
        <f t="shared" si="97"/>
        <v>1.9097623599947779</v>
      </c>
      <c r="M237" s="0">
        <f t="shared" si="98"/>
        <v>10.220989450072187</v>
      </c>
      <c r="N237" s="0">
        <f t="shared" si="99"/>
        <v>6926.9699178466117</v>
      </c>
      <c r="O237" s="0">
        <f t="shared" si="100"/>
        <v>0.99884030226810339</v>
      </c>
      <c r="P237" s="0">
        <f t="shared" si="101"/>
        <v>10.211757480613251</v>
      </c>
      <c r="Q237" s="0">
        <f t="shared" si="102"/>
        <v>23.436918677561778</v>
      </c>
      <c r="R237" s="0">
        <f t="shared" si="103"/>
        <v>23.435199618465454</v>
      </c>
      <c r="S237" s="0">
        <f t="shared" si="90"/>
        <v>9.3850338795618722</v>
      </c>
      <c r="T237" s="0">
        <f t="shared" si="104"/>
        <v>4.0432220802513275</v>
      </c>
      <c r="U237" s="0">
        <f t="shared" si="105"/>
        <v>0.043019079427095513</v>
      </c>
      <c r="V237" s="0">
        <f t="shared" si="106"/>
        <v>-4.307550285876852</v>
      </c>
      <c r="W237" s="0">
        <f t="shared" si="107"/>
        <v>94.494443872118822</v>
      </c>
      <c r="X237" s="8">
        <f t="shared" si="108"/>
        <v>10.73358866103186</v>
      </c>
      <c r="Y237" s="8">
        <f t="shared" si="109"/>
        <v>10.471104094720419</v>
      </c>
      <c r="Z237" s="8">
        <f t="shared" si="110"/>
        <v>10.9960732273433</v>
      </c>
      <c r="AA237" s="9">
        <f t="shared" si="111"/>
        <v>755.95555097695058</v>
      </c>
      <c r="AB237" s="0">
        <f t="shared" si="112"/>
        <v>1079.6323281141194</v>
      </c>
      <c r="AC237" s="0">
        <f t="shared" si="113"/>
        <v>89.908082028529861</v>
      </c>
      <c r="AD237" s="0">
        <f t="shared" si="114"/>
        <v>87.331458505579533</v>
      </c>
      <c r="AE237" s="0">
        <f t="shared" si="115"/>
        <v>2.6685414944204666</v>
      </c>
      <c r="AF237" s="0">
        <f t="shared" si="116"/>
        <v>0.244858816965147</v>
      </c>
      <c r="AG237" s="0">
        <f t="shared" si="117"/>
        <v>2.9134003113856135</v>
      </c>
      <c r="AH237" s="0">
        <f t="shared" si="118"/>
        <v>273.0400083164534</v>
      </c>
    </row>
    <row r="238">
      <c r="D238" s="2" t="str">
        <f t="shared" si="91"/>
        <v>4/9/2018</v>
      </c>
      <c r="E238" s="8">
        <f t="shared" si="119"/>
        <v>0.98749999999999771</v>
      </c>
      <c r="F238" s="3">
        <f t="shared" si="92"/>
        <v>2458208.4875</v>
      </c>
      <c r="G238" s="4">
        <f t="shared" si="93"/>
        <v>0.18243634496919409</v>
      </c>
      <c r="I238" s="0">
        <f t="shared" si="94"/>
        <v>8.3153339538448563</v>
      </c>
      <c r="J238" s="0">
        <f t="shared" si="95"/>
        <v>6925.0642621542065</v>
      </c>
      <c r="K238" s="0">
        <f t="shared" si="96"/>
        <v>0.0167009607064079</v>
      </c>
      <c r="L238" s="0">
        <f t="shared" si="97"/>
        <v>1.9097713290563003</v>
      </c>
      <c r="M238" s="0">
        <f t="shared" si="98"/>
        <v>10.225105282901156</v>
      </c>
      <c r="N238" s="0">
        <f t="shared" si="99"/>
        <v>6926.9740334832632</v>
      </c>
      <c r="O238" s="0">
        <f t="shared" si="100"/>
        <v>0.99884149780384279</v>
      </c>
      <c r="P238" s="0">
        <f t="shared" si="101"/>
        <v>10.215873301081588</v>
      </c>
      <c r="Q238" s="0">
        <f t="shared" si="102"/>
        <v>23.4369186760783</v>
      </c>
      <c r="R238" s="0">
        <f t="shared" si="103"/>
        <v>23.43519962428698</v>
      </c>
      <c r="S238" s="0">
        <f t="shared" si="90"/>
        <v>9.3888290628519133</v>
      </c>
      <c r="T238" s="0">
        <f t="shared" si="104"/>
        <v>4.0448370716774935</v>
      </c>
      <c r="U238" s="0">
        <f t="shared" si="105"/>
        <v>0.043019079449075973</v>
      </c>
      <c r="V238" s="0">
        <f t="shared" si="106"/>
        <v>-4.3063058000155818</v>
      </c>
      <c r="W238" s="0">
        <f t="shared" si="107"/>
        <v>94.495812679788244</v>
      </c>
      <c r="X238" s="8">
        <f t="shared" si="108"/>
        <v>10.733587796805566</v>
      </c>
      <c r="Y238" s="8">
        <f t="shared" si="109"/>
        <v>10.471099428250598</v>
      </c>
      <c r="Z238" s="8">
        <f t="shared" si="110"/>
        <v>10.996076165360533</v>
      </c>
      <c r="AA238" s="9">
        <f t="shared" si="111"/>
        <v>755.966501438306</v>
      </c>
      <c r="AB238" s="0">
        <f t="shared" si="112"/>
        <v>1085.6335725999816</v>
      </c>
      <c r="AC238" s="0">
        <f t="shared" si="113"/>
        <v>91.408393149995391</v>
      </c>
      <c r="AD238" s="0">
        <f t="shared" si="114"/>
        <v>88.47736401889847</v>
      </c>
      <c r="AE238" s="0">
        <f t="shared" si="115"/>
        <v>1.52263598110153</v>
      </c>
      <c r="AF238" s="0">
        <f t="shared" si="116"/>
        <v>0.31787951776197504</v>
      </c>
      <c r="AG238" s="0">
        <f t="shared" si="117"/>
        <v>1.8405154988635051</v>
      </c>
      <c r="AH238" s="0">
        <f t="shared" si="118"/>
        <v>274.00329059682269</v>
      </c>
    </row>
    <row r="239">
      <c r="D239" s="2" t="str">
        <f t="shared" si="91"/>
        <v>4/9/2018</v>
      </c>
      <c r="E239" s="8">
        <f t="shared" si="119"/>
        <v>0.99166666666666436</v>
      </c>
      <c r="F239" s="3">
        <f t="shared" si="92"/>
        <v>2458208.4916666667</v>
      </c>
      <c r="G239" s="4">
        <f t="shared" si="93"/>
        <v>0.18243645904631617</v>
      </c>
      <c r="I239" s="0">
        <f t="shared" si="94"/>
        <v>8.3194408180725077</v>
      </c>
      <c r="J239" s="0">
        <f t="shared" si="95"/>
        <v>6925.0683688222543</v>
      </c>
      <c r="K239" s="0">
        <f t="shared" si="96"/>
        <v>0.016700960701607166</v>
      </c>
      <c r="L239" s="0">
        <f t="shared" si="97"/>
        <v>1.90978028826648</v>
      </c>
      <c r="M239" s="0">
        <f t="shared" si="98"/>
        <v>10.229221106338988</v>
      </c>
      <c r="N239" s="0">
        <f t="shared" si="99"/>
        <v>6926.9781491105205</v>
      </c>
      <c r="O239" s="0">
        <f t="shared" si="100"/>
        <v>0.99884269334425446</v>
      </c>
      <c r="P239" s="0">
        <f t="shared" si="101"/>
        <v>10.219989112158839</v>
      </c>
      <c r="Q239" s="0">
        <f t="shared" si="102"/>
        <v>23.436918674594821</v>
      </c>
      <c r="R239" s="0">
        <f t="shared" si="103"/>
        <v>23.435199630108535</v>
      </c>
      <c r="S239" s="0">
        <f t="shared" si="90"/>
        <v>9.3926242526110677</v>
      </c>
      <c r="T239" s="0">
        <f t="shared" si="104"/>
        <v>4.0464520417315359</v>
      </c>
      <c r="U239" s="0">
        <f t="shared" si="105"/>
        <v>0.043019079471056564</v>
      </c>
      <c r="V239" s="0">
        <f t="shared" si="106"/>
        <v>-4.3050613394642987</v>
      </c>
      <c r="W239" s="0">
        <f t="shared" si="107"/>
        <v>94.497181478239966</v>
      </c>
      <c r="X239" s="8">
        <f t="shared" si="108"/>
        <v>10.73358693259685</v>
      </c>
      <c r="Y239" s="8">
        <f t="shared" si="109"/>
        <v>10.471094761823961</v>
      </c>
      <c r="Z239" s="8">
        <f t="shared" si="110"/>
        <v>10.996079103369739</v>
      </c>
      <c r="AA239" s="9">
        <f t="shared" si="111"/>
        <v>755.97745182591973</v>
      </c>
      <c r="AB239" s="0">
        <f t="shared" si="112"/>
        <v>1091.6348170605324</v>
      </c>
      <c r="AC239" s="0">
        <f t="shared" si="113"/>
        <v>92.90870426513311</v>
      </c>
      <c r="AD239" s="0">
        <f t="shared" si="114"/>
        <v>89.6219183000932</v>
      </c>
      <c r="AE239" s="0">
        <f t="shared" si="115"/>
        <v>0.37808169990680085</v>
      </c>
      <c r="AF239" s="0">
        <f t="shared" si="116"/>
        <v>0.43143942951932845</v>
      </c>
      <c r="AG239" s="0">
        <f t="shared" si="117"/>
        <v>0.8095211294261293</v>
      </c>
      <c r="AH239" s="0">
        <f t="shared" si="118"/>
        <v>274.9676628084938</v>
      </c>
    </row>
    <row r="240">
      <c r="D240" s="2" t="str">
        <f t="shared" si="91"/>
        <v>4/9/2018</v>
      </c>
      <c r="E240" s="8">
        <f t="shared" si="119"/>
        <v>0.995833333333331</v>
      </c>
      <c r="F240" s="3">
        <f t="shared" si="92"/>
        <v>2458208.4958333331</v>
      </c>
      <c r="G240" s="4">
        <f t="shared" si="93"/>
        <v>0.18243657312342548</v>
      </c>
      <c r="I240" s="0">
        <f t="shared" si="94"/>
        <v>8.3235476818408642</v>
      </c>
      <c r="J240" s="0">
        <f t="shared" si="95"/>
        <v>6925.0724754898438</v>
      </c>
      <c r="K240" s="0">
        <f t="shared" si="96"/>
        <v>0.016700960696806433</v>
      </c>
      <c r="L240" s="0">
        <f t="shared" si="97"/>
        <v>1.9097892376233179</v>
      </c>
      <c r="M240" s="0">
        <f t="shared" si="98"/>
        <v>10.233336919464183</v>
      </c>
      <c r="N240" s="0">
        <f t="shared" si="99"/>
        <v>6926.9822647274668</v>
      </c>
      <c r="O240" s="0">
        <f t="shared" si="100"/>
        <v>0.99884388888906539</v>
      </c>
      <c r="P240" s="0">
        <f t="shared" si="101"/>
        <v>10.224104912923504</v>
      </c>
      <c r="Q240" s="0">
        <f t="shared" si="102"/>
        <v>23.436918673111343</v>
      </c>
      <c r="R240" s="0">
        <f t="shared" si="103"/>
        <v>23.435199635930111</v>
      </c>
      <c r="S240" s="0">
        <f t="shared" si="90"/>
        <v>9.3964194479954646</v>
      </c>
      <c r="T240" s="0">
        <f t="shared" si="104"/>
        <v>4.0480669900448465</v>
      </c>
      <c r="U240" s="0">
        <f t="shared" si="105"/>
        <v>0.043019079493037217</v>
      </c>
      <c r="V240" s="0">
        <f t="shared" si="106"/>
        <v>-4.3038169045246022</v>
      </c>
      <c r="W240" s="0">
        <f t="shared" si="107"/>
        <v>94.498550267164276</v>
      </c>
      <c r="X240" s="8">
        <f t="shared" si="108"/>
        <v>10.73358606840592</v>
      </c>
      <c r="Y240" s="8">
        <f t="shared" si="109"/>
        <v>10.471090095441575</v>
      </c>
      <c r="Z240" s="8">
        <f t="shared" si="110"/>
        <v>10.996082041370265</v>
      </c>
      <c r="AA240" s="9">
        <f t="shared" si="111"/>
        <v>755.98840213731421</v>
      </c>
      <c r="AB240" s="0">
        <f t="shared" si="112"/>
        <v>1097.6360614954719</v>
      </c>
      <c r="AC240" s="0">
        <f t="shared" si="113"/>
        <v>94.409015373867987</v>
      </c>
      <c r="AD240" s="0">
        <f t="shared" si="114"/>
        <v>90.764793980034156</v>
      </c>
      <c r="AE240" s="0">
        <f t="shared" si="115"/>
        <v>-0.76479398003415611</v>
      </c>
      <c r="AF240" s="0">
        <f t="shared" si="116"/>
        <v>0.43224322058238784</v>
      </c>
      <c r="AG240" s="0">
        <f t="shared" si="117"/>
        <v>-0.33255075945176826</v>
      </c>
      <c r="AH240" s="0">
        <f t="shared" si="118"/>
        <v>275.93389222531863</v>
      </c>
    </row>
    <row r="241">
      <c r="D241" s="2" t="str">
        <f t="shared" si="91"/>
        <v>4/9/2018</v>
      </c>
      <c r="E241" s="8">
        <f t="shared" si="119"/>
        <v>0.99999999999999767</v>
      </c>
      <c r="F241" s="3">
        <f t="shared" si="92"/>
        <v>2458208.5</v>
      </c>
      <c r="G241" s="4">
        <f t="shared" si="93"/>
        <v>0.18243668720054756</v>
      </c>
      <c r="I241" s="0">
        <f t="shared" si="94"/>
        <v>8.3276545460694251</v>
      </c>
      <c r="J241" s="0">
        <f t="shared" si="95"/>
        <v>6925.0765821578916</v>
      </c>
      <c r="K241" s="0">
        <f t="shared" si="96"/>
        <v>0.0167009606920057</v>
      </c>
      <c r="L241" s="0">
        <f t="shared" si="97"/>
        <v>1.9097981771288091</v>
      </c>
      <c r="M241" s="0">
        <f t="shared" si="98"/>
        <v>10.237452723198235</v>
      </c>
      <c r="N241" s="0">
        <f t="shared" si="99"/>
        <v>6926.9863803350208</v>
      </c>
      <c r="O241" s="0">
        <f t="shared" si="100"/>
        <v>0.99884508443853659</v>
      </c>
      <c r="P241" s="0">
        <f t="shared" si="101"/>
        <v>10.228220704297081</v>
      </c>
      <c r="Q241" s="0">
        <f t="shared" si="102"/>
        <v>23.436918671627865</v>
      </c>
      <c r="R241" s="0">
        <f t="shared" si="103"/>
        <v>23.435199641751716</v>
      </c>
      <c r="S241" s="0">
        <f t="shared" si="90"/>
        <v>9.4002146498606667</v>
      </c>
      <c r="T241" s="0">
        <f t="shared" si="104"/>
        <v>4.0496819169719664</v>
      </c>
      <c r="U241" s="0">
        <f t="shared" si="105"/>
        <v>0.043019079515017988</v>
      </c>
      <c r="V241" s="0">
        <f t="shared" si="106"/>
        <v>-4.3025724949407733</v>
      </c>
      <c r="W241" s="0">
        <f t="shared" si="107"/>
        <v>94.499919046864363</v>
      </c>
      <c r="X241" s="8">
        <f t="shared" si="108"/>
        <v>10.733585204232597</v>
      </c>
      <c r="Y241" s="8">
        <f t="shared" si="109"/>
        <v>10.471085429102418</v>
      </c>
      <c r="Z241" s="8">
        <f t="shared" si="110"/>
        <v>10.996084979362776</v>
      </c>
      <c r="AA241" s="9">
        <f t="shared" si="111"/>
        <v>755.99935237491491</v>
      </c>
      <c r="AB241" s="0">
        <f t="shared" si="112"/>
        <v>1103.6373059050566</v>
      </c>
      <c r="AC241" s="0">
        <f t="shared" si="113"/>
        <v>95.909326476264141</v>
      </c>
      <c r="AD241" s="0">
        <f t="shared" si="114"/>
        <v>91.905660958825919</v>
      </c>
      <c r="AE241" s="0">
        <f t="shared" si="115"/>
        <v>-1.9056609588259192</v>
      </c>
      <c r="AF241" s="0">
        <f t="shared" si="116"/>
        <v>0.17341738140609375</v>
      </c>
      <c r="AG241" s="0">
        <f t="shared" si="117"/>
        <v>-1.7322435774198255</v>
      </c>
      <c r="AH241" s="0">
        <f t="shared" si="118"/>
        <v>276.9027455915857</v>
      </c>
    </row>
  </sheetData>
  <mergeCells>
    <mergeCell ref="A1:C1"/>
  </mergeCells>
  <pageMargins left="0.7" right="0.7" top="0.75" bottom="0.75" header="0.3" footer="0.3"/>
  <pageSetup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Meghan</cp:lastModifiedBy>
  <dcterms:created xsi:type="dcterms:W3CDTF">2010-04-20T18:52:34Z</dcterms:created>
  <dcterms:modified xsi:type="dcterms:W3CDTF">2018-04-11T22:24:43Z</dcterms:modified>
</cp:coreProperties>
</file>